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defaultThemeVersion="124226"/>
  <mc:AlternateContent xmlns:mc="http://schemas.openxmlformats.org/markup-compatibility/2006">
    <mc:Choice Requires="x15">
      <x15ac:absPath xmlns:x15ac="http://schemas.microsoft.com/office/spreadsheetml/2010/11/ac" url="C:\Users\105002\Box\【02_課所共有】07_02_感染症対策課\R04年度\02補助金担当\ホームページ\221200 令和４年度（設備整備）消費税\"/>
    </mc:Choice>
  </mc:AlternateContent>
  <xr:revisionPtr revIDLastSave="0" documentId="13_ncr:1_{A2416F97-9B42-4A3C-AF71-FD047725DD1D}" xr6:coauthVersionLast="36" xr6:coauthVersionMax="36" xr10:uidLastSave="{00000000-0000-0000-0000-000000000000}"/>
  <bookViews>
    <workbookView xWindow="480" yWindow="30" windowWidth="8475" windowHeight="4725" tabRatio="1000" activeTab="6" xr2:uid="{00000000-000D-0000-FFFF-FFFF00000000}"/>
  </bookViews>
  <sheets>
    <sheet name="①返納額がない場合" sheetId="13" r:id="rId1"/>
    <sheet name="②課税売上割合９５％以上（申告で明確）" sheetId="14" r:id="rId2"/>
    <sheet name="③課税売上割合９５％以上（申告で明確でない）" sheetId="15" r:id="rId3"/>
    <sheet name="④個別対応方式（申告で明確）" sheetId="11" r:id="rId4"/>
    <sheet name="⑤一括比例配分方式（申告で明確）" sheetId="12" r:id="rId5"/>
    <sheet name="⑥個別対応方式（申告で明確でない）" sheetId="8" r:id="rId6"/>
    <sheet name="⑦一括比例配分方式（申告で明確でない)" sheetId="10" r:id="rId7"/>
  </sheets>
  <definedNames>
    <definedName name="_xlnm._FilterDatabase" localSheetId="0" hidden="1">①返納額がない場合!$I$4:$I$5</definedName>
    <definedName name="_xlnm._FilterDatabase" localSheetId="1" hidden="1">'②課税売上割合９５％以上（申告で明確）'!$I$4:$I$5</definedName>
    <definedName name="_xlnm._FilterDatabase" localSheetId="2" hidden="1">'③課税売上割合９５％以上（申告で明確でない）'!$I$4:$I$5</definedName>
    <definedName name="_xlnm._FilterDatabase" localSheetId="3" hidden="1">'④個別対応方式（申告で明確）'!$I$4:$I$5</definedName>
    <definedName name="_xlnm._FilterDatabase" localSheetId="4" hidden="1">'⑤一括比例配分方式（申告で明確）'!$I$4:$I$5</definedName>
    <definedName name="_xlnm._FilterDatabase" localSheetId="5" hidden="1">'⑥個別対応方式（申告で明確でない）'!$I$4:$I$5</definedName>
    <definedName name="_xlnm._FilterDatabase" localSheetId="6" hidden="1">'⑦一括比例配分方式（申告で明確でない)'!$I$4:$I$5</definedName>
    <definedName name="_xlnm.Print_Area" localSheetId="0">①返納額がない場合!$A$1:$H$56</definedName>
    <definedName name="_xlnm.Print_Area" localSheetId="1">'②課税売上割合９５％以上（申告で明確）'!$A$1:$H$56</definedName>
    <definedName name="_xlnm.Print_Area" localSheetId="2">'③課税売上割合９５％以上（申告で明確でない）'!$A$1:$H$56</definedName>
    <definedName name="_xlnm.Print_Area" localSheetId="3">'④個別対応方式（申告で明確）'!$A$1:$H$56</definedName>
    <definedName name="_xlnm.Print_Area" localSheetId="4">'⑤一括比例配分方式（申告で明確）'!$A$1:$H$56</definedName>
    <definedName name="_xlnm.Print_Area" localSheetId="5">'⑥個別対応方式（申告で明確でない）'!$A$1:$H$56</definedName>
    <definedName name="_xlnm.Print_Area" localSheetId="6">'⑦一括比例配分方式（申告で明確でない)'!$A$1:$H$56</definedName>
  </definedNames>
  <calcPr calcId="191029"/>
</workbook>
</file>

<file path=xl/calcChain.xml><?xml version="1.0" encoding="utf-8"?>
<calcChain xmlns="http://schemas.openxmlformats.org/spreadsheetml/2006/main">
  <c r="C53" i="15" l="1"/>
  <c r="C55" i="10"/>
  <c r="C54" i="10"/>
  <c r="C53" i="10"/>
  <c r="I22" i="10"/>
  <c r="J21" i="10"/>
  <c r="I21" i="10"/>
  <c r="I20" i="10"/>
  <c r="C55" i="8"/>
  <c r="C54" i="8"/>
  <c r="I22" i="8"/>
  <c r="J21" i="8"/>
  <c r="I21" i="8"/>
  <c r="I20" i="8"/>
  <c r="F51" i="12"/>
  <c r="C55" i="12"/>
  <c r="C54" i="12"/>
  <c r="C53" i="12"/>
  <c r="I22" i="12"/>
  <c r="J21" i="12"/>
  <c r="I21" i="12"/>
  <c r="I20" i="12"/>
  <c r="C55" i="11"/>
  <c r="C54" i="11"/>
  <c r="I22" i="11"/>
  <c r="J21" i="11"/>
  <c r="I21" i="11"/>
  <c r="I20" i="11"/>
  <c r="C55" i="15"/>
  <c r="C54" i="15"/>
  <c r="I22" i="15"/>
  <c r="J21" i="15"/>
  <c r="I21" i="15"/>
  <c r="I20" i="15"/>
  <c r="C55" i="14"/>
  <c r="C54" i="14"/>
  <c r="C53" i="14"/>
  <c r="I22" i="14"/>
  <c r="J21" i="14"/>
  <c r="I21" i="14"/>
  <c r="I20" i="14"/>
  <c r="C53" i="13"/>
  <c r="I22" i="13"/>
  <c r="J21" i="13"/>
  <c r="I21" i="13"/>
  <c r="I20" i="13"/>
  <c r="C56" i="15"/>
  <c r="I13" i="15"/>
  <c r="B29" i="15"/>
  <c r="H32" i="15"/>
  <c r="H39" i="15"/>
  <c r="H33" i="15"/>
  <c r="H34" i="15"/>
  <c r="H35" i="15"/>
  <c r="H36" i="15"/>
  <c r="H37" i="15"/>
  <c r="H38" i="15"/>
  <c r="D39" i="15"/>
  <c r="E39" i="15"/>
  <c r="F39" i="15"/>
  <c r="G39" i="15"/>
  <c r="I39" i="15"/>
  <c r="J40" i="15"/>
  <c r="L40" i="15"/>
  <c r="F42" i="15"/>
  <c r="F42" i="13"/>
  <c r="I13" i="14"/>
  <c r="F42" i="14"/>
  <c r="B29" i="14"/>
  <c r="H32" i="14"/>
  <c r="H39" i="14"/>
  <c r="H33" i="14"/>
  <c r="H34" i="14"/>
  <c r="H35" i="14"/>
  <c r="H36" i="14"/>
  <c r="H37" i="14"/>
  <c r="H38" i="14"/>
  <c r="D39" i="14"/>
  <c r="E39" i="14"/>
  <c r="J40" i="14"/>
  <c r="F39" i="14"/>
  <c r="G39" i="14"/>
  <c r="L40" i="14"/>
  <c r="I39" i="14"/>
  <c r="C56" i="14"/>
  <c r="I13" i="13"/>
  <c r="D39" i="13"/>
  <c r="E39" i="13"/>
  <c r="F39" i="13"/>
  <c r="K40" i="13"/>
  <c r="H32" i="13"/>
  <c r="H39" i="13"/>
  <c r="H33" i="13"/>
  <c r="H34" i="13"/>
  <c r="B29" i="13"/>
  <c r="H35" i="13"/>
  <c r="H36" i="13"/>
  <c r="H37" i="13"/>
  <c r="H38" i="13"/>
  <c r="G39" i="13"/>
  <c r="L40" i="13"/>
  <c r="I39" i="13"/>
  <c r="I40" i="13"/>
  <c r="J40" i="13"/>
  <c r="F42" i="10"/>
  <c r="F42" i="8"/>
  <c r="F42" i="12"/>
  <c r="I13" i="10"/>
  <c r="B29" i="10"/>
  <c r="H32" i="10"/>
  <c r="H33" i="10"/>
  <c r="H34" i="10"/>
  <c r="H35" i="10"/>
  <c r="H36" i="10"/>
  <c r="H37" i="10"/>
  <c r="H38" i="10"/>
  <c r="D39" i="10"/>
  <c r="E39" i="10"/>
  <c r="J40" i="10"/>
  <c r="F39" i="10"/>
  <c r="K40" i="10"/>
  <c r="G39" i="10"/>
  <c r="I39" i="10"/>
  <c r="L40" i="10"/>
  <c r="C56" i="10"/>
  <c r="I13" i="8"/>
  <c r="B29" i="8"/>
  <c r="H32" i="8"/>
  <c r="H39" i="8"/>
  <c r="H33" i="8"/>
  <c r="H34" i="8"/>
  <c r="H35" i="8"/>
  <c r="H36" i="8"/>
  <c r="H37" i="8"/>
  <c r="H38" i="8"/>
  <c r="D39" i="8"/>
  <c r="E39" i="8"/>
  <c r="J40" i="8"/>
  <c r="F39" i="8"/>
  <c r="K40" i="8"/>
  <c r="G39" i="8"/>
  <c r="I39" i="8"/>
  <c r="I40" i="8"/>
  <c r="L40" i="8"/>
  <c r="C53" i="8"/>
  <c r="I13" i="12"/>
  <c r="B29" i="12"/>
  <c r="H32" i="12"/>
  <c r="H33" i="12"/>
  <c r="H34" i="12"/>
  <c r="H39" i="12"/>
  <c r="H35" i="12"/>
  <c r="H36" i="12"/>
  <c r="H37" i="12"/>
  <c r="H38" i="12"/>
  <c r="D39" i="12"/>
  <c r="I40" i="12"/>
  <c r="E39" i="12"/>
  <c r="F39" i="12"/>
  <c r="M21" i="12"/>
  <c r="G39" i="12"/>
  <c r="I39" i="12"/>
  <c r="J40" i="12"/>
  <c r="K40" i="12"/>
  <c r="L40" i="12"/>
  <c r="C56" i="12"/>
  <c r="I13" i="11"/>
  <c r="F42" i="11"/>
  <c r="B29" i="11"/>
  <c r="H32" i="11"/>
  <c r="H39" i="11"/>
  <c r="H33" i="11"/>
  <c r="H34" i="11"/>
  <c r="H35" i="11"/>
  <c r="H36" i="11"/>
  <c r="H37" i="11"/>
  <c r="H38" i="11"/>
  <c r="D39" i="11"/>
  <c r="E39" i="11"/>
  <c r="J40" i="11"/>
  <c r="F39" i="11"/>
  <c r="K40" i="11"/>
  <c r="G39" i="11"/>
  <c r="L40" i="11"/>
  <c r="I39" i="11"/>
  <c r="I40" i="11"/>
  <c r="C53" i="11"/>
  <c r="K40" i="14"/>
  <c r="H39" i="10"/>
  <c r="I40" i="10"/>
  <c r="L22" i="11"/>
  <c r="L20" i="11"/>
  <c r="M40" i="11"/>
  <c r="L20" i="12"/>
  <c r="M40" i="12"/>
  <c r="L22" i="13"/>
  <c r="L20" i="13"/>
  <c r="M21" i="13"/>
  <c r="M40" i="13"/>
  <c r="M21" i="14"/>
  <c r="L22" i="14"/>
  <c r="M40" i="14"/>
  <c r="M21" i="15"/>
  <c r="L21" i="11"/>
  <c r="K21" i="12"/>
  <c r="N21" i="12"/>
  <c r="L21" i="12"/>
  <c r="L20" i="8"/>
  <c r="L22" i="8"/>
  <c r="M40" i="8"/>
  <c r="M21" i="8"/>
  <c r="M40" i="10"/>
  <c r="K21" i="13"/>
  <c r="N21" i="13"/>
  <c r="L21" i="13"/>
  <c r="K21" i="14"/>
  <c r="N21" i="14"/>
  <c r="L21" i="14"/>
  <c r="L22" i="15"/>
  <c r="M40" i="15"/>
  <c r="M21" i="11"/>
  <c r="I40" i="14"/>
  <c r="K40" i="15"/>
  <c r="I40" i="15"/>
  <c r="M21" i="10"/>
  <c r="L20" i="10"/>
  <c r="L21" i="10"/>
  <c r="F51" i="10"/>
  <c r="L22" i="10"/>
  <c r="L20" i="14"/>
  <c r="F51" i="14"/>
  <c r="L21" i="8"/>
  <c r="K21" i="8"/>
  <c r="F51" i="15"/>
  <c r="L20" i="15"/>
  <c r="K21" i="11"/>
  <c r="F51" i="11"/>
  <c r="K21" i="15"/>
  <c r="N21" i="15"/>
  <c r="L21" i="15"/>
  <c r="L22" i="12"/>
  <c r="K21" i="10"/>
  <c r="N21" i="10"/>
  <c r="N21" i="11"/>
  <c r="C56" i="11"/>
  <c r="N21" i="8"/>
  <c r="C56" i="8"/>
  <c r="F51"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厚生労働省ネットワークシステム</author>
  </authors>
  <commentList>
    <comment ref="H39" authorId="0" shapeId="0" xr:uid="{00000000-0006-0000-0100-000001000000}">
      <text>
        <r>
          <rPr>
            <sz val="9"/>
            <color indexed="81"/>
            <rFont val="ＭＳ Ｐゴシック"/>
            <family val="3"/>
            <charset val="128"/>
          </rPr>
          <t xml:space="preserve">国庫補助金確定額と一致する。
</t>
        </r>
      </text>
    </comment>
    <comment ref="C42" authorId="0" shapeId="0" xr:uid="{00000000-0006-0000-0100-000002000000}">
      <text>
        <r>
          <rPr>
            <b/>
            <sz val="9"/>
            <color indexed="81"/>
            <rFont val="ＭＳ Ｐゴシック"/>
            <family val="3"/>
            <charset val="128"/>
          </rPr>
          <t>課税資産の譲渡等の対価の額（確定申告より）</t>
        </r>
        <r>
          <rPr>
            <sz val="9"/>
            <color indexed="81"/>
            <rFont val="ＭＳ Ｐゴシック"/>
            <family val="3"/>
            <charset val="128"/>
          </rPr>
          <t xml:space="preserve">
</t>
        </r>
      </text>
    </comment>
    <comment ref="F42" authorId="1" shapeId="0" xr:uid="{00000000-0006-0000-0100-000003000000}">
      <text>
        <r>
          <rPr>
            <b/>
            <sz val="11"/>
            <color indexed="81"/>
            <rFont val="ＭＳ Ｐゴシック"/>
            <family val="3"/>
            <charset val="128"/>
          </rPr>
          <t>課税売上割合は、③仕入控除税額の計算で使用しますが、割り切れない場合も原則として端数処理はしません。
注：申告書附表２に記載された％をそのまま入力するわけではありません。なお、税額控除の計算で税務署が端数処理を認めている場合は端数処理した数字を使ってください。</t>
        </r>
      </text>
    </comment>
    <comment ref="C43" authorId="0" shapeId="0" xr:uid="{00000000-0006-0000-0100-000004000000}">
      <text>
        <r>
          <rPr>
            <b/>
            <sz val="9"/>
            <color indexed="81"/>
            <rFont val="ＭＳ Ｐゴシック"/>
            <family val="3"/>
            <charset val="128"/>
          </rPr>
          <t xml:space="preserve">資産の譲渡等の対価の額（確定申告より）
</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埼玉県</author>
    <author>厚生労働省ネットワークシステム</author>
  </authors>
  <commentList>
    <comment ref="H39" authorId="0" shapeId="0" xr:uid="{00000000-0006-0000-0200-000001000000}">
      <text>
        <r>
          <rPr>
            <sz val="9"/>
            <color indexed="81"/>
            <rFont val="ＭＳ Ｐゴシック"/>
            <family val="3"/>
            <charset val="128"/>
          </rPr>
          <t xml:space="preserve">実績報告の「対象経費の支出済額」と一致
</t>
        </r>
      </text>
    </comment>
    <comment ref="C42" authorId="0" shapeId="0" xr:uid="{00000000-0006-0000-0200-000002000000}">
      <text>
        <r>
          <rPr>
            <b/>
            <sz val="9"/>
            <color indexed="81"/>
            <rFont val="ＭＳ Ｐゴシック"/>
            <family val="3"/>
            <charset val="128"/>
          </rPr>
          <t>課税資産の譲渡等の対価の額（確定申告より）</t>
        </r>
        <r>
          <rPr>
            <sz val="9"/>
            <color indexed="81"/>
            <rFont val="ＭＳ Ｐゴシック"/>
            <family val="3"/>
            <charset val="128"/>
          </rPr>
          <t xml:space="preserve">
</t>
        </r>
      </text>
    </comment>
    <comment ref="F42" authorId="1" shapeId="0" xr:uid="{00000000-0006-0000-0200-000003000000}">
      <text>
        <r>
          <rPr>
            <b/>
            <sz val="11"/>
            <color indexed="81"/>
            <rFont val="ＭＳ Ｐゴシック"/>
            <family val="3"/>
            <charset val="128"/>
          </rPr>
          <t>課税売上割合は、③仕入控除税額の計算で使用しますが、割り切れない場合も原則として端数処理はしません。
注：申告書附表２に記載された％をそのまま入力するわけではありません。なお、税額控除の計算で税務署が端数処理を認めている場合は端数処理した数字を使ってください。</t>
        </r>
      </text>
    </comment>
    <comment ref="C43" authorId="0" shapeId="0" xr:uid="{00000000-0006-0000-0200-000004000000}">
      <text>
        <r>
          <rPr>
            <b/>
            <sz val="9"/>
            <color indexed="81"/>
            <rFont val="ＭＳ Ｐゴシック"/>
            <family val="3"/>
            <charset val="128"/>
          </rPr>
          <t xml:space="preserve">資産の譲渡等の対価の額（確定申告より）
</t>
        </r>
        <r>
          <rPr>
            <sz val="9"/>
            <color indexed="81"/>
            <rFont val="ＭＳ Ｐ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埼玉県</author>
    <author>厚生労働省ネットワークシステム</author>
  </authors>
  <commentList>
    <comment ref="H39" authorId="0" shapeId="0" xr:uid="{00000000-0006-0000-0300-000001000000}">
      <text>
        <r>
          <rPr>
            <sz val="9"/>
            <color indexed="81"/>
            <rFont val="ＭＳ Ｐゴシック"/>
            <family val="3"/>
            <charset val="128"/>
          </rPr>
          <t xml:space="preserve">国庫補助金確定額と一致する。
</t>
        </r>
      </text>
    </comment>
    <comment ref="C42" authorId="0" shapeId="0" xr:uid="{00000000-0006-0000-0300-000002000000}">
      <text>
        <r>
          <rPr>
            <b/>
            <sz val="9"/>
            <color indexed="81"/>
            <rFont val="ＭＳ Ｐゴシック"/>
            <family val="3"/>
            <charset val="128"/>
          </rPr>
          <t>課税資産の譲渡等の対価の額（確定申告より）</t>
        </r>
        <r>
          <rPr>
            <sz val="9"/>
            <color indexed="81"/>
            <rFont val="ＭＳ Ｐゴシック"/>
            <family val="3"/>
            <charset val="128"/>
          </rPr>
          <t xml:space="preserve">
</t>
        </r>
      </text>
    </comment>
    <comment ref="F42" authorId="1" shapeId="0" xr:uid="{00000000-0006-0000-0300-000003000000}">
      <text>
        <r>
          <rPr>
            <b/>
            <sz val="11"/>
            <color indexed="81"/>
            <rFont val="ＭＳ Ｐゴシック"/>
            <family val="3"/>
            <charset val="128"/>
          </rPr>
          <t>課税売上割合は、③仕入控除税額の計算で使用しますが、割り切れない場合も原則として端数処理はしません。
注：申告書附表２に記載された％をそのまま入力するわけではありません。なお、税額控除の計算で税務署が端数処理を認めている場合は端数処理した数字を使ってください。</t>
        </r>
      </text>
    </comment>
    <comment ref="C43" authorId="0" shapeId="0" xr:uid="{00000000-0006-0000-0300-000004000000}">
      <text>
        <r>
          <rPr>
            <b/>
            <sz val="9"/>
            <color indexed="81"/>
            <rFont val="ＭＳ Ｐゴシック"/>
            <family val="3"/>
            <charset val="128"/>
          </rPr>
          <t xml:space="preserve">資産の譲渡等の対価の額（確定申告より）
</t>
        </r>
        <r>
          <rPr>
            <sz val="9"/>
            <color indexed="81"/>
            <rFont val="ＭＳ Ｐ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埼玉県</author>
    <author>厚生労働省ネットワークシステム</author>
  </authors>
  <commentList>
    <comment ref="H39" authorId="0" shapeId="0" xr:uid="{00000000-0006-0000-0400-000001000000}">
      <text>
        <r>
          <rPr>
            <sz val="9"/>
            <color indexed="81"/>
            <rFont val="ＭＳ Ｐゴシック"/>
            <family val="3"/>
            <charset val="128"/>
          </rPr>
          <t xml:space="preserve">国庫補助金確定額と一致する。
</t>
        </r>
      </text>
    </comment>
    <comment ref="C42" authorId="0" shapeId="0" xr:uid="{00000000-0006-0000-0400-000002000000}">
      <text>
        <r>
          <rPr>
            <b/>
            <sz val="9"/>
            <color indexed="81"/>
            <rFont val="ＭＳ Ｐゴシック"/>
            <family val="3"/>
            <charset val="128"/>
          </rPr>
          <t>課税資産の譲渡等の対価の額（確定申告より）</t>
        </r>
        <r>
          <rPr>
            <sz val="9"/>
            <color indexed="81"/>
            <rFont val="ＭＳ Ｐゴシック"/>
            <family val="3"/>
            <charset val="128"/>
          </rPr>
          <t xml:space="preserve">
</t>
        </r>
      </text>
    </comment>
    <comment ref="F42" authorId="1" shapeId="0" xr:uid="{00000000-0006-0000-0400-000003000000}">
      <text>
        <r>
          <rPr>
            <b/>
            <sz val="11"/>
            <color indexed="81"/>
            <rFont val="ＭＳ Ｐゴシック"/>
            <family val="3"/>
            <charset val="128"/>
          </rPr>
          <t>課税売上割合は、③仕入控除税額の計算で使用しますが、割り切れない場合も原則として端数処理はしません。
注：申告書附表２に記載された％をそのまま入力するわけではありません。なお、税額控除の計算で税務署が端数処理を認めている場合は端数処理した数字を使ってください。</t>
        </r>
      </text>
    </comment>
    <comment ref="C43" authorId="0" shapeId="0" xr:uid="{00000000-0006-0000-0400-000004000000}">
      <text>
        <r>
          <rPr>
            <b/>
            <sz val="9"/>
            <color indexed="81"/>
            <rFont val="ＭＳ Ｐゴシック"/>
            <family val="3"/>
            <charset val="128"/>
          </rPr>
          <t xml:space="preserve">資産の譲渡等の対価の額（確定申告より）
</t>
        </r>
        <r>
          <rPr>
            <sz val="9"/>
            <color indexed="81"/>
            <rFont val="ＭＳ Ｐゴシック"/>
            <family val="3"/>
            <charset val="12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埼玉県</author>
    <author>厚生労働省ネットワークシステム</author>
  </authors>
  <commentList>
    <comment ref="H39" authorId="0" shapeId="0" xr:uid="{00000000-0006-0000-0500-000001000000}">
      <text>
        <r>
          <rPr>
            <b/>
            <sz val="11"/>
            <color indexed="81"/>
            <rFont val="ＭＳ Ｐゴシック"/>
            <family val="3"/>
            <charset val="128"/>
          </rPr>
          <t>実績報告の「対象経費の支出済額」と一致</t>
        </r>
        <r>
          <rPr>
            <sz val="9"/>
            <color indexed="81"/>
            <rFont val="ＭＳ Ｐゴシック"/>
            <family val="3"/>
            <charset val="128"/>
          </rPr>
          <t xml:space="preserve">
</t>
        </r>
      </text>
    </comment>
    <comment ref="C42" authorId="0" shapeId="0" xr:uid="{00000000-0006-0000-0500-000002000000}">
      <text>
        <r>
          <rPr>
            <b/>
            <sz val="9"/>
            <color indexed="81"/>
            <rFont val="ＭＳ Ｐゴシック"/>
            <family val="3"/>
            <charset val="128"/>
          </rPr>
          <t>課税資産の譲渡等の対価の額（確定申告より）</t>
        </r>
        <r>
          <rPr>
            <sz val="9"/>
            <color indexed="81"/>
            <rFont val="ＭＳ Ｐゴシック"/>
            <family val="3"/>
            <charset val="128"/>
          </rPr>
          <t xml:space="preserve">
</t>
        </r>
      </text>
    </comment>
    <comment ref="F42" authorId="1" shapeId="0" xr:uid="{00000000-0006-0000-0500-000003000000}">
      <text>
        <r>
          <rPr>
            <b/>
            <sz val="11"/>
            <color indexed="81"/>
            <rFont val="ＭＳ Ｐゴシック"/>
            <family val="3"/>
            <charset val="128"/>
          </rPr>
          <t>課税売上割合は、③仕入控除税額の計算で使用しますが、割り切れない場合も原則として端数処理はしません。
注：申告書附表２に記載された％をそのまま入力するわけではありません。なお、税額控除の計算で税務署が端数処理を認めている場合は端数処理した数字を使ってください。</t>
        </r>
      </text>
    </comment>
    <comment ref="C43" authorId="0" shapeId="0" xr:uid="{00000000-0006-0000-0500-000004000000}">
      <text>
        <r>
          <rPr>
            <b/>
            <sz val="9"/>
            <color indexed="81"/>
            <rFont val="ＭＳ Ｐゴシック"/>
            <family val="3"/>
            <charset val="128"/>
          </rPr>
          <t xml:space="preserve">資産の譲渡等の対価の額（確定申告より）
</t>
        </r>
        <r>
          <rPr>
            <sz val="9"/>
            <color indexed="81"/>
            <rFont val="ＭＳ Ｐゴシック"/>
            <family val="3"/>
            <charset val="128"/>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埼玉県</author>
    <author>厚生労働省ネットワークシステム</author>
  </authors>
  <commentList>
    <comment ref="H39" authorId="0" shapeId="0" xr:uid="{00000000-0006-0000-0600-000001000000}">
      <text>
        <r>
          <rPr>
            <b/>
            <sz val="11"/>
            <color indexed="81"/>
            <rFont val="ＭＳ Ｐゴシック"/>
            <family val="3"/>
            <charset val="128"/>
          </rPr>
          <t>実績報告の「対象経費の支出済額」と一致</t>
        </r>
        <r>
          <rPr>
            <sz val="9"/>
            <color indexed="81"/>
            <rFont val="ＭＳ Ｐゴシック"/>
            <family val="3"/>
            <charset val="128"/>
          </rPr>
          <t xml:space="preserve">
</t>
        </r>
      </text>
    </comment>
    <comment ref="C42" authorId="0" shapeId="0" xr:uid="{00000000-0006-0000-0600-000002000000}">
      <text>
        <r>
          <rPr>
            <b/>
            <sz val="9"/>
            <color indexed="81"/>
            <rFont val="ＭＳ Ｐゴシック"/>
            <family val="3"/>
            <charset val="128"/>
          </rPr>
          <t>課税資産の譲渡等の対価の額（確定申告より）</t>
        </r>
        <r>
          <rPr>
            <sz val="9"/>
            <color indexed="81"/>
            <rFont val="ＭＳ Ｐゴシック"/>
            <family val="3"/>
            <charset val="128"/>
          </rPr>
          <t xml:space="preserve">
</t>
        </r>
      </text>
    </comment>
    <comment ref="F42" authorId="1" shapeId="0" xr:uid="{00000000-0006-0000-0600-000003000000}">
      <text>
        <r>
          <rPr>
            <b/>
            <sz val="11"/>
            <color indexed="81"/>
            <rFont val="ＭＳ Ｐゴシック"/>
            <family val="3"/>
            <charset val="128"/>
          </rPr>
          <t>課税売上割合は、③仕入控除税額の計算で使用しますが、割り切れない場合も原則として端数処理はしません。
注：申告書附表２に記載された％をそのまま入力するわけではありません。なお、税額控除の計算で税務署が端数処理を認めている場合は端数処理した数字を使ってください。</t>
        </r>
      </text>
    </comment>
    <comment ref="C43" authorId="0" shapeId="0" xr:uid="{00000000-0006-0000-0600-000004000000}">
      <text>
        <r>
          <rPr>
            <b/>
            <sz val="9"/>
            <color indexed="81"/>
            <rFont val="ＭＳ Ｐゴシック"/>
            <family val="3"/>
            <charset val="128"/>
          </rPr>
          <t xml:space="preserve">資産の譲渡等の対価の額（確定申告より）
</t>
        </r>
        <r>
          <rPr>
            <sz val="9"/>
            <color indexed="81"/>
            <rFont val="ＭＳ Ｐゴシック"/>
            <family val="3"/>
            <charset val="128"/>
          </rPr>
          <t xml:space="preserve">
</t>
        </r>
      </text>
    </comment>
  </commentList>
</comments>
</file>

<file path=xl/sharedStrings.xml><?xml version="1.0" encoding="utf-8"?>
<sst xmlns="http://schemas.openxmlformats.org/spreadsheetml/2006/main" count="368" uniqueCount="50">
  <si>
    <t>１　施設名</t>
  </si>
  <si>
    <t>２　開設者氏名</t>
  </si>
  <si>
    <t>３　施設の所在地</t>
  </si>
  <si>
    <t>４  補助事業名</t>
  </si>
  <si>
    <t>共通対応分</t>
    <rPh sb="0" eb="2">
      <t>キョウツウ</t>
    </rPh>
    <rPh sb="2" eb="4">
      <t>タイオウ</t>
    </rPh>
    <rPh sb="4" eb="5">
      <t>ブン</t>
    </rPh>
    <phoneticPr fontId="2"/>
  </si>
  <si>
    <t>課税売上
対 応 分</t>
    <rPh sb="0" eb="2">
      <t>カゼイ</t>
    </rPh>
    <rPh sb="2" eb="3">
      <t>ウ</t>
    </rPh>
    <rPh sb="3" eb="4">
      <t>ジョウ</t>
    </rPh>
    <rPh sb="5" eb="6">
      <t>タイ</t>
    </rPh>
    <rPh sb="7" eb="8">
      <t>オウ</t>
    </rPh>
    <rPh sb="9" eb="10">
      <t>ブン</t>
    </rPh>
    <phoneticPr fontId="2"/>
  </si>
  <si>
    <t>非課税売上
対  応  分</t>
    <rPh sb="0" eb="3">
      <t>ヒカゼイ</t>
    </rPh>
    <rPh sb="3" eb="5">
      <t>ウリア</t>
    </rPh>
    <rPh sb="6" eb="7">
      <t>タイ</t>
    </rPh>
    <rPh sb="9" eb="10">
      <t>オウ</t>
    </rPh>
    <rPh sb="12" eb="13">
      <t>ブン</t>
    </rPh>
    <phoneticPr fontId="2"/>
  </si>
  <si>
    <t>合　　計</t>
    <rPh sb="0" eb="1">
      <t>ゴウ</t>
    </rPh>
    <rPh sb="3" eb="4">
      <t>ケイ</t>
    </rPh>
    <phoneticPr fontId="2"/>
  </si>
  <si>
    <t>②課税売上割合</t>
    <rPh sb="1" eb="3">
      <t>カゼイ</t>
    </rPh>
    <rPh sb="3" eb="5">
      <t>ウリア</t>
    </rPh>
    <rPh sb="5" eb="7">
      <t>ワリアイ</t>
    </rPh>
    <phoneticPr fontId="2"/>
  </si>
  <si>
    <t>対象経費の内訳</t>
    <rPh sb="0" eb="2">
      <t>タイショウ</t>
    </rPh>
    <rPh sb="2" eb="4">
      <t>ケイヒ</t>
    </rPh>
    <rPh sb="5" eb="7">
      <t>ウチワケ</t>
    </rPh>
    <phoneticPr fontId="2"/>
  </si>
  <si>
    <t>区　　分</t>
    <rPh sb="0" eb="1">
      <t>ク</t>
    </rPh>
    <rPh sb="3" eb="4">
      <t>ブン</t>
    </rPh>
    <phoneticPr fontId="2"/>
  </si>
  <si>
    <t>円</t>
    <rPh sb="0" eb="1">
      <t>エン</t>
    </rPh>
    <phoneticPr fontId="2"/>
  </si>
  <si>
    <t>Ｇ　一括比例配分方式</t>
    <rPh sb="2" eb="4">
      <t>イッカツ</t>
    </rPh>
    <rPh sb="4" eb="6">
      <t>ヒレイ</t>
    </rPh>
    <rPh sb="6" eb="8">
      <t>ハイブン</t>
    </rPh>
    <rPh sb="8" eb="10">
      <t>ホウシキ</t>
    </rPh>
    <phoneticPr fontId="2"/>
  </si>
  <si>
    <t>Ｆ　個別対応方式</t>
    <rPh sb="2" eb="4">
      <t>コベツ</t>
    </rPh>
    <rPh sb="4" eb="6">
      <t>タイオウ</t>
    </rPh>
    <rPh sb="6" eb="8">
      <t>ホウシキ</t>
    </rPh>
    <phoneticPr fontId="2"/>
  </si>
  <si>
    <t>Ｅ　全額控除（課税売上割合９５％以上）</t>
    <rPh sb="2" eb="4">
      <t>ゼンガク</t>
    </rPh>
    <rPh sb="4" eb="6">
      <t>コウジョ</t>
    </rPh>
    <rPh sb="7" eb="9">
      <t>カゼイ</t>
    </rPh>
    <rPh sb="9" eb="11">
      <t>ウリアゲ</t>
    </rPh>
    <rPh sb="11" eb="13">
      <t>ワリアイ</t>
    </rPh>
    <rPh sb="16" eb="18">
      <t>イジョウ</t>
    </rPh>
    <phoneticPr fontId="2"/>
  </si>
  <si>
    <t>Ｈ　補助金の使途が税務申告で明らかになっている</t>
    <rPh sb="2" eb="5">
      <t>ホジョキン</t>
    </rPh>
    <rPh sb="6" eb="8">
      <t>シト</t>
    </rPh>
    <rPh sb="9" eb="11">
      <t>ゼイム</t>
    </rPh>
    <rPh sb="11" eb="13">
      <t>シンコク</t>
    </rPh>
    <rPh sb="14" eb="15">
      <t>アキ</t>
    </rPh>
    <phoneticPr fontId="2"/>
  </si>
  <si>
    <t>Ｉ　　　　　　　〃　　　　　明らかになっていない</t>
    <rPh sb="14" eb="15">
      <t>アキ</t>
    </rPh>
    <phoneticPr fontId="2"/>
  </si>
  <si>
    <t>③仕入控除税額</t>
    <rPh sb="1" eb="3">
      <t>シイ</t>
    </rPh>
    <rPh sb="3" eb="5">
      <t>コウジョ</t>
    </rPh>
    <rPh sb="5" eb="7">
      <t>ゼイガク</t>
    </rPh>
    <phoneticPr fontId="2"/>
  </si>
  <si>
    <t>←この行は編集しないでください。</t>
    <rPh sb="3" eb="4">
      <t>ギョウ</t>
    </rPh>
    <rPh sb="5" eb="7">
      <t>ヘンシュウ</t>
    </rPh>
    <phoneticPr fontId="2"/>
  </si>
  <si>
    <t>↑ここから右は編集しないでください。</t>
    <rPh sb="5" eb="6">
      <t>ミギ</t>
    </rPh>
    <rPh sb="7" eb="9">
      <t>ヘンシュウ</t>
    </rPh>
    <phoneticPr fontId="2"/>
  </si>
  <si>
    <t>黄色のセルに入力してください。</t>
    <rPh sb="0" eb="2">
      <t>キイロ</t>
    </rPh>
    <rPh sb="6" eb="8">
      <t>ニュウリョク</t>
    </rPh>
    <phoneticPr fontId="2"/>
  </si>
  <si>
    <t>※税額控除の計算で端数処理している場合には端数処理した金額を直接入力してください。</t>
    <rPh sb="1" eb="3">
      <t>ゼイガク</t>
    </rPh>
    <rPh sb="3" eb="5">
      <t>コウジョ</t>
    </rPh>
    <rPh sb="6" eb="8">
      <t>ケイサン</t>
    </rPh>
    <rPh sb="9" eb="11">
      <t>ハスウ</t>
    </rPh>
    <rPh sb="11" eb="13">
      <t>ショリ</t>
    </rPh>
    <rPh sb="17" eb="19">
      <t>バアイ</t>
    </rPh>
    <rPh sb="21" eb="23">
      <t>ハスウ</t>
    </rPh>
    <rPh sb="23" eb="25">
      <t>ショリ</t>
    </rPh>
    <rPh sb="27" eb="29">
      <t>キンガク</t>
    </rPh>
    <rPh sb="30" eb="32">
      <t>チョクセツ</t>
    </rPh>
    <rPh sb="32" eb="34">
      <t>ニュウリョク</t>
    </rPh>
    <phoneticPr fontId="2"/>
  </si>
  <si>
    <t>↓ここから右は編集しないでください。</t>
    <rPh sb="5" eb="6">
      <t>ミギ</t>
    </rPh>
    <rPh sb="7" eb="9">
      <t>ヘンシュウ</t>
    </rPh>
    <phoneticPr fontId="2"/>
  </si>
  <si>
    <t>※該当する事項に”○”を記入してください。</t>
    <rPh sb="1" eb="3">
      <t>ガイトウ</t>
    </rPh>
    <rPh sb="5" eb="7">
      <t>ジコウ</t>
    </rPh>
    <rPh sb="12" eb="14">
      <t>キニュウ</t>
    </rPh>
    <phoneticPr fontId="2"/>
  </si>
  <si>
    <t>※ＡＢＣＤに該当する場合には以下は記入不要。</t>
    <rPh sb="6" eb="8">
      <t>ガイトウ</t>
    </rPh>
    <rPh sb="10" eb="12">
      <t>バアイ</t>
    </rPh>
    <rPh sb="14" eb="16">
      <t>イカ</t>
    </rPh>
    <rPh sb="17" eb="19">
      <t>キニュウ</t>
    </rPh>
    <rPh sb="19" eb="21">
      <t>フヨウ</t>
    </rPh>
    <phoneticPr fontId="2"/>
  </si>
  <si>
    <t>←課税資産の譲渡等の対価の額（確定申告より）</t>
    <rPh sb="1" eb="3">
      <t>カゼイ</t>
    </rPh>
    <rPh sb="3" eb="5">
      <t>シサン</t>
    </rPh>
    <rPh sb="6" eb="8">
      <t>ジョウト</t>
    </rPh>
    <rPh sb="8" eb="9">
      <t>トウ</t>
    </rPh>
    <rPh sb="10" eb="12">
      <t>タイカ</t>
    </rPh>
    <rPh sb="13" eb="14">
      <t>ガク</t>
    </rPh>
    <rPh sb="15" eb="17">
      <t>カクテイ</t>
    </rPh>
    <rPh sb="17" eb="19">
      <t>シンコク</t>
    </rPh>
    <phoneticPr fontId="2"/>
  </si>
  <si>
    <t>←資産の譲渡等の対価の額（確定申告より）</t>
    <rPh sb="1" eb="3">
      <t>シサン</t>
    </rPh>
    <rPh sb="4" eb="6">
      <t>ジョウト</t>
    </rPh>
    <rPh sb="6" eb="7">
      <t>トウ</t>
    </rPh>
    <rPh sb="8" eb="10">
      <t>タイカ</t>
    </rPh>
    <rPh sb="11" eb="12">
      <t>ガク</t>
    </rPh>
    <phoneticPr fontId="2"/>
  </si>
  <si>
    <t>○</t>
  </si>
  <si>
    <t>６　仕入控除税額の概要（仕入控除税額がない場合はその理由）</t>
    <phoneticPr fontId="2"/>
  </si>
  <si>
    <t>※ＥＦＧに該当する場合には、以下のいずれかに”○”を記入してください。</t>
    <phoneticPr fontId="2"/>
  </si>
  <si>
    <t>＝</t>
    <phoneticPr fontId="2"/>
  </si>
  <si>
    <t>○○費</t>
    <rPh sb="2" eb="3">
      <t>ヒ</t>
    </rPh>
    <phoneticPr fontId="2"/>
  </si>
  <si>
    <t>医療法人○○会　○○病院</t>
    <rPh sb="0" eb="4">
      <t>イリョウホウジン</t>
    </rPh>
    <rPh sb="6" eb="7">
      <t>カイ</t>
    </rPh>
    <rPh sb="10" eb="12">
      <t>ビョウイン</t>
    </rPh>
    <phoneticPr fontId="2"/>
  </si>
  <si>
    <t>医療法人○○会理事長　○○○○</t>
    <rPh sb="0" eb="4">
      <t>イリョウホウジン</t>
    </rPh>
    <rPh sb="6" eb="7">
      <t>カイ</t>
    </rPh>
    <rPh sb="7" eb="10">
      <t>リジチョウ</t>
    </rPh>
    <phoneticPr fontId="2"/>
  </si>
  <si>
    <t>○○市○○町○丁目○○</t>
    <rPh sb="2" eb="3">
      <t>シ</t>
    </rPh>
    <rPh sb="5" eb="6">
      <t>マチ</t>
    </rPh>
    <rPh sb="7" eb="9">
      <t>チョウメ</t>
    </rPh>
    <phoneticPr fontId="2"/>
  </si>
  <si>
    <t>（入力不要）</t>
    <rPh sb="1" eb="3">
      <t>ニュウリョク</t>
    </rPh>
    <rPh sb="3" eb="5">
      <t>フヨウ</t>
    </rPh>
    <phoneticPr fontId="2"/>
  </si>
  <si>
    <r>
      <t>※ＥＦＧに該当する場合には、以下のいずれかに”○”を記入してください。</t>
    </r>
    <r>
      <rPr>
        <b/>
        <sz val="12"/>
        <rFont val="ＭＳ ゴシック"/>
        <family val="3"/>
        <charset val="128"/>
      </rPr>
      <t>（入力不要）</t>
    </r>
    <rPh sb="36" eb="38">
      <t>ニュウリョク</t>
    </rPh>
    <rPh sb="38" eb="40">
      <t>フヨウ</t>
    </rPh>
    <phoneticPr fontId="2"/>
  </si>
  <si>
    <r>
      <t>②課税売上割合</t>
    </r>
    <r>
      <rPr>
        <b/>
        <sz val="12"/>
        <rFont val="ＭＳ ゴシック"/>
        <family val="3"/>
        <charset val="128"/>
      </rPr>
      <t>（入力不要）</t>
    </r>
    <rPh sb="1" eb="3">
      <t>カゼイ</t>
    </rPh>
    <rPh sb="3" eb="5">
      <t>ウリア</t>
    </rPh>
    <rPh sb="5" eb="7">
      <t>ワリアイ</t>
    </rPh>
    <rPh sb="8" eb="10">
      <t>ニュウリョク</t>
    </rPh>
    <rPh sb="10" eb="12">
      <t>フヨウ</t>
    </rPh>
    <phoneticPr fontId="2"/>
  </si>
  <si>
    <t>○</t>
    <phoneticPr fontId="2"/>
  </si>
  <si>
    <t>Ａ　申告義務なし（基準期間における税抜課税売上高　　　　　　　　　　円）</t>
    <rPh sb="2" eb="4">
      <t>シンコク</t>
    </rPh>
    <rPh sb="4" eb="6">
      <t>ギム</t>
    </rPh>
    <phoneticPr fontId="2"/>
  </si>
  <si>
    <t>Ｂ　簡易課税方式</t>
    <rPh sb="2" eb="4">
      <t>カンイ</t>
    </rPh>
    <rPh sb="4" eb="6">
      <t>カゼイ</t>
    </rPh>
    <rPh sb="6" eb="8">
      <t>ホウシキ</t>
    </rPh>
    <phoneticPr fontId="2"/>
  </si>
  <si>
    <t>Ｃ　特定収入割合５％超（特定収入割合　　　　％）</t>
    <rPh sb="2" eb="4">
      <t>トクテイ</t>
    </rPh>
    <rPh sb="4" eb="6">
      <t>シュウニュウ</t>
    </rPh>
    <rPh sb="6" eb="8">
      <t>ワリアイ</t>
    </rPh>
    <rPh sb="10" eb="11">
      <t>チョウ</t>
    </rPh>
    <rPh sb="12" eb="14">
      <t>トクテイ</t>
    </rPh>
    <rPh sb="14" eb="16">
      <t>シュウニュウ</t>
    </rPh>
    <rPh sb="16" eb="18">
      <t>ワリアイ</t>
    </rPh>
    <phoneticPr fontId="2"/>
  </si>
  <si>
    <t>Ｄ　その他（返還無しの理由：　　　　　　　　　　　　　　　　　　　　　　　　）　　</t>
    <rPh sb="4" eb="5">
      <t>タ</t>
    </rPh>
    <rPh sb="6" eb="8">
      <t>ヘンカン</t>
    </rPh>
    <rPh sb="8" eb="9">
      <t>ム</t>
    </rPh>
    <rPh sb="11" eb="13">
      <t>リユウ</t>
    </rPh>
    <phoneticPr fontId="2"/>
  </si>
  <si>
    <t>Ｄ　その他（返還無しの理由：　　                               　　　　）　　</t>
    <rPh sb="4" eb="5">
      <t>タ</t>
    </rPh>
    <rPh sb="6" eb="8">
      <t>ヘンカン</t>
    </rPh>
    <rPh sb="8" eb="9">
      <t>ム</t>
    </rPh>
    <rPh sb="11" eb="13">
      <t>リユウ</t>
    </rPh>
    <phoneticPr fontId="2"/>
  </si>
  <si>
    <t>課税仕入れ</t>
    <rPh sb="0" eb="2">
      <t>カゼイ</t>
    </rPh>
    <rPh sb="2" eb="4">
      <t>シイ</t>
    </rPh>
    <phoneticPr fontId="2"/>
  </si>
  <si>
    <t>非課税仕入れ
不課税仕入れ</t>
    <rPh sb="0" eb="3">
      <t>ヒカゼイ</t>
    </rPh>
    <rPh sb="3" eb="5">
      <t>シイ</t>
    </rPh>
    <rPh sb="7" eb="8">
      <t>フ</t>
    </rPh>
    <rPh sb="8" eb="10">
      <t>カゼイ</t>
    </rPh>
    <rPh sb="10" eb="12">
      <t>シイ</t>
    </rPh>
    <phoneticPr fontId="2"/>
  </si>
  <si>
    <t>５　補助金確定額</t>
    <phoneticPr fontId="2"/>
  </si>
  <si>
    <t>要返還相当額計算書【税率１０％】</t>
    <rPh sb="0" eb="1">
      <t>ヨウ</t>
    </rPh>
    <rPh sb="1" eb="3">
      <t>ヘンカン</t>
    </rPh>
    <rPh sb="3" eb="5">
      <t>ソウトウ</t>
    </rPh>
    <rPh sb="5" eb="6">
      <t>ガク</t>
    </rPh>
    <rPh sb="6" eb="9">
      <t>ケイサンショ</t>
    </rPh>
    <rPh sb="10" eb="12">
      <t>ゼイリツ</t>
    </rPh>
    <phoneticPr fontId="2"/>
  </si>
  <si>
    <t>（報告様式２）</t>
  </si>
  <si>
    <t>令和４年度埼玉県新型コロナウイルス感染症患者等入院医療機関設備整備事業</t>
    <rPh sb="0" eb="2">
      <t>レイワ</t>
    </rPh>
    <rPh sb="3" eb="5">
      <t>ネンド</t>
    </rPh>
    <rPh sb="5" eb="8">
      <t>サイタマケン</t>
    </rPh>
    <rPh sb="8" eb="10">
      <t>シンガタ</t>
    </rPh>
    <rPh sb="17" eb="20">
      <t>カンセンショウ</t>
    </rPh>
    <rPh sb="20" eb="22">
      <t>カンジャ</t>
    </rPh>
    <rPh sb="22" eb="23">
      <t>トウ</t>
    </rPh>
    <rPh sb="23" eb="25">
      <t>ニュウイン</t>
    </rPh>
    <rPh sb="25" eb="27">
      <t>イリョウ</t>
    </rPh>
    <rPh sb="27" eb="29">
      <t>キカン</t>
    </rPh>
    <rPh sb="29" eb="31">
      <t>セツビ</t>
    </rPh>
    <rPh sb="31" eb="33">
      <t>セイビ</t>
    </rPh>
    <rPh sb="33" eb="35">
      <t>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</si>
</sst>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000000%"/>
  </numFmts>
  <fonts count="16">
    <font>
      <sz val="11"/>
      <name val="ＭＳ Ｐゴシック"/>
      <family val="3"/>
      <charset val="128"/>
    </font>
    <font>
      <sz val="11"/>
      <name val="ＭＳ Ｐゴシック"/>
      <family val="3"/>
      <charset val="128"/>
    </font>
    <font>
      <sz val="6"/>
      <name val="ＭＳ Ｐゴシック"/>
      <family val="3"/>
      <charset val="128"/>
    </font>
    <font>
      <sz val="12"/>
      <color indexed="8"/>
      <name val="ＭＳ 明朝"/>
      <family val="1"/>
      <charset val="128"/>
    </font>
    <font>
      <sz val="12"/>
      <name val="ＭＳ 明朝"/>
      <family val="1"/>
      <charset val="128"/>
    </font>
    <font>
      <sz val="12"/>
      <color indexed="10"/>
      <name val="ＭＳ 明朝"/>
      <family val="1"/>
      <charset val="128"/>
    </font>
    <font>
      <sz val="10"/>
      <color indexed="10"/>
      <name val="ＭＳ 明朝"/>
      <family val="1"/>
      <charset val="128"/>
    </font>
    <font>
      <sz val="12"/>
      <color indexed="9"/>
      <name val="ＭＳ 明朝"/>
      <family val="1"/>
      <charset val="128"/>
    </font>
    <font>
      <sz val="11"/>
      <name val="ＭＳ Ｐゴシック"/>
      <family val="3"/>
      <charset val="128"/>
    </font>
    <font>
      <sz val="9"/>
      <color indexed="81"/>
      <name val="ＭＳ Ｐゴシック"/>
      <family val="3"/>
      <charset val="128"/>
    </font>
    <font>
      <b/>
      <sz val="9"/>
      <color indexed="81"/>
      <name val="ＭＳ Ｐゴシック"/>
      <family val="3"/>
      <charset val="128"/>
    </font>
    <font>
      <b/>
      <sz val="11"/>
      <color indexed="81"/>
      <name val="ＭＳ Ｐゴシック"/>
      <family val="3"/>
      <charset val="128"/>
    </font>
    <font>
      <b/>
      <sz val="12"/>
      <name val="ＭＳ ゴシック"/>
      <family val="3"/>
      <charset val="128"/>
    </font>
    <font>
      <b/>
      <sz val="12"/>
      <name val="ＭＳ 明朝"/>
      <family val="1"/>
      <charset val="128"/>
    </font>
    <font>
      <b/>
      <sz val="11"/>
      <name val="ＭＳ Ｐゴシック"/>
      <family val="3"/>
      <charset val="128"/>
    </font>
    <font>
      <sz val="12"/>
      <color indexed="8"/>
      <name val="ＭＳ ゴシック"/>
      <family val="3"/>
      <charset val="128"/>
    </font>
  </fonts>
  <fills count="4">
    <fill>
      <patternFill patternType="none"/>
    </fill>
    <fill>
      <patternFill patternType="gray125"/>
    </fill>
    <fill>
      <patternFill patternType="solid">
        <fgColor indexed="43"/>
        <bgColor indexed="64"/>
      </patternFill>
    </fill>
    <fill>
      <patternFill patternType="solid">
        <fgColor indexed="9"/>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38" fontId="1" fillId="0" borderId="0" applyFont="0" applyFill="0" applyBorder="0" applyAlignment="0" applyProtection="0"/>
  </cellStyleXfs>
  <cellXfs count="70">
    <xf numFmtId="0" fontId="0" fillId="0" borderId="0" xfId="0"/>
    <xf numFmtId="0" fontId="4" fillId="0" borderId="0" xfId="0" applyFont="1"/>
    <xf numFmtId="0" fontId="3" fillId="0" borderId="0" xfId="0" applyFont="1" applyAlignment="1"/>
    <xf numFmtId="0" fontId="4" fillId="0" borderId="0" xfId="0" applyFont="1" applyAlignment="1"/>
    <xf numFmtId="0" fontId="4" fillId="0" borderId="1" xfId="0" applyFont="1" applyBorder="1" applyAlignment="1">
      <alignment horizontal="center"/>
    </xf>
    <xf numFmtId="0" fontId="4" fillId="0" borderId="1" xfId="0" applyFont="1" applyBorder="1" applyAlignment="1">
      <alignment horizontal="center" vertical="center" wrapText="1"/>
    </xf>
    <xf numFmtId="0" fontId="4" fillId="0" borderId="2" xfId="0" applyFont="1" applyBorder="1" applyAlignment="1"/>
    <xf numFmtId="0" fontId="4" fillId="0" borderId="3" xfId="0" applyFont="1" applyBorder="1" applyAlignment="1"/>
    <xf numFmtId="0" fontId="4" fillId="0" borderId="0" xfId="0" applyFont="1" applyBorder="1" applyAlignment="1">
      <alignment horizontal="center" vertical="center" textRotation="255"/>
    </xf>
    <xf numFmtId="0" fontId="4" fillId="0" borderId="0" xfId="0" applyFont="1" applyBorder="1" applyAlignment="1">
      <alignment horizontal="center"/>
    </xf>
    <xf numFmtId="0" fontId="4" fillId="0" borderId="0" xfId="0" applyFont="1" applyBorder="1"/>
    <xf numFmtId="0" fontId="4" fillId="0" borderId="4" xfId="0" applyFont="1" applyBorder="1"/>
    <xf numFmtId="0" fontId="4" fillId="0" borderId="5" xfId="0" applyFont="1" applyBorder="1"/>
    <xf numFmtId="0" fontId="4" fillId="0" borderId="0" xfId="0" applyFont="1" applyBorder="1" applyAlignment="1"/>
    <xf numFmtId="38" fontId="4" fillId="0" borderId="1" xfId="1" applyFont="1" applyBorder="1"/>
    <xf numFmtId="0" fontId="5" fillId="0" borderId="0" xfId="0" applyFont="1"/>
    <xf numFmtId="0" fontId="4" fillId="2" borderId="1" xfId="0" applyFont="1" applyFill="1" applyBorder="1"/>
    <xf numFmtId="0" fontId="7" fillId="3" borderId="0" xfId="0" applyFont="1" applyFill="1" applyBorder="1" applyAlignment="1">
      <alignment horizontal="center" vertical="center"/>
    </xf>
    <xf numFmtId="38" fontId="4" fillId="2" borderId="1" xfId="1" applyFont="1" applyFill="1" applyBorder="1"/>
    <xf numFmtId="0" fontId="5" fillId="3" borderId="0" xfId="0" applyFont="1" applyFill="1" applyAlignment="1">
      <alignment horizontal="left" vertical="top"/>
    </xf>
    <xf numFmtId="0" fontId="4" fillId="3" borderId="0" xfId="0" applyFont="1" applyFill="1"/>
    <xf numFmtId="0" fontId="5" fillId="3" borderId="0" xfId="0" applyFont="1" applyFill="1"/>
    <xf numFmtId="0" fontId="7" fillId="3" borderId="0" xfId="0" applyFont="1" applyFill="1"/>
    <xf numFmtId="0" fontId="7" fillId="3" borderId="0" xfId="0" applyFont="1" applyFill="1" applyAlignment="1">
      <alignment horizontal="right"/>
    </xf>
    <xf numFmtId="0" fontId="5" fillId="3" borderId="0" xfId="0" applyFont="1" applyFill="1" applyBorder="1" applyAlignment="1">
      <alignment horizontal="center" vertical="center"/>
    </xf>
    <xf numFmtId="0" fontId="5" fillId="3" borderId="0" xfId="0" applyFont="1" applyFill="1" applyBorder="1"/>
    <xf numFmtId="0" fontId="5" fillId="3" borderId="0" xfId="0" applyFont="1" applyFill="1" applyAlignment="1"/>
    <xf numFmtId="0" fontId="5" fillId="3" borderId="6" xfId="0" applyFont="1" applyFill="1" applyBorder="1"/>
    <xf numFmtId="0" fontId="6" fillId="3" borderId="0" xfId="0" applyFont="1" applyFill="1"/>
    <xf numFmtId="0" fontId="4" fillId="3" borderId="0" xfId="0" applyFont="1" applyFill="1" applyAlignment="1"/>
    <xf numFmtId="0" fontId="5" fillId="3" borderId="0" xfId="0" applyFont="1" applyFill="1" applyAlignment="1">
      <alignment vertical="center"/>
    </xf>
    <xf numFmtId="38" fontId="8" fillId="2" borderId="1" xfId="1" applyFont="1" applyFill="1" applyBorder="1"/>
    <xf numFmtId="0" fontId="4" fillId="0" borderId="0" xfId="0" applyFont="1" applyAlignment="1">
      <alignment horizontal="center" vertical="center"/>
    </xf>
    <xf numFmtId="176" fontId="4" fillId="0" borderId="0" xfId="0" applyNumberFormat="1" applyFont="1" applyFill="1" applyBorder="1" applyAlignment="1">
      <alignment horizontal="center" vertical="center"/>
    </xf>
    <xf numFmtId="38" fontId="4" fillId="0" borderId="0" xfId="1" applyFont="1" applyFill="1" applyAlignment="1">
      <alignment horizontal="center"/>
    </xf>
    <xf numFmtId="38" fontId="13" fillId="2" borderId="1" xfId="1" applyFont="1" applyFill="1" applyBorder="1"/>
    <xf numFmtId="0" fontId="12" fillId="0" borderId="0" xfId="0" applyFont="1"/>
    <xf numFmtId="0" fontId="13" fillId="2" borderId="0" xfId="0" applyFont="1" applyFill="1"/>
    <xf numFmtId="38" fontId="13" fillId="2" borderId="0" xfId="1" applyFont="1" applyFill="1"/>
    <xf numFmtId="0" fontId="13" fillId="2" borderId="1" xfId="0" applyFont="1" applyFill="1" applyBorder="1"/>
    <xf numFmtId="38" fontId="14" fillId="2" borderId="1" xfId="1" applyFont="1" applyFill="1" applyBorder="1"/>
    <xf numFmtId="38" fontId="13" fillId="0" borderId="1" xfId="1" applyFont="1" applyBorder="1"/>
    <xf numFmtId="38" fontId="13" fillId="0" borderId="7" xfId="1" applyFont="1" applyBorder="1"/>
    <xf numFmtId="0" fontId="13" fillId="0" borderId="0" xfId="0" applyFont="1"/>
    <xf numFmtId="0" fontId="13" fillId="0" borderId="0" xfId="0" applyFont="1" applyAlignment="1"/>
    <xf numFmtId="0" fontId="7" fillId="3" borderId="0" xfId="0" applyFont="1" applyFill="1" applyBorder="1"/>
    <xf numFmtId="38" fontId="4" fillId="0" borderId="0" xfId="1" applyFont="1" applyAlignment="1">
      <alignment horizontal="left" vertical="top" wrapText="1"/>
    </xf>
    <xf numFmtId="0" fontId="4" fillId="0" borderId="0" xfId="0" applyFont="1" applyAlignment="1">
      <alignment horizontal="left" vertical="top" wrapText="1"/>
    </xf>
    <xf numFmtId="0" fontId="4" fillId="0" borderId="0" xfId="0" applyFont="1" applyAlignment="1">
      <alignment horizontal="center" vertical="center"/>
    </xf>
    <xf numFmtId="176" fontId="4" fillId="0" borderId="8" xfId="0" applyNumberFormat="1" applyFont="1" applyFill="1" applyBorder="1" applyAlignment="1">
      <alignment horizontal="center" vertical="center"/>
    </xf>
    <xf numFmtId="176" fontId="4" fillId="0" borderId="9" xfId="0" applyNumberFormat="1" applyFont="1" applyFill="1" applyBorder="1" applyAlignment="1">
      <alignment horizontal="center" vertical="center"/>
    </xf>
    <xf numFmtId="176" fontId="4" fillId="0" borderId="10" xfId="0" applyNumberFormat="1" applyFont="1" applyFill="1" applyBorder="1" applyAlignment="1">
      <alignment horizontal="center" vertical="center"/>
    </xf>
    <xf numFmtId="176" fontId="4" fillId="0" borderId="11" xfId="0" applyNumberFormat="1" applyFont="1" applyFill="1" applyBorder="1" applyAlignment="1">
      <alignment horizontal="center" vertical="center"/>
    </xf>
    <xf numFmtId="38" fontId="4" fillId="2" borderId="12" xfId="1" applyFont="1" applyFill="1" applyBorder="1" applyAlignment="1">
      <alignment horizontal="center"/>
    </xf>
    <xf numFmtId="38" fontId="4" fillId="2" borderId="0" xfId="1" applyFont="1" applyFill="1" applyAlignment="1">
      <alignment horizontal="center"/>
    </xf>
    <xf numFmtId="0" fontId="4" fillId="0" borderId="1" xfId="0" applyFont="1" applyBorder="1" applyAlignment="1">
      <alignment horizontal="center" vertical="center" textRotation="255"/>
    </xf>
    <xf numFmtId="0" fontId="15" fillId="0" borderId="0" xfId="0" applyFont="1" applyAlignment="1">
      <alignment horizontal="left" vertical="top" wrapText="1"/>
    </xf>
    <xf numFmtId="0" fontId="4" fillId="0" borderId="1" xfId="0" applyFont="1" applyBorder="1" applyAlignment="1">
      <alignment horizont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38" fontId="13" fillId="0" borderId="0" xfId="1" applyFont="1" applyAlignment="1">
      <alignment horizontal="left" vertical="top" wrapText="1"/>
    </xf>
    <xf numFmtId="176" fontId="13" fillId="0" borderId="8" xfId="0" applyNumberFormat="1" applyFont="1" applyFill="1" applyBorder="1" applyAlignment="1">
      <alignment horizontal="center" vertical="center"/>
    </xf>
    <xf numFmtId="176" fontId="13" fillId="0" borderId="9" xfId="0" applyNumberFormat="1" applyFont="1" applyFill="1" applyBorder="1" applyAlignment="1">
      <alignment horizontal="center" vertical="center"/>
    </xf>
    <xf numFmtId="176" fontId="13" fillId="0" borderId="10" xfId="0" applyNumberFormat="1" applyFont="1" applyFill="1" applyBorder="1" applyAlignment="1">
      <alignment horizontal="center" vertical="center"/>
    </xf>
    <xf numFmtId="176" fontId="13" fillId="0" borderId="11" xfId="0" applyNumberFormat="1" applyFont="1" applyFill="1" applyBorder="1" applyAlignment="1">
      <alignment horizontal="center" vertical="center"/>
    </xf>
    <xf numFmtId="38" fontId="13" fillId="2" borderId="12" xfId="1" applyFont="1" applyFill="1" applyBorder="1" applyAlignment="1">
      <alignment horizontal="center"/>
    </xf>
    <xf numFmtId="38" fontId="13" fillId="2" borderId="0" xfId="1" applyFont="1" applyFill="1" applyAlignment="1">
      <alignment horizontal="center"/>
    </xf>
    <xf numFmtId="0" fontId="13" fillId="0" borderId="0" xfId="0" applyFont="1" applyAlignment="1">
      <alignment horizontal="left" vertical="top"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200025</xdr:colOff>
      <xdr:row>15</xdr:row>
      <xdr:rowOff>47625</xdr:rowOff>
    </xdr:from>
    <xdr:to>
      <xdr:col>2</xdr:col>
      <xdr:colOff>276225</xdr:colOff>
      <xdr:row>19</xdr:row>
      <xdr:rowOff>19050</xdr:rowOff>
    </xdr:to>
    <xdr:sp macro="" textlink="">
      <xdr:nvSpPr>
        <xdr:cNvPr id="9386" name="AutoShape 9">
          <a:extLst>
            <a:ext uri="{FF2B5EF4-FFF2-40B4-BE49-F238E27FC236}">
              <a16:creationId xmlns:a16="http://schemas.microsoft.com/office/drawing/2014/main" id="{00000000-0008-0000-0000-0000AA240000}"/>
            </a:ext>
          </a:extLst>
        </xdr:cNvPr>
        <xdr:cNvSpPr>
          <a:spLocks/>
        </xdr:cNvSpPr>
      </xdr:nvSpPr>
      <xdr:spPr bwMode="auto">
        <a:xfrm>
          <a:off x="676275" y="2638425"/>
          <a:ext cx="76200" cy="695325"/>
        </a:xfrm>
        <a:prstGeom prst="rightBrace">
          <a:avLst>
            <a:gd name="adj1" fmla="val 760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266700</xdr:colOff>
      <xdr:row>7</xdr:row>
      <xdr:rowOff>38100</xdr:rowOff>
    </xdr:from>
    <xdr:to>
      <xdr:col>5</xdr:col>
      <xdr:colOff>152400</xdr:colOff>
      <xdr:row>17</xdr:row>
      <xdr:rowOff>28575</xdr:rowOff>
    </xdr:to>
    <xdr:sp macro="" textlink="">
      <xdr:nvSpPr>
        <xdr:cNvPr id="9387" name="Line 10">
          <a:extLst>
            <a:ext uri="{FF2B5EF4-FFF2-40B4-BE49-F238E27FC236}">
              <a16:creationId xmlns:a16="http://schemas.microsoft.com/office/drawing/2014/main" id="{00000000-0008-0000-0000-0000AB240000}"/>
            </a:ext>
          </a:extLst>
        </xdr:cNvPr>
        <xdr:cNvSpPr>
          <a:spLocks noChangeShapeType="1"/>
        </xdr:cNvSpPr>
      </xdr:nvSpPr>
      <xdr:spPr bwMode="auto">
        <a:xfrm flipV="1">
          <a:off x="742950" y="1181100"/>
          <a:ext cx="3228975" cy="18002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6</xdr:row>
      <xdr:rowOff>66675</xdr:rowOff>
    </xdr:from>
    <xdr:to>
      <xdr:col>7</xdr:col>
      <xdr:colOff>923925</xdr:colOff>
      <xdr:row>8</xdr:row>
      <xdr:rowOff>95250</xdr:rowOff>
    </xdr:to>
    <xdr:sp macro="" textlink="">
      <xdr:nvSpPr>
        <xdr:cNvPr id="9227" name="Text Box 11">
          <a:extLst>
            <a:ext uri="{FF2B5EF4-FFF2-40B4-BE49-F238E27FC236}">
              <a16:creationId xmlns:a16="http://schemas.microsoft.com/office/drawing/2014/main" id="{00000000-0008-0000-0000-00000B240000}"/>
            </a:ext>
          </a:extLst>
        </xdr:cNvPr>
        <xdr:cNvSpPr txBox="1">
          <a:spLocks noChangeArrowheads="1"/>
        </xdr:cNvSpPr>
      </xdr:nvSpPr>
      <xdr:spPr bwMode="auto">
        <a:xfrm>
          <a:off x="3971925" y="1028700"/>
          <a:ext cx="3000375" cy="390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Ａ～Ｄに該当する場合は、仕入控除税額は０円となります。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69"/>
  <sheetViews>
    <sheetView zoomScale="85" zoomScaleNormal="85" zoomScaleSheetLayoutView="100" workbookViewId="0">
      <selection activeCell="C11" sqref="C11"/>
    </sheetView>
  </sheetViews>
  <sheetFormatPr defaultColWidth="9" defaultRowHeight="14.25"/>
  <cols>
    <col min="1" max="2" width="3.125" style="3" customWidth="1"/>
    <col min="3" max="8" width="14.625" style="1" customWidth="1"/>
    <col min="9" max="9" width="13.125" style="20" customWidth="1"/>
    <col min="10" max="16" width="9" style="20"/>
    <col min="17" max="16384" width="9" style="1"/>
  </cols>
  <sheetData>
    <row r="1" spans="1:18">
      <c r="A1" s="3" t="s">
        <v>48</v>
      </c>
    </row>
    <row r="2" spans="1:18" ht="18.75" customHeight="1">
      <c r="A2" s="56" t="s">
        <v>47</v>
      </c>
      <c r="B2" s="56"/>
      <c r="C2" s="56"/>
      <c r="D2" s="56"/>
      <c r="E2" s="56"/>
      <c r="F2" s="56"/>
      <c r="G2" s="56"/>
      <c r="H2" s="56"/>
      <c r="I2" s="19" t="s">
        <v>20</v>
      </c>
    </row>
    <row r="3" spans="1:18">
      <c r="A3" s="2"/>
      <c r="B3" s="2"/>
      <c r="I3" s="21" t="s">
        <v>22</v>
      </c>
    </row>
    <row r="4" spans="1:18">
      <c r="A4" s="2" t="s">
        <v>0</v>
      </c>
      <c r="B4" s="2"/>
      <c r="I4" s="21"/>
      <c r="J4" s="21"/>
      <c r="K4" s="21"/>
      <c r="L4" s="21"/>
      <c r="M4" s="21"/>
      <c r="N4" s="21"/>
      <c r="O4" s="21"/>
      <c r="P4" s="21"/>
      <c r="Q4" s="15"/>
      <c r="R4" s="15"/>
    </row>
    <row r="5" spans="1:18">
      <c r="A5" s="2"/>
      <c r="B5" s="2"/>
      <c r="C5" s="37" t="s">
        <v>32</v>
      </c>
      <c r="I5" s="21"/>
      <c r="J5" s="21"/>
      <c r="K5" s="21"/>
      <c r="L5" s="21"/>
      <c r="M5" s="21"/>
      <c r="N5" s="21"/>
      <c r="O5" s="21"/>
      <c r="P5" s="21"/>
      <c r="Q5" s="15"/>
      <c r="R5" s="15"/>
    </row>
    <row r="6" spans="1:18">
      <c r="A6" s="2" t="s">
        <v>1</v>
      </c>
      <c r="B6" s="2"/>
      <c r="I6" s="21"/>
      <c r="J6" s="21"/>
      <c r="K6" s="21"/>
      <c r="L6" s="21"/>
      <c r="M6" s="21"/>
      <c r="N6" s="21"/>
      <c r="O6" s="21"/>
      <c r="P6" s="21"/>
      <c r="Q6" s="15"/>
      <c r="R6" s="15"/>
    </row>
    <row r="7" spans="1:18">
      <c r="A7" s="2"/>
      <c r="B7" s="2"/>
      <c r="C7" s="37" t="s">
        <v>33</v>
      </c>
      <c r="I7" s="21"/>
      <c r="J7" s="21"/>
      <c r="K7" s="21"/>
      <c r="L7" s="21"/>
      <c r="M7" s="21"/>
      <c r="N7" s="21"/>
      <c r="O7" s="21"/>
      <c r="P7" s="21"/>
      <c r="Q7" s="15"/>
      <c r="R7" s="15"/>
    </row>
    <row r="8" spans="1:18">
      <c r="A8" s="2" t="s">
        <v>2</v>
      </c>
      <c r="B8" s="2"/>
      <c r="I8" s="21"/>
      <c r="J8" s="21"/>
      <c r="K8" s="21"/>
      <c r="L8" s="21"/>
      <c r="M8" s="21"/>
      <c r="N8" s="21"/>
      <c r="O8" s="21"/>
      <c r="P8" s="21"/>
      <c r="Q8" s="15"/>
      <c r="R8" s="15"/>
    </row>
    <row r="9" spans="1:18">
      <c r="A9" s="2"/>
      <c r="B9" s="2"/>
      <c r="C9" s="37" t="s">
        <v>34</v>
      </c>
      <c r="I9" s="21"/>
      <c r="J9" s="21"/>
      <c r="K9" s="21"/>
      <c r="L9" s="21"/>
      <c r="M9" s="21"/>
      <c r="N9" s="21"/>
      <c r="O9" s="21"/>
      <c r="P9" s="21"/>
      <c r="Q9" s="15"/>
      <c r="R9" s="15"/>
    </row>
    <row r="10" spans="1:18">
      <c r="A10" s="2" t="s">
        <v>3</v>
      </c>
      <c r="B10" s="2"/>
      <c r="I10" s="22"/>
      <c r="J10" s="22"/>
      <c r="K10" s="22"/>
      <c r="L10" s="22"/>
      <c r="M10" s="22"/>
      <c r="N10" s="22"/>
      <c r="O10" s="21"/>
      <c r="P10" s="21"/>
      <c r="Q10" s="15"/>
      <c r="R10" s="15"/>
    </row>
    <row r="11" spans="1:18">
      <c r="A11" s="2"/>
      <c r="B11" s="2"/>
      <c r="C11" s="37" t="s">
        <v>49</v>
      </c>
      <c r="I11" s="22"/>
      <c r="J11" s="22"/>
      <c r="K11" s="22"/>
      <c r="L11" s="22"/>
      <c r="M11" s="22"/>
      <c r="N11" s="22"/>
      <c r="O11" s="21"/>
      <c r="P11" s="21"/>
      <c r="Q11" s="15"/>
      <c r="R11" s="15"/>
    </row>
    <row r="12" spans="1:18">
      <c r="A12" s="2" t="s">
        <v>46</v>
      </c>
      <c r="B12" s="2"/>
      <c r="I12" s="22"/>
      <c r="J12" s="22"/>
      <c r="K12" s="22"/>
      <c r="L12" s="22"/>
      <c r="M12" s="22"/>
      <c r="N12" s="22"/>
      <c r="O12" s="21"/>
      <c r="P12" s="21"/>
      <c r="Q12" s="15"/>
      <c r="R12" s="15"/>
    </row>
    <row r="13" spans="1:18">
      <c r="A13" s="2"/>
      <c r="B13" s="2"/>
      <c r="C13" s="38"/>
      <c r="D13" s="1" t="s">
        <v>11</v>
      </c>
      <c r="I13" s="22" t="str">
        <f>TEXT(C13,"#,###")</f>
        <v/>
      </c>
      <c r="J13" s="22"/>
      <c r="K13" s="22"/>
      <c r="L13" s="22"/>
      <c r="M13" s="22"/>
      <c r="N13" s="22"/>
      <c r="O13" s="21"/>
      <c r="P13" s="21"/>
      <c r="Q13" s="15"/>
      <c r="R13" s="15"/>
    </row>
    <row r="14" spans="1:18">
      <c r="A14" s="2" t="s">
        <v>28</v>
      </c>
      <c r="B14" s="2"/>
      <c r="I14" s="22"/>
      <c r="J14" s="22"/>
      <c r="K14" s="22"/>
      <c r="L14" s="22"/>
      <c r="M14" s="22"/>
      <c r="N14" s="22"/>
      <c r="O14" s="21"/>
      <c r="P14" s="21"/>
      <c r="Q14" s="15"/>
      <c r="R14" s="15"/>
    </row>
    <row r="15" spans="1:18">
      <c r="A15" s="1"/>
      <c r="B15" s="1" t="s">
        <v>23</v>
      </c>
      <c r="I15" s="22"/>
      <c r="J15" s="22"/>
      <c r="K15" s="22"/>
      <c r="L15" s="22"/>
      <c r="M15" s="22"/>
      <c r="N15" s="22"/>
      <c r="O15" s="21"/>
      <c r="P15" s="21"/>
      <c r="Q15" s="15"/>
      <c r="R15" s="15"/>
    </row>
    <row r="16" spans="1:18">
      <c r="A16" s="1"/>
      <c r="B16" s="39" t="s">
        <v>27</v>
      </c>
      <c r="C16" s="11" t="s">
        <v>39</v>
      </c>
      <c r="D16" s="11"/>
      <c r="E16" s="11"/>
      <c r="F16" s="11"/>
      <c r="G16" s="11"/>
      <c r="H16" s="12"/>
      <c r="I16" s="22"/>
      <c r="J16" s="22"/>
      <c r="K16" s="22"/>
      <c r="L16" s="22"/>
      <c r="M16" s="22"/>
      <c r="N16" s="22"/>
      <c r="O16" s="21"/>
      <c r="P16" s="21"/>
      <c r="Q16" s="15"/>
      <c r="R16" s="15"/>
    </row>
    <row r="17" spans="1:18">
      <c r="A17" s="1"/>
      <c r="B17" s="16"/>
      <c r="C17" s="11" t="s">
        <v>40</v>
      </c>
      <c r="D17" s="11"/>
      <c r="E17" s="11"/>
      <c r="F17" s="11"/>
      <c r="G17" s="11"/>
      <c r="H17" s="12"/>
      <c r="I17" s="22"/>
      <c r="J17" s="22"/>
      <c r="K17" s="22"/>
      <c r="L17" s="22"/>
      <c r="M17" s="22"/>
      <c r="N17" s="22"/>
      <c r="O17" s="21"/>
      <c r="P17" s="21"/>
      <c r="Q17" s="15"/>
      <c r="R17" s="15"/>
    </row>
    <row r="18" spans="1:18">
      <c r="A18" s="1"/>
      <c r="B18" s="16"/>
      <c r="C18" s="11" t="s">
        <v>41</v>
      </c>
      <c r="D18" s="11"/>
      <c r="E18" s="11"/>
      <c r="F18" s="11"/>
      <c r="G18" s="11"/>
      <c r="H18" s="12"/>
      <c r="I18" s="22"/>
      <c r="J18" s="22"/>
      <c r="K18" s="22"/>
      <c r="L18" s="22"/>
      <c r="M18" s="22"/>
      <c r="N18" s="22"/>
      <c r="O18" s="21"/>
      <c r="P18" s="21"/>
      <c r="Q18" s="15"/>
      <c r="R18" s="15"/>
    </row>
    <row r="19" spans="1:18">
      <c r="A19" s="1"/>
      <c r="B19" s="16"/>
      <c r="C19" s="11" t="s">
        <v>42</v>
      </c>
      <c r="D19" s="11"/>
      <c r="E19" s="11"/>
      <c r="F19" s="11"/>
      <c r="G19" s="11"/>
      <c r="H19" s="12"/>
      <c r="I19" s="22"/>
      <c r="J19" s="22"/>
      <c r="K19" s="22"/>
      <c r="L19" s="22"/>
      <c r="M19" s="22"/>
      <c r="N19" s="22"/>
      <c r="O19" s="21"/>
      <c r="P19" s="21"/>
      <c r="Q19" s="15"/>
      <c r="R19" s="15"/>
    </row>
    <row r="20" spans="1:18">
      <c r="A20" s="1"/>
      <c r="B20" s="16"/>
      <c r="C20" s="11" t="s">
        <v>14</v>
      </c>
      <c r="D20" s="11"/>
      <c r="E20" s="11"/>
      <c r="F20" s="11"/>
      <c r="G20" s="11"/>
      <c r="H20" s="12"/>
      <c r="I20" s="23" t="e">
        <f>INT(C13*10/110*SUM(D39:F39)/H39)</f>
        <v>#DIV/0!</v>
      </c>
      <c r="J20" s="23"/>
      <c r="K20" s="23"/>
      <c r="L20" s="23" t="e">
        <f>TEXT(I20,"#,##0")</f>
        <v>#DIV/0!</v>
      </c>
      <c r="M20" s="23"/>
      <c r="N20" s="23"/>
      <c r="O20" s="21"/>
      <c r="P20" s="21"/>
      <c r="Q20" s="15"/>
      <c r="R20" s="15"/>
    </row>
    <row r="21" spans="1:18">
      <c r="A21" s="1"/>
      <c r="B21" s="16"/>
      <c r="C21" s="11" t="s">
        <v>13</v>
      </c>
      <c r="D21" s="11"/>
      <c r="E21" s="11"/>
      <c r="F21" s="11"/>
      <c r="G21" s="11"/>
      <c r="H21" s="12"/>
      <c r="I21" s="23" t="e">
        <f>INT(C13*10/110*D39/H39)</f>
        <v>#DIV/0!</v>
      </c>
      <c r="J21" s="23" t="e">
        <f>INT(C13*10/110*F39/H39*F42)</f>
        <v>#DIV/0!</v>
      </c>
      <c r="K21" s="23" t="e">
        <f>I21+J21</f>
        <v>#DIV/0!</v>
      </c>
      <c r="L21" s="23" t="e">
        <f>TEXT(I21,"#,##0")</f>
        <v>#DIV/0!</v>
      </c>
      <c r="M21" s="23" t="e">
        <f>TEXT(J21,"#,##0")</f>
        <v>#DIV/0!</v>
      </c>
      <c r="N21" s="23" t="e">
        <f>TEXT(K21,"#,##0")</f>
        <v>#DIV/0!</v>
      </c>
      <c r="O21" s="21"/>
      <c r="P21" s="21"/>
      <c r="Q21" s="15"/>
      <c r="R21" s="15"/>
    </row>
    <row r="22" spans="1:18">
      <c r="A22" s="1"/>
      <c r="B22" s="16"/>
      <c r="C22" s="11" t="s">
        <v>12</v>
      </c>
      <c r="D22" s="11"/>
      <c r="E22" s="11"/>
      <c r="F22" s="11"/>
      <c r="G22" s="11"/>
      <c r="H22" s="12"/>
      <c r="I22" s="23" t="e">
        <f>INT(C13*10/110*SUM(D39:F39)/H39*F42)</f>
        <v>#DIV/0!</v>
      </c>
      <c r="J22" s="23"/>
      <c r="K22" s="23"/>
      <c r="L22" s="23" t="e">
        <f>TEXT(I22,"#,##0")</f>
        <v>#DIV/0!</v>
      </c>
      <c r="M22" s="23"/>
      <c r="N22" s="23"/>
      <c r="O22" s="21"/>
      <c r="P22" s="21"/>
      <c r="Q22" s="15"/>
      <c r="R22" s="15"/>
    </row>
    <row r="23" spans="1:18">
      <c r="A23" s="1"/>
      <c r="B23" s="1" t="s">
        <v>24</v>
      </c>
      <c r="I23" s="22"/>
      <c r="J23" s="22"/>
      <c r="K23" s="22"/>
      <c r="L23" s="22"/>
      <c r="M23" s="22"/>
      <c r="N23" s="22"/>
      <c r="O23" s="21"/>
      <c r="P23" s="21"/>
      <c r="Q23" s="15"/>
      <c r="R23" s="15"/>
    </row>
    <row r="24" spans="1:18">
      <c r="A24" s="1"/>
      <c r="B24" s="1"/>
      <c r="I24" s="22"/>
      <c r="J24" s="22"/>
      <c r="K24" s="22"/>
      <c r="L24" s="22"/>
      <c r="M24" s="22"/>
      <c r="N24" s="22"/>
      <c r="O24" s="21"/>
      <c r="P24" s="21"/>
      <c r="Q24" s="15"/>
      <c r="R24" s="15"/>
    </row>
    <row r="25" spans="1:18">
      <c r="A25" s="1"/>
      <c r="B25" s="1" t="s">
        <v>36</v>
      </c>
      <c r="I25" s="22"/>
      <c r="J25" s="22"/>
      <c r="K25" s="22"/>
      <c r="L25" s="22"/>
      <c r="M25" s="22"/>
      <c r="N25" s="22"/>
      <c r="O25" s="21"/>
      <c r="P25" s="21"/>
      <c r="Q25" s="15"/>
      <c r="R25" s="15"/>
    </row>
    <row r="26" spans="1:18">
      <c r="A26" s="1"/>
      <c r="B26" s="16"/>
      <c r="C26" s="11" t="s">
        <v>15</v>
      </c>
      <c r="D26" s="11"/>
      <c r="E26" s="11"/>
      <c r="F26" s="11"/>
      <c r="G26" s="11"/>
      <c r="H26" s="12"/>
      <c r="I26" s="22"/>
      <c r="J26" s="22"/>
      <c r="K26" s="22"/>
      <c r="L26" s="22"/>
      <c r="M26" s="22"/>
      <c r="N26" s="22"/>
      <c r="O26" s="21"/>
      <c r="P26" s="21"/>
      <c r="Q26" s="15"/>
      <c r="R26" s="15"/>
    </row>
    <row r="27" spans="1:18">
      <c r="B27" s="16"/>
      <c r="C27" s="11" t="s">
        <v>16</v>
      </c>
      <c r="D27" s="11"/>
      <c r="E27" s="11"/>
      <c r="F27" s="11"/>
      <c r="G27" s="11"/>
      <c r="H27" s="12"/>
      <c r="I27" s="22"/>
      <c r="J27" s="22"/>
      <c r="K27" s="22"/>
      <c r="L27" s="22"/>
      <c r="M27" s="22"/>
      <c r="N27" s="22"/>
      <c r="O27" s="21"/>
      <c r="P27" s="21"/>
      <c r="Q27" s="15"/>
      <c r="R27" s="15"/>
    </row>
    <row r="28" spans="1:18">
      <c r="B28" s="13"/>
      <c r="C28" s="10"/>
      <c r="D28" s="10"/>
      <c r="E28" s="10"/>
      <c r="F28" s="10"/>
      <c r="G28" s="10"/>
      <c r="H28" s="10"/>
      <c r="I28" s="22"/>
      <c r="J28" s="22"/>
      <c r="K28" s="22"/>
      <c r="L28" s="22"/>
      <c r="M28" s="22"/>
      <c r="N28" s="22"/>
      <c r="O28" s="21"/>
      <c r="P28" s="21"/>
      <c r="Q28" s="15"/>
      <c r="R28" s="15"/>
    </row>
    <row r="29" spans="1:18">
      <c r="B29" s="3" t="str">
        <f>"①"&amp;IF(B26="○","補助金の使途の内訳",IF(B27="○","補助対象経費の内訳",""))</f>
        <v>①</v>
      </c>
      <c r="C29" s="36" t="s">
        <v>35</v>
      </c>
      <c r="I29" s="22"/>
      <c r="J29" s="22"/>
      <c r="K29" s="22"/>
      <c r="L29" s="22"/>
      <c r="M29" s="22"/>
      <c r="N29" s="22"/>
      <c r="O29" s="21"/>
      <c r="P29" s="21"/>
      <c r="Q29" s="15"/>
      <c r="R29" s="15"/>
    </row>
    <row r="30" spans="1:18">
      <c r="A30" s="1"/>
      <c r="B30" s="6"/>
      <c r="C30" s="60" t="s">
        <v>10</v>
      </c>
      <c r="D30" s="57" t="s">
        <v>44</v>
      </c>
      <c r="E30" s="57"/>
      <c r="F30" s="57"/>
      <c r="G30" s="58" t="s">
        <v>45</v>
      </c>
      <c r="H30" s="59" t="s">
        <v>7</v>
      </c>
      <c r="I30" s="17"/>
      <c r="J30" s="22"/>
      <c r="K30" s="22"/>
      <c r="L30" s="22"/>
      <c r="M30" s="22"/>
      <c r="N30" s="22"/>
      <c r="O30" s="21"/>
      <c r="P30" s="21"/>
      <c r="Q30" s="15"/>
      <c r="R30" s="15"/>
    </row>
    <row r="31" spans="1:18" ht="28.5">
      <c r="B31" s="7"/>
      <c r="C31" s="61"/>
      <c r="D31" s="5" t="s">
        <v>5</v>
      </c>
      <c r="E31" s="5" t="s">
        <v>6</v>
      </c>
      <c r="F31" s="5" t="s">
        <v>4</v>
      </c>
      <c r="G31" s="59"/>
      <c r="H31" s="59"/>
      <c r="I31" s="24"/>
      <c r="J31" s="21"/>
      <c r="K31" s="21"/>
      <c r="L31" s="21"/>
      <c r="M31" s="21"/>
      <c r="N31" s="21"/>
      <c r="O31" s="21"/>
      <c r="P31" s="21"/>
      <c r="Q31" s="15"/>
      <c r="R31" s="15"/>
    </row>
    <row r="32" spans="1:18" ht="19.5" customHeight="1">
      <c r="B32" s="55" t="s">
        <v>9</v>
      </c>
      <c r="C32" s="16"/>
      <c r="D32" s="31"/>
      <c r="E32" s="18"/>
      <c r="F32" s="18"/>
      <c r="G32" s="18"/>
      <c r="H32" s="14">
        <f t="shared" ref="H32:H38" si="0">SUM(D32:G32)</f>
        <v>0</v>
      </c>
      <c r="I32" s="25"/>
      <c r="J32" s="21"/>
      <c r="K32" s="21"/>
      <c r="L32" s="21"/>
      <c r="M32" s="21"/>
      <c r="N32" s="21"/>
      <c r="O32" s="21"/>
      <c r="P32" s="21"/>
      <c r="Q32" s="15"/>
      <c r="R32" s="15"/>
    </row>
    <row r="33" spans="2:18" ht="19.5" customHeight="1">
      <c r="B33" s="55"/>
      <c r="C33" s="16"/>
      <c r="D33" s="18"/>
      <c r="E33" s="18"/>
      <c r="F33" s="18"/>
      <c r="G33" s="18"/>
      <c r="H33" s="14">
        <f t="shared" si="0"/>
        <v>0</v>
      </c>
      <c r="I33" s="25"/>
      <c r="J33" s="21"/>
      <c r="K33" s="21"/>
      <c r="L33" s="21"/>
      <c r="M33" s="21"/>
      <c r="N33" s="21"/>
      <c r="O33" s="21"/>
      <c r="P33" s="21"/>
      <c r="Q33" s="15"/>
      <c r="R33" s="15"/>
    </row>
    <row r="34" spans="2:18" ht="19.5" customHeight="1">
      <c r="B34" s="55"/>
      <c r="C34" s="16"/>
      <c r="D34" s="18"/>
      <c r="E34" s="18"/>
      <c r="F34" s="18"/>
      <c r="G34" s="18"/>
      <c r="H34" s="14">
        <f t="shared" si="0"/>
        <v>0</v>
      </c>
      <c r="I34" s="25"/>
      <c r="J34" s="21"/>
      <c r="K34" s="21"/>
      <c r="L34" s="21"/>
      <c r="M34" s="21"/>
      <c r="N34" s="21"/>
      <c r="O34" s="21"/>
      <c r="P34" s="21"/>
      <c r="Q34" s="15"/>
      <c r="R34" s="15"/>
    </row>
    <row r="35" spans="2:18" ht="19.5" customHeight="1">
      <c r="B35" s="55"/>
      <c r="C35" s="16"/>
      <c r="D35" s="18"/>
      <c r="E35" s="18"/>
      <c r="F35" s="18"/>
      <c r="G35" s="18"/>
      <c r="H35" s="14">
        <f t="shared" si="0"/>
        <v>0</v>
      </c>
      <c r="I35" s="25"/>
      <c r="J35" s="21"/>
      <c r="K35" s="21"/>
      <c r="L35" s="21"/>
      <c r="M35" s="21"/>
      <c r="N35" s="21"/>
      <c r="O35" s="21"/>
      <c r="P35" s="21"/>
      <c r="Q35" s="15"/>
      <c r="R35" s="15"/>
    </row>
    <row r="36" spans="2:18" ht="19.5" customHeight="1">
      <c r="B36" s="55"/>
      <c r="C36" s="16"/>
      <c r="D36" s="18"/>
      <c r="E36" s="18"/>
      <c r="F36" s="18"/>
      <c r="G36" s="18"/>
      <c r="H36" s="14">
        <f t="shared" si="0"/>
        <v>0</v>
      </c>
      <c r="I36" s="25"/>
      <c r="J36" s="21"/>
      <c r="K36" s="21"/>
      <c r="L36" s="21"/>
      <c r="M36" s="21"/>
      <c r="N36" s="21"/>
      <c r="O36" s="21"/>
      <c r="P36" s="21"/>
      <c r="Q36" s="15"/>
      <c r="R36" s="15"/>
    </row>
    <row r="37" spans="2:18" ht="19.5" customHeight="1">
      <c r="B37" s="55"/>
      <c r="C37" s="16"/>
      <c r="D37" s="18"/>
      <c r="E37" s="18"/>
      <c r="F37" s="18"/>
      <c r="G37" s="18"/>
      <c r="H37" s="14">
        <f t="shared" si="0"/>
        <v>0</v>
      </c>
      <c r="I37" s="25"/>
      <c r="J37" s="21"/>
      <c r="K37" s="21"/>
      <c r="L37" s="21"/>
      <c r="M37" s="21"/>
      <c r="N37" s="21"/>
      <c r="O37" s="21"/>
      <c r="P37" s="21"/>
      <c r="Q37" s="15"/>
      <c r="R37" s="15"/>
    </row>
    <row r="38" spans="2:18" ht="19.5" customHeight="1">
      <c r="B38" s="55"/>
      <c r="C38" s="16"/>
      <c r="D38" s="18"/>
      <c r="E38" s="18"/>
      <c r="F38" s="18"/>
      <c r="G38" s="18"/>
      <c r="H38" s="14">
        <f t="shared" si="0"/>
        <v>0</v>
      </c>
      <c r="I38" s="25"/>
      <c r="J38" s="21"/>
      <c r="K38" s="21"/>
      <c r="L38" s="21"/>
      <c r="M38" s="21"/>
      <c r="N38" s="21"/>
      <c r="O38" s="21"/>
      <c r="P38" s="21"/>
      <c r="Q38" s="15"/>
      <c r="R38" s="15"/>
    </row>
    <row r="39" spans="2:18" ht="19.5" customHeight="1">
      <c r="B39" s="55"/>
      <c r="C39" s="4" t="s">
        <v>7</v>
      </c>
      <c r="D39" s="14">
        <f>SUM(D32:D38)</f>
        <v>0</v>
      </c>
      <c r="E39" s="14">
        <f>SUM(E32:E38)</f>
        <v>0</v>
      </c>
      <c r="F39" s="14">
        <f>SUM(F32:F38)</f>
        <v>0</v>
      </c>
      <c r="G39" s="14">
        <f>SUM(G32:G38)</f>
        <v>0</v>
      </c>
      <c r="H39" s="14">
        <f>SUM(H32:H38)</f>
        <v>0</v>
      </c>
      <c r="I39" s="26" t="str">
        <f>IF(B26="○","←５　国庫補助金確定額と一致させてください。",IF(B27="○","←実績報告の対象経費の支出済額と一致させてください",""))</f>
        <v/>
      </c>
      <c r="J39" s="21"/>
      <c r="K39" s="21"/>
      <c r="L39" s="21"/>
      <c r="M39" s="21"/>
      <c r="N39" s="21"/>
      <c r="O39" s="21"/>
      <c r="P39" s="21"/>
      <c r="Q39" s="15"/>
      <c r="R39" s="15"/>
    </row>
    <row r="40" spans="2:18" ht="47.25" customHeight="1">
      <c r="B40" s="8"/>
      <c r="C40" s="9"/>
      <c r="D40" s="10"/>
      <c r="E40" s="10"/>
      <c r="F40" s="10"/>
      <c r="G40" s="10"/>
      <c r="H40" s="10"/>
      <c r="I40" s="22" t="str">
        <f>TEXT(D39,"#,##0")</f>
        <v>0</v>
      </c>
      <c r="J40" s="22" t="str">
        <f>TEXT(E39,"#,##0")</f>
        <v>0</v>
      </c>
      <c r="K40" s="22" t="str">
        <f>TEXT(F39,"#,##0")</f>
        <v>0</v>
      </c>
      <c r="L40" s="22" t="str">
        <f>TEXT(G39,"#,##0")</f>
        <v>0</v>
      </c>
      <c r="M40" s="22" t="str">
        <f>TEXT(H39,"#,##0")</f>
        <v>0</v>
      </c>
    </row>
    <row r="41" spans="2:18" ht="15" thickBot="1">
      <c r="B41" s="3" t="s">
        <v>37</v>
      </c>
      <c r="I41" s="21"/>
      <c r="J41" s="21"/>
      <c r="K41" s="21"/>
      <c r="L41" s="21"/>
      <c r="M41" s="21"/>
      <c r="N41" s="21"/>
      <c r="O41" s="21"/>
      <c r="P41" s="21"/>
      <c r="Q41" s="15"/>
      <c r="R41" s="15"/>
    </row>
    <row r="42" spans="2:18" ht="15" thickBot="1">
      <c r="C42" s="53"/>
      <c r="D42" s="53"/>
      <c r="E42" s="48" t="s">
        <v>30</v>
      </c>
      <c r="F42" s="49" t="str">
        <f>IF(C43="","",C42/C43)</f>
        <v/>
      </c>
      <c r="G42" s="50"/>
      <c r="I42" s="21"/>
      <c r="J42" s="27" t="s">
        <v>25</v>
      </c>
      <c r="K42" s="27"/>
      <c r="L42" s="27"/>
      <c r="M42" s="27"/>
      <c r="N42" s="21"/>
      <c r="O42" s="21"/>
      <c r="P42" s="21"/>
      <c r="Q42" s="15"/>
      <c r="R42" s="15"/>
    </row>
    <row r="43" spans="2:18" ht="15.75" thickTop="1" thickBot="1">
      <c r="C43" s="54"/>
      <c r="D43" s="54"/>
      <c r="E43" s="48"/>
      <c r="F43" s="51"/>
      <c r="G43" s="52"/>
      <c r="I43" s="21"/>
      <c r="J43" s="21" t="s">
        <v>26</v>
      </c>
      <c r="K43" s="21"/>
      <c r="L43" s="21"/>
      <c r="M43" s="21"/>
      <c r="N43" s="21"/>
      <c r="O43" s="21"/>
      <c r="P43" s="21"/>
      <c r="Q43" s="15"/>
      <c r="R43" s="15"/>
    </row>
    <row r="44" spans="2:18">
      <c r="C44" s="34"/>
      <c r="D44" s="34"/>
      <c r="E44" s="32"/>
      <c r="F44" s="33"/>
      <c r="G44" s="33"/>
      <c r="I44" s="21"/>
      <c r="J44" s="21"/>
      <c r="K44" s="21"/>
      <c r="L44" s="21"/>
      <c r="M44" s="21"/>
      <c r="N44" s="21"/>
      <c r="O44" s="21"/>
      <c r="P44" s="21"/>
      <c r="Q44" s="15"/>
      <c r="R44" s="15"/>
    </row>
    <row r="45" spans="2:18">
      <c r="C45" s="34"/>
      <c r="D45" s="34"/>
      <c r="E45" s="32"/>
      <c r="F45" s="33"/>
      <c r="G45" s="33"/>
      <c r="I45" s="21"/>
      <c r="J45" s="21"/>
      <c r="K45" s="21"/>
      <c r="L45" s="21"/>
      <c r="M45" s="21"/>
      <c r="N45" s="21"/>
      <c r="O45" s="21"/>
      <c r="P45" s="21"/>
      <c r="Q45" s="15"/>
      <c r="R45" s="15"/>
    </row>
    <row r="46" spans="2:18">
      <c r="C46" s="34"/>
      <c r="D46" s="34"/>
      <c r="E46" s="32"/>
      <c r="F46" s="33"/>
      <c r="G46" s="33"/>
      <c r="I46" s="21"/>
      <c r="J46" s="21"/>
      <c r="K46" s="21"/>
      <c r="L46" s="21"/>
      <c r="M46" s="21"/>
      <c r="N46" s="21"/>
      <c r="O46" s="21"/>
      <c r="P46" s="21"/>
      <c r="Q46" s="15"/>
      <c r="R46" s="15"/>
    </row>
    <row r="47" spans="2:18">
      <c r="C47" s="34"/>
      <c r="D47" s="34"/>
      <c r="E47" s="32"/>
      <c r="F47" s="33"/>
      <c r="G47" s="33"/>
      <c r="I47" s="21"/>
      <c r="J47" s="21"/>
      <c r="K47" s="21"/>
      <c r="L47" s="21"/>
      <c r="M47" s="21"/>
      <c r="N47" s="21"/>
      <c r="O47" s="21"/>
      <c r="P47" s="21"/>
      <c r="Q47" s="15"/>
      <c r="R47" s="15"/>
    </row>
    <row r="48" spans="2:18">
      <c r="C48" s="34"/>
      <c r="D48" s="34"/>
      <c r="E48" s="32"/>
      <c r="F48" s="33"/>
      <c r="G48" s="33"/>
      <c r="I48" s="21"/>
      <c r="J48" s="21"/>
      <c r="K48" s="21"/>
      <c r="L48" s="21"/>
      <c r="M48" s="21"/>
      <c r="N48" s="21"/>
      <c r="O48" s="21"/>
      <c r="P48" s="21"/>
      <c r="Q48" s="15"/>
      <c r="R48" s="15"/>
    </row>
    <row r="49" spans="1:18">
      <c r="C49" s="34"/>
      <c r="D49" s="34"/>
      <c r="E49" s="32"/>
      <c r="F49" s="33"/>
      <c r="G49" s="33"/>
      <c r="I49" s="21"/>
      <c r="J49" s="21"/>
      <c r="K49" s="21"/>
      <c r="L49" s="21"/>
      <c r="M49" s="21"/>
      <c r="N49" s="21"/>
      <c r="O49" s="21"/>
      <c r="P49" s="21"/>
      <c r="Q49" s="15"/>
      <c r="R49" s="15"/>
    </row>
    <row r="50" spans="1:18" ht="15" thickBot="1">
      <c r="A50" s="1"/>
      <c r="B50" s="1" t="s">
        <v>17</v>
      </c>
      <c r="I50" s="21" t="s">
        <v>21</v>
      </c>
      <c r="K50" s="28"/>
      <c r="L50" s="21"/>
      <c r="M50" s="21"/>
      <c r="N50" s="21"/>
      <c r="O50" s="21"/>
      <c r="P50" s="21"/>
      <c r="Q50" s="15"/>
      <c r="R50" s="15"/>
    </row>
    <row r="51" spans="1:18" ht="15" thickBot="1">
      <c r="A51" s="1"/>
      <c r="B51" s="1"/>
      <c r="F51" s="42">
        <v>0</v>
      </c>
      <c r="G51" s="1" t="s">
        <v>11</v>
      </c>
      <c r="I51" s="21"/>
      <c r="J51" s="21"/>
      <c r="K51" s="21"/>
      <c r="L51" s="21"/>
      <c r="M51" s="21"/>
      <c r="N51" s="21"/>
      <c r="O51" s="21"/>
      <c r="P51" s="21"/>
      <c r="Q51" s="15"/>
      <c r="R51" s="15"/>
    </row>
    <row r="52" spans="1:18">
      <c r="I52" s="21"/>
      <c r="J52" s="21"/>
      <c r="K52" s="21"/>
      <c r="L52" s="21"/>
      <c r="M52" s="21"/>
      <c r="N52" s="21"/>
      <c r="O52" s="21"/>
      <c r="P52" s="21"/>
      <c r="Q52" s="15"/>
      <c r="R52" s="15"/>
    </row>
    <row r="53" spans="1:18" ht="16.5" customHeight="1">
      <c r="C53" s="46" t="str">
        <f>IF(B20="○",I13&amp;"×10／110×（"&amp;I40&amp;"＋"&amp;J40&amp;"＋"&amp;K40&amp;"）／"&amp;M40&amp;"＝"&amp;L20,IF(B22="○",I13&amp;"×10／110×("&amp;I40&amp;"＋"&amp;J40&amp;"＋"&amp;K40&amp;"）／"&amp;M40&amp;"×②＝"&amp;L22,""))</f>
        <v/>
      </c>
      <c r="D53" s="46"/>
      <c r="E53" s="46"/>
      <c r="F53" s="46"/>
      <c r="G53" s="46"/>
      <c r="H53" s="46"/>
      <c r="I53" s="30" t="s">
        <v>18</v>
      </c>
    </row>
    <row r="54" spans="1:18" ht="28.5" customHeight="1">
      <c r="C54" s="47"/>
      <c r="D54" s="47"/>
      <c r="E54" s="47"/>
      <c r="F54" s="47"/>
      <c r="G54" s="47"/>
      <c r="H54" s="47"/>
      <c r="I54" s="30" t="s">
        <v>18</v>
      </c>
    </row>
    <row r="55" spans="1:18" ht="28.5" customHeight="1">
      <c r="C55" s="47"/>
      <c r="D55" s="47"/>
      <c r="E55" s="47"/>
      <c r="F55" s="47"/>
      <c r="G55" s="47"/>
      <c r="H55" s="47"/>
      <c r="I55" s="30" t="s">
        <v>18</v>
      </c>
    </row>
    <row r="56" spans="1:18">
      <c r="I56" s="21" t="s">
        <v>18</v>
      </c>
    </row>
    <row r="57" spans="1:18">
      <c r="A57" s="29"/>
      <c r="B57" s="29"/>
      <c r="C57" s="20"/>
      <c r="D57" s="20"/>
      <c r="E57" s="20"/>
      <c r="F57" s="20"/>
      <c r="G57" s="20"/>
      <c r="H57" s="20"/>
      <c r="I57" s="21" t="s">
        <v>19</v>
      </c>
    </row>
    <row r="58" spans="1:18">
      <c r="A58" s="29"/>
      <c r="B58" s="29"/>
      <c r="C58" s="20"/>
      <c r="D58" s="20"/>
      <c r="E58" s="20"/>
      <c r="F58" s="20"/>
      <c r="G58" s="20"/>
      <c r="H58" s="20"/>
    </row>
    <row r="59" spans="1:18">
      <c r="A59" s="29"/>
      <c r="B59" s="29"/>
      <c r="C59" s="20"/>
      <c r="D59" s="20"/>
      <c r="E59" s="20"/>
      <c r="F59" s="20"/>
      <c r="G59" s="20"/>
      <c r="H59" s="20"/>
    </row>
    <row r="60" spans="1:18">
      <c r="A60" s="29"/>
      <c r="B60" s="29"/>
      <c r="C60" s="20"/>
      <c r="D60" s="20"/>
      <c r="E60" s="20"/>
      <c r="F60" s="20"/>
      <c r="G60" s="20"/>
      <c r="H60" s="20"/>
    </row>
    <row r="61" spans="1:18">
      <c r="A61" s="29"/>
      <c r="B61" s="29"/>
      <c r="C61" s="20"/>
      <c r="D61" s="20"/>
      <c r="E61" s="20"/>
      <c r="F61" s="20"/>
      <c r="G61" s="20"/>
      <c r="H61" s="20"/>
    </row>
    <row r="62" spans="1:18">
      <c r="A62" s="29"/>
      <c r="B62" s="29"/>
      <c r="C62" s="20"/>
      <c r="D62" s="20"/>
      <c r="E62" s="20"/>
      <c r="F62" s="20"/>
      <c r="G62" s="20"/>
      <c r="H62" s="20"/>
    </row>
    <row r="63" spans="1:18">
      <c r="A63" s="29"/>
      <c r="B63" s="29"/>
      <c r="C63" s="20"/>
      <c r="D63" s="20"/>
      <c r="E63" s="20"/>
      <c r="F63" s="20"/>
      <c r="G63" s="20"/>
      <c r="H63" s="20"/>
    </row>
    <row r="64" spans="1:18">
      <c r="A64" s="29"/>
      <c r="B64" s="29"/>
      <c r="C64" s="20"/>
      <c r="D64" s="20"/>
      <c r="E64" s="20"/>
      <c r="F64" s="20"/>
      <c r="G64" s="20"/>
      <c r="H64" s="20"/>
    </row>
    <row r="65" spans="1:8">
      <c r="A65" s="29"/>
      <c r="B65" s="29"/>
      <c r="C65" s="20"/>
      <c r="D65" s="20"/>
      <c r="E65" s="20"/>
      <c r="F65" s="20"/>
      <c r="G65" s="20"/>
      <c r="H65" s="20"/>
    </row>
    <row r="66" spans="1:8">
      <c r="A66" s="29"/>
      <c r="B66" s="29"/>
      <c r="C66" s="20"/>
      <c r="D66" s="20"/>
      <c r="E66" s="20"/>
      <c r="F66" s="20"/>
      <c r="G66" s="20"/>
      <c r="H66" s="20"/>
    </row>
    <row r="67" spans="1:8">
      <c r="A67" s="29"/>
      <c r="B67" s="29"/>
      <c r="C67" s="20"/>
      <c r="D67" s="20"/>
      <c r="E67" s="20"/>
      <c r="F67" s="20"/>
      <c r="G67" s="20"/>
      <c r="H67" s="20"/>
    </row>
    <row r="68" spans="1:8">
      <c r="A68" s="29"/>
      <c r="B68" s="29"/>
      <c r="C68" s="20"/>
      <c r="D68" s="20"/>
      <c r="E68" s="20"/>
      <c r="F68" s="20"/>
      <c r="G68" s="20"/>
      <c r="H68" s="20"/>
    </row>
    <row r="69" spans="1:8">
      <c r="A69" s="29"/>
      <c r="B69" s="29"/>
      <c r="C69" s="20"/>
      <c r="D69" s="20"/>
      <c r="E69" s="20"/>
      <c r="F69" s="20"/>
      <c r="G69" s="20"/>
      <c r="H69" s="20"/>
    </row>
  </sheetData>
  <mergeCells count="13">
    <mergeCell ref="B32:B39"/>
    <mergeCell ref="A2:H2"/>
    <mergeCell ref="D30:F30"/>
    <mergeCell ref="G30:G31"/>
    <mergeCell ref="H30:H31"/>
    <mergeCell ref="C30:C31"/>
    <mergeCell ref="C53:H53"/>
    <mergeCell ref="C54:H54"/>
    <mergeCell ref="C55:H55"/>
    <mergeCell ref="E42:E43"/>
    <mergeCell ref="F42:G43"/>
    <mergeCell ref="C42:D42"/>
    <mergeCell ref="C43:D43"/>
  </mergeCells>
  <phoneticPr fontId="2"/>
  <dataValidations count="1">
    <dataValidation type="list" allowBlank="1" showInputMessage="1" showErrorMessage="1" sqref="B16:B22 B26:B27" xr:uid="{00000000-0002-0000-0000-000000000000}">
      <formula1>"○"</formula1>
    </dataValidation>
  </dataValidations>
  <pageMargins left="0.59055118110236227" right="0.59055118110236227" top="0.98425196850393704" bottom="0.98425196850393704" header="0.51181102362204722" footer="0.51181102362204722"/>
  <pageSetup paperSize="9" scale="82" orientation="portrait" cellComments="asDisplayed" r:id="rId1"/>
  <headerFooter alignWithMargins="0">
    <oddHeader>&amp;L&amp;14【記入例１　仕入控除税額が０円の場合】</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69"/>
  <sheetViews>
    <sheetView topLeftCell="A4" zoomScale="85" zoomScaleNormal="85" zoomScaleSheetLayoutView="100" zoomScalePageLayoutView="85" workbookViewId="0">
      <selection activeCell="C11" sqref="C11"/>
    </sheetView>
  </sheetViews>
  <sheetFormatPr defaultColWidth="9" defaultRowHeight="14.25"/>
  <cols>
    <col min="1" max="2" width="3.125" style="3" customWidth="1"/>
    <col min="3" max="8" width="14.625" style="1" customWidth="1"/>
    <col min="9" max="9" width="13.125" style="20" customWidth="1"/>
    <col min="10" max="16" width="9" style="20"/>
    <col min="17" max="16384" width="9" style="1"/>
  </cols>
  <sheetData>
    <row r="1" spans="1:18">
      <c r="A1" s="3" t="s">
        <v>48</v>
      </c>
    </row>
    <row r="2" spans="1:18" ht="18.75" customHeight="1">
      <c r="A2" s="56" t="s">
        <v>47</v>
      </c>
      <c r="B2" s="56"/>
      <c r="C2" s="56"/>
      <c r="D2" s="56"/>
      <c r="E2" s="56"/>
      <c r="F2" s="56"/>
      <c r="G2" s="56"/>
      <c r="H2" s="56"/>
      <c r="I2" s="19" t="s">
        <v>20</v>
      </c>
    </row>
    <row r="3" spans="1:18">
      <c r="A3" s="2"/>
      <c r="B3" s="2"/>
      <c r="I3" s="21" t="s">
        <v>22</v>
      </c>
    </row>
    <row r="4" spans="1:18">
      <c r="A4" s="2" t="s">
        <v>0</v>
      </c>
      <c r="B4" s="2"/>
      <c r="I4" s="21"/>
      <c r="J4" s="21"/>
      <c r="K4" s="21"/>
      <c r="L4" s="21"/>
      <c r="M4" s="21"/>
      <c r="N4" s="21"/>
      <c r="O4" s="21"/>
      <c r="P4" s="21"/>
      <c r="Q4" s="15"/>
      <c r="R4" s="15"/>
    </row>
    <row r="5" spans="1:18">
      <c r="A5" s="2"/>
      <c r="B5" s="2"/>
      <c r="C5" s="37" t="s">
        <v>32</v>
      </c>
      <c r="I5" s="21"/>
      <c r="J5" s="21"/>
      <c r="K5" s="21"/>
      <c r="L5" s="21"/>
      <c r="M5" s="21"/>
      <c r="N5" s="21"/>
      <c r="O5" s="21"/>
      <c r="P5" s="21"/>
      <c r="Q5" s="15"/>
      <c r="R5" s="15"/>
    </row>
    <row r="6" spans="1:18">
      <c r="A6" s="2" t="s">
        <v>1</v>
      </c>
      <c r="B6" s="2"/>
      <c r="I6" s="21"/>
      <c r="J6" s="21"/>
      <c r="K6" s="21"/>
      <c r="L6" s="21"/>
      <c r="M6" s="21"/>
      <c r="N6" s="21"/>
      <c r="O6" s="21"/>
      <c r="P6" s="21"/>
      <c r="Q6" s="15"/>
      <c r="R6" s="15"/>
    </row>
    <row r="7" spans="1:18">
      <c r="A7" s="2"/>
      <c r="B7" s="2"/>
      <c r="C7" s="37" t="s">
        <v>33</v>
      </c>
      <c r="I7" s="21"/>
      <c r="J7" s="21"/>
      <c r="K7" s="21"/>
      <c r="L7" s="21"/>
      <c r="M7" s="21"/>
      <c r="N7" s="21"/>
      <c r="O7" s="21"/>
      <c r="P7" s="21"/>
      <c r="Q7" s="15"/>
      <c r="R7" s="15"/>
    </row>
    <row r="8" spans="1:18">
      <c r="A8" s="2" t="s">
        <v>2</v>
      </c>
      <c r="B8" s="2"/>
      <c r="I8" s="21"/>
      <c r="J8" s="21"/>
      <c r="K8" s="21"/>
      <c r="L8" s="21"/>
      <c r="M8" s="21"/>
      <c r="N8" s="21"/>
      <c r="O8" s="21"/>
      <c r="P8" s="21"/>
      <c r="Q8" s="15"/>
      <c r="R8" s="15"/>
    </row>
    <row r="9" spans="1:18">
      <c r="A9" s="2"/>
      <c r="B9" s="2"/>
      <c r="C9" s="37" t="s">
        <v>34</v>
      </c>
      <c r="I9" s="21"/>
      <c r="J9" s="21"/>
      <c r="K9" s="21"/>
      <c r="L9" s="21"/>
      <c r="M9" s="21"/>
      <c r="N9" s="21"/>
      <c r="O9" s="21"/>
      <c r="P9" s="21"/>
      <c r="Q9" s="15"/>
      <c r="R9" s="15"/>
    </row>
    <row r="10" spans="1:18">
      <c r="A10" s="2" t="s">
        <v>3</v>
      </c>
      <c r="B10" s="2"/>
      <c r="I10" s="22"/>
      <c r="J10" s="22"/>
      <c r="K10" s="22"/>
      <c r="L10" s="22"/>
      <c r="M10" s="22"/>
      <c r="N10" s="22"/>
      <c r="O10" s="21"/>
      <c r="P10" s="21"/>
      <c r="Q10" s="15"/>
      <c r="R10" s="15"/>
    </row>
    <row r="11" spans="1:18">
      <c r="A11" s="2"/>
      <c r="B11" s="2"/>
      <c r="C11" s="37" t="s">
        <v>49</v>
      </c>
      <c r="I11" s="22"/>
      <c r="J11" s="22"/>
      <c r="K11" s="22"/>
      <c r="L11" s="22"/>
      <c r="M11" s="22"/>
      <c r="N11" s="22"/>
      <c r="O11" s="21"/>
      <c r="P11" s="21"/>
      <c r="Q11" s="15"/>
      <c r="R11" s="15"/>
    </row>
    <row r="12" spans="1:18">
      <c r="A12" s="2" t="s">
        <v>46</v>
      </c>
      <c r="B12" s="2"/>
      <c r="I12" s="22"/>
      <c r="J12" s="22"/>
      <c r="K12" s="22"/>
      <c r="L12" s="22"/>
      <c r="M12" s="22"/>
      <c r="N12" s="22"/>
      <c r="O12" s="21"/>
      <c r="P12" s="21"/>
      <c r="Q12" s="15"/>
      <c r="R12" s="15"/>
    </row>
    <row r="13" spans="1:18">
      <c r="A13" s="2"/>
      <c r="B13" s="2"/>
      <c r="C13" s="38">
        <v>5000000</v>
      </c>
      <c r="D13" s="1" t="s">
        <v>11</v>
      </c>
      <c r="I13" s="22" t="str">
        <f>TEXT(C13,"#,###")</f>
        <v>5,000,000</v>
      </c>
      <c r="J13" s="22"/>
      <c r="K13" s="22"/>
      <c r="L13" s="22"/>
      <c r="M13" s="22"/>
      <c r="N13" s="22"/>
      <c r="O13" s="21"/>
      <c r="P13" s="21"/>
      <c r="Q13" s="15"/>
      <c r="R13" s="15"/>
    </row>
    <row r="14" spans="1:18">
      <c r="A14" s="2" t="s">
        <v>28</v>
      </c>
      <c r="B14" s="2"/>
      <c r="I14" s="22"/>
      <c r="J14" s="22"/>
      <c r="K14" s="22"/>
      <c r="L14" s="22"/>
      <c r="M14" s="22"/>
      <c r="N14" s="22"/>
      <c r="O14" s="21"/>
      <c r="P14" s="21"/>
      <c r="Q14" s="15"/>
      <c r="R14" s="15"/>
    </row>
    <row r="15" spans="1:18">
      <c r="A15" s="1"/>
      <c r="B15" s="1" t="s">
        <v>23</v>
      </c>
      <c r="I15" s="22"/>
      <c r="J15" s="22"/>
      <c r="K15" s="22"/>
      <c r="L15" s="22"/>
      <c r="M15" s="22"/>
      <c r="N15" s="22"/>
      <c r="O15" s="21"/>
      <c r="P15" s="21"/>
      <c r="Q15" s="15"/>
      <c r="R15" s="15"/>
    </row>
    <row r="16" spans="1:18">
      <c r="A16" s="1"/>
      <c r="B16" s="16"/>
      <c r="C16" s="11" t="s">
        <v>39</v>
      </c>
      <c r="D16" s="11"/>
      <c r="E16" s="11"/>
      <c r="F16" s="11"/>
      <c r="G16" s="11"/>
      <c r="H16" s="12"/>
      <c r="I16" s="22"/>
      <c r="J16" s="22"/>
      <c r="K16" s="22"/>
      <c r="L16" s="22"/>
      <c r="M16" s="22"/>
      <c r="N16" s="22"/>
      <c r="O16" s="21"/>
      <c r="P16" s="21"/>
      <c r="Q16" s="15"/>
      <c r="R16" s="15"/>
    </row>
    <row r="17" spans="1:18">
      <c r="A17" s="1"/>
      <c r="B17" s="16"/>
      <c r="C17" s="11" t="s">
        <v>40</v>
      </c>
      <c r="D17" s="11"/>
      <c r="E17" s="11"/>
      <c r="F17" s="11"/>
      <c r="G17" s="11"/>
      <c r="H17" s="12"/>
      <c r="I17" s="22"/>
      <c r="J17" s="22"/>
      <c r="K17" s="22"/>
      <c r="L17" s="22"/>
      <c r="M17" s="22"/>
      <c r="N17" s="22"/>
      <c r="O17" s="21"/>
      <c r="P17" s="21"/>
      <c r="Q17" s="15"/>
      <c r="R17" s="15"/>
    </row>
    <row r="18" spans="1:18">
      <c r="A18" s="1"/>
      <c r="B18" s="16"/>
      <c r="C18" s="11" t="s">
        <v>41</v>
      </c>
      <c r="D18" s="11"/>
      <c r="E18" s="11"/>
      <c r="F18" s="11"/>
      <c r="G18" s="11"/>
      <c r="H18" s="12"/>
      <c r="I18" s="22"/>
      <c r="J18" s="22"/>
      <c r="K18" s="22"/>
      <c r="L18" s="22"/>
      <c r="M18" s="22"/>
      <c r="N18" s="22"/>
      <c r="O18" s="21"/>
      <c r="P18" s="21"/>
      <c r="Q18" s="15"/>
      <c r="R18" s="15"/>
    </row>
    <row r="19" spans="1:18">
      <c r="A19" s="1"/>
      <c r="B19" s="16"/>
      <c r="C19" s="11" t="s">
        <v>43</v>
      </c>
      <c r="D19" s="11"/>
      <c r="E19" s="11"/>
      <c r="F19" s="11"/>
      <c r="G19" s="11"/>
      <c r="H19" s="12"/>
      <c r="I19" s="45"/>
      <c r="J19" s="22"/>
      <c r="K19" s="22"/>
      <c r="L19" s="22"/>
      <c r="M19" s="22"/>
      <c r="N19" s="22"/>
      <c r="O19" s="21"/>
      <c r="P19" s="21"/>
      <c r="Q19" s="15"/>
      <c r="R19" s="15"/>
    </row>
    <row r="20" spans="1:18">
      <c r="A20" s="1"/>
      <c r="B20" s="39" t="s">
        <v>27</v>
      </c>
      <c r="C20" s="11" t="s">
        <v>14</v>
      </c>
      <c r="D20" s="11"/>
      <c r="E20" s="11"/>
      <c r="F20" s="11"/>
      <c r="G20" s="11"/>
      <c r="H20" s="12"/>
      <c r="I20" s="23">
        <f>INT(C13*10/110*SUM(D39:F39)/H39)</f>
        <v>390909</v>
      </c>
      <c r="J20" s="23"/>
      <c r="K20" s="23"/>
      <c r="L20" s="23" t="str">
        <f>TEXT(I20,"#,##0")</f>
        <v>390,909</v>
      </c>
      <c r="M20" s="23"/>
      <c r="N20" s="23"/>
      <c r="O20" s="21"/>
      <c r="P20" s="21"/>
      <c r="Q20" s="15"/>
      <c r="R20" s="15"/>
    </row>
    <row r="21" spans="1:18">
      <c r="A21" s="1"/>
      <c r="B21" s="16"/>
      <c r="C21" s="11" t="s">
        <v>13</v>
      </c>
      <c r="D21" s="11"/>
      <c r="E21" s="11"/>
      <c r="F21" s="11"/>
      <c r="G21" s="11"/>
      <c r="H21" s="12"/>
      <c r="I21" s="23">
        <f>INT(C13*10/110*D39/H39)</f>
        <v>172727</v>
      </c>
      <c r="J21" s="23">
        <f>INT(C13*10/110*F39/H39*F42)</f>
        <v>96428</v>
      </c>
      <c r="K21" s="23">
        <f>I21+J21</f>
        <v>269155</v>
      </c>
      <c r="L21" s="23" t="str">
        <f>TEXT(I21,"#,##0")</f>
        <v>172,727</v>
      </c>
      <c r="M21" s="23" t="str">
        <f>TEXT(J21,"#,##0")</f>
        <v>96,428</v>
      </c>
      <c r="N21" s="23" t="str">
        <f>TEXT(K21,"#,##0")</f>
        <v>269,155</v>
      </c>
      <c r="O21" s="21"/>
      <c r="P21" s="21"/>
      <c r="Q21" s="15"/>
      <c r="R21" s="15"/>
    </row>
    <row r="22" spans="1:18">
      <c r="A22" s="1"/>
      <c r="B22" s="16"/>
      <c r="C22" s="11" t="s">
        <v>12</v>
      </c>
      <c r="D22" s="11"/>
      <c r="E22" s="11"/>
      <c r="F22" s="11"/>
      <c r="G22" s="11"/>
      <c r="H22" s="12"/>
      <c r="I22" s="23">
        <f>INT(C13*10/110*SUM(D39:F39)/H39*F42)</f>
        <v>376948</v>
      </c>
      <c r="J22" s="23"/>
      <c r="K22" s="23"/>
      <c r="L22" s="23" t="str">
        <f>TEXT(I22,"#,##0")</f>
        <v>376,948</v>
      </c>
      <c r="M22" s="23"/>
      <c r="N22" s="23"/>
      <c r="O22" s="21"/>
      <c r="P22" s="21"/>
      <c r="Q22" s="15"/>
      <c r="R22" s="15"/>
    </row>
    <row r="23" spans="1:18">
      <c r="A23" s="1"/>
      <c r="B23" s="1" t="s">
        <v>24</v>
      </c>
      <c r="I23" s="22"/>
      <c r="J23" s="22"/>
      <c r="K23" s="22"/>
      <c r="L23" s="22"/>
      <c r="M23" s="22"/>
      <c r="N23" s="22"/>
      <c r="O23" s="21"/>
      <c r="P23" s="21"/>
      <c r="Q23" s="15"/>
      <c r="R23" s="15"/>
    </row>
    <row r="24" spans="1:18">
      <c r="A24" s="1"/>
      <c r="B24" s="1"/>
      <c r="I24" s="22"/>
      <c r="J24" s="22"/>
      <c r="K24" s="22"/>
      <c r="L24" s="22"/>
      <c r="M24" s="22"/>
      <c r="N24" s="22"/>
      <c r="O24" s="21"/>
      <c r="P24" s="21"/>
      <c r="Q24" s="15"/>
      <c r="R24" s="15"/>
    </row>
    <row r="25" spans="1:18">
      <c r="A25" s="1"/>
      <c r="B25" s="1" t="s">
        <v>29</v>
      </c>
      <c r="I25" s="22"/>
      <c r="J25" s="22"/>
      <c r="K25" s="22"/>
      <c r="L25" s="22"/>
      <c r="M25" s="22"/>
      <c r="N25" s="22"/>
      <c r="O25" s="21"/>
      <c r="P25" s="21"/>
      <c r="Q25" s="15"/>
      <c r="R25" s="15"/>
    </row>
    <row r="26" spans="1:18">
      <c r="A26" s="1"/>
      <c r="B26" s="39" t="s">
        <v>38</v>
      </c>
      <c r="C26" s="11" t="s">
        <v>15</v>
      </c>
      <c r="D26" s="11"/>
      <c r="E26" s="11"/>
      <c r="F26" s="11"/>
      <c r="G26" s="11"/>
      <c r="H26" s="12"/>
      <c r="I26" s="22"/>
      <c r="J26" s="22"/>
      <c r="K26" s="22"/>
      <c r="L26" s="22"/>
      <c r="M26" s="22"/>
      <c r="N26" s="22"/>
      <c r="O26" s="21"/>
      <c r="P26" s="21"/>
      <c r="Q26" s="15"/>
      <c r="R26" s="15"/>
    </row>
    <row r="27" spans="1:18">
      <c r="B27" s="16"/>
      <c r="C27" s="11" t="s">
        <v>16</v>
      </c>
      <c r="D27" s="11"/>
      <c r="E27" s="11"/>
      <c r="F27" s="11"/>
      <c r="G27" s="11"/>
      <c r="H27" s="12"/>
      <c r="I27" s="22"/>
      <c r="J27" s="22"/>
      <c r="K27" s="22"/>
      <c r="L27" s="22"/>
      <c r="M27" s="22"/>
      <c r="N27" s="22"/>
      <c r="O27" s="21"/>
      <c r="P27" s="21"/>
      <c r="Q27" s="15"/>
      <c r="R27" s="15"/>
    </row>
    <row r="28" spans="1:18">
      <c r="B28" s="13"/>
      <c r="C28" s="10"/>
      <c r="D28" s="10"/>
      <c r="E28" s="10"/>
      <c r="F28" s="10"/>
      <c r="G28" s="10"/>
      <c r="H28" s="10"/>
      <c r="I28" s="22"/>
      <c r="J28" s="22"/>
      <c r="K28" s="22"/>
      <c r="L28" s="22"/>
      <c r="M28" s="22"/>
      <c r="N28" s="22"/>
      <c r="O28" s="21"/>
      <c r="P28" s="21"/>
      <c r="Q28" s="15"/>
      <c r="R28" s="15"/>
    </row>
    <row r="29" spans="1:18">
      <c r="B29" s="44" t="str">
        <f>"①"&amp;IF(B26="○","補助金の使途の内訳",IF(B27="○","補助対象経費の内訳",""))</f>
        <v>①補助金の使途の内訳</v>
      </c>
      <c r="I29" s="22"/>
      <c r="J29" s="22"/>
      <c r="K29" s="22"/>
      <c r="L29" s="22"/>
      <c r="M29" s="22"/>
      <c r="N29" s="22"/>
      <c r="O29" s="21"/>
      <c r="P29" s="21"/>
      <c r="Q29" s="15"/>
      <c r="R29" s="15"/>
    </row>
    <row r="30" spans="1:18" ht="14.25" customHeight="1">
      <c r="A30" s="1"/>
      <c r="B30" s="6"/>
      <c r="C30" s="60" t="s">
        <v>10</v>
      </c>
      <c r="D30" s="57" t="s">
        <v>44</v>
      </c>
      <c r="E30" s="57"/>
      <c r="F30" s="57"/>
      <c r="G30" s="58" t="s">
        <v>45</v>
      </c>
      <c r="H30" s="59" t="s">
        <v>7</v>
      </c>
      <c r="I30" s="17"/>
      <c r="J30" s="22"/>
      <c r="K30" s="22"/>
      <c r="L30" s="22"/>
      <c r="M30" s="22"/>
      <c r="N30" s="22"/>
      <c r="O30" s="21"/>
      <c r="P30" s="21"/>
      <c r="Q30" s="15"/>
      <c r="R30" s="15"/>
    </row>
    <row r="31" spans="1:18" ht="28.5">
      <c r="B31" s="7"/>
      <c r="C31" s="61"/>
      <c r="D31" s="5" t="s">
        <v>5</v>
      </c>
      <c r="E31" s="5" t="s">
        <v>6</v>
      </c>
      <c r="F31" s="5" t="s">
        <v>4</v>
      </c>
      <c r="G31" s="59"/>
      <c r="H31" s="59"/>
      <c r="I31" s="24"/>
      <c r="J31" s="21"/>
      <c r="K31" s="21"/>
      <c r="L31" s="21"/>
      <c r="M31" s="21"/>
      <c r="N31" s="21"/>
      <c r="O31" s="21"/>
      <c r="P31" s="21"/>
      <c r="Q31" s="15"/>
      <c r="R31" s="15"/>
    </row>
    <row r="32" spans="1:18" ht="19.5" customHeight="1">
      <c r="B32" s="55" t="s">
        <v>9</v>
      </c>
      <c r="C32" s="39" t="s">
        <v>31</v>
      </c>
      <c r="D32" s="40"/>
      <c r="E32" s="35">
        <v>1300000</v>
      </c>
      <c r="F32" s="35"/>
      <c r="G32" s="35">
        <v>700000</v>
      </c>
      <c r="H32" s="41">
        <f t="shared" ref="H32:H38" si="0">SUM(D32:G32)</f>
        <v>2000000</v>
      </c>
      <c r="I32" s="25"/>
      <c r="J32" s="21"/>
      <c r="K32" s="21"/>
      <c r="L32" s="21"/>
      <c r="M32" s="21"/>
      <c r="N32" s="21"/>
      <c r="O32" s="21"/>
      <c r="P32" s="21"/>
      <c r="Q32" s="15"/>
      <c r="R32" s="15"/>
    </row>
    <row r="33" spans="2:18" ht="19.5" customHeight="1">
      <c r="B33" s="55"/>
      <c r="C33" s="39" t="s">
        <v>31</v>
      </c>
      <c r="D33" s="35"/>
      <c r="E33" s="35"/>
      <c r="F33" s="35">
        <v>1100000</v>
      </c>
      <c r="G33" s="35"/>
      <c r="H33" s="41">
        <f t="shared" si="0"/>
        <v>1100000</v>
      </c>
      <c r="I33" s="25"/>
      <c r="J33" s="21"/>
      <c r="K33" s="21"/>
      <c r="L33" s="21"/>
      <c r="M33" s="21"/>
      <c r="N33" s="21"/>
      <c r="O33" s="21"/>
      <c r="P33" s="21"/>
      <c r="Q33" s="15"/>
      <c r="R33" s="15"/>
    </row>
    <row r="34" spans="2:18" ht="19.5" customHeight="1">
      <c r="B34" s="55"/>
      <c r="C34" s="39" t="s">
        <v>31</v>
      </c>
      <c r="D34" s="35">
        <v>1900000</v>
      </c>
      <c r="E34" s="35"/>
      <c r="F34" s="35"/>
      <c r="G34" s="35"/>
      <c r="H34" s="41">
        <f t="shared" si="0"/>
        <v>1900000</v>
      </c>
      <c r="I34" s="25"/>
      <c r="J34" s="21"/>
      <c r="K34" s="21"/>
      <c r="L34" s="21"/>
      <c r="M34" s="21"/>
      <c r="N34" s="21"/>
      <c r="O34" s="21"/>
      <c r="P34" s="21"/>
      <c r="Q34" s="15"/>
      <c r="R34" s="15"/>
    </row>
    <row r="35" spans="2:18" ht="19.5" customHeight="1">
      <c r="B35" s="55"/>
      <c r="C35" s="39"/>
      <c r="D35" s="35"/>
      <c r="E35" s="35"/>
      <c r="F35" s="35"/>
      <c r="G35" s="35"/>
      <c r="H35" s="41">
        <f t="shared" si="0"/>
        <v>0</v>
      </c>
      <c r="I35" s="25"/>
      <c r="J35" s="21"/>
      <c r="K35" s="21"/>
      <c r="L35" s="21"/>
      <c r="M35" s="21"/>
      <c r="N35" s="21"/>
      <c r="O35" s="21"/>
      <c r="P35" s="21"/>
      <c r="Q35" s="15"/>
      <c r="R35" s="15"/>
    </row>
    <row r="36" spans="2:18" ht="19.5" customHeight="1">
      <c r="B36" s="55"/>
      <c r="C36" s="39"/>
      <c r="D36" s="35"/>
      <c r="E36" s="35"/>
      <c r="F36" s="35"/>
      <c r="G36" s="35"/>
      <c r="H36" s="41">
        <f t="shared" si="0"/>
        <v>0</v>
      </c>
      <c r="I36" s="25"/>
      <c r="J36" s="21"/>
      <c r="K36" s="21"/>
      <c r="L36" s="21"/>
      <c r="M36" s="21"/>
      <c r="N36" s="21"/>
      <c r="O36" s="21"/>
      <c r="P36" s="21"/>
      <c r="Q36" s="15"/>
      <c r="R36" s="15"/>
    </row>
    <row r="37" spans="2:18" ht="19.5" customHeight="1">
      <c r="B37" s="55"/>
      <c r="C37" s="39"/>
      <c r="D37" s="35"/>
      <c r="E37" s="35"/>
      <c r="F37" s="35"/>
      <c r="G37" s="35"/>
      <c r="H37" s="41">
        <f t="shared" si="0"/>
        <v>0</v>
      </c>
      <c r="I37" s="25"/>
      <c r="J37" s="21"/>
      <c r="K37" s="21"/>
      <c r="L37" s="21"/>
      <c r="M37" s="21"/>
      <c r="N37" s="21"/>
      <c r="O37" s="21"/>
      <c r="P37" s="21"/>
      <c r="Q37" s="15"/>
      <c r="R37" s="15"/>
    </row>
    <row r="38" spans="2:18" ht="19.5" customHeight="1">
      <c r="B38" s="55"/>
      <c r="C38" s="39"/>
      <c r="D38" s="35"/>
      <c r="E38" s="35"/>
      <c r="F38" s="35"/>
      <c r="G38" s="35"/>
      <c r="H38" s="41">
        <f t="shared" si="0"/>
        <v>0</v>
      </c>
      <c r="I38" s="25"/>
      <c r="J38" s="21"/>
      <c r="K38" s="21"/>
      <c r="L38" s="21"/>
      <c r="M38" s="21"/>
      <c r="N38" s="21"/>
      <c r="O38" s="21"/>
      <c r="P38" s="21"/>
      <c r="Q38" s="15"/>
      <c r="R38" s="15"/>
    </row>
    <row r="39" spans="2:18" ht="19.5" customHeight="1">
      <c r="B39" s="55"/>
      <c r="C39" s="4" t="s">
        <v>7</v>
      </c>
      <c r="D39" s="41">
        <f>SUM(D32:D38)</f>
        <v>1900000</v>
      </c>
      <c r="E39" s="41">
        <f>SUM(E32:E38)</f>
        <v>1300000</v>
      </c>
      <c r="F39" s="41">
        <f>SUM(F32:F38)</f>
        <v>1100000</v>
      </c>
      <c r="G39" s="41">
        <f>SUM(G32:G38)</f>
        <v>700000</v>
      </c>
      <c r="H39" s="41">
        <f>SUM(H32:H38)</f>
        <v>5000000</v>
      </c>
      <c r="I39" s="26" t="str">
        <f>IF(B26="○","←５　国庫補助金確定額と一致させてください。",IF(B27="○","←実績報告の対象経費の支出済額と一致させてください",""))</f>
        <v>←５　国庫補助金確定額と一致させてください。</v>
      </c>
      <c r="J39" s="21"/>
      <c r="K39" s="21"/>
      <c r="L39" s="21"/>
      <c r="M39" s="21"/>
      <c r="N39" s="21"/>
      <c r="O39" s="21"/>
      <c r="P39" s="21"/>
      <c r="Q39" s="15"/>
      <c r="R39" s="15"/>
    </row>
    <row r="40" spans="2:18" ht="47.25" customHeight="1">
      <c r="B40" s="8"/>
      <c r="C40" s="9"/>
      <c r="D40" s="10"/>
      <c r="E40" s="10"/>
      <c r="F40" s="10"/>
      <c r="G40" s="10"/>
      <c r="H40" s="10"/>
      <c r="I40" s="22" t="str">
        <f>TEXT(D39,"#,##0")</f>
        <v>1,900,000</v>
      </c>
      <c r="J40" s="22" t="str">
        <f>TEXT(E39,"#,##0")</f>
        <v>1,300,000</v>
      </c>
      <c r="K40" s="22" t="str">
        <f>TEXT(F39,"#,##0")</f>
        <v>1,100,000</v>
      </c>
      <c r="L40" s="22" t="str">
        <f>TEXT(G39,"#,##0")</f>
        <v>700,000</v>
      </c>
      <c r="M40" s="22" t="str">
        <f>TEXT(H39,"#,##0")</f>
        <v>5,000,000</v>
      </c>
    </row>
    <row r="41" spans="2:18" ht="15" thickBot="1">
      <c r="B41" s="3" t="s">
        <v>8</v>
      </c>
      <c r="I41" s="21"/>
      <c r="J41" s="21"/>
      <c r="K41" s="21"/>
      <c r="L41" s="21"/>
      <c r="M41" s="21"/>
      <c r="N41" s="21"/>
      <c r="O41" s="21"/>
      <c r="P41" s="21"/>
      <c r="Q41" s="15"/>
      <c r="R41" s="15"/>
    </row>
    <row r="42" spans="2:18" ht="15" thickBot="1">
      <c r="C42" s="67">
        <v>27000000000</v>
      </c>
      <c r="D42" s="67"/>
      <c r="E42" s="48" t="s">
        <v>30</v>
      </c>
      <c r="F42" s="63">
        <f>IF(C43="","",C42/C43)</f>
        <v>0.9642857142857143</v>
      </c>
      <c r="G42" s="64"/>
      <c r="I42" s="21"/>
      <c r="J42" s="27" t="s">
        <v>25</v>
      </c>
      <c r="K42" s="27"/>
      <c r="L42" s="27"/>
      <c r="M42" s="27"/>
      <c r="N42" s="21"/>
      <c r="O42" s="21"/>
      <c r="P42" s="21"/>
      <c r="Q42" s="15"/>
      <c r="R42" s="15"/>
    </row>
    <row r="43" spans="2:18" ht="15.75" thickTop="1" thickBot="1">
      <c r="C43" s="68">
        <v>28000000000</v>
      </c>
      <c r="D43" s="68"/>
      <c r="E43" s="48"/>
      <c r="F43" s="65"/>
      <c r="G43" s="66"/>
      <c r="I43" s="21"/>
      <c r="J43" s="21" t="s">
        <v>26</v>
      </c>
      <c r="K43" s="21"/>
      <c r="L43" s="21"/>
      <c r="M43" s="21"/>
      <c r="N43" s="21"/>
      <c r="O43" s="21"/>
      <c r="P43" s="21"/>
      <c r="Q43" s="15"/>
      <c r="R43" s="15"/>
    </row>
    <row r="44" spans="2:18">
      <c r="C44" s="34"/>
      <c r="D44" s="34"/>
      <c r="E44" s="32"/>
      <c r="F44" s="33"/>
      <c r="G44" s="33"/>
      <c r="I44" s="21"/>
      <c r="J44" s="21"/>
      <c r="K44" s="21"/>
      <c r="L44" s="21"/>
      <c r="M44" s="21"/>
      <c r="N44" s="21"/>
      <c r="O44" s="21"/>
      <c r="P44" s="21"/>
      <c r="Q44" s="15"/>
      <c r="R44" s="15"/>
    </row>
    <row r="45" spans="2:18">
      <c r="C45" s="34"/>
      <c r="D45" s="34"/>
      <c r="E45" s="32"/>
      <c r="F45" s="33"/>
      <c r="G45" s="33"/>
      <c r="I45" s="21"/>
      <c r="J45" s="21"/>
      <c r="K45" s="21"/>
      <c r="L45" s="21"/>
      <c r="M45" s="21"/>
      <c r="N45" s="21"/>
      <c r="O45" s="21"/>
      <c r="P45" s="21"/>
      <c r="Q45" s="15"/>
      <c r="R45" s="15"/>
    </row>
    <row r="46" spans="2:18">
      <c r="C46" s="34"/>
      <c r="D46" s="34"/>
      <c r="E46" s="32"/>
      <c r="F46" s="33"/>
      <c r="G46" s="33"/>
      <c r="I46" s="21"/>
      <c r="J46" s="21"/>
      <c r="K46" s="21"/>
      <c r="L46" s="21"/>
      <c r="M46" s="21"/>
      <c r="N46" s="21"/>
      <c r="O46" s="21"/>
      <c r="P46" s="21"/>
      <c r="Q46" s="15"/>
      <c r="R46" s="15"/>
    </row>
    <row r="47" spans="2:18">
      <c r="C47" s="34"/>
      <c r="D47" s="34"/>
      <c r="E47" s="32"/>
      <c r="F47" s="33"/>
      <c r="G47" s="33"/>
      <c r="I47" s="21"/>
      <c r="J47" s="21"/>
      <c r="K47" s="21"/>
      <c r="L47" s="21"/>
      <c r="M47" s="21"/>
      <c r="N47" s="21"/>
      <c r="O47" s="21"/>
      <c r="P47" s="21"/>
      <c r="Q47" s="15"/>
      <c r="R47" s="15"/>
    </row>
    <row r="48" spans="2:18">
      <c r="C48" s="34"/>
      <c r="D48" s="34"/>
      <c r="E48" s="32"/>
      <c r="F48" s="33"/>
      <c r="G48" s="33"/>
      <c r="I48" s="21"/>
      <c r="J48" s="21"/>
      <c r="K48" s="21"/>
      <c r="L48" s="21"/>
      <c r="M48" s="21"/>
      <c r="N48" s="21"/>
      <c r="O48" s="21"/>
      <c r="P48" s="21"/>
      <c r="Q48" s="15"/>
      <c r="R48" s="15"/>
    </row>
    <row r="49" spans="1:18">
      <c r="C49" s="34"/>
      <c r="D49" s="34"/>
      <c r="E49" s="32"/>
      <c r="F49" s="33"/>
      <c r="G49" s="33"/>
      <c r="I49" s="21"/>
      <c r="J49" s="21"/>
      <c r="K49" s="21"/>
      <c r="L49" s="21"/>
      <c r="M49" s="21"/>
      <c r="N49" s="21"/>
      <c r="O49" s="21"/>
      <c r="P49" s="21"/>
      <c r="Q49" s="15"/>
      <c r="R49" s="15"/>
    </row>
    <row r="50" spans="1:18" ht="15" thickBot="1">
      <c r="A50" s="1"/>
      <c r="B50" s="1" t="s">
        <v>17</v>
      </c>
      <c r="I50" s="21" t="s">
        <v>21</v>
      </c>
      <c r="K50" s="28"/>
      <c r="L50" s="21"/>
      <c r="M50" s="21"/>
      <c r="N50" s="21"/>
      <c r="O50" s="21"/>
      <c r="P50" s="21"/>
      <c r="Q50" s="15"/>
      <c r="R50" s="15"/>
    </row>
    <row r="51" spans="1:18" ht="15" thickBot="1">
      <c r="A51" s="1"/>
      <c r="B51" s="1"/>
      <c r="F51" s="42">
        <f>IF(B16&amp;B17&amp;B18&amp;B19="○",0,IF(B20="○",I20,IF(B21="○",K21,IF(B22="○",I22,""))))</f>
        <v>390909</v>
      </c>
      <c r="G51" s="1" t="s">
        <v>11</v>
      </c>
      <c r="I51" s="21"/>
      <c r="J51" s="21"/>
      <c r="K51" s="21"/>
      <c r="L51" s="21"/>
      <c r="M51" s="21"/>
      <c r="N51" s="21"/>
      <c r="O51" s="21"/>
      <c r="P51" s="21"/>
      <c r="Q51" s="15"/>
      <c r="R51" s="15"/>
    </row>
    <row r="52" spans="1:18">
      <c r="I52" s="21"/>
      <c r="J52" s="21"/>
      <c r="K52" s="21"/>
      <c r="L52" s="21"/>
      <c r="M52" s="21"/>
      <c r="N52" s="21"/>
      <c r="O52" s="21"/>
      <c r="P52" s="21"/>
      <c r="Q52" s="15"/>
      <c r="R52" s="15"/>
    </row>
    <row r="53" spans="1:18" ht="34.5" customHeight="1">
      <c r="C53" s="62" t="str">
        <f>IF(B20="○",I13&amp;"×10／110×（"&amp;I40&amp;"＋"&amp;J40&amp;"＋"&amp;K40&amp;"）／"&amp;M40&amp;"＝"&amp;L20,IF(B22="○",I13&amp;"×10／110×("&amp;I40&amp;"＋"&amp;J40&amp;"＋"&amp;K40&amp;"）／"&amp;M40&amp;"×②＝"&amp;L22,""))</f>
        <v>5,000,000×10／110×（1,900,000＋1,300,000＋1,100,000）／5,000,000＝390,909</v>
      </c>
      <c r="D53" s="62"/>
      <c r="E53" s="62"/>
      <c r="F53" s="62"/>
      <c r="G53" s="62"/>
      <c r="H53" s="62"/>
      <c r="I53" s="30" t="s">
        <v>18</v>
      </c>
    </row>
    <row r="54" spans="1:18" ht="28.5" customHeight="1">
      <c r="C54" s="47" t="str">
        <f>IF(B21="○",I13&amp;"×10／110×"&amp;I40&amp;"／"&amp;M40&amp;"＝"&amp;L21&amp;"・・・ａ","")</f>
        <v/>
      </c>
      <c r="D54" s="47"/>
      <c r="E54" s="47"/>
      <c r="F54" s="47"/>
      <c r="G54" s="47"/>
      <c r="H54" s="47"/>
      <c r="I54" s="30" t="s">
        <v>18</v>
      </c>
    </row>
    <row r="55" spans="1:18" ht="28.5" customHeight="1">
      <c r="C55" s="47" t="str">
        <f>IF(B21="○",I13&amp;"×10/110×"&amp;K40&amp;"／"&amp;M40&amp;"×②＝"&amp;M21&amp;"・・・ｂ","")</f>
        <v/>
      </c>
      <c r="D55" s="47"/>
      <c r="E55" s="47"/>
      <c r="F55" s="47"/>
      <c r="G55" s="47"/>
      <c r="H55" s="47"/>
      <c r="I55" s="30" t="s">
        <v>18</v>
      </c>
    </row>
    <row r="56" spans="1:18">
      <c r="C56" s="1" t="str">
        <f>IF(B21="○","ａ＋ｂ＝"&amp;N21,"")</f>
        <v/>
      </c>
      <c r="I56" s="21" t="s">
        <v>18</v>
      </c>
    </row>
    <row r="57" spans="1:18">
      <c r="A57" s="29"/>
      <c r="B57" s="29"/>
      <c r="C57" s="20"/>
      <c r="D57" s="20"/>
      <c r="E57" s="20"/>
      <c r="F57" s="20"/>
      <c r="G57" s="20"/>
      <c r="H57" s="20"/>
      <c r="I57" s="21" t="s">
        <v>19</v>
      </c>
    </row>
    <row r="58" spans="1:18">
      <c r="A58" s="29"/>
      <c r="B58" s="29"/>
      <c r="C58" s="20"/>
      <c r="D58" s="20"/>
      <c r="E58" s="20"/>
      <c r="F58" s="20"/>
      <c r="G58" s="20"/>
      <c r="H58" s="20"/>
    </row>
    <row r="59" spans="1:18">
      <c r="A59" s="29"/>
      <c r="B59" s="29"/>
      <c r="C59" s="20"/>
      <c r="D59" s="20"/>
      <c r="E59" s="20"/>
      <c r="F59" s="20"/>
      <c r="G59" s="20"/>
      <c r="H59" s="20"/>
    </row>
    <row r="60" spans="1:18">
      <c r="A60" s="29"/>
      <c r="B60" s="29"/>
      <c r="C60" s="20"/>
      <c r="D60" s="20"/>
      <c r="E60" s="20"/>
      <c r="F60" s="20"/>
      <c r="G60" s="20"/>
      <c r="H60" s="20"/>
    </row>
    <row r="61" spans="1:18">
      <c r="A61" s="29"/>
      <c r="B61" s="29"/>
      <c r="C61" s="20"/>
      <c r="D61" s="20"/>
      <c r="E61" s="20"/>
      <c r="F61" s="20"/>
      <c r="G61" s="20"/>
      <c r="H61" s="20"/>
    </row>
    <row r="62" spans="1:18">
      <c r="A62" s="29"/>
      <c r="B62" s="29"/>
      <c r="C62" s="20"/>
      <c r="D62" s="20"/>
      <c r="E62" s="20"/>
      <c r="F62" s="20"/>
      <c r="G62" s="20"/>
      <c r="H62" s="20"/>
    </row>
    <row r="63" spans="1:18">
      <c r="A63" s="29"/>
      <c r="B63" s="29"/>
      <c r="C63" s="20"/>
      <c r="D63" s="20"/>
      <c r="E63" s="20"/>
      <c r="F63" s="20"/>
      <c r="G63" s="20"/>
      <c r="H63" s="20"/>
    </row>
    <row r="64" spans="1:18">
      <c r="A64" s="29"/>
      <c r="B64" s="29"/>
      <c r="C64" s="20"/>
      <c r="D64" s="20"/>
      <c r="E64" s="20"/>
      <c r="F64" s="20"/>
      <c r="G64" s="20"/>
      <c r="H64" s="20"/>
    </row>
    <row r="65" spans="1:8">
      <c r="A65" s="29"/>
      <c r="B65" s="29"/>
      <c r="C65" s="20"/>
      <c r="D65" s="20"/>
      <c r="E65" s="20"/>
      <c r="F65" s="20"/>
      <c r="G65" s="20"/>
      <c r="H65" s="20"/>
    </row>
    <row r="66" spans="1:8">
      <c r="A66" s="29"/>
      <c r="B66" s="29"/>
      <c r="C66" s="20"/>
      <c r="D66" s="20"/>
      <c r="E66" s="20"/>
      <c r="F66" s="20"/>
      <c r="G66" s="20"/>
      <c r="H66" s="20"/>
    </row>
    <row r="67" spans="1:8">
      <c r="A67" s="29"/>
      <c r="B67" s="29"/>
      <c r="C67" s="20"/>
      <c r="D67" s="20"/>
      <c r="E67" s="20"/>
      <c r="F67" s="20"/>
      <c r="G67" s="20"/>
      <c r="H67" s="20"/>
    </row>
    <row r="68" spans="1:8">
      <c r="A68" s="29"/>
      <c r="B68" s="29"/>
      <c r="C68" s="20"/>
      <c r="D68" s="20"/>
      <c r="E68" s="20"/>
      <c r="F68" s="20"/>
      <c r="G68" s="20"/>
      <c r="H68" s="20"/>
    </row>
    <row r="69" spans="1:8">
      <c r="A69" s="29"/>
      <c r="B69" s="29"/>
      <c r="C69" s="20"/>
      <c r="D69" s="20"/>
      <c r="E69" s="20"/>
      <c r="F69" s="20"/>
      <c r="G69" s="20"/>
      <c r="H69" s="20"/>
    </row>
  </sheetData>
  <mergeCells count="13">
    <mergeCell ref="B32:B39"/>
    <mergeCell ref="A2:H2"/>
    <mergeCell ref="D30:F30"/>
    <mergeCell ref="G30:G31"/>
    <mergeCell ref="H30:H31"/>
    <mergeCell ref="C30:C31"/>
    <mergeCell ref="C53:H53"/>
    <mergeCell ref="C54:H54"/>
    <mergeCell ref="C55:H55"/>
    <mergeCell ref="E42:E43"/>
    <mergeCell ref="F42:G43"/>
    <mergeCell ref="C42:D42"/>
    <mergeCell ref="C43:D43"/>
  </mergeCells>
  <phoneticPr fontId="2"/>
  <dataValidations count="1">
    <dataValidation type="list" allowBlank="1" showInputMessage="1" showErrorMessage="1" sqref="B16:B22 B26:B27" xr:uid="{00000000-0002-0000-0100-000000000000}">
      <formula1>"○"</formula1>
    </dataValidation>
  </dataValidations>
  <pageMargins left="0.59055118110236227" right="0.59055118110236227" top="0.98425196850393704" bottom="0.98425196850393704" header="0.51181102362204722" footer="0.51181102362204722"/>
  <pageSetup paperSize="9" scale="80" orientation="portrait" cellComments="asDisplayed" r:id="rId1"/>
  <headerFooter alignWithMargins="0">
    <oddHeader>&amp;L&amp;14【記入例２　課税売上割合が９５％以上の場合（消費税の申告において補助金の使途を明確にしている場合）】</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69"/>
  <sheetViews>
    <sheetView zoomScale="85" zoomScaleNormal="85" zoomScaleSheetLayoutView="100" workbookViewId="0">
      <selection activeCell="C11" sqref="C11"/>
    </sheetView>
  </sheetViews>
  <sheetFormatPr defaultColWidth="9" defaultRowHeight="14.25"/>
  <cols>
    <col min="1" max="2" width="3.125" style="3" customWidth="1"/>
    <col min="3" max="8" width="14.625" style="1" customWidth="1"/>
    <col min="9" max="9" width="13.125" style="20" customWidth="1"/>
    <col min="10" max="16" width="9" style="20"/>
    <col min="17" max="16384" width="9" style="1"/>
  </cols>
  <sheetData>
    <row r="1" spans="1:18">
      <c r="A1" s="3" t="s">
        <v>48</v>
      </c>
    </row>
    <row r="2" spans="1:18" ht="18.75" customHeight="1">
      <c r="A2" s="56" t="s">
        <v>47</v>
      </c>
      <c r="B2" s="56"/>
      <c r="C2" s="56"/>
      <c r="D2" s="56"/>
      <c r="E2" s="56"/>
      <c r="F2" s="56"/>
      <c r="G2" s="56"/>
      <c r="H2" s="56"/>
      <c r="I2" s="19" t="s">
        <v>20</v>
      </c>
    </row>
    <row r="3" spans="1:18">
      <c r="A3" s="2"/>
      <c r="B3" s="2"/>
      <c r="I3" s="21" t="s">
        <v>22</v>
      </c>
    </row>
    <row r="4" spans="1:18">
      <c r="A4" s="2" t="s">
        <v>0</v>
      </c>
      <c r="B4" s="2"/>
      <c r="I4" s="21"/>
      <c r="J4" s="21"/>
      <c r="K4" s="21"/>
      <c r="L4" s="21"/>
      <c r="M4" s="21"/>
      <c r="N4" s="21"/>
      <c r="O4" s="21"/>
      <c r="P4" s="21"/>
      <c r="Q4" s="15"/>
      <c r="R4" s="15"/>
    </row>
    <row r="5" spans="1:18">
      <c r="A5" s="2"/>
      <c r="B5" s="2"/>
      <c r="C5" s="37" t="s">
        <v>32</v>
      </c>
      <c r="I5" s="21"/>
      <c r="J5" s="21"/>
      <c r="K5" s="21"/>
      <c r="L5" s="21"/>
      <c r="M5" s="21"/>
      <c r="N5" s="21"/>
      <c r="O5" s="21"/>
      <c r="P5" s="21"/>
      <c r="Q5" s="15"/>
      <c r="R5" s="15"/>
    </row>
    <row r="6" spans="1:18">
      <c r="A6" s="2" t="s">
        <v>1</v>
      </c>
      <c r="B6" s="2"/>
      <c r="I6" s="21"/>
      <c r="J6" s="21"/>
      <c r="K6" s="21"/>
      <c r="L6" s="21"/>
      <c r="M6" s="21"/>
      <c r="N6" s="21"/>
      <c r="O6" s="21"/>
      <c r="P6" s="21"/>
      <c r="Q6" s="15"/>
      <c r="R6" s="15"/>
    </row>
    <row r="7" spans="1:18">
      <c r="A7" s="2"/>
      <c r="B7" s="2"/>
      <c r="C7" s="37" t="s">
        <v>33</v>
      </c>
      <c r="I7" s="21"/>
      <c r="J7" s="21"/>
      <c r="K7" s="21"/>
      <c r="L7" s="21"/>
      <c r="M7" s="21"/>
      <c r="N7" s="21"/>
      <c r="O7" s="21"/>
      <c r="P7" s="21"/>
      <c r="Q7" s="15"/>
      <c r="R7" s="15"/>
    </row>
    <row r="8" spans="1:18">
      <c r="A8" s="2" t="s">
        <v>2</v>
      </c>
      <c r="B8" s="2"/>
      <c r="I8" s="21"/>
      <c r="J8" s="21"/>
      <c r="K8" s="21"/>
      <c r="L8" s="21"/>
      <c r="M8" s="21"/>
      <c r="N8" s="21"/>
      <c r="O8" s="21"/>
      <c r="P8" s="21"/>
      <c r="Q8" s="15"/>
      <c r="R8" s="15"/>
    </row>
    <row r="9" spans="1:18">
      <c r="A9" s="2"/>
      <c r="B9" s="2"/>
      <c r="C9" s="37" t="s">
        <v>34</v>
      </c>
      <c r="I9" s="21"/>
      <c r="J9" s="21"/>
      <c r="K9" s="21"/>
      <c r="L9" s="21"/>
      <c r="M9" s="21"/>
      <c r="N9" s="21"/>
      <c r="O9" s="21"/>
      <c r="P9" s="21"/>
      <c r="Q9" s="15"/>
      <c r="R9" s="15"/>
    </row>
    <row r="10" spans="1:18">
      <c r="A10" s="2" t="s">
        <v>3</v>
      </c>
      <c r="B10" s="2"/>
      <c r="I10" s="22"/>
      <c r="J10" s="22"/>
      <c r="K10" s="22"/>
      <c r="L10" s="22"/>
      <c r="M10" s="22"/>
      <c r="N10" s="22"/>
      <c r="O10" s="21"/>
      <c r="P10" s="21"/>
      <c r="Q10" s="15"/>
      <c r="R10" s="15"/>
    </row>
    <row r="11" spans="1:18">
      <c r="A11" s="2"/>
      <c r="B11" s="2"/>
      <c r="C11" s="37" t="s">
        <v>49</v>
      </c>
      <c r="I11" s="22"/>
      <c r="J11" s="22"/>
      <c r="K11" s="22"/>
      <c r="L11" s="22"/>
      <c r="M11" s="22"/>
      <c r="N11" s="22"/>
      <c r="O11" s="21"/>
      <c r="P11" s="21"/>
      <c r="Q11" s="15"/>
      <c r="R11" s="15"/>
    </row>
    <row r="12" spans="1:18">
      <c r="A12" s="2" t="s">
        <v>46</v>
      </c>
      <c r="B12" s="2"/>
      <c r="I12" s="22"/>
      <c r="J12" s="22"/>
      <c r="K12" s="22"/>
      <c r="L12" s="22"/>
      <c r="M12" s="22"/>
      <c r="N12" s="22"/>
      <c r="O12" s="21"/>
      <c r="P12" s="21"/>
      <c r="Q12" s="15"/>
      <c r="R12" s="15"/>
    </row>
    <row r="13" spans="1:18">
      <c r="A13" s="2"/>
      <c r="B13" s="2"/>
      <c r="C13" s="38">
        <v>5000000</v>
      </c>
      <c r="D13" s="1" t="s">
        <v>11</v>
      </c>
      <c r="I13" s="22" t="str">
        <f>TEXT(C13,"#,###")</f>
        <v>5,000,000</v>
      </c>
      <c r="J13" s="22"/>
      <c r="K13" s="22"/>
      <c r="L13" s="22"/>
      <c r="M13" s="22"/>
      <c r="N13" s="22"/>
      <c r="O13" s="21"/>
      <c r="P13" s="21"/>
      <c r="Q13" s="15"/>
      <c r="R13" s="15"/>
    </row>
    <row r="14" spans="1:18">
      <c r="A14" s="2" t="s">
        <v>28</v>
      </c>
      <c r="B14" s="2"/>
      <c r="I14" s="22"/>
      <c r="J14" s="22"/>
      <c r="K14" s="22"/>
      <c r="L14" s="22"/>
      <c r="M14" s="22"/>
      <c r="N14" s="22"/>
      <c r="O14" s="21"/>
      <c r="P14" s="21"/>
      <c r="Q14" s="15"/>
      <c r="R14" s="15"/>
    </row>
    <row r="15" spans="1:18">
      <c r="A15" s="1"/>
      <c r="B15" s="1" t="s">
        <v>23</v>
      </c>
      <c r="I15" s="22"/>
      <c r="J15" s="22"/>
      <c r="K15" s="22"/>
      <c r="L15" s="22"/>
      <c r="M15" s="22"/>
      <c r="N15" s="22"/>
      <c r="O15" s="21"/>
      <c r="P15" s="21"/>
      <c r="Q15" s="15"/>
      <c r="R15" s="15"/>
    </row>
    <row r="16" spans="1:18">
      <c r="A16" s="1"/>
      <c r="B16" s="16"/>
      <c r="C16" s="11" t="s">
        <v>39</v>
      </c>
      <c r="D16" s="11"/>
      <c r="E16" s="11"/>
      <c r="F16" s="11"/>
      <c r="G16" s="11"/>
      <c r="H16" s="12"/>
      <c r="I16" s="22"/>
      <c r="J16" s="22"/>
      <c r="K16" s="22"/>
      <c r="L16" s="22"/>
      <c r="M16" s="22"/>
      <c r="N16" s="22"/>
      <c r="O16" s="21"/>
      <c r="P16" s="21"/>
      <c r="Q16" s="15"/>
      <c r="R16" s="15"/>
    </row>
    <row r="17" spans="1:18">
      <c r="A17" s="1"/>
      <c r="B17" s="16"/>
      <c r="C17" s="11" t="s">
        <v>40</v>
      </c>
      <c r="D17" s="11"/>
      <c r="E17" s="11"/>
      <c r="F17" s="11"/>
      <c r="G17" s="11"/>
      <c r="H17" s="12"/>
      <c r="I17" s="22"/>
      <c r="J17" s="22"/>
      <c r="K17" s="22"/>
      <c r="L17" s="22"/>
      <c r="M17" s="22"/>
      <c r="N17" s="22"/>
      <c r="O17" s="21"/>
      <c r="P17" s="21"/>
      <c r="Q17" s="15"/>
      <c r="R17" s="15"/>
    </row>
    <row r="18" spans="1:18">
      <c r="A18" s="1"/>
      <c r="B18" s="16"/>
      <c r="C18" s="11" t="s">
        <v>41</v>
      </c>
      <c r="D18" s="11"/>
      <c r="E18" s="11"/>
      <c r="F18" s="11"/>
      <c r="G18" s="11"/>
      <c r="H18" s="12"/>
      <c r="I18" s="22"/>
      <c r="J18" s="22"/>
      <c r="K18" s="22"/>
      <c r="L18" s="22"/>
      <c r="M18" s="22"/>
      <c r="N18" s="22"/>
      <c r="O18" s="21"/>
      <c r="P18" s="21"/>
      <c r="Q18" s="15"/>
      <c r="R18" s="15"/>
    </row>
    <row r="19" spans="1:18">
      <c r="A19" s="1"/>
      <c r="B19" s="16"/>
      <c r="C19" s="11" t="s">
        <v>43</v>
      </c>
      <c r="D19" s="11"/>
      <c r="E19" s="11"/>
      <c r="F19" s="11"/>
      <c r="G19" s="11"/>
      <c r="H19" s="12"/>
      <c r="I19" s="22"/>
      <c r="J19" s="22"/>
      <c r="K19" s="22"/>
      <c r="L19" s="22"/>
      <c r="M19" s="22"/>
      <c r="N19" s="22"/>
      <c r="O19" s="21"/>
      <c r="P19" s="21"/>
      <c r="Q19" s="15"/>
      <c r="R19" s="15"/>
    </row>
    <row r="20" spans="1:18">
      <c r="A20" s="1"/>
      <c r="B20" s="39" t="s">
        <v>27</v>
      </c>
      <c r="C20" s="11" t="s">
        <v>14</v>
      </c>
      <c r="D20" s="11"/>
      <c r="E20" s="11"/>
      <c r="F20" s="11"/>
      <c r="G20" s="11"/>
      <c r="H20" s="12"/>
      <c r="I20" s="23">
        <f>INT(C13*10/110*SUM(D39:F39)/H39)</f>
        <v>170454</v>
      </c>
      <c r="J20" s="23"/>
      <c r="K20" s="23"/>
      <c r="L20" s="23" t="str">
        <f>TEXT(I20,"#,##0")</f>
        <v>170,454</v>
      </c>
      <c r="M20" s="23"/>
      <c r="N20" s="23"/>
      <c r="O20" s="21"/>
      <c r="P20" s="21"/>
      <c r="Q20" s="15"/>
      <c r="R20" s="15"/>
    </row>
    <row r="21" spans="1:18">
      <c r="A21" s="1"/>
      <c r="B21" s="16"/>
      <c r="C21" s="11" t="s">
        <v>13</v>
      </c>
      <c r="D21" s="11"/>
      <c r="E21" s="11"/>
      <c r="F21" s="11"/>
      <c r="G21" s="11"/>
      <c r="H21" s="12"/>
      <c r="I21" s="23">
        <f>INT(C13*10/110*D39/H39)</f>
        <v>85227</v>
      </c>
      <c r="J21" s="23">
        <f>INT(C13*10/110*F39/H39*F42)</f>
        <v>54788</v>
      </c>
      <c r="K21" s="23">
        <f>I21+J21</f>
        <v>140015</v>
      </c>
      <c r="L21" s="23" t="str">
        <f>TEXT(I21,"#,##0")</f>
        <v>85,227</v>
      </c>
      <c r="M21" s="23" t="str">
        <f>TEXT(J21,"#,##0")</f>
        <v>54,788</v>
      </c>
      <c r="N21" s="23" t="str">
        <f>TEXT(K21,"#,##0")</f>
        <v>140,015</v>
      </c>
      <c r="O21" s="21"/>
      <c r="P21" s="21"/>
      <c r="Q21" s="15"/>
      <c r="R21" s="15"/>
    </row>
    <row r="22" spans="1:18">
      <c r="A22" s="1"/>
      <c r="B22" s="16"/>
      <c r="C22" s="11" t="s">
        <v>12</v>
      </c>
      <c r="D22" s="11"/>
      <c r="E22" s="11"/>
      <c r="F22" s="11"/>
      <c r="G22" s="11"/>
      <c r="H22" s="12"/>
      <c r="I22" s="23">
        <f>INT(C13*10/110*SUM(D39:F39)/H39*F42)</f>
        <v>164366</v>
      </c>
      <c r="J22" s="23"/>
      <c r="K22" s="23"/>
      <c r="L22" s="23" t="str">
        <f>TEXT(I22,"#,##0")</f>
        <v>164,366</v>
      </c>
      <c r="M22" s="23"/>
      <c r="N22" s="23"/>
      <c r="O22" s="21"/>
      <c r="P22" s="21"/>
      <c r="Q22" s="15"/>
      <c r="R22" s="15"/>
    </row>
    <row r="23" spans="1:18">
      <c r="A23" s="1"/>
      <c r="B23" s="1" t="s">
        <v>24</v>
      </c>
      <c r="I23" s="22"/>
      <c r="J23" s="22"/>
      <c r="K23" s="22"/>
      <c r="L23" s="22"/>
      <c r="M23" s="22"/>
      <c r="N23" s="22"/>
      <c r="O23" s="21"/>
      <c r="P23" s="21"/>
      <c r="Q23" s="15"/>
      <c r="R23" s="15"/>
    </row>
    <row r="24" spans="1:18">
      <c r="A24" s="1"/>
      <c r="B24" s="1"/>
      <c r="I24" s="22"/>
      <c r="J24" s="22"/>
      <c r="K24" s="22"/>
      <c r="L24" s="22"/>
      <c r="M24" s="22"/>
      <c r="N24" s="22"/>
      <c r="O24" s="21"/>
      <c r="P24" s="21"/>
      <c r="Q24" s="15"/>
      <c r="R24" s="15"/>
    </row>
    <row r="25" spans="1:18">
      <c r="A25" s="1"/>
      <c r="B25" s="1" t="s">
        <v>29</v>
      </c>
      <c r="I25" s="22"/>
      <c r="J25" s="22"/>
      <c r="K25" s="22"/>
      <c r="L25" s="22"/>
      <c r="M25" s="22"/>
      <c r="N25" s="22"/>
      <c r="O25" s="21"/>
      <c r="P25" s="21"/>
      <c r="Q25" s="15"/>
      <c r="R25" s="15"/>
    </row>
    <row r="26" spans="1:18">
      <c r="A26" s="1"/>
      <c r="B26" s="39"/>
      <c r="C26" s="11" t="s">
        <v>15</v>
      </c>
      <c r="D26" s="11"/>
      <c r="E26" s="11"/>
      <c r="F26" s="11"/>
      <c r="G26" s="11"/>
      <c r="H26" s="12"/>
      <c r="I26" s="22"/>
      <c r="J26" s="22"/>
      <c r="K26" s="22"/>
      <c r="L26" s="22"/>
      <c r="M26" s="22"/>
      <c r="N26" s="22"/>
      <c r="O26" s="21"/>
      <c r="P26" s="21"/>
      <c r="Q26" s="15"/>
      <c r="R26" s="15"/>
    </row>
    <row r="27" spans="1:18">
      <c r="B27" s="39" t="s">
        <v>38</v>
      </c>
      <c r="C27" s="11" t="s">
        <v>16</v>
      </c>
      <c r="D27" s="11"/>
      <c r="E27" s="11"/>
      <c r="F27" s="11"/>
      <c r="G27" s="11"/>
      <c r="H27" s="12"/>
      <c r="I27" s="22"/>
      <c r="J27" s="22"/>
      <c r="K27" s="22"/>
      <c r="L27" s="22"/>
      <c r="M27" s="22"/>
      <c r="N27" s="22"/>
      <c r="O27" s="21"/>
      <c r="P27" s="21"/>
      <c r="Q27" s="15"/>
      <c r="R27" s="15"/>
    </row>
    <row r="28" spans="1:18">
      <c r="B28" s="13"/>
      <c r="C28" s="10"/>
      <c r="D28" s="10"/>
      <c r="E28" s="10"/>
      <c r="F28" s="10"/>
      <c r="G28" s="10"/>
      <c r="H28" s="10"/>
      <c r="I28" s="22"/>
      <c r="J28" s="22"/>
      <c r="K28" s="22"/>
      <c r="L28" s="22"/>
      <c r="M28" s="22"/>
      <c r="N28" s="22"/>
      <c r="O28" s="21"/>
      <c r="P28" s="21"/>
      <c r="Q28" s="15"/>
      <c r="R28" s="15"/>
    </row>
    <row r="29" spans="1:18">
      <c r="B29" s="44" t="str">
        <f>"①"&amp;IF(B26="○","補助金の使途の内訳",IF(B27="○","補助対象経費の内訳",""))</f>
        <v>①補助対象経費の内訳</v>
      </c>
      <c r="I29" s="22"/>
      <c r="J29" s="22"/>
      <c r="K29" s="22"/>
      <c r="L29" s="22"/>
      <c r="M29" s="22"/>
      <c r="N29" s="22"/>
      <c r="O29" s="21"/>
      <c r="P29" s="21"/>
      <c r="Q29" s="15"/>
      <c r="R29" s="15"/>
    </row>
    <row r="30" spans="1:18" ht="14.25" customHeight="1">
      <c r="A30" s="1"/>
      <c r="B30" s="6"/>
      <c r="C30" s="60" t="s">
        <v>10</v>
      </c>
      <c r="D30" s="57" t="s">
        <v>44</v>
      </c>
      <c r="E30" s="57"/>
      <c r="F30" s="57"/>
      <c r="G30" s="58" t="s">
        <v>45</v>
      </c>
      <c r="H30" s="59" t="s">
        <v>7</v>
      </c>
      <c r="I30" s="17"/>
      <c r="J30" s="22"/>
      <c r="K30" s="22"/>
      <c r="L30" s="22"/>
      <c r="M30" s="22"/>
      <c r="N30" s="22"/>
      <c r="O30" s="21"/>
      <c r="P30" s="21"/>
      <c r="Q30" s="15"/>
      <c r="R30" s="15"/>
    </row>
    <row r="31" spans="1:18" ht="28.5">
      <c r="B31" s="7"/>
      <c r="C31" s="61"/>
      <c r="D31" s="5" t="s">
        <v>5</v>
      </c>
      <c r="E31" s="5" t="s">
        <v>6</v>
      </c>
      <c r="F31" s="5" t="s">
        <v>4</v>
      </c>
      <c r="G31" s="59"/>
      <c r="H31" s="59"/>
      <c r="I31" s="24"/>
      <c r="J31" s="21"/>
      <c r="K31" s="21"/>
      <c r="L31" s="21"/>
      <c r="M31" s="21"/>
      <c r="N31" s="21"/>
      <c r="O31" s="21"/>
      <c r="P31" s="21"/>
      <c r="Q31" s="15"/>
      <c r="R31" s="15"/>
    </row>
    <row r="32" spans="1:18" ht="19.5" customHeight="1">
      <c r="B32" s="55" t="s">
        <v>9</v>
      </c>
      <c r="C32" s="39" t="s">
        <v>31</v>
      </c>
      <c r="D32" s="40"/>
      <c r="E32" s="35">
        <v>1000000</v>
      </c>
      <c r="F32" s="35"/>
      <c r="G32" s="35">
        <v>10000000</v>
      </c>
      <c r="H32" s="41">
        <f t="shared" ref="H32:H38" si="0">SUM(D32:G32)</f>
        <v>11000000</v>
      </c>
      <c r="I32" s="25"/>
      <c r="J32" s="21"/>
      <c r="K32" s="21"/>
      <c r="L32" s="21"/>
      <c r="M32" s="21"/>
      <c r="N32" s="21"/>
      <c r="O32" s="21"/>
      <c r="P32" s="21"/>
      <c r="Q32" s="15"/>
      <c r="R32" s="15"/>
    </row>
    <row r="33" spans="2:18" ht="19.5" customHeight="1">
      <c r="B33" s="55"/>
      <c r="C33" s="39" t="s">
        <v>31</v>
      </c>
      <c r="D33" s="35"/>
      <c r="E33" s="35"/>
      <c r="F33" s="35">
        <v>2000000</v>
      </c>
      <c r="G33" s="35"/>
      <c r="H33" s="41">
        <f t="shared" si="0"/>
        <v>2000000</v>
      </c>
      <c r="I33" s="25"/>
      <c r="J33" s="21"/>
      <c r="K33" s="21"/>
      <c r="L33" s="21"/>
      <c r="M33" s="21"/>
      <c r="N33" s="21"/>
      <c r="O33" s="21"/>
      <c r="P33" s="21"/>
      <c r="Q33" s="15"/>
      <c r="R33" s="15"/>
    </row>
    <row r="34" spans="2:18" ht="19.5" customHeight="1">
      <c r="B34" s="55"/>
      <c r="C34" s="39" t="s">
        <v>31</v>
      </c>
      <c r="D34" s="35">
        <v>3000000</v>
      </c>
      <c r="E34" s="35"/>
      <c r="F34" s="35"/>
      <c r="G34" s="35"/>
      <c r="H34" s="41">
        <f t="shared" si="0"/>
        <v>3000000</v>
      </c>
      <c r="I34" s="25"/>
      <c r="J34" s="21"/>
      <c r="K34" s="21"/>
      <c r="L34" s="21"/>
      <c r="M34" s="21"/>
      <c r="N34" s="21"/>
      <c r="O34" s="21"/>
      <c r="P34" s="21"/>
      <c r="Q34" s="15"/>
      <c r="R34" s="15"/>
    </row>
    <row r="35" spans="2:18" ht="19.5" customHeight="1">
      <c r="B35" s="55"/>
      <c r="C35" s="39"/>
      <c r="D35" s="35"/>
      <c r="E35" s="35"/>
      <c r="F35" s="35"/>
      <c r="G35" s="35"/>
      <c r="H35" s="41">
        <f t="shared" si="0"/>
        <v>0</v>
      </c>
      <c r="I35" s="25"/>
      <c r="J35" s="21"/>
      <c r="K35" s="21"/>
      <c r="L35" s="21"/>
      <c r="M35" s="21"/>
      <c r="N35" s="21"/>
      <c r="O35" s="21"/>
      <c r="P35" s="21"/>
      <c r="Q35" s="15"/>
      <c r="R35" s="15"/>
    </row>
    <row r="36" spans="2:18" ht="19.5" customHeight="1">
      <c r="B36" s="55"/>
      <c r="C36" s="39"/>
      <c r="D36" s="35"/>
      <c r="E36" s="35"/>
      <c r="F36" s="35"/>
      <c r="G36" s="35"/>
      <c r="H36" s="41">
        <f t="shared" si="0"/>
        <v>0</v>
      </c>
      <c r="I36" s="25"/>
      <c r="J36" s="21"/>
      <c r="K36" s="21"/>
      <c r="L36" s="21"/>
      <c r="M36" s="21"/>
      <c r="N36" s="21"/>
      <c r="O36" s="21"/>
      <c r="P36" s="21"/>
      <c r="Q36" s="15"/>
      <c r="R36" s="15"/>
    </row>
    <row r="37" spans="2:18" ht="19.5" customHeight="1">
      <c r="B37" s="55"/>
      <c r="C37" s="39"/>
      <c r="D37" s="35"/>
      <c r="E37" s="35"/>
      <c r="F37" s="35"/>
      <c r="G37" s="35"/>
      <c r="H37" s="41">
        <f t="shared" si="0"/>
        <v>0</v>
      </c>
      <c r="I37" s="25"/>
      <c r="J37" s="21"/>
      <c r="K37" s="21"/>
      <c r="L37" s="21"/>
      <c r="M37" s="21"/>
      <c r="N37" s="21"/>
      <c r="O37" s="21"/>
      <c r="P37" s="21"/>
      <c r="Q37" s="15"/>
      <c r="R37" s="15"/>
    </row>
    <row r="38" spans="2:18" ht="19.5" customHeight="1">
      <c r="B38" s="55"/>
      <c r="C38" s="39"/>
      <c r="D38" s="35"/>
      <c r="E38" s="35"/>
      <c r="F38" s="35"/>
      <c r="G38" s="35"/>
      <c r="H38" s="41">
        <f t="shared" si="0"/>
        <v>0</v>
      </c>
      <c r="I38" s="25"/>
      <c r="J38" s="21"/>
      <c r="K38" s="21"/>
      <c r="L38" s="21"/>
      <c r="M38" s="21"/>
      <c r="N38" s="21"/>
      <c r="O38" s="21"/>
      <c r="P38" s="21"/>
      <c r="Q38" s="15"/>
      <c r="R38" s="15"/>
    </row>
    <row r="39" spans="2:18" ht="19.5" customHeight="1">
      <c r="B39" s="55"/>
      <c r="C39" s="4" t="s">
        <v>7</v>
      </c>
      <c r="D39" s="41">
        <f>SUM(D32:D38)</f>
        <v>3000000</v>
      </c>
      <c r="E39" s="41">
        <f>SUM(E32:E38)</f>
        <v>1000000</v>
      </c>
      <c r="F39" s="41">
        <f>SUM(F32:F38)</f>
        <v>2000000</v>
      </c>
      <c r="G39" s="41">
        <f>SUM(G32:G38)</f>
        <v>10000000</v>
      </c>
      <c r="H39" s="41">
        <f>SUM(H32:H38)</f>
        <v>16000000</v>
      </c>
      <c r="I39" s="26" t="str">
        <f>IF(B26="○","←５　国庫補助金確定額と一致させてください。",IF(B27="○","←実績報告の対象経費の支出済額と一致させてください",""))</f>
        <v>←実績報告の対象経費の支出済額と一致させてください</v>
      </c>
      <c r="J39" s="21"/>
      <c r="K39" s="21"/>
      <c r="L39" s="21"/>
      <c r="M39" s="21"/>
      <c r="N39" s="21"/>
      <c r="O39" s="21"/>
      <c r="P39" s="21"/>
      <c r="Q39" s="15"/>
      <c r="R39" s="15"/>
    </row>
    <row r="40" spans="2:18" ht="47.25" customHeight="1">
      <c r="B40" s="8"/>
      <c r="C40" s="9"/>
      <c r="D40" s="10"/>
      <c r="E40" s="10"/>
      <c r="F40" s="10"/>
      <c r="G40" s="10"/>
      <c r="H40" s="10"/>
      <c r="I40" s="22" t="str">
        <f>TEXT(D39,"#,##0")</f>
        <v>3,000,000</v>
      </c>
      <c r="J40" s="22" t="str">
        <f>TEXT(E39,"#,##0")</f>
        <v>1,000,000</v>
      </c>
      <c r="K40" s="22" t="str">
        <f>TEXT(F39,"#,##0")</f>
        <v>2,000,000</v>
      </c>
      <c r="L40" s="22" t="str">
        <f>TEXT(G39,"#,##0")</f>
        <v>10,000,000</v>
      </c>
      <c r="M40" s="22" t="str">
        <f>TEXT(H39,"#,##0")</f>
        <v>16,000,000</v>
      </c>
    </row>
    <row r="41" spans="2:18" ht="15" thickBot="1">
      <c r="B41" s="3" t="s">
        <v>8</v>
      </c>
      <c r="I41" s="21"/>
      <c r="J41" s="21"/>
      <c r="K41" s="21"/>
      <c r="L41" s="21"/>
      <c r="M41" s="21"/>
      <c r="N41" s="21"/>
      <c r="O41" s="21"/>
      <c r="P41" s="21"/>
      <c r="Q41" s="15"/>
      <c r="R41" s="15"/>
    </row>
    <row r="42" spans="2:18" ht="15" thickBot="1">
      <c r="C42" s="67">
        <v>27000000000</v>
      </c>
      <c r="D42" s="67"/>
      <c r="E42" s="48" t="s">
        <v>30</v>
      </c>
      <c r="F42" s="63">
        <f>IF(C43="","",C42/C43)</f>
        <v>0.9642857142857143</v>
      </c>
      <c r="G42" s="64"/>
      <c r="I42" s="21"/>
      <c r="J42" s="27" t="s">
        <v>25</v>
      </c>
      <c r="K42" s="27"/>
      <c r="L42" s="27"/>
      <c r="M42" s="27"/>
      <c r="N42" s="21"/>
      <c r="O42" s="21"/>
      <c r="P42" s="21"/>
      <c r="Q42" s="15"/>
      <c r="R42" s="15"/>
    </row>
    <row r="43" spans="2:18" ht="15.75" thickTop="1" thickBot="1">
      <c r="C43" s="68">
        <v>28000000000</v>
      </c>
      <c r="D43" s="68"/>
      <c r="E43" s="48"/>
      <c r="F43" s="65"/>
      <c r="G43" s="66"/>
      <c r="I43" s="21"/>
      <c r="J43" s="21" t="s">
        <v>26</v>
      </c>
      <c r="K43" s="21"/>
      <c r="L43" s="21"/>
      <c r="M43" s="21"/>
      <c r="N43" s="21"/>
      <c r="O43" s="21"/>
      <c r="P43" s="21"/>
      <c r="Q43" s="15"/>
      <c r="R43" s="15"/>
    </row>
    <row r="44" spans="2:18">
      <c r="C44" s="34"/>
      <c r="D44" s="34"/>
      <c r="E44" s="32"/>
      <c r="F44" s="33"/>
      <c r="G44" s="33"/>
      <c r="I44" s="21"/>
      <c r="J44" s="21"/>
      <c r="K44" s="21"/>
      <c r="L44" s="21"/>
      <c r="M44" s="21"/>
      <c r="N44" s="21"/>
      <c r="O44" s="21"/>
      <c r="P44" s="21"/>
      <c r="Q44" s="15"/>
      <c r="R44" s="15"/>
    </row>
    <row r="45" spans="2:18">
      <c r="C45" s="34"/>
      <c r="D45" s="34"/>
      <c r="E45" s="32"/>
      <c r="F45" s="33"/>
      <c r="G45" s="33"/>
      <c r="I45" s="21"/>
      <c r="J45" s="21"/>
      <c r="K45" s="21"/>
      <c r="L45" s="21"/>
      <c r="M45" s="21"/>
      <c r="N45" s="21"/>
      <c r="O45" s="21"/>
      <c r="P45" s="21"/>
      <c r="Q45" s="15"/>
      <c r="R45" s="15"/>
    </row>
    <row r="46" spans="2:18">
      <c r="C46" s="34"/>
      <c r="D46" s="34"/>
      <c r="E46" s="32"/>
      <c r="F46" s="33"/>
      <c r="G46" s="33"/>
      <c r="I46" s="21"/>
      <c r="J46" s="21"/>
      <c r="K46" s="21"/>
      <c r="L46" s="21"/>
      <c r="M46" s="21"/>
      <c r="N46" s="21"/>
      <c r="O46" s="21"/>
      <c r="P46" s="21"/>
      <c r="Q46" s="15"/>
      <c r="R46" s="15"/>
    </row>
    <row r="47" spans="2:18">
      <c r="C47" s="34"/>
      <c r="D47" s="34"/>
      <c r="E47" s="32"/>
      <c r="F47" s="33"/>
      <c r="G47" s="33"/>
      <c r="I47" s="21"/>
      <c r="J47" s="21"/>
      <c r="K47" s="21"/>
      <c r="L47" s="21"/>
      <c r="M47" s="21"/>
      <c r="N47" s="21"/>
      <c r="O47" s="21"/>
      <c r="P47" s="21"/>
      <c r="Q47" s="15"/>
      <c r="R47" s="15"/>
    </row>
    <row r="48" spans="2:18">
      <c r="C48" s="34"/>
      <c r="D48" s="34"/>
      <c r="E48" s="32"/>
      <c r="F48" s="33"/>
      <c r="G48" s="33"/>
      <c r="I48" s="21"/>
      <c r="J48" s="21"/>
      <c r="K48" s="21"/>
      <c r="L48" s="21"/>
      <c r="M48" s="21"/>
      <c r="N48" s="21"/>
      <c r="O48" s="21"/>
      <c r="P48" s="21"/>
      <c r="Q48" s="15"/>
      <c r="R48" s="15"/>
    </row>
    <row r="49" spans="1:18">
      <c r="C49" s="34"/>
      <c r="D49" s="34"/>
      <c r="E49" s="32"/>
      <c r="F49" s="33"/>
      <c r="G49" s="33"/>
      <c r="I49" s="21"/>
      <c r="J49" s="21"/>
      <c r="K49" s="21"/>
      <c r="L49" s="21"/>
      <c r="M49" s="21"/>
      <c r="N49" s="21"/>
      <c r="O49" s="21"/>
      <c r="P49" s="21"/>
      <c r="Q49" s="15"/>
      <c r="R49" s="15"/>
    </row>
    <row r="50" spans="1:18" ht="15" thickBot="1">
      <c r="A50" s="1"/>
      <c r="B50" s="1" t="s">
        <v>17</v>
      </c>
      <c r="I50" s="21" t="s">
        <v>21</v>
      </c>
      <c r="K50" s="28"/>
      <c r="L50" s="21"/>
      <c r="M50" s="21"/>
      <c r="N50" s="21"/>
      <c r="O50" s="21"/>
      <c r="P50" s="21"/>
      <c r="Q50" s="15"/>
      <c r="R50" s="15"/>
    </row>
    <row r="51" spans="1:18" ht="15" thickBot="1">
      <c r="A51" s="1"/>
      <c r="B51" s="1"/>
      <c r="F51" s="42">
        <f>IF(B16&amp;B17&amp;B18&amp;B19="○",0,IF(B20="○",I20,IF(B21="○",K21,IF(B22="○",I22,""))))</f>
        <v>170454</v>
      </c>
      <c r="G51" s="1" t="s">
        <v>11</v>
      </c>
      <c r="I51" s="21"/>
      <c r="J51" s="21"/>
      <c r="K51" s="21"/>
      <c r="L51" s="21"/>
      <c r="M51" s="21"/>
      <c r="N51" s="21"/>
      <c r="O51" s="21"/>
      <c r="P51" s="21"/>
      <c r="Q51" s="15"/>
      <c r="R51" s="15"/>
    </row>
    <row r="52" spans="1:18">
      <c r="I52" s="21"/>
      <c r="J52" s="21"/>
      <c r="K52" s="21"/>
      <c r="L52" s="21"/>
      <c r="M52" s="21"/>
      <c r="N52" s="21"/>
      <c r="O52" s="21"/>
      <c r="P52" s="21"/>
      <c r="Q52" s="15"/>
      <c r="R52" s="15"/>
    </row>
    <row r="53" spans="1:18" ht="38.25" customHeight="1">
      <c r="C53" s="62" t="str">
        <f>IF(B20="○",I13&amp;"×10／110×（"&amp;I40&amp;"＋"&amp;J40&amp;"＋"&amp;K40&amp;"）／"&amp;M40&amp;"＝"&amp;L20,IF(B22="○",I13&amp;"×10／110×("&amp;I40&amp;"＋"&amp;J40&amp;"＋"&amp;K40&amp;"）／"&amp;M40&amp;"×②＝"&amp;L22,""))</f>
        <v>5,000,000×10／110×（3,000,000＋1,000,000＋2,000,000）／16,000,000＝170,454</v>
      </c>
      <c r="D53" s="62"/>
      <c r="E53" s="62"/>
      <c r="F53" s="62"/>
      <c r="G53" s="62"/>
      <c r="H53" s="62"/>
      <c r="I53" s="30" t="s">
        <v>18</v>
      </c>
    </row>
    <row r="54" spans="1:18" ht="28.5" customHeight="1">
      <c r="C54" s="47" t="str">
        <f>IF(B21="○",I13&amp;"×10／110×"&amp;I40&amp;"／"&amp;M40&amp;"＝"&amp;L21&amp;"・・・ａ","")</f>
        <v/>
      </c>
      <c r="D54" s="47"/>
      <c r="E54" s="47"/>
      <c r="F54" s="47"/>
      <c r="G54" s="47"/>
      <c r="H54" s="47"/>
      <c r="I54" s="30" t="s">
        <v>18</v>
      </c>
    </row>
    <row r="55" spans="1:18" ht="28.5" customHeight="1">
      <c r="C55" s="47" t="str">
        <f>IF(B21="○",I13&amp;"×10／110×"&amp;K40&amp;"／"&amp;M40&amp;"×②＝"&amp;M21&amp;"・・・ｂ","")</f>
        <v/>
      </c>
      <c r="D55" s="47"/>
      <c r="E55" s="47"/>
      <c r="F55" s="47"/>
      <c r="G55" s="47"/>
      <c r="H55" s="47"/>
      <c r="I55" s="30" t="s">
        <v>18</v>
      </c>
    </row>
    <row r="56" spans="1:18">
      <c r="C56" s="1" t="str">
        <f>IF(B21="○","ａ＋ｂ＝"&amp;N21,"")</f>
        <v/>
      </c>
      <c r="I56" s="21" t="s">
        <v>18</v>
      </c>
    </row>
    <row r="57" spans="1:18">
      <c r="A57" s="29"/>
      <c r="B57" s="29"/>
      <c r="C57" s="20"/>
      <c r="D57" s="20"/>
      <c r="E57" s="20"/>
      <c r="F57" s="20"/>
      <c r="G57" s="20"/>
      <c r="H57" s="20"/>
      <c r="I57" s="21" t="s">
        <v>19</v>
      </c>
    </row>
    <row r="58" spans="1:18">
      <c r="A58" s="29"/>
      <c r="B58" s="29"/>
      <c r="C58" s="20"/>
      <c r="D58" s="20"/>
      <c r="E58" s="20"/>
      <c r="F58" s="20"/>
      <c r="G58" s="20"/>
      <c r="H58" s="20"/>
    </row>
    <row r="59" spans="1:18">
      <c r="A59" s="29"/>
      <c r="B59" s="29"/>
      <c r="C59" s="20"/>
      <c r="D59" s="20"/>
      <c r="E59" s="20"/>
      <c r="F59" s="20"/>
      <c r="G59" s="20"/>
      <c r="H59" s="20"/>
    </row>
    <row r="60" spans="1:18">
      <c r="A60" s="29"/>
      <c r="B60" s="29"/>
      <c r="C60" s="20"/>
      <c r="D60" s="20"/>
      <c r="E60" s="20"/>
      <c r="F60" s="20"/>
      <c r="G60" s="20"/>
      <c r="H60" s="20"/>
    </row>
    <row r="61" spans="1:18">
      <c r="A61" s="29"/>
      <c r="B61" s="29"/>
      <c r="C61" s="20"/>
      <c r="D61" s="20"/>
      <c r="E61" s="20"/>
      <c r="F61" s="20"/>
      <c r="G61" s="20"/>
      <c r="H61" s="20"/>
    </row>
    <row r="62" spans="1:18">
      <c r="A62" s="29"/>
      <c r="B62" s="29"/>
      <c r="C62" s="20"/>
      <c r="D62" s="20"/>
      <c r="E62" s="20"/>
      <c r="F62" s="20"/>
      <c r="G62" s="20"/>
      <c r="H62" s="20"/>
    </row>
    <row r="63" spans="1:18">
      <c r="A63" s="29"/>
      <c r="B63" s="29"/>
      <c r="C63" s="20"/>
      <c r="D63" s="20"/>
      <c r="E63" s="20"/>
      <c r="F63" s="20"/>
      <c r="G63" s="20"/>
      <c r="H63" s="20"/>
    </row>
    <row r="64" spans="1:18">
      <c r="A64" s="29"/>
      <c r="B64" s="29"/>
      <c r="C64" s="20"/>
      <c r="D64" s="20"/>
      <c r="E64" s="20"/>
      <c r="F64" s="20"/>
      <c r="G64" s="20"/>
      <c r="H64" s="20"/>
    </row>
    <row r="65" spans="1:8">
      <c r="A65" s="29"/>
      <c r="B65" s="29"/>
      <c r="C65" s="20"/>
      <c r="D65" s="20"/>
      <c r="E65" s="20"/>
      <c r="F65" s="20"/>
      <c r="G65" s="20"/>
      <c r="H65" s="20"/>
    </row>
    <row r="66" spans="1:8">
      <c r="A66" s="29"/>
      <c r="B66" s="29"/>
      <c r="C66" s="20"/>
      <c r="D66" s="20"/>
      <c r="E66" s="20"/>
      <c r="F66" s="20"/>
      <c r="G66" s="20"/>
      <c r="H66" s="20"/>
    </row>
    <row r="67" spans="1:8">
      <c r="A67" s="29"/>
      <c r="B67" s="29"/>
      <c r="C67" s="20"/>
      <c r="D67" s="20"/>
      <c r="E67" s="20"/>
      <c r="F67" s="20"/>
      <c r="G67" s="20"/>
      <c r="H67" s="20"/>
    </row>
    <row r="68" spans="1:8">
      <c r="A68" s="29"/>
      <c r="B68" s="29"/>
      <c r="C68" s="20"/>
      <c r="D68" s="20"/>
      <c r="E68" s="20"/>
      <c r="F68" s="20"/>
      <c r="G68" s="20"/>
      <c r="H68" s="20"/>
    </row>
    <row r="69" spans="1:8">
      <c r="A69" s="29"/>
      <c r="B69" s="29"/>
      <c r="C69" s="20"/>
      <c r="D69" s="20"/>
      <c r="E69" s="20"/>
      <c r="F69" s="20"/>
      <c r="G69" s="20"/>
      <c r="H69" s="20"/>
    </row>
  </sheetData>
  <mergeCells count="13">
    <mergeCell ref="C53:H53"/>
    <mergeCell ref="C54:H54"/>
    <mergeCell ref="C55:H55"/>
    <mergeCell ref="E42:E43"/>
    <mergeCell ref="F42:G43"/>
    <mergeCell ref="C42:D42"/>
    <mergeCell ref="C43:D43"/>
    <mergeCell ref="B32:B39"/>
    <mergeCell ref="A2:H2"/>
    <mergeCell ref="D30:F30"/>
    <mergeCell ref="G30:G31"/>
    <mergeCell ref="H30:H31"/>
    <mergeCell ref="C30:C31"/>
  </mergeCells>
  <phoneticPr fontId="2"/>
  <dataValidations count="1">
    <dataValidation type="list" allowBlank="1" showInputMessage="1" showErrorMessage="1" sqref="B16:B22 B26:B27" xr:uid="{00000000-0002-0000-0200-000000000000}">
      <formula1>"○"</formula1>
    </dataValidation>
  </dataValidations>
  <pageMargins left="0.59055118110236227" right="0.59055118110236227" top="0.98425196850393704" bottom="0.98425196850393704" header="0.51181102362204722" footer="0.51181102362204722"/>
  <pageSetup paperSize="9" scale="80" orientation="portrait" cellComments="asDisplayed" r:id="rId1"/>
  <headerFooter alignWithMargins="0">
    <oddHeader>&amp;L&amp;14【記入例３　課税売上割合が９５％以上の場合（消費税の申告において補助金の使途を明確にしていない場合）】</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69"/>
  <sheetViews>
    <sheetView zoomScale="85" zoomScaleNormal="85" zoomScaleSheetLayoutView="100" workbookViewId="0">
      <selection activeCell="C11" sqref="C11"/>
    </sheetView>
  </sheetViews>
  <sheetFormatPr defaultColWidth="9" defaultRowHeight="14.25"/>
  <cols>
    <col min="1" max="2" width="3.125" style="3" customWidth="1"/>
    <col min="3" max="8" width="14.625" style="1" customWidth="1"/>
    <col min="9" max="9" width="13.125" style="20" customWidth="1"/>
    <col min="10" max="16" width="9" style="20"/>
    <col min="17" max="16384" width="9" style="1"/>
  </cols>
  <sheetData>
    <row r="1" spans="1:18">
      <c r="A1" s="3" t="s">
        <v>48</v>
      </c>
    </row>
    <row r="2" spans="1:18" ht="18.75" customHeight="1">
      <c r="A2" s="56" t="s">
        <v>47</v>
      </c>
      <c r="B2" s="56"/>
      <c r="C2" s="56"/>
      <c r="D2" s="56"/>
      <c r="E2" s="56"/>
      <c r="F2" s="56"/>
      <c r="G2" s="56"/>
      <c r="H2" s="56"/>
      <c r="I2" s="19" t="s">
        <v>20</v>
      </c>
    </row>
    <row r="3" spans="1:18">
      <c r="A3" s="2"/>
      <c r="B3" s="2"/>
      <c r="I3" s="21" t="s">
        <v>22</v>
      </c>
    </row>
    <row r="4" spans="1:18">
      <c r="A4" s="2" t="s">
        <v>0</v>
      </c>
      <c r="B4" s="2"/>
      <c r="I4" s="21"/>
      <c r="J4" s="21"/>
      <c r="K4" s="21"/>
      <c r="L4" s="21"/>
      <c r="M4" s="21"/>
      <c r="N4" s="21"/>
      <c r="O4" s="21"/>
      <c r="P4" s="21"/>
      <c r="Q4" s="15"/>
      <c r="R4" s="15"/>
    </row>
    <row r="5" spans="1:18">
      <c r="A5" s="2"/>
      <c r="B5" s="2"/>
      <c r="C5" s="37" t="s">
        <v>32</v>
      </c>
      <c r="I5" s="21"/>
      <c r="J5" s="21"/>
      <c r="K5" s="21"/>
      <c r="L5" s="21"/>
      <c r="M5" s="21"/>
      <c r="N5" s="21"/>
      <c r="O5" s="21"/>
      <c r="P5" s="21"/>
      <c r="Q5" s="15"/>
      <c r="R5" s="15"/>
    </row>
    <row r="6" spans="1:18">
      <c r="A6" s="2" t="s">
        <v>1</v>
      </c>
      <c r="B6" s="2"/>
      <c r="I6" s="21"/>
      <c r="J6" s="21"/>
      <c r="K6" s="21"/>
      <c r="L6" s="21"/>
      <c r="M6" s="21"/>
      <c r="N6" s="21"/>
      <c r="O6" s="21"/>
      <c r="P6" s="21"/>
      <c r="Q6" s="15"/>
      <c r="R6" s="15"/>
    </row>
    <row r="7" spans="1:18">
      <c r="A7" s="2"/>
      <c r="B7" s="2"/>
      <c r="C7" s="37" t="s">
        <v>33</v>
      </c>
      <c r="I7" s="21"/>
      <c r="J7" s="21"/>
      <c r="K7" s="21"/>
      <c r="L7" s="21"/>
      <c r="M7" s="21"/>
      <c r="N7" s="21"/>
      <c r="O7" s="21"/>
      <c r="P7" s="21"/>
      <c r="Q7" s="15"/>
      <c r="R7" s="15"/>
    </row>
    <row r="8" spans="1:18">
      <c r="A8" s="2" t="s">
        <v>2</v>
      </c>
      <c r="B8" s="2"/>
      <c r="I8" s="21"/>
      <c r="J8" s="21"/>
      <c r="K8" s="21"/>
      <c r="L8" s="21"/>
      <c r="M8" s="21"/>
      <c r="N8" s="21"/>
      <c r="O8" s="21"/>
      <c r="P8" s="21"/>
      <c r="Q8" s="15"/>
      <c r="R8" s="15"/>
    </row>
    <row r="9" spans="1:18">
      <c r="A9" s="2"/>
      <c r="B9" s="2"/>
      <c r="C9" s="37" t="s">
        <v>34</v>
      </c>
      <c r="I9" s="21"/>
      <c r="J9" s="21"/>
      <c r="K9" s="21"/>
      <c r="L9" s="21"/>
      <c r="M9" s="21"/>
      <c r="N9" s="21"/>
      <c r="O9" s="21"/>
      <c r="P9" s="21"/>
      <c r="Q9" s="15"/>
      <c r="R9" s="15"/>
    </row>
    <row r="10" spans="1:18">
      <c r="A10" s="2" t="s">
        <v>3</v>
      </c>
      <c r="B10" s="2"/>
      <c r="I10" s="22"/>
      <c r="J10" s="22"/>
      <c r="K10" s="22"/>
      <c r="L10" s="22"/>
      <c r="M10" s="22"/>
      <c r="N10" s="22"/>
      <c r="O10" s="21"/>
      <c r="P10" s="21"/>
      <c r="Q10" s="15"/>
      <c r="R10" s="15"/>
    </row>
    <row r="11" spans="1:18">
      <c r="A11" s="2"/>
      <c r="B11" s="2"/>
      <c r="C11" s="37" t="s">
        <v>49</v>
      </c>
      <c r="I11" s="22"/>
      <c r="J11" s="22"/>
      <c r="K11" s="22"/>
      <c r="L11" s="22"/>
      <c r="M11" s="22"/>
      <c r="N11" s="22"/>
      <c r="O11" s="21"/>
      <c r="P11" s="21"/>
      <c r="Q11" s="15"/>
      <c r="R11" s="15"/>
    </row>
    <row r="12" spans="1:18">
      <c r="A12" s="2" t="s">
        <v>46</v>
      </c>
      <c r="B12" s="2"/>
      <c r="I12" s="22"/>
      <c r="J12" s="22"/>
      <c r="K12" s="22"/>
      <c r="L12" s="22"/>
      <c r="M12" s="22"/>
      <c r="N12" s="22"/>
      <c r="O12" s="21"/>
      <c r="P12" s="21"/>
      <c r="Q12" s="15"/>
      <c r="R12" s="15"/>
    </row>
    <row r="13" spans="1:18">
      <c r="A13" s="2"/>
      <c r="B13" s="2"/>
      <c r="C13" s="38">
        <v>5000000</v>
      </c>
      <c r="D13" s="1" t="s">
        <v>11</v>
      </c>
      <c r="I13" s="22" t="str">
        <f>TEXT(C13,"#,###")</f>
        <v>5,000,000</v>
      </c>
      <c r="J13" s="22"/>
      <c r="K13" s="22"/>
      <c r="L13" s="22"/>
      <c r="M13" s="22"/>
      <c r="N13" s="22"/>
      <c r="O13" s="21"/>
      <c r="P13" s="21"/>
      <c r="Q13" s="15"/>
      <c r="R13" s="15"/>
    </row>
    <row r="14" spans="1:18">
      <c r="A14" s="2" t="s">
        <v>28</v>
      </c>
      <c r="B14" s="2"/>
      <c r="I14" s="22"/>
      <c r="J14" s="22"/>
      <c r="K14" s="22"/>
      <c r="L14" s="22"/>
      <c r="M14" s="22"/>
      <c r="N14" s="22"/>
      <c r="O14" s="21"/>
      <c r="P14" s="21"/>
      <c r="Q14" s="15"/>
      <c r="R14" s="15"/>
    </row>
    <row r="15" spans="1:18">
      <c r="A15" s="1"/>
      <c r="B15" s="1" t="s">
        <v>23</v>
      </c>
      <c r="I15" s="22"/>
      <c r="J15" s="22"/>
      <c r="K15" s="22"/>
      <c r="L15" s="22"/>
      <c r="M15" s="22"/>
      <c r="N15" s="22"/>
      <c r="O15" s="21"/>
      <c r="P15" s="21"/>
      <c r="Q15" s="15"/>
      <c r="R15" s="15"/>
    </row>
    <row r="16" spans="1:18">
      <c r="A16" s="1"/>
      <c r="B16" s="16"/>
      <c r="C16" s="11" t="s">
        <v>39</v>
      </c>
      <c r="D16" s="11"/>
      <c r="E16" s="11"/>
      <c r="F16" s="11"/>
      <c r="G16" s="11"/>
      <c r="H16" s="12"/>
      <c r="I16" s="22"/>
      <c r="J16" s="22"/>
      <c r="K16" s="22"/>
      <c r="L16" s="22"/>
      <c r="M16" s="22"/>
      <c r="N16" s="22"/>
      <c r="O16" s="21"/>
      <c r="P16" s="21"/>
      <c r="Q16" s="15"/>
      <c r="R16" s="15"/>
    </row>
    <row r="17" spans="1:18">
      <c r="A17" s="1"/>
      <c r="B17" s="16"/>
      <c r="C17" s="11" t="s">
        <v>40</v>
      </c>
      <c r="D17" s="11"/>
      <c r="E17" s="11"/>
      <c r="F17" s="11"/>
      <c r="G17" s="11"/>
      <c r="H17" s="12"/>
      <c r="I17" s="22"/>
      <c r="J17" s="22"/>
      <c r="K17" s="22"/>
      <c r="L17" s="22"/>
      <c r="M17" s="22"/>
      <c r="N17" s="22"/>
      <c r="O17" s="21"/>
      <c r="P17" s="21"/>
      <c r="Q17" s="15"/>
      <c r="R17" s="15"/>
    </row>
    <row r="18" spans="1:18">
      <c r="A18" s="1"/>
      <c r="B18" s="16"/>
      <c r="C18" s="11" t="s">
        <v>41</v>
      </c>
      <c r="D18" s="11"/>
      <c r="E18" s="11"/>
      <c r="F18" s="11"/>
      <c r="G18" s="11"/>
      <c r="H18" s="12"/>
      <c r="I18" s="22"/>
      <c r="J18" s="22"/>
      <c r="K18" s="22"/>
      <c r="L18" s="22"/>
      <c r="M18" s="22"/>
      <c r="N18" s="22"/>
      <c r="O18" s="21"/>
      <c r="P18" s="21"/>
      <c r="Q18" s="15"/>
      <c r="R18" s="15"/>
    </row>
    <row r="19" spans="1:18">
      <c r="A19" s="1"/>
      <c r="B19" s="16"/>
      <c r="C19" s="11" t="s">
        <v>43</v>
      </c>
      <c r="D19" s="11"/>
      <c r="E19" s="11"/>
      <c r="F19" s="11"/>
      <c r="G19" s="11"/>
      <c r="H19" s="12"/>
      <c r="I19" s="22"/>
      <c r="J19" s="22"/>
      <c r="K19" s="22"/>
      <c r="L19" s="22"/>
      <c r="M19" s="22"/>
      <c r="N19" s="22"/>
      <c r="O19" s="21"/>
      <c r="P19" s="21"/>
      <c r="Q19" s="15"/>
      <c r="R19" s="15"/>
    </row>
    <row r="20" spans="1:18">
      <c r="A20" s="1"/>
      <c r="B20" s="16"/>
      <c r="C20" s="11" t="s">
        <v>14</v>
      </c>
      <c r="D20" s="11"/>
      <c r="E20" s="11"/>
      <c r="F20" s="11"/>
      <c r="G20" s="11"/>
      <c r="H20" s="12"/>
      <c r="I20" s="23">
        <f>INT(C13*10/110*SUM(D39:F39)/H39)</f>
        <v>390909</v>
      </c>
      <c r="J20" s="23"/>
      <c r="K20" s="23"/>
      <c r="L20" s="23" t="str">
        <f>TEXT(I20,"#,##0")</f>
        <v>390,909</v>
      </c>
      <c r="M20" s="23"/>
      <c r="N20" s="23"/>
      <c r="O20" s="21"/>
      <c r="P20" s="21"/>
      <c r="Q20" s="15"/>
      <c r="R20" s="15"/>
    </row>
    <row r="21" spans="1:18">
      <c r="A21" s="1"/>
      <c r="B21" s="39" t="s">
        <v>27</v>
      </c>
      <c r="C21" s="11" t="s">
        <v>13</v>
      </c>
      <c r="D21" s="11"/>
      <c r="E21" s="11"/>
      <c r="F21" s="11"/>
      <c r="G21" s="11"/>
      <c r="H21" s="12"/>
      <c r="I21" s="23">
        <f>INT(C13*10/110*D39/H39)</f>
        <v>172727</v>
      </c>
      <c r="J21" s="23">
        <f>INT(C13*10/110*F39/H39*F42)</f>
        <v>10714</v>
      </c>
      <c r="K21" s="23">
        <f>I21+J21</f>
        <v>183441</v>
      </c>
      <c r="L21" s="23" t="str">
        <f>TEXT(I21,"#,##0")</f>
        <v>172,727</v>
      </c>
      <c r="M21" s="23" t="str">
        <f>TEXT(J21,"#,##0")</f>
        <v>10,714</v>
      </c>
      <c r="N21" s="23" t="str">
        <f>TEXT(K21,"#,##0")</f>
        <v>183,441</v>
      </c>
      <c r="O21" s="21"/>
      <c r="P21" s="21"/>
      <c r="Q21" s="15"/>
      <c r="R21" s="15"/>
    </row>
    <row r="22" spans="1:18">
      <c r="A22" s="1"/>
      <c r="B22" s="16"/>
      <c r="C22" s="11" t="s">
        <v>12</v>
      </c>
      <c r="D22" s="11"/>
      <c r="E22" s="11"/>
      <c r="F22" s="11"/>
      <c r="G22" s="11"/>
      <c r="H22" s="12"/>
      <c r="I22" s="23">
        <f>INT(C13*10/110*SUM(D39:F39)/H39*F42)</f>
        <v>41883</v>
      </c>
      <c r="J22" s="23"/>
      <c r="K22" s="23"/>
      <c r="L22" s="23" t="str">
        <f>TEXT(I22,"#,##0")</f>
        <v>41,883</v>
      </c>
      <c r="M22" s="23"/>
      <c r="N22" s="23"/>
      <c r="O22" s="21"/>
      <c r="P22" s="21"/>
      <c r="Q22" s="15"/>
      <c r="R22" s="15"/>
    </row>
    <row r="23" spans="1:18">
      <c r="A23" s="1"/>
      <c r="B23" s="1" t="s">
        <v>24</v>
      </c>
      <c r="I23" s="22"/>
      <c r="J23" s="22"/>
      <c r="K23" s="22"/>
      <c r="L23" s="22"/>
      <c r="M23" s="22"/>
      <c r="N23" s="22"/>
      <c r="O23" s="21"/>
      <c r="P23" s="21"/>
      <c r="Q23" s="15"/>
      <c r="R23" s="15"/>
    </row>
    <row r="24" spans="1:18">
      <c r="A24" s="1"/>
      <c r="B24" s="1"/>
      <c r="I24" s="22"/>
      <c r="J24" s="22"/>
      <c r="K24" s="22"/>
      <c r="L24" s="22"/>
      <c r="M24" s="22"/>
      <c r="N24" s="22"/>
      <c r="O24" s="21"/>
      <c r="P24" s="21"/>
      <c r="Q24" s="15"/>
      <c r="R24" s="15"/>
    </row>
    <row r="25" spans="1:18">
      <c r="A25" s="1"/>
      <c r="B25" s="1" t="s">
        <v>29</v>
      </c>
      <c r="I25" s="22"/>
      <c r="J25" s="22"/>
      <c r="K25" s="22"/>
      <c r="L25" s="22"/>
      <c r="M25" s="22"/>
      <c r="N25" s="22"/>
      <c r="O25" s="21"/>
      <c r="P25" s="21"/>
      <c r="Q25" s="15"/>
      <c r="R25" s="15"/>
    </row>
    <row r="26" spans="1:18">
      <c r="A26" s="1"/>
      <c r="B26" s="39" t="s">
        <v>27</v>
      </c>
      <c r="C26" s="11" t="s">
        <v>15</v>
      </c>
      <c r="D26" s="11"/>
      <c r="E26" s="11"/>
      <c r="F26" s="11"/>
      <c r="G26" s="11"/>
      <c r="H26" s="12"/>
      <c r="I26" s="22"/>
      <c r="J26" s="22"/>
      <c r="K26" s="22"/>
      <c r="L26" s="22"/>
      <c r="M26" s="22"/>
      <c r="N26" s="22"/>
      <c r="O26" s="21"/>
      <c r="P26" s="21"/>
      <c r="Q26" s="15"/>
      <c r="R26" s="15"/>
    </row>
    <row r="27" spans="1:18">
      <c r="B27" s="16"/>
      <c r="C27" s="11" t="s">
        <v>16</v>
      </c>
      <c r="D27" s="11"/>
      <c r="E27" s="11"/>
      <c r="F27" s="11"/>
      <c r="G27" s="11"/>
      <c r="H27" s="12"/>
      <c r="I27" s="22"/>
      <c r="J27" s="22"/>
      <c r="K27" s="22"/>
      <c r="L27" s="22"/>
      <c r="M27" s="22"/>
      <c r="N27" s="22"/>
      <c r="O27" s="21"/>
      <c r="P27" s="21"/>
      <c r="Q27" s="15"/>
      <c r="R27" s="15"/>
    </row>
    <row r="28" spans="1:18">
      <c r="B28" s="13"/>
      <c r="C28" s="10"/>
      <c r="D28" s="10"/>
      <c r="E28" s="10"/>
      <c r="F28" s="10"/>
      <c r="G28" s="10"/>
      <c r="H28" s="10"/>
      <c r="I28" s="22"/>
      <c r="J28" s="22"/>
      <c r="K28" s="22"/>
      <c r="L28" s="22"/>
      <c r="M28" s="22"/>
      <c r="N28" s="22"/>
      <c r="O28" s="21"/>
      <c r="P28" s="21"/>
      <c r="Q28" s="15"/>
      <c r="R28" s="15"/>
    </row>
    <row r="29" spans="1:18">
      <c r="B29" s="44" t="str">
        <f>"①"&amp;IF(B26="○","補助金の使途の内訳",IF(B27="○","補助対象経費の内訳",""))</f>
        <v>①補助金の使途の内訳</v>
      </c>
      <c r="I29" s="22"/>
      <c r="J29" s="22"/>
      <c r="K29" s="22"/>
      <c r="L29" s="22"/>
      <c r="M29" s="22"/>
      <c r="N29" s="22"/>
      <c r="O29" s="21"/>
      <c r="P29" s="21"/>
      <c r="Q29" s="15"/>
      <c r="R29" s="15"/>
    </row>
    <row r="30" spans="1:18" ht="14.25" customHeight="1">
      <c r="A30" s="1"/>
      <c r="B30" s="6"/>
      <c r="C30" s="60" t="s">
        <v>10</v>
      </c>
      <c r="D30" s="57" t="s">
        <v>44</v>
      </c>
      <c r="E30" s="57"/>
      <c r="F30" s="57"/>
      <c r="G30" s="58" t="s">
        <v>45</v>
      </c>
      <c r="H30" s="59" t="s">
        <v>7</v>
      </c>
      <c r="I30" s="17"/>
      <c r="J30" s="22"/>
      <c r="K30" s="22"/>
      <c r="L30" s="22"/>
      <c r="M30" s="22"/>
      <c r="N30" s="22"/>
      <c r="O30" s="21"/>
      <c r="P30" s="21"/>
      <c r="Q30" s="15"/>
      <c r="R30" s="15"/>
    </row>
    <row r="31" spans="1:18" ht="28.5">
      <c r="B31" s="7"/>
      <c r="C31" s="61"/>
      <c r="D31" s="5" t="s">
        <v>5</v>
      </c>
      <c r="E31" s="5" t="s">
        <v>6</v>
      </c>
      <c r="F31" s="5" t="s">
        <v>4</v>
      </c>
      <c r="G31" s="59"/>
      <c r="H31" s="59"/>
      <c r="I31" s="24"/>
      <c r="J31" s="21"/>
      <c r="K31" s="21"/>
      <c r="L31" s="21"/>
      <c r="M31" s="21"/>
      <c r="N31" s="21"/>
      <c r="O31" s="21"/>
      <c r="P31" s="21"/>
      <c r="Q31" s="15"/>
      <c r="R31" s="15"/>
    </row>
    <row r="32" spans="1:18" ht="19.5" customHeight="1">
      <c r="B32" s="55" t="s">
        <v>9</v>
      </c>
      <c r="C32" s="39" t="s">
        <v>31</v>
      </c>
      <c r="D32" s="40"/>
      <c r="E32" s="35">
        <v>1300000</v>
      </c>
      <c r="F32" s="35"/>
      <c r="G32" s="35">
        <v>700000</v>
      </c>
      <c r="H32" s="41">
        <f t="shared" ref="H32:H38" si="0">SUM(D32:G32)</f>
        <v>2000000</v>
      </c>
      <c r="I32" s="25"/>
      <c r="J32" s="21"/>
      <c r="K32" s="21"/>
      <c r="L32" s="21"/>
      <c r="M32" s="21"/>
      <c r="N32" s="21"/>
      <c r="O32" s="21"/>
      <c r="P32" s="21"/>
      <c r="Q32" s="15"/>
      <c r="R32" s="15"/>
    </row>
    <row r="33" spans="2:18" ht="19.5" customHeight="1">
      <c r="B33" s="55"/>
      <c r="C33" s="39" t="s">
        <v>31</v>
      </c>
      <c r="D33" s="35"/>
      <c r="E33" s="35"/>
      <c r="F33" s="35">
        <v>1100000</v>
      </c>
      <c r="G33" s="35"/>
      <c r="H33" s="41">
        <f t="shared" si="0"/>
        <v>1100000</v>
      </c>
      <c r="I33" s="25"/>
      <c r="J33" s="21"/>
      <c r="K33" s="21"/>
      <c r="L33" s="21"/>
      <c r="M33" s="21"/>
      <c r="N33" s="21"/>
      <c r="O33" s="21"/>
      <c r="P33" s="21"/>
      <c r="Q33" s="15"/>
      <c r="R33" s="15"/>
    </row>
    <row r="34" spans="2:18" ht="19.5" customHeight="1">
      <c r="B34" s="55"/>
      <c r="C34" s="39" t="s">
        <v>31</v>
      </c>
      <c r="D34" s="35">
        <v>1900000</v>
      </c>
      <c r="E34" s="35"/>
      <c r="F34" s="35"/>
      <c r="G34" s="35"/>
      <c r="H34" s="41">
        <f t="shared" si="0"/>
        <v>1900000</v>
      </c>
      <c r="I34" s="25"/>
      <c r="J34" s="21"/>
      <c r="K34" s="21"/>
      <c r="L34" s="21"/>
      <c r="M34" s="21"/>
      <c r="N34" s="21"/>
      <c r="O34" s="21"/>
      <c r="P34" s="21"/>
      <c r="Q34" s="15"/>
      <c r="R34" s="15"/>
    </row>
    <row r="35" spans="2:18" ht="19.5" customHeight="1">
      <c r="B35" s="55"/>
      <c r="C35" s="39"/>
      <c r="D35" s="35"/>
      <c r="E35" s="35"/>
      <c r="F35" s="35"/>
      <c r="G35" s="35"/>
      <c r="H35" s="41">
        <f t="shared" si="0"/>
        <v>0</v>
      </c>
      <c r="I35" s="25"/>
      <c r="J35" s="21"/>
      <c r="K35" s="21"/>
      <c r="L35" s="21"/>
      <c r="M35" s="21"/>
      <c r="N35" s="21"/>
      <c r="O35" s="21"/>
      <c r="P35" s="21"/>
      <c r="Q35" s="15"/>
      <c r="R35" s="15"/>
    </row>
    <row r="36" spans="2:18" ht="19.5" customHeight="1">
      <c r="B36" s="55"/>
      <c r="C36" s="39"/>
      <c r="D36" s="35"/>
      <c r="E36" s="35"/>
      <c r="F36" s="35"/>
      <c r="G36" s="35"/>
      <c r="H36" s="41">
        <f t="shared" si="0"/>
        <v>0</v>
      </c>
      <c r="I36" s="25"/>
      <c r="J36" s="21"/>
      <c r="K36" s="21"/>
      <c r="L36" s="21"/>
      <c r="M36" s="21"/>
      <c r="N36" s="21"/>
      <c r="O36" s="21"/>
      <c r="P36" s="21"/>
      <c r="Q36" s="15"/>
      <c r="R36" s="15"/>
    </row>
    <row r="37" spans="2:18" ht="19.5" customHeight="1">
      <c r="B37" s="55"/>
      <c r="C37" s="39"/>
      <c r="D37" s="35"/>
      <c r="E37" s="35"/>
      <c r="F37" s="35"/>
      <c r="G37" s="35"/>
      <c r="H37" s="41">
        <f t="shared" si="0"/>
        <v>0</v>
      </c>
      <c r="I37" s="25"/>
      <c r="J37" s="21"/>
      <c r="K37" s="21"/>
      <c r="L37" s="21"/>
      <c r="M37" s="21"/>
      <c r="N37" s="21"/>
      <c r="O37" s="21"/>
      <c r="P37" s="21"/>
      <c r="Q37" s="15"/>
      <c r="R37" s="15"/>
    </row>
    <row r="38" spans="2:18" ht="19.5" customHeight="1">
      <c r="B38" s="55"/>
      <c r="C38" s="39"/>
      <c r="D38" s="35"/>
      <c r="E38" s="35"/>
      <c r="F38" s="35"/>
      <c r="G38" s="35"/>
      <c r="H38" s="41">
        <f t="shared" si="0"/>
        <v>0</v>
      </c>
      <c r="I38" s="25"/>
      <c r="J38" s="21"/>
      <c r="K38" s="21"/>
      <c r="L38" s="21"/>
      <c r="M38" s="21"/>
      <c r="N38" s="21"/>
      <c r="O38" s="21"/>
      <c r="P38" s="21"/>
      <c r="Q38" s="15"/>
      <c r="R38" s="15"/>
    </row>
    <row r="39" spans="2:18" ht="19.5" customHeight="1">
      <c r="B39" s="55"/>
      <c r="C39" s="4" t="s">
        <v>7</v>
      </c>
      <c r="D39" s="41">
        <f>SUM(D32:D38)</f>
        <v>1900000</v>
      </c>
      <c r="E39" s="41">
        <f>SUM(E32:E38)</f>
        <v>1300000</v>
      </c>
      <c r="F39" s="41">
        <f>SUM(F32:F38)</f>
        <v>1100000</v>
      </c>
      <c r="G39" s="41">
        <f>SUM(G32:G38)</f>
        <v>700000</v>
      </c>
      <c r="H39" s="41">
        <f>SUM(H32:H38)</f>
        <v>5000000</v>
      </c>
      <c r="I39" s="26" t="str">
        <f>IF(B26="○","←５　国庫補助金確定額と一致させてください。",IF(B27="○","←実績報告の対象経費の支出済額と一致させてください",""))</f>
        <v>←５　国庫補助金確定額と一致させてください。</v>
      </c>
      <c r="J39" s="21"/>
      <c r="K39" s="21"/>
      <c r="L39" s="21"/>
      <c r="M39" s="21"/>
      <c r="N39" s="21"/>
      <c r="O39" s="21"/>
      <c r="P39" s="21"/>
      <c r="Q39" s="15"/>
      <c r="R39" s="15"/>
    </row>
    <row r="40" spans="2:18" ht="47.25" customHeight="1">
      <c r="B40" s="8"/>
      <c r="C40" s="9"/>
      <c r="D40" s="10"/>
      <c r="E40" s="10"/>
      <c r="F40" s="10"/>
      <c r="G40" s="10"/>
      <c r="H40" s="10"/>
      <c r="I40" s="22" t="str">
        <f>TEXT(D39,"#,##0")</f>
        <v>1,900,000</v>
      </c>
      <c r="J40" s="22" t="str">
        <f>TEXT(E39,"#,##0")</f>
        <v>1,300,000</v>
      </c>
      <c r="K40" s="22" t="str">
        <f>TEXT(F39,"#,##0")</f>
        <v>1,100,000</v>
      </c>
      <c r="L40" s="22" t="str">
        <f>TEXT(G39,"#,##0")</f>
        <v>700,000</v>
      </c>
      <c r="M40" s="22" t="str">
        <f>TEXT(H39,"#,##0")</f>
        <v>5,000,000</v>
      </c>
    </row>
    <row r="41" spans="2:18" ht="15" thickBot="1">
      <c r="B41" s="3" t="s">
        <v>8</v>
      </c>
      <c r="I41" s="21"/>
      <c r="J41" s="21"/>
      <c r="K41" s="21"/>
      <c r="L41" s="21"/>
      <c r="M41" s="21"/>
      <c r="N41" s="21"/>
      <c r="O41" s="21"/>
      <c r="P41" s="21"/>
      <c r="Q41" s="15"/>
      <c r="R41" s="15"/>
    </row>
    <row r="42" spans="2:18" ht="15" thickBot="1">
      <c r="C42" s="67">
        <v>3000000000</v>
      </c>
      <c r="D42" s="67"/>
      <c r="E42" s="48" t="s">
        <v>30</v>
      </c>
      <c r="F42" s="63">
        <f>IF(C43="","",C42/C43)</f>
        <v>0.10714285714285714</v>
      </c>
      <c r="G42" s="64"/>
      <c r="I42" s="21"/>
      <c r="J42" s="27" t="s">
        <v>25</v>
      </c>
      <c r="K42" s="27"/>
      <c r="L42" s="27"/>
      <c r="M42" s="27"/>
      <c r="N42" s="21"/>
      <c r="O42" s="21"/>
      <c r="P42" s="21"/>
      <c r="Q42" s="15"/>
      <c r="R42" s="15"/>
    </row>
    <row r="43" spans="2:18" ht="15.75" thickTop="1" thickBot="1">
      <c r="C43" s="68">
        <v>28000000000</v>
      </c>
      <c r="D43" s="68"/>
      <c r="E43" s="48"/>
      <c r="F43" s="65"/>
      <c r="G43" s="66"/>
      <c r="I43" s="21"/>
      <c r="J43" s="21" t="s">
        <v>26</v>
      </c>
      <c r="K43" s="21"/>
      <c r="L43" s="21"/>
      <c r="M43" s="21"/>
      <c r="N43" s="21"/>
      <c r="O43" s="21"/>
      <c r="P43" s="21"/>
      <c r="Q43" s="15"/>
      <c r="R43" s="15"/>
    </row>
    <row r="44" spans="2:18">
      <c r="C44" s="34"/>
      <c r="D44" s="34"/>
      <c r="E44" s="32"/>
      <c r="F44" s="33"/>
      <c r="G44" s="33"/>
      <c r="I44" s="21"/>
      <c r="J44" s="21"/>
      <c r="K44" s="21"/>
      <c r="L44" s="21"/>
      <c r="M44" s="21"/>
      <c r="N44" s="21"/>
      <c r="O44" s="21"/>
      <c r="P44" s="21"/>
      <c r="Q44" s="15"/>
      <c r="R44" s="15"/>
    </row>
    <row r="45" spans="2:18">
      <c r="C45" s="34"/>
      <c r="D45" s="34"/>
      <c r="E45" s="32"/>
      <c r="F45" s="33"/>
      <c r="G45" s="33"/>
      <c r="I45" s="21"/>
      <c r="J45" s="21"/>
      <c r="K45" s="21"/>
      <c r="L45" s="21"/>
      <c r="M45" s="21"/>
      <c r="N45" s="21"/>
      <c r="O45" s="21"/>
      <c r="P45" s="21"/>
      <c r="Q45" s="15"/>
      <c r="R45" s="15"/>
    </row>
    <row r="46" spans="2:18">
      <c r="C46" s="34"/>
      <c r="D46" s="34"/>
      <c r="E46" s="32"/>
      <c r="F46" s="33"/>
      <c r="G46" s="33"/>
      <c r="I46" s="21"/>
      <c r="J46" s="21"/>
      <c r="K46" s="21"/>
      <c r="L46" s="21"/>
      <c r="M46" s="21"/>
      <c r="N46" s="21"/>
      <c r="O46" s="21"/>
      <c r="P46" s="21"/>
      <c r="Q46" s="15"/>
      <c r="R46" s="15"/>
    </row>
    <row r="47" spans="2:18">
      <c r="C47" s="34"/>
      <c r="D47" s="34"/>
      <c r="E47" s="32"/>
      <c r="F47" s="33"/>
      <c r="G47" s="33"/>
      <c r="I47" s="21"/>
      <c r="J47" s="21"/>
      <c r="K47" s="21"/>
      <c r="L47" s="21"/>
      <c r="M47" s="21"/>
      <c r="N47" s="21"/>
      <c r="O47" s="21"/>
      <c r="P47" s="21"/>
      <c r="Q47" s="15"/>
      <c r="R47" s="15"/>
    </row>
    <row r="48" spans="2:18">
      <c r="C48" s="34"/>
      <c r="D48" s="34"/>
      <c r="E48" s="32"/>
      <c r="F48" s="33"/>
      <c r="G48" s="33"/>
      <c r="I48" s="21"/>
      <c r="J48" s="21"/>
      <c r="K48" s="21"/>
      <c r="L48" s="21"/>
      <c r="M48" s="21"/>
      <c r="N48" s="21"/>
      <c r="O48" s="21"/>
      <c r="P48" s="21"/>
      <c r="Q48" s="15"/>
      <c r="R48" s="15"/>
    </row>
    <row r="49" spans="1:18">
      <c r="C49" s="34"/>
      <c r="D49" s="34"/>
      <c r="E49" s="32"/>
      <c r="F49" s="33"/>
      <c r="G49" s="33"/>
      <c r="I49" s="21"/>
      <c r="J49" s="21"/>
      <c r="K49" s="21"/>
      <c r="L49" s="21"/>
      <c r="M49" s="21"/>
      <c r="N49" s="21"/>
      <c r="O49" s="21"/>
      <c r="P49" s="21"/>
      <c r="Q49" s="15"/>
      <c r="R49" s="15"/>
    </row>
    <row r="50" spans="1:18" ht="15" thickBot="1">
      <c r="A50" s="1"/>
      <c r="B50" s="1" t="s">
        <v>17</v>
      </c>
      <c r="I50" s="21" t="s">
        <v>21</v>
      </c>
      <c r="K50" s="28"/>
      <c r="L50" s="21"/>
      <c r="M50" s="21"/>
      <c r="N50" s="21"/>
      <c r="O50" s="21"/>
      <c r="P50" s="21"/>
      <c r="Q50" s="15"/>
      <c r="R50" s="15"/>
    </row>
    <row r="51" spans="1:18" ht="15" thickBot="1">
      <c r="A51" s="1"/>
      <c r="B51" s="1"/>
      <c r="F51" s="42">
        <f>IF(B16&amp;B17&amp;B18&amp;B19="○",0,IF(B20="○",I20,IF(B21="○",K21,IF(B22="○",I22,""))))</f>
        <v>183441</v>
      </c>
      <c r="G51" s="1" t="s">
        <v>11</v>
      </c>
      <c r="I51" s="21"/>
      <c r="J51" s="21"/>
      <c r="K51" s="21"/>
      <c r="L51" s="21"/>
      <c r="M51" s="21"/>
      <c r="N51" s="21"/>
      <c r="O51" s="21"/>
      <c r="P51" s="21"/>
      <c r="Q51" s="15"/>
      <c r="R51" s="15"/>
    </row>
    <row r="52" spans="1:18">
      <c r="I52" s="21"/>
      <c r="J52" s="21"/>
      <c r="K52" s="21"/>
      <c r="L52" s="21"/>
      <c r="M52" s="21"/>
      <c r="N52" s="21"/>
      <c r="O52" s="21"/>
      <c r="P52" s="21"/>
      <c r="Q52" s="15"/>
      <c r="R52" s="15"/>
    </row>
    <row r="53" spans="1:18" ht="16.5" customHeight="1">
      <c r="C53" s="46" t="str">
        <f>IF(B20="○",I13&amp;"×5／105×（"&amp;I40&amp;"＋"&amp;J40&amp;"＋"&amp;K40&amp;"）／"&amp;M40&amp;"＝"&amp;L20,IF(B22="○",I13&amp;"×5／105×("&amp;I40&amp;"＋"&amp;J40&amp;"＋"&amp;K40&amp;"）／"&amp;M40&amp;"×②＝"&amp;L22,""))</f>
        <v/>
      </c>
      <c r="D53" s="46"/>
      <c r="E53" s="46"/>
      <c r="F53" s="46"/>
      <c r="G53" s="46"/>
      <c r="H53" s="46"/>
      <c r="I53" s="30" t="s">
        <v>18</v>
      </c>
    </row>
    <row r="54" spans="1:18" ht="28.5" customHeight="1">
      <c r="C54" s="69" t="str">
        <f>IF(B21="○",I13&amp;"×10／110×"&amp;I40&amp;"／"&amp;M40&amp;"＝"&amp;L21&amp;"・・・ａ","")</f>
        <v>5,000,000×10／110×1,900,000／5,000,000＝172,727・・・ａ</v>
      </c>
      <c r="D54" s="69"/>
      <c r="E54" s="69"/>
      <c r="F54" s="69"/>
      <c r="G54" s="69"/>
      <c r="H54" s="69"/>
      <c r="I54" s="30" t="s">
        <v>18</v>
      </c>
    </row>
    <row r="55" spans="1:18" ht="28.5" customHeight="1">
      <c r="C55" s="69" t="str">
        <f>IF(B21="○",I13&amp;"×10／110×"&amp;K40&amp;"／"&amp;M40&amp;"×②＝"&amp;M21&amp;"・・・ｂ","")</f>
        <v>5,000,000×10／110×1,100,000／5,000,000×②＝10,714・・・ｂ</v>
      </c>
      <c r="D55" s="69"/>
      <c r="E55" s="69"/>
      <c r="F55" s="69"/>
      <c r="G55" s="69"/>
      <c r="H55" s="69"/>
      <c r="I55" s="30" t="s">
        <v>18</v>
      </c>
    </row>
    <row r="56" spans="1:18">
      <c r="C56" s="43" t="str">
        <f>IF(B21="○","ａ＋ｂ＝"&amp;N21,"")</f>
        <v>ａ＋ｂ＝183,441</v>
      </c>
      <c r="D56" s="43"/>
      <c r="E56" s="43"/>
      <c r="F56" s="43"/>
      <c r="G56" s="43"/>
      <c r="H56" s="43"/>
      <c r="I56" s="21" t="s">
        <v>18</v>
      </c>
    </row>
    <row r="57" spans="1:18">
      <c r="A57" s="29"/>
      <c r="B57" s="29"/>
      <c r="C57" s="20"/>
      <c r="D57" s="20"/>
      <c r="E57" s="20"/>
      <c r="F57" s="20"/>
      <c r="G57" s="20"/>
      <c r="H57" s="20"/>
      <c r="I57" s="21" t="s">
        <v>19</v>
      </c>
    </row>
    <row r="58" spans="1:18">
      <c r="A58" s="29"/>
      <c r="B58" s="29"/>
      <c r="C58" s="20"/>
      <c r="D58" s="20"/>
      <c r="E58" s="20"/>
      <c r="F58" s="20"/>
      <c r="G58" s="20"/>
      <c r="H58" s="20"/>
    </row>
    <row r="59" spans="1:18">
      <c r="A59" s="29"/>
      <c r="B59" s="29"/>
      <c r="C59" s="20"/>
      <c r="D59" s="20"/>
      <c r="E59" s="20"/>
      <c r="F59" s="20"/>
      <c r="G59" s="20"/>
      <c r="H59" s="20"/>
    </row>
    <row r="60" spans="1:18">
      <c r="A60" s="29"/>
      <c r="B60" s="29"/>
      <c r="C60" s="20"/>
      <c r="D60" s="20"/>
      <c r="E60" s="20"/>
      <c r="F60" s="20"/>
      <c r="G60" s="20"/>
      <c r="H60" s="20"/>
    </row>
    <row r="61" spans="1:18">
      <c r="A61" s="29"/>
      <c r="B61" s="29"/>
      <c r="C61" s="20"/>
      <c r="D61" s="20"/>
      <c r="E61" s="20"/>
      <c r="F61" s="20"/>
      <c r="G61" s="20"/>
      <c r="H61" s="20"/>
    </row>
    <row r="62" spans="1:18">
      <c r="A62" s="29"/>
      <c r="B62" s="29"/>
      <c r="C62" s="20"/>
      <c r="D62" s="20"/>
      <c r="E62" s="20"/>
      <c r="F62" s="20"/>
      <c r="G62" s="20"/>
      <c r="H62" s="20"/>
    </row>
    <row r="63" spans="1:18">
      <c r="A63" s="29"/>
      <c r="B63" s="29"/>
      <c r="C63" s="20"/>
      <c r="D63" s="20"/>
      <c r="E63" s="20"/>
      <c r="F63" s="20"/>
      <c r="G63" s="20"/>
      <c r="H63" s="20"/>
    </row>
    <row r="64" spans="1:18">
      <c r="A64" s="29"/>
      <c r="B64" s="29"/>
      <c r="C64" s="20"/>
      <c r="D64" s="20"/>
      <c r="E64" s="20"/>
      <c r="F64" s="20"/>
      <c r="G64" s="20"/>
      <c r="H64" s="20"/>
    </row>
    <row r="65" spans="1:8">
      <c r="A65" s="29"/>
      <c r="B65" s="29"/>
      <c r="C65" s="20"/>
      <c r="D65" s="20"/>
      <c r="E65" s="20"/>
      <c r="F65" s="20"/>
      <c r="G65" s="20"/>
      <c r="H65" s="20"/>
    </row>
    <row r="66" spans="1:8">
      <c r="A66" s="29"/>
      <c r="B66" s="29"/>
      <c r="C66" s="20"/>
      <c r="D66" s="20"/>
      <c r="E66" s="20"/>
      <c r="F66" s="20"/>
      <c r="G66" s="20"/>
      <c r="H66" s="20"/>
    </row>
    <row r="67" spans="1:8">
      <c r="A67" s="29"/>
      <c r="B67" s="29"/>
      <c r="C67" s="20"/>
      <c r="D67" s="20"/>
      <c r="E67" s="20"/>
      <c r="F67" s="20"/>
      <c r="G67" s="20"/>
      <c r="H67" s="20"/>
    </row>
    <row r="68" spans="1:8">
      <c r="A68" s="29"/>
      <c r="B68" s="29"/>
      <c r="C68" s="20"/>
      <c r="D68" s="20"/>
      <c r="E68" s="20"/>
      <c r="F68" s="20"/>
      <c r="G68" s="20"/>
      <c r="H68" s="20"/>
    </row>
    <row r="69" spans="1:8">
      <c r="A69" s="29"/>
      <c r="B69" s="29"/>
      <c r="C69" s="20"/>
      <c r="D69" s="20"/>
      <c r="E69" s="20"/>
      <c r="F69" s="20"/>
      <c r="G69" s="20"/>
      <c r="H69" s="20"/>
    </row>
  </sheetData>
  <mergeCells count="13">
    <mergeCell ref="C53:H53"/>
    <mergeCell ref="C54:H54"/>
    <mergeCell ref="C55:H55"/>
    <mergeCell ref="E42:E43"/>
    <mergeCell ref="F42:G43"/>
    <mergeCell ref="C42:D42"/>
    <mergeCell ref="C43:D43"/>
    <mergeCell ref="B32:B39"/>
    <mergeCell ref="A2:H2"/>
    <mergeCell ref="D30:F30"/>
    <mergeCell ref="G30:G31"/>
    <mergeCell ref="H30:H31"/>
    <mergeCell ref="C30:C31"/>
  </mergeCells>
  <phoneticPr fontId="2"/>
  <dataValidations count="1">
    <dataValidation type="list" allowBlank="1" showInputMessage="1" showErrorMessage="1" sqref="B16:B22 B26:B27" xr:uid="{00000000-0002-0000-0300-000000000000}">
      <formula1>"○"</formula1>
    </dataValidation>
  </dataValidations>
  <pageMargins left="0.59055118110236227" right="0.59055118110236227" top="0.98425196850393704" bottom="0.98425196850393704" header="0.51181102362204722" footer="0.51181102362204722"/>
  <pageSetup paperSize="9" scale="82" orientation="portrait" cellComments="asDisplayed" r:id="rId1"/>
  <headerFooter alignWithMargins="0">
    <oddHeader>&amp;L&amp;14【記入例４　課税売上割合が９５％未満の場合（消費税の申告において補助金の使途を明確にしている場合／個別対応方式）】</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69"/>
  <sheetViews>
    <sheetView topLeftCell="A4" zoomScale="85" zoomScaleNormal="85" zoomScaleSheetLayoutView="100" workbookViewId="0">
      <selection activeCell="C11" sqref="C11"/>
    </sheetView>
  </sheetViews>
  <sheetFormatPr defaultColWidth="9" defaultRowHeight="14.25"/>
  <cols>
    <col min="1" max="2" width="3.125" style="3" customWidth="1"/>
    <col min="3" max="8" width="14.625" style="1" customWidth="1"/>
    <col min="9" max="9" width="13.125" style="20" customWidth="1"/>
    <col min="10" max="16" width="9" style="20"/>
    <col min="17" max="16384" width="9" style="1"/>
  </cols>
  <sheetData>
    <row r="1" spans="1:18">
      <c r="A1" s="3" t="s">
        <v>48</v>
      </c>
    </row>
    <row r="2" spans="1:18" ht="18.75" customHeight="1">
      <c r="A2" s="56" t="s">
        <v>47</v>
      </c>
      <c r="B2" s="56"/>
      <c r="C2" s="56"/>
      <c r="D2" s="56"/>
      <c r="E2" s="56"/>
      <c r="F2" s="56"/>
      <c r="G2" s="56"/>
      <c r="H2" s="56"/>
      <c r="I2" s="19" t="s">
        <v>20</v>
      </c>
    </row>
    <row r="3" spans="1:18">
      <c r="A3" s="2"/>
      <c r="B3" s="2"/>
      <c r="I3" s="21" t="s">
        <v>22</v>
      </c>
    </row>
    <row r="4" spans="1:18">
      <c r="A4" s="2" t="s">
        <v>0</v>
      </c>
      <c r="B4" s="2"/>
      <c r="I4" s="21"/>
      <c r="J4" s="21"/>
      <c r="K4" s="21"/>
      <c r="L4" s="21"/>
      <c r="M4" s="21"/>
      <c r="N4" s="21"/>
      <c r="O4" s="21"/>
      <c r="P4" s="21"/>
      <c r="Q4" s="15"/>
      <c r="R4" s="15"/>
    </row>
    <row r="5" spans="1:18">
      <c r="A5" s="2"/>
      <c r="B5" s="2"/>
      <c r="C5" s="37" t="s">
        <v>32</v>
      </c>
      <c r="I5" s="21"/>
      <c r="J5" s="21"/>
      <c r="K5" s="21"/>
      <c r="L5" s="21"/>
      <c r="M5" s="21"/>
      <c r="N5" s="21"/>
      <c r="O5" s="21"/>
      <c r="P5" s="21"/>
      <c r="Q5" s="15"/>
      <c r="R5" s="15"/>
    </row>
    <row r="6" spans="1:18">
      <c r="A6" s="2" t="s">
        <v>1</v>
      </c>
      <c r="B6" s="2"/>
      <c r="I6" s="21"/>
      <c r="J6" s="21"/>
      <c r="K6" s="21"/>
      <c r="L6" s="21"/>
      <c r="M6" s="21"/>
      <c r="N6" s="21"/>
      <c r="O6" s="21"/>
      <c r="P6" s="21"/>
      <c r="Q6" s="15"/>
      <c r="R6" s="15"/>
    </row>
    <row r="7" spans="1:18">
      <c r="A7" s="2"/>
      <c r="B7" s="2"/>
      <c r="C7" s="37" t="s">
        <v>33</v>
      </c>
      <c r="I7" s="21"/>
      <c r="J7" s="21"/>
      <c r="K7" s="21"/>
      <c r="L7" s="21"/>
      <c r="M7" s="21"/>
      <c r="N7" s="21"/>
      <c r="O7" s="21"/>
      <c r="P7" s="21"/>
      <c r="Q7" s="15"/>
      <c r="R7" s="15"/>
    </row>
    <row r="8" spans="1:18">
      <c r="A8" s="2" t="s">
        <v>2</v>
      </c>
      <c r="B8" s="2"/>
      <c r="I8" s="21"/>
      <c r="J8" s="21"/>
      <c r="K8" s="21"/>
      <c r="L8" s="21"/>
      <c r="M8" s="21"/>
      <c r="N8" s="21"/>
      <c r="O8" s="21"/>
      <c r="P8" s="21"/>
      <c r="Q8" s="15"/>
      <c r="R8" s="15"/>
    </row>
    <row r="9" spans="1:18">
      <c r="A9" s="2"/>
      <c r="B9" s="2"/>
      <c r="C9" s="37" t="s">
        <v>34</v>
      </c>
      <c r="I9" s="21"/>
      <c r="J9" s="21"/>
      <c r="K9" s="21"/>
      <c r="L9" s="21"/>
      <c r="M9" s="21"/>
      <c r="N9" s="21"/>
      <c r="O9" s="21"/>
      <c r="P9" s="21"/>
      <c r="Q9" s="15"/>
      <c r="R9" s="15"/>
    </row>
    <row r="10" spans="1:18">
      <c r="A10" s="2" t="s">
        <v>3</v>
      </c>
      <c r="B10" s="2"/>
      <c r="I10" s="22"/>
      <c r="J10" s="22"/>
      <c r="K10" s="22"/>
      <c r="L10" s="22"/>
      <c r="M10" s="22"/>
      <c r="N10" s="22"/>
      <c r="O10" s="21"/>
      <c r="P10" s="21"/>
      <c r="Q10" s="15"/>
      <c r="R10" s="15"/>
    </row>
    <row r="11" spans="1:18">
      <c r="A11" s="2"/>
      <c r="B11" s="2"/>
      <c r="C11" s="37" t="s">
        <v>49</v>
      </c>
      <c r="I11" s="22"/>
      <c r="J11" s="22"/>
      <c r="K11" s="22"/>
      <c r="L11" s="22"/>
      <c r="M11" s="22"/>
      <c r="N11" s="22"/>
      <c r="O11" s="21"/>
      <c r="P11" s="21"/>
      <c r="Q11" s="15"/>
      <c r="R11" s="15"/>
    </row>
    <row r="12" spans="1:18">
      <c r="A12" s="2" t="s">
        <v>46</v>
      </c>
      <c r="B12" s="2"/>
      <c r="I12" s="22"/>
      <c r="J12" s="22"/>
      <c r="K12" s="22"/>
      <c r="L12" s="22"/>
      <c r="M12" s="22"/>
      <c r="N12" s="22"/>
      <c r="O12" s="21"/>
      <c r="P12" s="21"/>
      <c r="Q12" s="15"/>
      <c r="R12" s="15"/>
    </row>
    <row r="13" spans="1:18">
      <c r="A13" s="2"/>
      <c r="B13" s="2"/>
      <c r="C13" s="38">
        <v>5000000</v>
      </c>
      <c r="D13" s="1" t="s">
        <v>11</v>
      </c>
      <c r="I13" s="22" t="str">
        <f>TEXT(C13,"#,###")</f>
        <v>5,000,000</v>
      </c>
      <c r="J13" s="22"/>
      <c r="K13" s="22"/>
      <c r="L13" s="22"/>
      <c r="M13" s="22"/>
      <c r="N13" s="22"/>
      <c r="O13" s="21"/>
      <c r="P13" s="21"/>
      <c r="Q13" s="15"/>
      <c r="R13" s="15"/>
    </row>
    <row r="14" spans="1:18">
      <c r="A14" s="2" t="s">
        <v>28</v>
      </c>
      <c r="B14" s="2"/>
      <c r="I14" s="22"/>
      <c r="J14" s="22"/>
      <c r="K14" s="22"/>
      <c r="L14" s="22"/>
      <c r="M14" s="22"/>
      <c r="N14" s="22"/>
      <c r="O14" s="21"/>
      <c r="P14" s="21"/>
      <c r="Q14" s="15"/>
      <c r="R14" s="15"/>
    </row>
    <row r="15" spans="1:18">
      <c r="A15" s="1"/>
      <c r="B15" s="1" t="s">
        <v>23</v>
      </c>
      <c r="I15" s="22"/>
      <c r="J15" s="22"/>
      <c r="K15" s="22"/>
      <c r="L15" s="22"/>
      <c r="M15" s="22"/>
      <c r="N15" s="22"/>
      <c r="O15" s="21"/>
      <c r="P15" s="21"/>
      <c r="Q15" s="15"/>
      <c r="R15" s="15"/>
    </row>
    <row r="16" spans="1:18">
      <c r="A16" s="1"/>
      <c r="B16" s="16"/>
      <c r="C16" s="11" t="s">
        <v>39</v>
      </c>
      <c r="D16" s="11"/>
      <c r="E16" s="11"/>
      <c r="F16" s="11"/>
      <c r="G16" s="11"/>
      <c r="H16" s="12"/>
      <c r="I16" s="22"/>
      <c r="J16" s="22"/>
      <c r="K16" s="22"/>
      <c r="L16" s="22"/>
      <c r="M16" s="22"/>
      <c r="N16" s="22"/>
      <c r="O16" s="21"/>
      <c r="P16" s="21"/>
      <c r="Q16" s="15"/>
      <c r="R16" s="15"/>
    </row>
    <row r="17" spans="1:18">
      <c r="A17" s="1"/>
      <c r="B17" s="16"/>
      <c r="C17" s="11" t="s">
        <v>40</v>
      </c>
      <c r="D17" s="11"/>
      <c r="E17" s="11"/>
      <c r="F17" s="11"/>
      <c r="G17" s="11"/>
      <c r="H17" s="12"/>
      <c r="I17" s="22"/>
      <c r="J17" s="22"/>
      <c r="K17" s="22"/>
      <c r="L17" s="22"/>
      <c r="M17" s="22"/>
      <c r="N17" s="22"/>
      <c r="O17" s="21"/>
      <c r="P17" s="21"/>
      <c r="Q17" s="15"/>
      <c r="R17" s="15"/>
    </row>
    <row r="18" spans="1:18">
      <c r="A18" s="1"/>
      <c r="B18" s="16"/>
      <c r="C18" s="11" t="s">
        <v>41</v>
      </c>
      <c r="D18" s="11"/>
      <c r="E18" s="11"/>
      <c r="F18" s="11"/>
      <c r="G18" s="11"/>
      <c r="H18" s="12"/>
      <c r="I18" s="22"/>
      <c r="J18" s="22"/>
      <c r="K18" s="22"/>
      <c r="L18" s="22"/>
      <c r="M18" s="22"/>
      <c r="N18" s="22"/>
      <c r="O18" s="21"/>
      <c r="P18" s="21"/>
      <c r="Q18" s="15"/>
      <c r="R18" s="15"/>
    </row>
    <row r="19" spans="1:18">
      <c r="A19" s="1"/>
      <c r="B19" s="16"/>
      <c r="C19" s="11" t="s">
        <v>43</v>
      </c>
      <c r="D19" s="11"/>
      <c r="E19" s="11"/>
      <c r="F19" s="11"/>
      <c r="G19" s="11"/>
      <c r="H19" s="12"/>
      <c r="I19" s="22"/>
      <c r="J19" s="22"/>
      <c r="K19" s="22"/>
      <c r="L19" s="22"/>
      <c r="M19" s="22"/>
      <c r="N19" s="22"/>
      <c r="O19" s="21"/>
      <c r="P19" s="21"/>
      <c r="Q19" s="15"/>
      <c r="R19" s="15"/>
    </row>
    <row r="20" spans="1:18">
      <c r="A20" s="1"/>
      <c r="B20" s="16"/>
      <c r="C20" s="11" t="s">
        <v>14</v>
      </c>
      <c r="D20" s="11"/>
      <c r="E20" s="11"/>
      <c r="F20" s="11"/>
      <c r="G20" s="11"/>
      <c r="H20" s="12"/>
      <c r="I20" s="23">
        <f>INT(C13*10/110*SUM(D39:F39)/H39)</f>
        <v>390909</v>
      </c>
      <c r="J20" s="23"/>
      <c r="K20" s="23"/>
      <c r="L20" s="23" t="str">
        <f>TEXT(I20,"#,##0")</f>
        <v>390,909</v>
      </c>
      <c r="M20" s="23"/>
      <c r="N20" s="23"/>
      <c r="O20" s="21"/>
      <c r="P20" s="21"/>
      <c r="Q20" s="15"/>
      <c r="R20" s="15"/>
    </row>
    <row r="21" spans="1:18">
      <c r="A21" s="1"/>
      <c r="B21" s="16"/>
      <c r="C21" s="11" t="s">
        <v>13</v>
      </c>
      <c r="D21" s="11"/>
      <c r="E21" s="11"/>
      <c r="F21" s="11"/>
      <c r="G21" s="11"/>
      <c r="H21" s="12"/>
      <c r="I21" s="23">
        <f>INT(C13*10/110*D39/H39)</f>
        <v>172727</v>
      </c>
      <c r="J21" s="23">
        <f>INT(C13*10/110*F39/H39*F42)</f>
        <v>10714</v>
      </c>
      <c r="K21" s="23">
        <f>I21+J21</f>
        <v>183441</v>
      </c>
      <c r="L21" s="23" t="str">
        <f>TEXT(I21,"#,##0")</f>
        <v>172,727</v>
      </c>
      <c r="M21" s="23" t="str">
        <f>TEXT(J21,"#,##0")</f>
        <v>10,714</v>
      </c>
      <c r="N21" s="23" t="str">
        <f>TEXT(K21,"#,##0")</f>
        <v>183,441</v>
      </c>
      <c r="O21" s="21"/>
      <c r="P21" s="21"/>
      <c r="Q21" s="15"/>
      <c r="R21" s="15"/>
    </row>
    <row r="22" spans="1:18">
      <c r="A22" s="1"/>
      <c r="B22" s="39" t="s">
        <v>27</v>
      </c>
      <c r="C22" s="11" t="s">
        <v>12</v>
      </c>
      <c r="D22" s="11"/>
      <c r="E22" s="11"/>
      <c r="F22" s="11"/>
      <c r="G22" s="11"/>
      <c r="H22" s="12"/>
      <c r="I22" s="23">
        <f>INT(C13*10/110*SUM(D39:F39)/H39*F42)</f>
        <v>41883</v>
      </c>
      <c r="J22" s="23"/>
      <c r="K22" s="23"/>
      <c r="L22" s="23" t="str">
        <f>TEXT(I22,"#,##0")</f>
        <v>41,883</v>
      </c>
      <c r="M22" s="23"/>
      <c r="N22" s="23"/>
      <c r="O22" s="21"/>
      <c r="P22" s="21"/>
      <c r="Q22" s="15"/>
      <c r="R22" s="15"/>
    </row>
    <row r="23" spans="1:18">
      <c r="A23" s="1"/>
      <c r="B23" s="1" t="s">
        <v>24</v>
      </c>
      <c r="I23" s="22"/>
      <c r="J23" s="22"/>
      <c r="K23" s="22"/>
      <c r="L23" s="22"/>
      <c r="M23" s="22"/>
      <c r="N23" s="22"/>
      <c r="O23" s="21"/>
      <c r="P23" s="21"/>
      <c r="Q23" s="15"/>
      <c r="R23" s="15"/>
    </row>
    <row r="24" spans="1:18">
      <c r="A24" s="1"/>
      <c r="B24" s="1"/>
      <c r="I24" s="22"/>
      <c r="J24" s="22"/>
      <c r="K24" s="22"/>
      <c r="L24" s="22"/>
      <c r="M24" s="22"/>
      <c r="N24" s="22"/>
      <c r="O24" s="21"/>
      <c r="P24" s="21"/>
      <c r="Q24" s="15"/>
      <c r="R24" s="15"/>
    </row>
    <row r="25" spans="1:18">
      <c r="A25" s="1"/>
      <c r="B25" s="1" t="s">
        <v>29</v>
      </c>
      <c r="I25" s="22"/>
      <c r="J25" s="22"/>
      <c r="K25" s="22"/>
      <c r="L25" s="22"/>
      <c r="M25" s="22"/>
      <c r="N25" s="22"/>
      <c r="O25" s="21"/>
      <c r="P25" s="21"/>
      <c r="Q25" s="15"/>
      <c r="R25" s="15"/>
    </row>
    <row r="26" spans="1:18">
      <c r="A26" s="1"/>
      <c r="B26" s="39" t="s">
        <v>27</v>
      </c>
      <c r="C26" s="11" t="s">
        <v>15</v>
      </c>
      <c r="D26" s="11"/>
      <c r="E26" s="11"/>
      <c r="F26" s="11"/>
      <c r="G26" s="11"/>
      <c r="H26" s="12"/>
      <c r="I26" s="22"/>
      <c r="J26" s="22"/>
      <c r="K26" s="22"/>
      <c r="L26" s="22"/>
      <c r="M26" s="22"/>
      <c r="N26" s="22"/>
      <c r="O26" s="21"/>
      <c r="P26" s="21"/>
      <c r="Q26" s="15"/>
      <c r="R26" s="15"/>
    </row>
    <row r="27" spans="1:18">
      <c r="B27" s="16"/>
      <c r="C27" s="11" t="s">
        <v>16</v>
      </c>
      <c r="D27" s="11"/>
      <c r="E27" s="11"/>
      <c r="F27" s="11"/>
      <c r="G27" s="11"/>
      <c r="H27" s="12"/>
      <c r="I27" s="22"/>
      <c r="J27" s="22"/>
      <c r="K27" s="22"/>
      <c r="L27" s="22"/>
      <c r="M27" s="22"/>
      <c r="N27" s="22"/>
      <c r="O27" s="21"/>
      <c r="P27" s="21"/>
      <c r="Q27" s="15"/>
      <c r="R27" s="15"/>
    </row>
    <row r="28" spans="1:18">
      <c r="B28" s="13"/>
      <c r="C28" s="10"/>
      <c r="D28" s="10"/>
      <c r="E28" s="10"/>
      <c r="F28" s="10"/>
      <c r="G28" s="10"/>
      <c r="H28" s="10"/>
      <c r="I28" s="22"/>
      <c r="J28" s="22"/>
      <c r="K28" s="22"/>
      <c r="L28" s="22"/>
      <c r="M28" s="22"/>
      <c r="N28" s="22"/>
      <c r="O28" s="21"/>
      <c r="P28" s="21"/>
      <c r="Q28" s="15"/>
      <c r="R28" s="15"/>
    </row>
    <row r="29" spans="1:18">
      <c r="B29" s="44" t="str">
        <f>"①"&amp;IF(B26="○","補助金の使途の内訳",IF(B27="○","補助対象経費の内訳",""))</f>
        <v>①補助金の使途の内訳</v>
      </c>
      <c r="I29" s="22"/>
      <c r="J29" s="22"/>
      <c r="K29" s="22"/>
      <c r="L29" s="22"/>
      <c r="M29" s="22"/>
      <c r="N29" s="22"/>
      <c r="O29" s="21"/>
      <c r="P29" s="21"/>
      <c r="Q29" s="15"/>
      <c r="R29" s="15"/>
    </row>
    <row r="30" spans="1:18" ht="14.25" customHeight="1">
      <c r="A30" s="1"/>
      <c r="B30" s="6"/>
      <c r="C30" s="60" t="s">
        <v>10</v>
      </c>
      <c r="D30" s="57" t="s">
        <v>44</v>
      </c>
      <c r="E30" s="57"/>
      <c r="F30" s="57"/>
      <c r="G30" s="58" t="s">
        <v>45</v>
      </c>
      <c r="H30" s="59" t="s">
        <v>7</v>
      </c>
      <c r="I30" s="17"/>
      <c r="J30" s="22"/>
      <c r="K30" s="22"/>
      <c r="L30" s="22"/>
      <c r="M30" s="22"/>
      <c r="N30" s="22"/>
      <c r="O30" s="21"/>
      <c r="P30" s="21"/>
      <c r="Q30" s="15"/>
      <c r="R30" s="15"/>
    </row>
    <row r="31" spans="1:18" ht="28.5">
      <c r="B31" s="7"/>
      <c r="C31" s="61"/>
      <c r="D31" s="5" t="s">
        <v>5</v>
      </c>
      <c r="E31" s="5" t="s">
        <v>6</v>
      </c>
      <c r="F31" s="5" t="s">
        <v>4</v>
      </c>
      <c r="G31" s="59"/>
      <c r="H31" s="59"/>
      <c r="I31" s="24"/>
      <c r="J31" s="21"/>
      <c r="K31" s="21"/>
      <c r="L31" s="21"/>
      <c r="M31" s="21"/>
      <c r="N31" s="21"/>
      <c r="O31" s="21"/>
      <c r="P31" s="21"/>
      <c r="Q31" s="15"/>
      <c r="R31" s="15"/>
    </row>
    <row r="32" spans="1:18" ht="19.5" customHeight="1">
      <c r="B32" s="55" t="s">
        <v>9</v>
      </c>
      <c r="C32" s="39" t="s">
        <v>31</v>
      </c>
      <c r="D32" s="40"/>
      <c r="E32" s="35">
        <v>1300000</v>
      </c>
      <c r="F32" s="35"/>
      <c r="G32" s="35">
        <v>700000</v>
      </c>
      <c r="H32" s="41">
        <f t="shared" ref="H32:H38" si="0">SUM(D32:G32)</f>
        <v>2000000</v>
      </c>
      <c r="I32" s="25"/>
      <c r="J32" s="21"/>
      <c r="K32" s="21"/>
      <c r="L32" s="21"/>
      <c r="M32" s="21"/>
      <c r="N32" s="21"/>
      <c r="O32" s="21"/>
      <c r="P32" s="21"/>
      <c r="Q32" s="15"/>
      <c r="R32" s="15"/>
    </row>
    <row r="33" spans="2:18" ht="19.5" customHeight="1">
      <c r="B33" s="55"/>
      <c r="C33" s="39" t="s">
        <v>31</v>
      </c>
      <c r="D33" s="35"/>
      <c r="E33" s="35"/>
      <c r="F33" s="35">
        <v>1100000</v>
      </c>
      <c r="G33" s="35"/>
      <c r="H33" s="41">
        <f t="shared" si="0"/>
        <v>1100000</v>
      </c>
      <c r="I33" s="25"/>
      <c r="J33" s="21"/>
      <c r="K33" s="21"/>
      <c r="L33" s="21"/>
      <c r="M33" s="21"/>
      <c r="N33" s="21"/>
      <c r="O33" s="21"/>
      <c r="P33" s="21"/>
      <c r="Q33" s="15"/>
      <c r="R33" s="15"/>
    </row>
    <row r="34" spans="2:18" ht="19.5" customHeight="1">
      <c r="B34" s="55"/>
      <c r="C34" s="39" t="s">
        <v>31</v>
      </c>
      <c r="D34" s="35">
        <v>1900000</v>
      </c>
      <c r="E34" s="35"/>
      <c r="F34" s="35"/>
      <c r="G34" s="35"/>
      <c r="H34" s="41">
        <f t="shared" si="0"/>
        <v>1900000</v>
      </c>
      <c r="I34" s="25"/>
      <c r="J34" s="21"/>
      <c r="K34" s="21"/>
      <c r="L34" s="21"/>
      <c r="M34" s="21"/>
      <c r="N34" s="21"/>
      <c r="O34" s="21"/>
      <c r="P34" s="21"/>
      <c r="Q34" s="15"/>
      <c r="R34" s="15"/>
    </row>
    <row r="35" spans="2:18" ht="19.5" customHeight="1">
      <c r="B35" s="55"/>
      <c r="C35" s="39"/>
      <c r="D35" s="35"/>
      <c r="E35" s="35"/>
      <c r="F35" s="35"/>
      <c r="G35" s="35"/>
      <c r="H35" s="41">
        <f t="shared" si="0"/>
        <v>0</v>
      </c>
      <c r="I35" s="25"/>
      <c r="J35" s="21"/>
      <c r="K35" s="21"/>
      <c r="L35" s="21"/>
      <c r="M35" s="21"/>
      <c r="N35" s="21"/>
      <c r="O35" s="21"/>
      <c r="P35" s="21"/>
      <c r="Q35" s="15"/>
      <c r="R35" s="15"/>
    </row>
    <row r="36" spans="2:18" ht="19.5" customHeight="1">
      <c r="B36" s="55"/>
      <c r="C36" s="39"/>
      <c r="D36" s="35"/>
      <c r="E36" s="35"/>
      <c r="F36" s="35"/>
      <c r="G36" s="35"/>
      <c r="H36" s="41">
        <f t="shared" si="0"/>
        <v>0</v>
      </c>
      <c r="I36" s="25"/>
      <c r="J36" s="21"/>
      <c r="K36" s="21"/>
      <c r="L36" s="21"/>
      <c r="M36" s="21"/>
      <c r="N36" s="21"/>
      <c r="O36" s="21"/>
      <c r="P36" s="21"/>
      <c r="Q36" s="15"/>
      <c r="R36" s="15"/>
    </row>
    <row r="37" spans="2:18" ht="19.5" customHeight="1">
      <c r="B37" s="55"/>
      <c r="C37" s="39"/>
      <c r="D37" s="35"/>
      <c r="E37" s="35"/>
      <c r="F37" s="35"/>
      <c r="G37" s="35"/>
      <c r="H37" s="41">
        <f t="shared" si="0"/>
        <v>0</v>
      </c>
      <c r="I37" s="25"/>
      <c r="J37" s="21"/>
      <c r="K37" s="21"/>
      <c r="L37" s="21"/>
      <c r="M37" s="21"/>
      <c r="N37" s="21"/>
      <c r="O37" s="21"/>
      <c r="P37" s="21"/>
      <c r="Q37" s="15"/>
      <c r="R37" s="15"/>
    </row>
    <row r="38" spans="2:18" ht="19.5" customHeight="1">
      <c r="B38" s="55"/>
      <c r="C38" s="39"/>
      <c r="D38" s="35"/>
      <c r="E38" s="35"/>
      <c r="F38" s="35"/>
      <c r="G38" s="35"/>
      <c r="H38" s="41">
        <f t="shared" si="0"/>
        <v>0</v>
      </c>
      <c r="I38" s="25"/>
      <c r="J38" s="21"/>
      <c r="K38" s="21"/>
      <c r="L38" s="21"/>
      <c r="M38" s="21"/>
      <c r="N38" s="21"/>
      <c r="O38" s="21"/>
      <c r="P38" s="21"/>
      <c r="Q38" s="15"/>
      <c r="R38" s="15"/>
    </row>
    <row r="39" spans="2:18" ht="19.5" customHeight="1">
      <c r="B39" s="55"/>
      <c r="C39" s="4" t="s">
        <v>7</v>
      </c>
      <c r="D39" s="41">
        <f>SUM(D32:D38)</f>
        <v>1900000</v>
      </c>
      <c r="E39" s="41">
        <f>SUM(E32:E38)</f>
        <v>1300000</v>
      </c>
      <c r="F39" s="41">
        <f>SUM(F32:F38)</f>
        <v>1100000</v>
      </c>
      <c r="G39" s="41">
        <f>SUM(G32:G38)</f>
        <v>700000</v>
      </c>
      <c r="H39" s="41">
        <f>SUM(H32:H38)</f>
        <v>5000000</v>
      </c>
      <c r="I39" s="26" t="str">
        <f>IF(B26="○","←５　国庫補助金確定額と一致させてください。",IF(B27="○","←実績報告の対象経費の支出済額と一致させてください",""))</f>
        <v>←５　国庫補助金確定額と一致させてください。</v>
      </c>
      <c r="J39" s="21"/>
      <c r="K39" s="21"/>
      <c r="L39" s="21"/>
      <c r="M39" s="21"/>
      <c r="N39" s="21"/>
      <c r="O39" s="21"/>
      <c r="P39" s="21"/>
      <c r="Q39" s="15"/>
      <c r="R39" s="15"/>
    </row>
    <row r="40" spans="2:18" ht="47.25" customHeight="1">
      <c r="B40" s="8"/>
      <c r="C40" s="9"/>
      <c r="D40" s="10"/>
      <c r="E40" s="10"/>
      <c r="F40" s="10"/>
      <c r="G40" s="10"/>
      <c r="H40" s="10"/>
      <c r="I40" s="22" t="str">
        <f>TEXT(D39,"#,##0")</f>
        <v>1,900,000</v>
      </c>
      <c r="J40" s="22" t="str">
        <f>TEXT(E39,"#,##0")</f>
        <v>1,300,000</v>
      </c>
      <c r="K40" s="22" t="str">
        <f>TEXT(F39,"#,##0")</f>
        <v>1,100,000</v>
      </c>
      <c r="L40" s="22" t="str">
        <f>TEXT(G39,"#,##0")</f>
        <v>700,000</v>
      </c>
      <c r="M40" s="22" t="str">
        <f>TEXT(H39,"#,##0")</f>
        <v>5,000,000</v>
      </c>
    </row>
    <row r="41" spans="2:18" ht="15" thickBot="1">
      <c r="B41" s="3" t="s">
        <v>8</v>
      </c>
      <c r="I41" s="21"/>
      <c r="J41" s="21"/>
      <c r="K41" s="21"/>
      <c r="L41" s="21"/>
      <c r="M41" s="21"/>
      <c r="N41" s="21"/>
      <c r="O41" s="21"/>
      <c r="P41" s="21"/>
      <c r="Q41" s="15"/>
      <c r="R41" s="15"/>
    </row>
    <row r="42" spans="2:18" ht="15" thickBot="1">
      <c r="C42" s="67">
        <v>3000000000</v>
      </c>
      <c r="D42" s="67"/>
      <c r="E42" s="48" t="s">
        <v>30</v>
      </c>
      <c r="F42" s="63">
        <f>IF(C43="","",C42/C43)</f>
        <v>0.10714285714285714</v>
      </c>
      <c r="G42" s="64"/>
      <c r="I42" s="21"/>
      <c r="J42" s="27" t="s">
        <v>25</v>
      </c>
      <c r="K42" s="27"/>
      <c r="L42" s="27"/>
      <c r="M42" s="27"/>
      <c r="N42" s="21"/>
      <c r="O42" s="21"/>
      <c r="P42" s="21"/>
      <c r="Q42" s="15"/>
      <c r="R42" s="15"/>
    </row>
    <row r="43" spans="2:18" ht="15.75" thickTop="1" thickBot="1">
      <c r="C43" s="68">
        <v>28000000000</v>
      </c>
      <c r="D43" s="68"/>
      <c r="E43" s="48"/>
      <c r="F43" s="65"/>
      <c r="G43" s="66"/>
      <c r="I43" s="21"/>
      <c r="J43" s="21" t="s">
        <v>26</v>
      </c>
      <c r="K43" s="21"/>
      <c r="L43" s="21"/>
      <c r="M43" s="21"/>
      <c r="N43" s="21"/>
      <c r="O43" s="21"/>
      <c r="P43" s="21"/>
      <c r="Q43" s="15"/>
      <c r="R43" s="15"/>
    </row>
    <row r="44" spans="2:18">
      <c r="C44" s="34"/>
      <c r="D44" s="34"/>
      <c r="E44" s="32"/>
      <c r="F44" s="33"/>
      <c r="G44" s="33"/>
      <c r="I44" s="21"/>
      <c r="J44" s="21"/>
      <c r="K44" s="21"/>
      <c r="L44" s="21"/>
      <c r="M44" s="21"/>
      <c r="N44" s="21"/>
      <c r="O44" s="21"/>
      <c r="P44" s="21"/>
      <c r="Q44" s="15"/>
      <c r="R44" s="15"/>
    </row>
    <row r="45" spans="2:18">
      <c r="C45" s="34"/>
      <c r="D45" s="34"/>
      <c r="E45" s="32"/>
      <c r="F45" s="33"/>
      <c r="G45" s="33"/>
      <c r="I45" s="21"/>
      <c r="J45" s="21"/>
      <c r="K45" s="21"/>
      <c r="L45" s="21"/>
      <c r="M45" s="21"/>
      <c r="N45" s="21"/>
      <c r="O45" s="21"/>
      <c r="P45" s="21"/>
      <c r="Q45" s="15"/>
      <c r="R45" s="15"/>
    </row>
    <row r="46" spans="2:18">
      <c r="C46" s="34"/>
      <c r="D46" s="34"/>
      <c r="E46" s="32"/>
      <c r="F46" s="33"/>
      <c r="G46" s="33"/>
      <c r="I46" s="21"/>
      <c r="J46" s="21"/>
      <c r="K46" s="21"/>
      <c r="L46" s="21"/>
      <c r="M46" s="21"/>
      <c r="N46" s="21"/>
      <c r="O46" s="21"/>
      <c r="P46" s="21"/>
      <c r="Q46" s="15"/>
      <c r="R46" s="15"/>
    </row>
    <row r="47" spans="2:18">
      <c r="C47" s="34"/>
      <c r="D47" s="34"/>
      <c r="E47" s="32"/>
      <c r="F47" s="33"/>
      <c r="G47" s="33"/>
      <c r="I47" s="21"/>
      <c r="J47" s="21"/>
      <c r="K47" s="21"/>
      <c r="L47" s="21"/>
      <c r="M47" s="21"/>
      <c r="N47" s="21"/>
      <c r="O47" s="21"/>
      <c r="P47" s="21"/>
      <c r="Q47" s="15"/>
      <c r="R47" s="15"/>
    </row>
    <row r="48" spans="2:18">
      <c r="C48" s="34"/>
      <c r="D48" s="34"/>
      <c r="E48" s="32"/>
      <c r="F48" s="33"/>
      <c r="G48" s="33"/>
      <c r="I48" s="21"/>
      <c r="J48" s="21"/>
      <c r="K48" s="21"/>
      <c r="L48" s="21"/>
      <c r="M48" s="21"/>
      <c r="N48" s="21"/>
      <c r="O48" s="21"/>
      <c r="P48" s="21"/>
      <c r="Q48" s="15"/>
      <c r="R48" s="15"/>
    </row>
    <row r="49" spans="1:18">
      <c r="C49" s="34"/>
      <c r="D49" s="34"/>
      <c r="E49" s="32"/>
      <c r="F49" s="33"/>
      <c r="G49" s="33"/>
      <c r="I49" s="21"/>
      <c r="J49" s="21"/>
      <c r="K49" s="21"/>
      <c r="L49" s="21"/>
      <c r="M49" s="21"/>
      <c r="N49" s="21"/>
      <c r="O49" s="21"/>
      <c r="P49" s="21"/>
      <c r="Q49" s="15"/>
      <c r="R49" s="15"/>
    </row>
    <row r="50" spans="1:18" ht="15" thickBot="1">
      <c r="A50" s="1"/>
      <c r="B50" s="1" t="s">
        <v>17</v>
      </c>
      <c r="I50" s="21" t="s">
        <v>21</v>
      </c>
      <c r="K50" s="28"/>
      <c r="L50" s="21"/>
      <c r="M50" s="21"/>
      <c r="N50" s="21"/>
      <c r="O50" s="21"/>
      <c r="P50" s="21"/>
      <c r="Q50" s="15"/>
      <c r="R50" s="15"/>
    </row>
    <row r="51" spans="1:18" ht="15" thickBot="1">
      <c r="A51" s="1"/>
      <c r="B51" s="1"/>
      <c r="F51" s="42">
        <f>IF(B16&amp;B17&amp;B18&amp;B19="○",0,IF(B20="○",I20,IF(B21="○",K21,IF(B22="○",I22,""))))</f>
        <v>41883</v>
      </c>
      <c r="G51" s="1" t="s">
        <v>11</v>
      </c>
      <c r="I51" s="21"/>
      <c r="J51" s="21"/>
      <c r="K51" s="21"/>
      <c r="L51" s="21"/>
      <c r="M51" s="21"/>
      <c r="N51" s="21"/>
      <c r="O51" s="21"/>
      <c r="P51" s="21"/>
      <c r="Q51" s="15"/>
      <c r="R51" s="15"/>
    </row>
    <row r="52" spans="1:18">
      <c r="I52" s="21"/>
      <c r="J52" s="21"/>
      <c r="K52" s="21"/>
      <c r="L52" s="21"/>
      <c r="M52" s="21"/>
      <c r="N52" s="21"/>
      <c r="O52" s="21"/>
      <c r="P52" s="21"/>
      <c r="Q52" s="15"/>
      <c r="R52" s="15"/>
    </row>
    <row r="53" spans="1:18" ht="28.5" customHeight="1">
      <c r="C53" s="62" t="str">
        <f>IF(B20="○",I13&amp;"×10／110×（"&amp;I40&amp;"＋"&amp;J40&amp;"＋"&amp;K40&amp;"）／"&amp;M40&amp;"＝"&amp;L20,IF(B22="○",I13&amp;"×10／110×("&amp;I40&amp;"＋"&amp;J40&amp;"＋"&amp;K40&amp;"）／"&amp;M40&amp;"×②＝"&amp;L22,""))</f>
        <v>5,000,000×10／110×(1,900,000＋1,300,000＋1,100,000）／5,000,000×②＝41,883</v>
      </c>
      <c r="D53" s="62"/>
      <c r="E53" s="62"/>
      <c r="F53" s="62"/>
      <c r="G53" s="62"/>
      <c r="H53" s="62"/>
      <c r="I53" s="30" t="s">
        <v>18</v>
      </c>
    </row>
    <row r="54" spans="1:18" ht="28.5" customHeight="1">
      <c r="C54" s="47" t="str">
        <f>IF(B21="○",I13&amp;"×10／110×"&amp;I40&amp;"／"&amp;M40&amp;"＝"&amp;L21&amp;"・・・ａ","")</f>
        <v/>
      </c>
      <c r="D54" s="47"/>
      <c r="E54" s="47"/>
      <c r="F54" s="47"/>
      <c r="G54" s="47"/>
      <c r="H54" s="47"/>
      <c r="I54" s="30" t="s">
        <v>18</v>
      </c>
    </row>
    <row r="55" spans="1:18" ht="28.5" customHeight="1">
      <c r="C55" s="47" t="str">
        <f>IF(B21="○",I13&amp;"×10／110×"&amp;K40&amp;"／"&amp;M40&amp;"×②＝"&amp;M21&amp;"・・・ｂ","")</f>
        <v/>
      </c>
      <c r="D55" s="47"/>
      <c r="E55" s="47"/>
      <c r="F55" s="47"/>
      <c r="G55" s="47"/>
      <c r="H55" s="47"/>
      <c r="I55" s="30" t="s">
        <v>18</v>
      </c>
    </row>
    <row r="56" spans="1:18">
      <c r="C56" s="1" t="str">
        <f>IF(B21="○","ａ＋ｂ＝"&amp;N21,"")</f>
        <v/>
      </c>
      <c r="I56" s="21" t="s">
        <v>18</v>
      </c>
    </row>
    <row r="57" spans="1:18">
      <c r="A57" s="29"/>
      <c r="B57" s="29"/>
      <c r="C57" s="20"/>
      <c r="D57" s="20"/>
      <c r="E57" s="20"/>
      <c r="F57" s="20"/>
      <c r="G57" s="20"/>
      <c r="H57" s="20"/>
      <c r="I57" s="21" t="s">
        <v>19</v>
      </c>
    </row>
    <row r="58" spans="1:18">
      <c r="A58" s="29"/>
      <c r="B58" s="29"/>
      <c r="C58" s="20"/>
      <c r="D58" s="20"/>
      <c r="E58" s="20"/>
      <c r="F58" s="20"/>
      <c r="G58" s="20"/>
      <c r="H58" s="20"/>
    </row>
    <row r="59" spans="1:18">
      <c r="A59" s="29"/>
      <c r="B59" s="29"/>
      <c r="C59" s="20"/>
      <c r="D59" s="20"/>
      <c r="E59" s="20"/>
      <c r="F59" s="20"/>
      <c r="G59" s="20"/>
      <c r="H59" s="20"/>
    </row>
    <row r="60" spans="1:18">
      <c r="A60" s="29"/>
      <c r="B60" s="29"/>
      <c r="C60" s="20"/>
      <c r="D60" s="20"/>
      <c r="E60" s="20"/>
      <c r="F60" s="20"/>
      <c r="G60" s="20"/>
      <c r="H60" s="20"/>
    </row>
    <row r="61" spans="1:18">
      <c r="A61" s="29"/>
      <c r="B61" s="29"/>
      <c r="C61" s="20"/>
      <c r="D61" s="20"/>
      <c r="E61" s="20"/>
      <c r="F61" s="20"/>
      <c r="G61" s="20"/>
      <c r="H61" s="20"/>
    </row>
    <row r="62" spans="1:18">
      <c r="A62" s="29"/>
      <c r="B62" s="29"/>
      <c r="C62" s="20"/>
      <c r="D62" s="20"/>
      <c r="E62" s="20"/>
      <c r="F62" s="20"/>
      <c r="G62" s="20"/>
      <c r="H62" s="20"/>
    </row>
    <row r="63" spans="1:18">
      <c r="A63" s="29"/>
      <c r="B63" s="29"/>
      <c r="C63" s="20"/>
      <c r="D63" s="20"/>
      <c r="E63" s="20"/>
      <c r="F63" s="20"/>
      <c r="G63" s="20"/>
      <c r="H63" s="20"/>
    </row>
    <row r="64" spans="1:18">
      <c r="A64" s="29"/>
      <c r="B64" s="29"/>
      <c r="C64" s="20"/>
      <c r="D64" s="20"/>
      <c r="E64" s="20"/>
      <c r="F64" s="20"/>
      <c r="G64" s="20"/>
      <c r="H64" s="20"/>
    </row>
    <row r="65" spans="1:8">
      <c r="A65" s="29"/>
      <c r="B65" s="29"/>
      <c r="C65" s="20"/>
      <c r="D65" s="20"/>
      <c r="E65" s="20"/>
      <c r="F65" s="20"/>
      <c r="G65" s="20"/>
      <c r="H65" s="20"/>
    </row>
    <row r="66" spans="1:8">
      <c r="A66" s="29"/>
      <c r="B66" s="29"/>
      <c r="C66" s="20"/>
      <c r="D66" s="20"/>
      <c r="E66" s="20"/>
      <c r="F66" s="20"/>
      <c r="G66" s="20"/>
      <c r="H66" s="20"/>
    </row>
    <row r="67" spans="1:8">
      <c r="A67" s="29"/>
      <c r="B67" s="29"/>
      <c r="C67" s="20"/>
      <c r="D67" s="20"/>
      <c r="E67" s="20"/>
      <c r="F67" s="20"/>
      <c r="G67" s="20"/>
      <c r="H67" s="20"/>
    </row>
    <row r="68" spans="1:8">
      <c r="A68" s="29"/>
      <c r="B68" s="29"/>
      <c r="C68" s="20"/>
      <c r="D68" s="20"/>
      <c r="E68" s="20"/>
      <c r="F68" s="20"/>
      <c r="G68" s="20"/>
      <c r="H68" s="20"/>
    </row>
    <row r="69" spans="1:8">
      <c r="A69" s="29"/>
      <c r="B69" s="29"/>
      <c r="C69" s="20"/>
      <c r="D69" s="20"/>
      <c r="E69" s="20"/>
      <c r="F69" s="20"/>
      <c r="G69" s="20"/>
      <c r="H69" s="20"/>
    </row>
  </sheetData>
  <mergeCells count="13">
    <mergeCell ref="B32:B39"/>
    <mergeCell ref="A2:H2"/>
    <mergeCell ref="D30:F30"/>
    <mergeCell ref="G30:G31"/>
    <mergeCell ref="H30:H31"/>
    <mergeCell ref="C30:C31"/>
    <mergeCell ref="C53:H53"/>
    <mergeCell ref="C54:H54"/>
    <mergeCell ref="C55:H55"/>
    <mergeCell ref="E42:E43"/>
    <mergeCell ref="F42:G43"/>
    <mergeCell ref="C42:D42"/>
    <mergeCell ref="C43:D43"/>
  </mergeCells>
  <phoneticPr fontId="2"/>
  <dataValidations count="1">
    <dataValidation type="list" allowBlank="1" showInputMessage="1" showErrorMessage="1" sqref="B16:B22 B26:B27" xr:uid="{00000000-0002-0000-0400-000000000000}">
      <formula1>"○"</formula1>
    </dataValidation>
  </dataValidations>
  <pageMargins left="0.59055118110236227" right="0.59055118110236227" top="0.98425196850393704" bottom="0.98425196850393704" header="0.51181102362204722" footer="0.51181102362204722"/>
  <pageSetup paperSize="9" scale="81" orientation="portrait" cellComments="asDisplayed" r:id="rId1"/>
  <headerFooter alignWithMargins="0">
    <oddHeader>&amp;L&amp;14【記入例５　課税売上割合が９５％未満の場合（消費税の申告において補助金の使途を明確にしている場合／一括比例配分方式）】</odd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R69"/>
  <sheetViews>
    <sheetView topLeftCell="A4" zoomScale="85" zoomScaleNormal="85" zoomScaleSheetLayoutView="100" workbookViewId="0">
      <selection activeCell="C11" sqref="C11"/>
    </sheetView>
  </sheetViews>
  <sheetFormatPr defaultColWidth="9" defaultRowHeight="14.25"/>
  <cols>
    <col min="1" max="2" width="3.125" style="3" customWidth="1"/>
    <col min="3" max="8" width="14.625" style="1" customWidth="1"/>
    <col min="9" max="9" width="13.125" style="20" customWidth="1"/>
    <col min="10" max="16" width="9" style="20"/>
    <col min="17" max="16384" width="9" style="1"/>
  </cols>
  <sheetData>
    <row r="1" spans="1:18">
      <c r="A1" s="3" t="s">
        <v>48</v>
      </c>
    </row>
    <row r="2" spans="1:18" ht="18.75" customHeight="1">
      <c r="A2" s="56" t="s">
        <v>47</v>
      </c>
      <c r="B2" s="56"/>
      <c r="C2" s="56"/>
      <c r="D2" s="56"/>
      <c r="E2" s="56"/>
      <c r="F2" s="56"/>
      <c r="G2" s="56"/>
      <c r="H2" s="56"/>
      <c r="I2" s="19" t="s">
        <v>20</v>
      </c>
    </row>
    <row r="3" spans="1:18">
      <c r="A3" s="2"/>
      <c r="B3" s="2"/>
      <c r="I3" s="21" t="s">
        <v>22</v>
      </c>
    </row>
    <row r="4" spans="1:18">
      <c r="A4" s="2" t="s">
        <v>0</v>
      </c>
      <c r="B4" s="2"/>
      <c r="I4" s="21"/>
      <c r="J4" s="21"/>
      <c r="K4" s="21"/>
      <c r="L4" s="21"/>
      <c r="M4" s="21"/>
      <c r="N4" s="21"/>
      <c r="O4" s="21"/>
      <c r="P4" s="21"/>
      <c r="Q4" s="15"/>
      <c r="R4" s="15"/>
    </row>
    <row r="5" spans="1:18">
      <c r="A5" s="2"/>
      <c r="B5" s="2"/>
      <c r="C5" s="37" t="s">
        <v>32</v>
      </c>
      <c r="D5" s="43"/>
      <c r="I5" s="21"/>
      <c r="J5" s="21"/>
      <c r="K5" s="21"/>
      <c r="L5" s="21"/>
      <c r="M5" s="21"/>
      <c r="N5" s="21"/>
      <c r="O5" s="21"/>
      <c r="P5" s="21"/>
      <c r="Q5" s="15"/>
      <c r="R5" s="15"/>
    </row>
    <row r="6" spans="1:18">
      <c r="A6" s="2" t="s">
        <v>1</v>
      </c>
      <c r="B6" s="2"/>
      <c r="I6" s="21"/>
      <c r="J6" s="21"/>
      <c r="K6" s="21"/>
      <c r="L6" s="21"/>
      <c r="M6" s="21"/>
      <c r="N6" s="21"/>
      <c r="O6" s="21"/>
      <c r="P6" s="21"/>
      <c r="Q6" s="15"/>
      <c r="R6" s="15"/>
    </row>
    <row r="7" spans="1:18">
      <c r="A7" s="2"/>
      <c r="B7" s="2"/>
      <c r="C7" s="37" t="s">
        <v>33</v>
      </c>
      <c r="I7" s="21"/>
      <c r="J7" s="21"/>
      <c r="K7" s="21"/>
      <c r="L7" s="21"/>
      <c r="M7" s="21"/>
      <c r="N7" s="21"/>
      <c r="O7" s="21"/>
      <c r="P7" s="21"/>
      <c r="Q7" s="15"/>
      <c r="R7" s="15"/>
    </row>
    <row r="8" spans="1:18">
      <c r="A8" s="2" t="s">
        <v>2</v>
      </c>
      <c r="B8" s="2"/>
      <c r="I8" s="21"/>
      <c r="J8" s="21"/>
      <c r="K8" s="21"/>
      <c r="L8" s="21"/>
      <c r="M8" s="21"/>
      <c r="N8" s="21"/>
      <c r="O8" s="21"/>
      <c r="P8" s="21"/>
      <c r="Q8" s="15"/>
      <c r="R8" s="15"/>
    </row>
    <row r="9" spans="1:18">
      <c r="A9" s="2"/>
      <c r="B9" s="2"/>
      <c r="C9" s="37" t="s">
        <v>34</v>
      </c>
      <c r="I9" s="21"/>
      <c r="J9" s="21"/>
      <c r="K9" s="21"/>
      <c r="L9" s="21"/>
      <c r="M9" s="21"/>
      <c r="N9" s="21"/>
      <c r="O9" s="21"/>
      <c r="P9" s="21"/>
      <c r="Q9" s="15"/>
      <c r="R9" s="15"/>
    </row>
    <row r="10" spans="1:18">
      <c r="A10" s="2" t="s">
        <v>3</v>
      </c>
      <c r="B10" s="2"/>
      <c r="I10" s="22"/>
      <c r="J10" s="22"/>
      <c r="K10" s="22"/>
      <c r="L10" s="22"/>
      <c r="M10" s="22"/>
      <c r="N10" s="22"/>
      <c r="O10" s="21"/>
      <c r="P10" s="21"/>
      <c r="Q10" s="15"/>
      <c r="R10" s="15"/>
    </row>
    <row r="11" spans="1:18">
      <c r="A11" s="2"/>
      <c r="B11" s="2"/>
      <c r="C11" s="37" t="s">
        <v>49</v>
      </c>
      <c r="I11" s="22"/>
      <c r="J11" s="22"/>
      <c r="K11" s="22"/>
      <c r="L11" s="22"/>
      <c r="M11" s="22"/>
      <c r="N11" s="22"/>
      <c r="O11" s="21"/>
      <c r="P11" s="21"/>
      <c r="Q11" s="15"/>
      <c r="R11" s="15"/>
    </row>
    <row r="12" spans="1:18">
      <c r="A12" s="2" t="s">
        <v>46</v>
      </c>
      <c r="B12" s="2"/>
      <c r="I12" s="22"/>
      <c r="J12" s="22"/>
      <c r="K12" s="22"/>
      <c r="L12" s="22"/>
      <c r="M12" s="22"/>
      <c r="N12" s="22"/>
      <c r="O12" s="21"/>
      <c r="P12" s="21"/>
      <c r="Q12" s="15"/>
      <c r="R12" s="15"/>
    </row>
    <row r="13" spans="1:18">
      <c r="A13" s="2"/>
      <c r="B13" s="2"/>
      <c r="C13" s="38">
        <v>5000000</v>
      </c>
      <c r="D13" s="1" t="s">
        <v>11</v>
      </c>
      <c r="I13" s="22" t="str">
        <f>TEXT(C13,"#,###")</f>
        <v>5,000,000</v>
      </c>
      <c r="J13" s="22"/>
      <c r="K13" s="22"/>
      <c r="L13" s="22"/>
      <c r="M13" s="22"/>
      <c r="N13" s="22"/>
      <c r="O13" s="21"/>
      <c r="P13" s="21"/>
      <c r="Q13" s="15"/>
      <c r="R13" s="15"/>
    </row>
    <row r="14" spans="1:18">
      <c r="A14" s="2" t="s">
        <v>28</v>
      </c>
      <c r="B14" s="2"/>
      <c r="I14" s="22"/>
      <c r="J14" s="22"/>
      <c r="K14" s="22"/>
      <c r="L14" s="22"/>
      <c r="M14" s="22"/>
      <c r="N14" s="22"/>
      <c r="O14" s="21"/>
      <c r="P14" s="21"/>
      <c r="Q14" s="15"/>
      <c r="R14" s="15"/>
    </row>
    <row r="15" spans="1:18">
      <c r="A15" s="1"/>
      <c r="B15" s="1" t="s">
        <v>23</v>
      </c>
      <c r="I15" s="22"/>
      <c r="J15" s="22"/>
      <c r="K15" s="22"/>
      <c r="L15" s="22"/>
      <c r="M15" s="22"/>
      <c r="N15" s="22"/>
      <c r="O15" s="21"/>
      <c r="P15" s="21"/>
      <c r="Q15" s="15"/>
      <c r="R15" s="15"/>
    </row>
    <row r="16" spans="1:18">
      <c r="A16" s="1"/>
      <c r="B16" s="16"/>
      <c r="C16" s="11" t="s">
        <v>39</v>
      </c>
      <c r="D16" s="11"/>
      <c r="E16" s="11"/>
      <c r="F16" s="11"/>
      <c r="G16" s="11"/>
      <c r="H16" s="12"/>
      <c r="I16" s="22"/>
      <c r="J16" s="22"/>
      <c r="K16" s="22"/>
      <c r="L16" s="22"/>
      <c r="M16" s="22"/>
      <c r="N16" s="22"/>
      <c r="O16" s="21"/>
      <c r="P16" s="21"/>
      <c r="Q16" s="15"/>
      <c r="R16" s="15"/>
    </row>
    <row r="17" spans="1:18">
      <c r="A17" s="1"/>
      <c r="B17" s="16"/>
      <c r="C17" s="11" t="s">
        <v>40</v>
      </c>
      <c r="D17" s="11"/>
      <c r="E17" s="11"/>
      <c r="F17" s="11"/>
      <c r="G17" s="11"/>
      <c r="H17" s="12"/>
      <c r="I17" s="22"/>
      <c r="J17" s="22"/>
      <c r="K17" s="22"/>
      <c r="L17" s="22"/>
      <c r="M17" s="22"/>
      <c r="N17" s="22"/>
      <c r="O17" s="21"/>
      <c r="P17" s="21"/>
      <c r="Q17" s="15"/>
      <c r="R17" s="15"/>
    </row>
    <row r="18" spans="1:18">
      <c r="A18" s="1"/>
      <c r="B18" s="16"/>
      <c r="C18" s="11" t="s">
        <v>41</v>
      </c>
      <c r="D18" s="11"/>
      <c r="E18" s="11"/>
      <c r="F18" s="11"/>
      <c r="G18" s="11"/>
      <c r="H18" s="12"/>
      <c r="I18" s="22"/>
      <c r="J18" s="22"/>
      <c r="K18" s="22"/>
      <c r="L18" s="22"/>
      <c r="M18" s="22"/>
      <c r="N18" s="22"/>
      <c r="O18" s="21"/>
      <c r="P18" s="21"/>
      <c r="Q18" s="15"/>
      <c r="R18" s="15"/>
    </row>
    <row r="19" spans="1:18">
      <c r="A19" s="1"/>
      <c r="B19" s="16"/>
      <c r="C19" s="11" t="s">
        <v>43</v>
      </c>
      <c r="D19" s="11"/>
      <c r="E19" s="11"/>
      <c r="F19" s="11"/>
      <c r="G19" s="11"/>
      <c r="H19" s="12"/>
      <c r="I19" s="22"/>
      <c r="J19" s="22"/>
      <c r="K19" s="22"/>
      <c r="L19" s="22"/>
      <c r="M19" s="22"/>
      <c r="N19" s="22"/>
      <c r="O19" s="21"/>
      <c r="P19" s="21"/>
      <c r="Q19" s="15"/>
      <c r="R19" s="15"/>
    </row>
    <row r="20" spans="1:18">
      <c r="A20" s="1"/>
      <c r="B20" s="16"/>
      <c r="C20" s="11" t="s">
        <v>14</v>
      </c>
      <c r="D20" s="11"/>
      <c r="E20" s="11"/>
      <c r="F20" s="11"/>
      <c r="G20" s="11"/>
      <c r="H20" s="12"/>
      <c r="I20" s="23">
        <f>INT(C13*10/110*SUM(D39:F39)/H39)</f>
        <v>170454</v>
      </c>
      <c r="J20" s="23"/>
      <c r="K20" s="23"/>
      <c r="L20" s="23" t="str">
        <f>TEXT(I20,"#,##0")</f>
        <v>170,454</v>
      </c>
      <c r="M20" s="23"/>
      <c r="N20" s="23"/>
      <c r="O20" s="21"/>
      <c r="P20" s="21"/>
      <c r="Q20" s="15"/>
      <c r="R20" s="15"/>
    </row>
    <row r="21" spans="1:18">
      <c r="A21" s="1"/>
      <c r="B21" s="39" t="s">
        <v>27</v>
      </c>
      <c r="C21" s="11" t="s">
        <v>13</v>
      </c>
      <c r="D21" s="11"/>
      <c r="E21" s="11"/>
      <c r="F21" s="11"/>
      <c r="G21" s="11"/>
      <c r="H21" s="12"/>
      <c r="I21" s="23">
        <f>INT(C13*10/110*D39/H39)</f>
        <v>85227</v>
      </c>
      <c r="J21" s="23">
        <f>INT(C13*10/110*F39/H39*F42)</f>
        <v>6087</v>
      </c>
      <c r="K21" s="23">
        <f>I21+J21</f>
        <v>91314</v>
      </c>
      <c r="L21" s="23" t="str">
        <f>TEXT(I21,"#,##0")</f>
        <v>85,227</v>
      </c>
      <c r="M21" s="23" t="str">
        <f>TEXT(J21,"#,##0")</f>
        <v>6,087</v>
      </c>
      <c r="N21" s="23" t="str">
        <f>TEXT(K21,"#,##0")</f>
        <v>91,314</v>
      </c>
      <c r="O21" s="21"/>
      <c r="P21" s="21"/>
      <c r="Q21" s="15"/>
      <c r="R21" s="15"/>
    </row>
    <row r="22" spans="1:18">
      <c r="A22" s="1"/>
      <c r="B22" s="16"/>
      <c r="C22" s="11" t="s">
        <v>12</v>
      </c>
      <c r="D22" s="11"/>
      <c r="E22" s="11"/>
      <c r="F22" s="11"/>
      <c r="G22" s="11"/>
      <c r="H22" s="12"/>
      <c r="I22" s="23">
        <f>INT(C13*10/110*SUM(D39:F39)/H39*F42)</f>
        <v>18262</v>
      </c>
      <c r="J22" s="23"/>
      <c r="K22" s="23"/>
      <c r="L22" s="23" t="str">
        <f>TEXT(I22,"#,##0")</f>
        <v>18,262</v>
      </c>
      <c r="M22" s="23"/>
      <c r="N22" s="23"/>
      <c r="O22" s="21"/>
      <c r="P22" s="21"/>
      <c r="Q22" s="15"/>
      <c r="R22" s="15"/>
    </row>
    <row r="23" spans="1:18">
      <c r="A23" s="1"/>
      <c r="B23" s="1" t="s">
        <v>24</v>
      </c>
      <c r="I23" s="22"/>
      <c r="J23" s="22"/>
      <c r="K23" s="22"/>
      <c r="L23" s="22"/>
      <c r="M23" s="22"/>
      <c r="N23" s="22"/>
      <c r="O23" s="21"/>
      <c r="P23" s="21"/>
      <c r="Q23" s="15"/>
      <c r="R23" s="15"/>
    </row>
    <row r="24" spans="1:18">
      <c r="A24" s="1"/>
      <c r="B24" s="1"/>
      <c r="I24" s="22"/>
      <c r="J24" s="22"/>
      <c r="K24" s="22"/>
      <c r="L24" s="22"/>
      <c r="M24" s="22"/>
      <c r="N24" s="22"/>
      <c r="O24" s="21"/>
      <c r="P24" s="21"/>
      <c r="Q24" s="15"/>
      <c r="R24" s="15"/>
    </row>
    <row r="25" spans="1:18">
      <c r="A25" s="1"/>
      <c r="B25" s="1" t="s">
        <v>29</v>
      </c>
      <c r="I25" s="22"/>
      <c r="J25" s="22"/>
      <c r="K25" s="22"/>
      <c r="L25" s="22"/>
      <c r="M25" s="22"/>
      <c r="N25" s="22"/>
      <c r="O25" s="21"/>
      <c r="P25" s="21"/>
      <c r="Q25" s="15"/>
      <c r="R25" s="15"/>
    </row>
    <row r="26" spans="1:18">
      <c r="A26" s="1"/>
      <c r="B26" s="16"/>
      <c r="C26" s="11" t="s">
        <v>15</v>
      </c>
      <c r="D26" s="11"/>
      <c r="E26" s="11"/>
      <c r="F26" s="11"/>
      <c r="G26" s="11"/>
      <c r="H26" s="12"/>
      <c r="I26" s="22"/>
      <c r="J26" s="22"/>
      <c r="K26" s="22"/>
      <c r="L26" s="22"/>
      <c r="M26" s="22"/>
      <c r="N26" s="22"/>
      <c r="O26" s="21"/>
      <c r="P26" s="21"/>
      <c r="Q26" s="15"/>
      <c r="R26" s="15"/>
    </row>
    <row r="27" spans="1:18">
      <c r="B27" s="39" t="s">
        <v>27</v>
      </c>
      <c r="C27" s="11" t="s">
        <v>16</v>
      </c>
      <c r="D27" s="11"/>
      <c r="E27" s="11"/>
      <c r="F27" s="11"/>
      <c r="G27" s="11"/>
      <c r="H27" s="12"/>
      <c r="I27" s="22"/>
      <c r="J27" s="22"/>
      <c r="K27" s="22"/>
      <c r="L27" s="22"/>
      <c r="M27" s="22"/>
      <c r="N27" s="22"/>
      <c r="O27" s="21"/>
      <c r="P27" s="21"/>
      <c r="Q27" s="15"/>
      <c r="R27" s="15"/>
    </row>
    <row r="28" spans="1:18">
      <c r="B28" s="13"/>
      <c r="C28" s="10"/>
      <c r="D28" s="10"/>
      <c r="E28" s="10"/>
      <c r="F28" s="10"/>
      <c r="G28" s="10"/>
      <c r="H28" s="10"/>
      <c r="I28" s="22"/>
      <c r="J28" s="22"/>
      <c r="K28" s="22"/>
      <c r="L28" s="22"/>
      <c r="M28" s="22"/>
      <c r="N28" s="22"/>
      <c r="O28" s="21"/>
      <c r="P28" s="21"/>
      <c r="Q28" s="15"/>
      <c r="R28" s="15"/>
    </row>
    <row r="29" spans="1:18">
      <c r="B29" s="44" t="str">
        <f>"①"&amp;IF(B26="○","補助金の使途の内訳",IF(B27="○","補助対象経費の内訳",""))</f>
        <v>①補助対象経費の内訳</v>
      </c>
      <c r="I29" s="22"/>
      <c r="J29" s="22"/>
      <c r="K29" s="22"/>
      <c r="L29" s="22"/>
      <c r="M29" s="22"/>
      <c r="N29" s="22"/>
      <c r="O29" s="21"/>
      <c r="P29" s="21"/>
      <c r="Q29" s="15"/>
      <c r="R29" s="15"/>
    </row>
    <row r="30" spans="1:18" ht="14.25" customHeight="1">
      <c r="A30" s="1"/>
      <c r="B30" s="6"/>
      <c r="C30" s="60" t="s">
        <v>10</v>
      </c>
      <c r="D30" s="57" t="s">
        <v>44</v>
      </c>
      <c r="E30" s="57"/>
      <c r="F30" s="57"/>
      <c r="G30" s="58" t="s">
        <v>45</v>
      </c>
      <c r="H30" s="59" t="s">
        <v>7</v>
      </c>
      <c r="I30" s="17"/>
      <c r="J30" s="22"/>
      <c r="K30" s="22"/>
      <c r="L30" s="22"/>
      <c r="M30" s="22"/>
      <c r="N30" s="22"/>
      <c r="O30" s="21"/>
      <c r="P30" s="21"/>
      <c r="Q30" s="15"/>
      <c r="R30" s="15"/>
    </row>
    <row r="31" spans="1:18" ht="28.5">
      <c r="B31" s="7"/>
      <c r="C31" s="61"/>
      <c r="D31" s="5" t="s">
        <v>5</v>
      </c>
      <c r="E31" s="5" t="s">
        <v>6</v>
      </c>
      <c r="F31" s="5" t="s">
        <v>4</v>
      </c>
      <c r="G31" s="59"/>
      <c r="H31" s="59"/>
      <c r="I31" s="24"/>
      <c r="J31" s="21"/>
      <c r="K31" s="21"/>
      <c r="L31" s="21"/>
      <c r="M31" s="21"/>
      <c r="N31" s="21"/>
      <c r="O31" s="21"/>
      <c r="P31" s="21"/>
      <c r="Q31" s="15"/>
      <c r="R31" s="15"/>
    </row>
    <row r="32" spans="1:18" ht="19.5" customHeight="1">
      <c r="B32" s="55" t="s">
        <v>9</v>
      </c>
      <c r="C32" s="39" t="s">
        <v>31</v>
      </c>
      <c r="D32" s="40"/>
      <c r="E32" s="35">
        <v>1000000</v>
      </c>
      <c r="F32" s="35"/>
      <c r="G32" s="35">
        <v>10000000</v>
      </c>
      <c r="H32" s="41">
        <f t="shared" ref="H32:H38" si="0">SUM(D32:G32)</f>
        <v>11000000</v>
      </c>
      <c r="I32" s="25"/>
      <c r="J32" s="21"/>
      <c r="K32" s="21"/>
      <c r="L32" s="21"/>
      <c r="M32" s="21"/>
      <c r="N32" s="21"/>
      <c r="O32" s="21"/>
      <c r="P32" s="21"/>
      <c r="Q32" s="15"/>
      <c r="R32" s="15"/>
    </row>
    <row r="33" spans="2:18" ht="19.5" customHeight="1">
      <c r="B33" s="55"/>
      <c r="C33" s="39" t="s">
        <v>31</v>
      </c>
      <c r="D33" s="35"/>
      <c r="E33" s="35"/>
      <c r="F33" s="35">
        <v>2000000</v>
      </c>
      <c r="G33" s="35"/>
      <c r="H33" s="41">
        <f t="shared" si="0"/>
        <v>2000000</v>
      </c>
      <c r="I33" s="25"/>
      <c r="J33" s="21"/>
      <c r="K33" s="21"/>
      <c r="L33" s="21"/>
      <c r="M33" s="21"/>
      <c r="N33" s="21"/>
      <c r="O33" s="21"/>
      <c r="P33" s="21"/>
      <c r="Q33" s="15"/>
      <c r="R33" s="15"/>
    </row>
    <row r="34" spans="2:18" ht="19.5" customHeight="1">
      <c r="B34" s="55"/>
      <c r="C34" s="39" t="s">
        <v>31</v>
      </c>
      <c r="D34" s="35">
        <v>3000000</v>
      </c>
      <c r="E34" s="35"/>
      <c r="F34" s="35"/>
      <c r="G34" s="35"/>
      <c r="H34" s="41">
        <f t="shared" si="0"/>
        <v>3000000</v>
      </c>
      <c r="I34" s="25"/>
      <c r="J34" s="21"/>
      <c r="K34" s="21"/>
      <c r="L34" s="21"/>
      <c r="M34" s="21"/>
      <c r="N34" s="21"/>
      <c r="O34" s="21"/>
      <c r="P34" s="21"/>
      <c r="Q34" s="15"/>
      <c r="R34" s="15"/>
    </row>
    <row r="35" spans="2:18" ht="19.5" customHeight="1">
      <c r="B35" s="55"/>
      <c r="C35" s="39"/>
      <c r="D35" s="35"/>
      <c r="E35" s="35"/>
      <c r="F35" s="35"/>
      <c r="G35" s="35"/>
      <c r="H35" s="41">
        <f t="shared" si="0"/>
        <v>0</v>
      </c>
      <c r="I35" s="25"/>
      <c r="J35" s="21"/>
      <c r="K35" s="21"/>
      <c r="L35" s="21"/>
      <c r="M35" s="21"/>
      <c r="N35" s="21"/>
      <c r="O35" s="21"/>
      <c r="P35" s="21"/>
      <c r="Q35" s="15"/>
      <c r="R35" s="15"/>
    </row>
    <row r="36" spans="2:18" ht="19.5" customHeight="1">
      <c r="B36" s="55"/>
      <c r="C36" s="39"/>
      <c r="D36" s="35"/>
      <c r="E36" s="35"/>
      <c r="F36" s="35"/>
      <c r="G36" s="35"/>
      <c r="H36" s="41">
        <f t="shared" si="0"/>
        <v>0</v>
      </c>
      <c r="I36" s="25"/>
      <c r="J36" s="21"/>
      <c r="K36" s="21"/>
      <c r="L36" s="21"/>
      <c r="M36" s="21"/>
      <c r="N36" s="21"/>
      <c r="O36" s="21"/>
      <c r="P36" s="21"/>
      <c r="Q36" s="15"/>
      <c r="R36" s="15"/>
    </row>
    <row r="37" spans="2:18" ht="19.5" customHeight="1">
      <c r="B37" s="55"/>
      <c r="C37" s="39"/>
      <c r="D37" s="35"/>
      <c r="E37" s="35"/>
      <c r="F37" s="35"/>
      <c r="G37" s="35"/>
      <c r="H37" s="41">
        <f t="shared" si="0"/>
        <v>0</v>
      </c>
      <c r="I37" s="25"/>
      <c r="J37" s="21"/>
      <c r="K37" s="21"/>
      <c r="L37" s="21"/>
      <c r="M37" s="21"/>
      <c r="N37" s="21"/>
      <c r="O37" s="21"/>
      <c r="P37" s="21"/>
      <c r="Q37" s="15"/>
      <c r="R37" s="15"/>
    </row>
    <row r="38" spans="2:18" ht="19.5" customHeight="1">
      <c r="B38" s="55"/>
      <c r="C38" s="39"/>
      <c r="D38" s="35"/>
      <c r="E38" s="35"/>
      <c r="F38" s="35"/>
      <c r="G38" s="35"/>
      <c r="H38" s="41">
        <f t="shared" si="0"/>
        <v>0</v>
      </c>
      <c r="I38" s="25"/>
      <c r="J38" s="21"/>
      <c r="K38" s="21"/>
      <c r="L38" s="21"/>
      <c r="M38" s="21"/>
      <c r="N38" s="21"/>
      <c r="O38" s="21"/>
      <c r="P38" s="21"/>
      <c r="Q38" s="15"/>
      <c r="R38" s="15"/>
    </row>
    <row r="39" spans="2:18" ht="19.5" customHeight="1">
      <c r="B39" s="55"/>
      <c r="C39" s="4" t="s">
        <v>7</v>
      </c>
      <c r="D39" s="41">
        <f>SUM(D32:D38)</f>
        <v>3000000</v>
      </c>
      <c r="E39" s="41">
        <f>SUM(E32:E38)</f>
        <v>1000000</v>
      </c>
      <c r="F39" s="41">
        <f>SUM(F32:F38)</f>
        <v>2000000</v>
      </c>
      <c r="G39" s="41">
        <f>SUM(G32:G38)</f>
        <v>10000000</v>
      </c>
      <c r="H39" s="41">
        <f>SUM(H32:H38)</f>
        <v>16000000</v>
      </c>
      <c r="I39" s="26" t="str">
        <f>IF(B26="○","←５　国庫補助金確定額と一致させてください。",IF(B27="○","←実績報告の対象経費の支出済額と一致させてください",""))</f>
        <v>←実績報告の対象経費の支出済額と一致させてください</v>
      </c>
      <c r="J39" s="21"/>
      <c r="K39" s="21"/>
      <c r="L39" s="21"/>
      <c r="M39" s="21"/>
      <c r="N39" s="21"/>
      <c r="O39" s="21"/>
      <c r="P39" s="21"/>
      <c r="Q39" s="15"/>
      <c r="R39" s="15"/>
    </row>
    <row r="40" spans="2:18" ht="47.25" customHeight="1">
      <c r="B40" s="8"/>
      <c r="C40" s="9"/>
      <c r="D40" s="10"/>
      <c r="E40" s="10"/>
      <c r="F40" s="10"/>
      <c r="G40" s="10"/>
      <c r="H40" s="10"/>
      <c r="I40" s="22" t="str">
        <f>TEXT(D39,"#,##0")</f>
        <v>3,000,000</v>
      </c>
      <c r="J40" s="22" t="str">
        <f>TEXT(E39,"#,##0")</f>
        <v>1,000,000</v>
      </c>
      <c r="K40" s="22" t="str">
        <f>TEXT(F39,"#,##0")</f>
        <v>2,000,000</v>
      </c>
      <c r="L40" s="22" t="str">
        <f>TEXT(G39,"#,##0")</f>
        <v>10,000,000</v>
      </c>
      <c r="M40" s="22" t="str">
        <f>TEXT(H39,"#,##0")</f>
        <v>16,000,000</v>
      </c>
    </row>
    <row r="41" spans="2:18" ht="15" thickBot="1">
      <c r="B41" s="3" t="s">
        <v>8</v>
      </c>
      <c r="I41" s="21"/>
      <c r="J41" s="21"/>
      <c r="K41" s="21"/>
      <c r="L41" s="21"/>
      <c r="M41" s="21"/>
      <c r="N41" s="21"/>
      <c r="O41" s="21"/>
      <c r="P41" s="21"/>
      <c r="Q41" s="15"/>
      <c r="R41" s="15"/>
    </row>
    <row r="42" spans="2:18" ht="15" thickBot="1">
      <c r="C42" s="67">
        <v>3000000000</v>
      </c>
      <c r="D42" s="67"/>
      <c r="E42" s="48" t="s">
        <v>30</v>
      </c>
      <c r="F42" s="63">
        <f>IF(C43="","",C42/C43)</f>
        <v>0.10714285714285714</v>
      </c>
      <c r="G42" s="64"/>
      <c r="I42" s="21"/>
      <c r="J42" s="27" t="s">
        <v>25</v>
      </c>
      <c r="K42" s="27"/>
      <c r="L42" s="27"/>
      <c r="M42" s="27"/>
      <c r="N42" s="21"/>
      <c r="O42" s="21"/>
      <c r="P42" s="21"/>
      <c r="Q42" s="15"/>
      <c r="R42" s="15"/>
    </row>
    <row r="43" spans="2:18" ht="15.75" thickTop="1" thickBot="1">
      <c r="C43" s="68">
        <v>28000000000</v>
      </c>
      <c r="D43" s="68"/>
      <c r="E43" s="48"/>
      <c r="F43" s="65"/>
      <c r="G43" s="66"/>
      <c r="I43" s="21"/>
      <c r="J43" s="21" t="s">
        <v>26</v>
      </c>
      <c r="K43" s="21"/>
      <c r="L43" s="21"/>
      <c r="M43" s="21"/>
      <c r="N43" s="21"/>
      <c r="O43" s="21"/>
      <c r="P43" s="21"/>
      <c r="Q43" s="15"/>
      <c r="R43" s="15"/>
    </row>
    <row r="44" spans="2:18">
      <c r="C44" s="34"/>
      <c r="D44" s="34"/>
      <c r="E44" s="32"/>
      <c r="F44" s="33"/>
      <c r="G44" s="33"/>
      <c r="I44" s="21"/>
      <c r="J44" s="21"/>
      <c r="K44" s="21"/>
      <c r="L44" s="21"/>
      <c r="M44" s="21"/>
      <c r="N44" s="21"/>
      <c r="O44" s="21"/>
      <c r="P44" s="21"/>
      <c r="Q44" s="15"/>
      <c r="R44" s="15"/>
    </row>
    <row r="45" spans="2:18">
      <c r="C45" s="34"/>
      <c r="D45" s="34"/>
      <c r="E45" s="32"/>
      <c r="F45" s="33"/>
      <c r="G45" s="33"/>
      <c r="I45" s="21"/>
      <c r="J45" s="21"/>
      <c r="K45" s="21"/>
      <c r="L45" s="21"/>
      <c r="M45" s="21"/>
      <c r="N45" s="21"/>
      <c r="O45" s="21"/>
      <c r="P45" s="21"/>
      <c r="Q45" s="15"/>
      <c r="R45" s="15"/>
    </row>
    <row r="46" spans="2:18">
      <c r="C46" s="34"/>
      <c r="D46" s="34"/>
      <c r="E46" s="32"/>
      <c r="F46" s="33"/>
      <c r="G46" s="33"/>
      <c r="I46" s="21"/>
      <c r="J46" s="21"/>
      <c r="K46" s="21"/>
      <c r="L46" s="21"/>
      <c r="M46" s="21"/>
      <c r="N46" s="21"/>
      <c r="O46" s="21"/>
      <c r="P46" s="21"/>
      <c r="Q46" s="15"/>
      <c r="R46" s="15"/>
    </row>
    <row r="47" spans="2:18">
      <c r="C47" s="34"/>
      <c r="D47" s="34"/>
      <c r="E47" s="32"/>
      <c r="F47" s="33"/>
      <c r="G47" s="33"/>
      <c r="I47" s="21"/>
      <c r="J47" s="21"/>
      <c r="K47" s="21"/>
      <c r="L47" s="21"/>
      <c r="M47" s="21"/>
      <c r="N47" s="21"/>
      <c r="O47" s="21"/>
      <c r="P47" s="21"/>
      <c r="Q47" s="15"/>
      <c r="R47" s="15"/>
    </row>
    <row r="48" spans="2:18">
      <c r="C48" s="34"/>
      <c r="D48" s="34"/>
      <c r="E48" s="32"/>
      <c r="F48" s="33"/>
      <c r="G48" s="33"/>
      <c r="I48" s="21"/>
      <c r="J48" s="21"/>
      <c r="K48" s="21"/>
      <c r="L48" s="21"/>
      <c r="M48" s="21"/>
      <c r="N48" s="21"/>
      <c r="O48" s="21"/>
      <c r="P48" s="21"/>
      <c r="Q48" s="15"/>
      <c r="R48" s="15"/>
    </row>
    <row r="49" spans="1:18">
      <c r="C49" s="34"/>
      <c r="D49" s="34"/>
      <c r="E49" s="32"/>
      <c r="F49" s="33"/>
      <c r="G49" s="33"/>
      <c r="I49" s="21"/>
      <c r="J49" s="21"/>
      <c r="K49" s="21"/>
      <c r="L49" s="21"/>
      <c r="M49" s="21"/>
      <c r="N49" s="21"/>
      <c r="O49" s="21"/>
      <c r="P49" s="21"/>
      <c r="Q49" s="15"/>
      <c r="R49" s="15"/>
    </row>
    <row r="50" spans="1:18" ht="15" thickBot="1">
      <c r="A50" s="1"/>
      <c r="B50" s="1" t="s">
        <v>17</v>
      </c>
      <c r="I50" s="21" t="s">
        <v>21</v>
      </c>
      <c r="K50" s="28"/>
      <c r="L50" s="21"/>
      <c r="M50" s="21"/>
      <c r="N50" s="21"/>
      <c r="O50" s="21"/>
      <c r="P50" s="21"/>
      <c r="Q50" s="15"/>
      <c r="R50" s="15"/>
    </row>
    <row r="51" spans="1:18" ht="15" thickBot="1">
      <c r="A51" s="1"/>
      <c r="B51" s="1"/>
      <c r="F51" s="42">
        <f>IF(B16&amp;B17&amp;B18&amp;B19="○",0,IF(B20="○",I20,IF(B21="○",K21,IF(B22="○",I22,""))))</f>
        <v>91314</v>
      </c>
      <c r="G51" s="1" t="s">
        <v>11</v>
      </c>
      <c r="I51" s="21"/>
      <c r="J51" s="21"/>
      <c r="K51" s="21"/>
      <c r="L51" s="21"/>
      <c r="M51" s="21"/>
      <c r="N51" s="21"/>
      <c r="O51" s="21"/>
      <c r="P51" s="21"/>
      <c r="Q51" s="15"/>
      <c r="R51" s="15"/>
    </row>
    <row r="52" spans="1:18">
      <c r="I52" s="21"/>
      <c r="J52" s="21"/>
      <c r="K52" s="21"/>
      <c r="L52" s="21"/>
      <c r="M52" s="21"/>
      <c r="N52" s="21"/>
      <c r="O52" s="21"/>
      <c r="P52" s="21"/>
      <c r="Q52" s="15"/>
      <c r="R52" s="15"/>
    </row>
    <row r="53" spans="1:18" ht="28.5" customHeight="1">
      <c r="C53" s="46" t="str">
        <f>IF(B20="○",I13&amp;"×5／105×（"&amp;I40&amp;"＋"&amp;J40&amp;"＋"&amp;K40&amp;"）／"&amp;M40&amp;"＝"&amp;L20,IF(B22="○",I13&amp;"×5／105×("&amp;I40&amp;"＋"&amp;J40&amp;"＋"&amp;K40&amp;"）／"&amp;M40&amp;"×②＝"&amp;L22,""))</f>
        <v/>
      </c>
      <c r="D53" s="46"/>
      <c r="E53" s="46"/>
      <c r="F53" s="46"/>
      <c r="G53" s="46"/>
      <c r="H53" s="46"/>
      <c r="I53" s="30" t="s">
        <v>18</v>
      </c>
    </row>
    <row r="54" spans="1:18" ht="28.5" customHeight="1">
      <c r="C54" s="69" t="str">
        <f>IF(B21="○",I13&amp;"×10／110×"&amp;I40&amp;"／"&amp;M40&amp;"＝"&amp;L21&amp;"・・・ａ","")</f>
        <v>5,000,000×10／110×3,000,000／16,000,000＝85,227・・・ａ</v>
      </c>
      <c r="D54" s="69"/>
      <c r="E54" s="69"/>
      <c r="F54" s="69"/>
      <c r="G54" s="69"/>
      <c r="H54" s="69"/>
      <c r="I54" s="30" t="s">
        <v>18</v>
      </c>
    </row>
    <row r="55" spans="1:18" ht="28.5" customHeight="1">
      <c r="C55" s="69" t="str">
        <f>IF(B21="○",I13&amp;"×10／110×"&amp;K40&amp;"／"&amp;M40&amp;"×②＝"&amp;M21&amp;"・・・ｂ","")</f>
        <v>5,000,000×10／110×2,000,000／16,000,000×②＝6,087・・・ｂ</v>
      </c>
      <c r="D55" s="69"/>
      <c r="E55" s="69"/>
      <c r="F55" s="69"/>
      <c r="G55" s="69"/>
      <c r="H55" s="69"/>
      <c r="I55" s="30" t="s">
        <v>18</v>
      </c>
    </row>
    <row r="56" spans="1:18">
      <c r="C56" s="43" t="str">
        <f>IF(B21="○","ａ＋ｂ＝"&amp;N21,"")</f>
        <v>ａ＋ｂ＝91,314</v>
      </c>
      <c r="D56" s="43"/>
      <c r="E56" s="43"/>
      <c r="F56" s="43"/>
      <c r="G56" s="43"/>
      <c r="H56" s="43"/>
      <c r="I56" s="21" t="s">
        <v>18</v>
      </c>
    </row>
    <row r="57" spans="1:18">
      <c r="A57" s="29"/>
      <c r="B57" s="29"/>
      <c r="C57" s="20"/>
      <c r="D57" s="20"/>
      <c r="E57" s="20"/>
      <c r="F57" s="20"/>
      <c r="G57" s="20"/>
      <c r="H57" s="20"/>
      <c r="I57" s="21" t="s">
        <v>19</v>
      </c>
    </row>
    <row r="58" spans="1:18">
      <c r="A58" s="29"/>
      <c r="B58" s="29"/>
      <c r="C58" s="20"/>
      <c r="D58" s="20"/>
      <c r="E58" s="20"/>
      <c r="F58" s="20"/>
      <c r="G58" s="20"/>
      <c r="H58" s="20"/>
    </row>
    <row r="59" spans="1:18">
      <c r="A59" s="29"/>
      <c r="B59" s="29"/>
      <c r="C59" s="20"/>
      <c r="D59" s="20"/>
      <c r="E59" s="20"/>
      <c r="F59" s="20"/>
      <c r="G59" s="20"/>
      <c r="H59" s="20"/>
    </row>
    <row r="60" spans="1:18">
      <c r="A60" s="29"/>
      <c r="B60" s="29"/>
      <c r="C60" s="20"/>
      <c r="D60" s="20"/>
      <c r="E60" s="20"/>
      <c r="F60" s="20"/>
      <c r="G60" s="20"/>
      <c r="H60" s="20"/>
    </row>
    <row r="61" spans="1:18">
      <c r="A61" s="29"/>
      <c r="B61" s="29"/>
      <c r="C61" s="20"/>
      <c r="D61" s="20"/>
      <c r="E61" s="20"/>
      <c r="F61" s="20"/>
      <c r="G61" s="20"/>
      <c r="H61" s="20"/>
    </row>
    <row r="62" spans="1:18">
      <c r="A62" s="29"/>
      <c r="B62" s="29"/>
      <c r="C62" s="20"/>
      <c r="D62" s="20"/>
      <c r="E62" s="20"/>
      <c r="F62" s="20"/>
      <c r="G62" s="20"/>
      <c r="H62" s="20"/>
    </row>
    <row r="63" spans="1:18">
      <c r="A63" s="29"/>
      <c r="B63" s="29"/>
      <c r="C63" s="20"/>
      <c r="D63" s="20"/>
      <c r="E63" s="20"/>
      <c r="F63" s="20"/>
      <c r="G63" s="20"/>
      <c r="H63" s="20"/>
    </row>
    <row r="64" spans="1:18">
      <c r="A64" s="29"/>
      <c r="B64" s="29"/>
      <c r="C64" s="20"/>
      <c r="D64" s="20"/>
      <c r="E64" s="20"/>
      <c r="F64" s="20"/>
      <c r="G64" s="20"/>
      <c r="H64" s="20"/>
    </row>
    <row r="65" spans="1:8">
      <c r="A65" s="29"/>
      <c r="B65" s="29"/>
      <c r="C65" s="20"/>
      <c r="D65" s="20"/>
      <c r="E65" s="20"/>
      <c r="F65" s="20"/>
      <c r="G65" s="20"/>
      <c r="H65" s="20"/>
    </row>
    <row r="66" spans="1:8">
      <c r="A66" s="29"/>
      <c r="B66" s="29"/>
      <c r="C66" s="20"/>
      <c r="D66" s="20"/>
      <c r="E66" s="20"/>
      <c r="F66" s="20"/>
      <c r="G66" s="20"/>
      <c r="H66" s="20"/>
    </row>
    <row r="67" spans="1:8">
      <c r="A67" s="29"/>
      <c r="B67" s="29"/>
      <c r="C67" s="20"/>
      <c r="D67" s="20"/>
      <c r="E67" s="20"/>
      <c r="F67" s="20"/>
      <c r="G67" s="20"/>
      <c r="H67" s="20"/>
    </row>
    <row r="68" spans="1:8">
      <c r="A68" s="29"/>
      <c r="B68" s="29"/>
      <c r="C68" s="20"/>
      <c r="D68" s="20"/>
      <c r="E68" s="20"/>
      <c r="F68" s="20"/>
      <c r="G68" s="20"/>
      <c r="H68" s="20"/>
    </row>
    <row r="69" spans="1:8">
      <c r="A69" s="29"/>
      <c r="B69" s="29"/>
      <c r="C69" s="20"/>
      <c r="D69" s="20"/>
      <c r="E69" s="20"/>
      <c r="F69" s="20"/>
      <c r="G69" s="20"/>
      <c r="H69" s="20"/>
    </row>
  </sheetData>
  <mergeCells count="13">
    <mergeCell ref="B32:B39"/>
    <mergeCell ref="A2:H2"/>
    <mergeCell ref="D30:F30"/>
    <mergeCell ref="G30:G31"/>
    <mergeCell ref="H30:H31"/>
    <mergeCell ref="C30:C31"/>
    <mergeCell ref="C53:H53"/>
    <mergeCell ref="C54:H54"/>
    <mergeCell ref="C55:H55"/>
    <mergeCell ref="E42:E43"/>
    <mergeCell ref="F42:G43"/>
    <mergeCell ref="C42:D42"/>
    <mergeCell ref="C43:D43"/>
  </mergeCells>
  <phoneticPr fontId="2"/>
  <dataValidations count="1">
    <dataValidation type="list" allowBlank="1" showInputMessage="1" showErrorMessage="1" sqref="B16:B22 B26:B27" xr:uid="{00000000-0002-0000-0500-000000000000}">
      <formula1>"○"</formula1>
    </dataValidation>
  </dataValidations>
  <pageMargins left="0.59055118110236227" right="0.59055118110236227" top="0.98425196850393704" bottom="0.98425196850393704" header="0.51181102362204722" footer="0.51181102362204722"/>
  <pageSetup paperSize="9" scale="81" orientation="portrait" cellComments="asDisplayed" r:id="rId1"/>
  <headerFooter alignWithMargins="0">
    <oddHeader>&amp;L&amp;14【記入例６　課税売上割合が９５％未満の場合（消費税の申告おいて補助金の使途を明確にしていない場合／個別対応方式）】</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9"/>
  <sheetViews>
    <sheetView tabSelected="1" zoomScale="85" zoomScaleNormal="85" zoomScaleSheetLayoutView="100" workbookViewId="0">
      <selection activeCell="C11" sqref="C11"/>
    </sheetView>
  </sheetViews>
  <sheetFormatPr defaultColWidth="9" defaultRowHeight="14.25"/>
  <cols>
    <col min="1" max="2" width="3.125" style="3" customWidth="1"/>
    <col min="3" max="8" width="14.625" style="1" customWidth="1"/>
    <col min="9" max="9" width="13.125" style="20" customWidth="1"/>
    <col min="10" max="16" width="9" style="20"/>
    <col min="17" max="16384" width="9" style="1"/>
  </cols>
  <sheetData>
    <row r="1" spans="1:18">
      <c r="A1" s="3" t="s">
        <v>48</v>
      </c>
    </row>
    <row r="2" spans="1:18" ht="18.75" customHeight="1">
      <c r="A2" s="56" t="s">
        <v>47</v>
      </c>
      <c r="B2" s="56"/>
      <c r="C2" s="56"/>
      <c r="D2" s="56"/>
      <c r="E2" s="56"/>
      <c r="F2" s="56"/>
      <c r="G2" s="56"/>
      <c r="H2" s="56"/>
      <c r="I2" s="19" t="s">
        <v>20</v>
      </c>
    </row>
    <row r="3" spans="1:18">
      <c r="A3" s="2"/>
      <c r="B3" s="2"/>
      <c r="I3" s="21" t="s">
        <v>22</v>
      </c>
    </row>
    <row r="4" spans="1:18">
      <c r="A4" s="2" t="s">
        <v>0</v>
      </c>
      <c r="B4" s="2"/>
      <c r="I4" s="21"/>
      <c r="J4" s="21"/>
      <c r="K4" s="21"/>
      <c r="L4" s="21"/>
      <c r="M4" s="21"/>
      <c r="N4" s="21"/>
      <c r="O4" s="21"/>
      <c r="P4" s="21"/>
      <c r="Q4" s="15"/>
      <c r="R4" s="15"/>
    </row>
    <row r="5" spans="1:18">
      <c r="A5" s="2"/>
      <c r="B5" s="2"/>
      <c r="C5" s="37" t="s">
        <v>32</v>
      </c>
      <c r="I5" s="21"/>
      <c r="J5" s="21"/>
      <c r="K5" s="21"/>
      <c r="L5" s="21"/>
      <c r="M5" s="21"/>
      <c r="N5" s="21"/>
      <c r="O5" s="21"/>
      <c r="P5" s="21"/>
      <c r="Q5" s="15"/>
      <c r="R5" s="15"/>
    </row>
    <row r="6" spans="1:18">
      <c r="A6" s="2" t="s">
        <v>1</v>
      </c>
      <c r="B6" s="2"/>
      <c r="C6" s="43"/>
      <c r="I6" s="21"/>
      <c r="J6" s="21"/>
      <c r="K6" s="21"/>
      <c r="L6" s="21"/>
      <c r="M6" s="21"/>
      <c r="N6" s="21"/>
      <c r="O6" s="21"/>
      <c r="P6" s="21"/>
      <c r="Q6" s="15"/>
      <c r="R6" s="15"/>
    </row>
    <row r="7" spans="1:18">
      <c r="A7" s="2"/>
      <c r="B7" s="2"/>
      <c r="C7" s="37" t="s">
        <v>33</v>
      </c>
      <c r="I7" s="21"/>
      <c r="J7" s="21"/>
      <c r="K7" s="21"/>
      <c r="L7" s="21"/>
      <c r="M7" s="21"/>
      <c r="N7" s="21"/>
      <c r="O7" s="21"/>
      <c r="P7" s="21"/>
      <c r="Q7" s="15"/>
      <c r="R7" s="15"/>
    </row>
    <row r="8" spans="1:18">
      <c r="A8" s="2" t="s">
        <v>2</v>
      </c>
      <c r="B8" s="2"/>
      <c r="C8" s="43"/>
      <c r="I8" s="21"/>
      <c r="J8" s="21"/>
      <c r="K8" s="21"/>
      <c r="L8" s="21"/>
      <c r="M8" s="21"/>
      <c r="N8" s="21"/>
      <c r="O8" s="21"/>
      <c r="P8" s="21"/>
      <c r="Q8" s="15"/>
      <c r="R8" s="15"/>
    </row>
    <row r="9" spans="1:18">
      <c r="A9" s="2"/>
      <c r="B9" s="2"/>
      <c r="C9" s="37" t="s">
        <v>34</v>
      </c>
      <c r="I9" s="21"/>
      <c r="J9" s="21"/>
      <c r="K9" s="21"/>
      <c r="L9" s="21"/>
      <c r="M9" s="21"/>
      <c r="N9" s="21"/>
      <c r="O9" s="21"/>
      <c r="P9" s="21"/>
      <c r="Q9" s="15"/>
      <c r="R9" s="15"/>
    </row>
    <row r="10" spans="1:18">
      <c r="A10" s="2" t="s">
        <v>3</v>
      </c>
      <c r="B10" s="2"/>
      <c r="C10" s="43"/>
      <c r="I10" s="22"/>
      <c r="J10" s="22"/>
      <c r="K10" s="22"/>
      <c r="L10" s="22"/>
      <c r="M10" s="22"/>
      <c r="N10" s="22"/>
      <c r="O10" s="21"/>
      <c r="P10" s="21"/>
      <c r="Q10" s="15"/>
      <c r="R10" s="15"/>
    </row>
    <row r="11" spans="1:18">
      <c r="A11" s="2"/>
      <c r="B11" s="2"/>
      <c r="C11" s="37" t="s">
        <v>49</v>
      </c>
      <c r="I11" s="22"/>
      <c r="J11" s="22"/>
      <c r="K11" s="22"/>
      <c r="L11" s="22"/>
      <c r="M11" s="22"/>
      <c r="N11" s="22"/>
      <c r="O11" s="21"/>
      <c r="P11" s="21"/>
      <c r="Q11" s="15"/>
      <c r="R11" s="15"/>
    </row>
    <row r="12" spans="1:18">
      <c r="A12" s="2" t="s">
        <v>46</v>
      </c>
      <c r="B12" s="2"/>
      <c r="C12" s="43"/>
      <c r="I12" s="22"/>
      <c r="J12" s="22"/>
      <c r="K12" s="22"/>
      <c r="L12" s="22"/>
      <c r="M12" s="22"/>
      <c r="N12" s="22"/>
      <c r="O12" s="21"/>
      <c r="P12" s="21"/>
      <c r="Q12" s="15"/>
      <c r="R12" s="15"/>
    </row>
    <row r="13" spans="1:18">
      <c r="A13" s="2"/>
      <c r="B13" s="2"/>
      <c r="C13" s="38">
        <v>5000000</v>
      </c>
      <c r="D13" s="1" t="s">
        <v>11</v>
      </c>
      <c r="I13" s="22" t="str">
        <f>TEXT(C13,"#,###")</f>
        <v>5,000,000</v>
      </c>
      <c r="J13" s="22"/>
      <c r="K13" s="22"/>
      <c r="L13" s="22"/>
      <c r="M13" s="22"/>
      <c r="N13" s="22"/>
      <c r="O13" s="21"/>
      <c r="P13" s="21"/>
      <c r="Q13" s="15"/>
      <c r="R13" s="15"/>
    </row>
    <row r="14" spans="1:18">
      <c r="A14" s="2" t="s">
        <v>28</v>
      </c>
      <c r="B14" s="2"/>
      <c r="I14" s="22"/>
      <c r="J14" s="22"/>
      <c r="K14" s="22"/>
      <c r="L14" s="22"/>
      <c r="M14" s="22"/>
      <c r="N14" s="22"/>
      <c r="O14" s="21"/>
      <c r="P14" s="21"/>
      <c r="Q14" s="15"/>
      <c r="R14" s="15"/>
    </row>
    <row r="15" spans="1:18">
      <c r="A15" s="1"/>
      <c r="B15" s="1" t="s">
        <v>23</v>
      </c>
      <c r="I15" s="22"/>
      <c r="J15" s="22"/>
      <c r="K15" s="22"/>
      <c r="L15" s="22"/>
      <c r="M15" s="22"/>
      <c r="N15" s="22"/>
      <c r="O15" s="21"/>
      <c r="P15" s="21"/>
      <c r="Q15" s="15"/>
      <c r="R15" s="15"/>
    </row>
    <row r="16" spans="1:18">
      <c r="A16" s="1"/>
      <c r="B16" s="16"/>
      <c r="C16" s="11" t="s">
        <v>39</v>
      </c>
      <c r="D16" s="11"/>
      <c r="E16" s="11"/>
      <c r="F16" s="11"/>
      <c r="G16" s="11"/>
      <c r="H16" s="12"/>
      <c r="I16" s="22"/>
      <c r="J16" s="22"/>
      <c r="K16" s="22"/>
      <c r="L16" s="22"/>
      <c r="M16" s="22"/>
      <c r="N16" s="22"/>
      <c r="O16" s="21"/>
      <c r="P16" s="21"/>
      <c r="Q16" s="15"/>
      <c r="R16" s="15"/>
    </row>
    <row r="17" spans="1:18">
      <c r="A17" s="1"/>
      <c r="B17" s="16"/>
      <c r="C17" s="11" t="s">
        <v>40</v>
      </c>
      <c r="D17" s="11"/>
      <c r="E17" s="11"/>
      <c r="F17" s="11"/>
      <c r="G17" s="11"/>
      <c r="H17" s="12"/>
      <c r="I17" s="22"/>
      <c r="J17" s="22"/>
      <c r="K17" s="22"/>
      <c r="L17" s="22"/>
      <c r="M17" s="22"/>
      <c r="N17" s="22"/>
      <c r="O17" s="21"/>
      <c r="P17" s="21"/>
      <c r="Q17" s="15"/>
      <c r="R17" s="15"/>
    </row>
    <row r="18" spans="1:18">
      <c r="A18" s="1"/>
      <c r="B18" s="16"/>
      <c r="C18" s="11" t="s">
        <v>41</v>
      </c>
      <c r="D18" s="11"/>
      <c r="E18" s="11"/>
      <c r="F18" s="11"/>
      <c r="G18" s="11"/>
      <c r="H18" s="12"/>
      <c r="I18" s="22"/>
      <c r="J18" s="22"/>
      <c r="K18" s="22"/>
      <c r="L18" s="22"/>
      <c r="M18" s="22"/>
      <c r="N18" s="22"/>
      <c r="O18" s="21"/>
      <c r="P18" s="21"/>
      <c r="Q18" s="15"/>
      <c r="R18" s="15"/>
    </row>
    <row r="19" spans="1:18">
      <c r="A19" s="1"/>
      <c r="B19" s="16"/>
      <c r="C19" s="11" t="s">
        <v>43</v>
      </c>
      <c r="D19" s="11"/>
      <c r="E19" s="11"/>
      <c r="F19" s="11"/>
      <c r="G19" s="11"/>
      <c r="H19" s="12"/>
      <c r="I19" s="22"/>
      <c r="J19" s="22"/>
      <c r="K19" s="22"/>
      <c r="L19" s="22"/>
      <c r="M19" s="22"/>
      <c r="N19" s="22"/>
      <c r="O19" s="21"/>
      <c r="P19" s="21"/>
      <c r="Q19" s="15"/>
      <c r="R19" s="15"/>
    </row>
    <row r="20" spans="1:18">
      <c r="A20" s="1"/>
      <c r="B20" s="16"/>
      <c r="C20" s="11" t="s">
        <v>14</v>
      </c>
      <c r="D20" s="11"/>
      <c r="E20" s="11"/>
      <c r="F20" s="11"/>
      <c r="G20" s="11"/>
      <c r="H20" s="12"/>
      <c r="I20" s="23">
        <f>INT(C13*10/110*SUM(D39:F39)/H39)</f>
        <v>170454</v>
      </c>
      <c r="J20" s="23"/>
      <c r="K20" s="23"/>
      <c r="L20" s="23" t="str">
        <f>TEXT(I20,"#,##0")</f>
        <v>170,454</v>
      </c>
      <c r="M20" s="23"/>
      <c r="N20" s="23"/>
      <c r="O20" s="21"/>
      <c r="P20" s="21"/>
      <c r="Q20" s="15"/>
      <c r="R20" s="15"/>
    </row>
    <row r="21" spans="1:18">
      <c r="A21" s="1"/>
      <c r="B21" s="16"/>
      <c r="C21" s="11" t="s">
        <v>13</v>
      </c>
      <c r="D21" s="11"/>
      <c r="E21" s="11"/>
      <c r="F21" s="11"/>
      <c r="G21" s="11"/>
      <c r="H21" s="12"/>
      <c r="I21" s="23">
        <f>INT(C13*10/110*D39/H39)</f>
        <v>85227</v>
      </c>
      <c r="J21" s="23">
        <f>INT(C13*10/110*F39/H39*F42)</f>
        <v>6087</v>
      </c>
      <c r="K21" s="23">
        <f>I21+J21</f>
        <v>91314</v>
      </c>
      <c r="L21" s="23" t="str">
        <f>TEXT(I21,"#,##0")</f>
        <v>85,227</v>
      </c>
      <c r="M21" s="23" t="str">
        <f>TEXT(J21,"#,##0")</f>
        <v>6,087</v>
      </c>
      <c r="N21" s="23" t="str">
        <f>TEXT(K21,"#,##0")</f>
        <v>91,314</v>
      </c>
      <c r="O21" s="21"/>
      <c r="P21" s="21"/>
      <c r="Q21" s="15"/>
      <c r="R21" s="15"/>
    </row>
    <row r="22" spans="1:18">
      <c r="A22" s="1"/>
      <c r="B22" s="39" t="s">
        <v>27</v>
      </c>
      <c r="C22" s="11" t="s">
        <v>12</v>
      </c>
      <c r="D22" s="11"/>
      <c r="E22" s="11"/>
      <c r="F22" s="11"/>
      <c r="G22" s="11"/>
      <c r="H22" s="12"/>
      <c r="I22" s="23">
        <f>INT(C13*10/110*SUM(D39:F39)/H39*F42)</f>
        <v>18262</v>
      </c>
      <c r="J22" s="23"/>
      <c r="K22" s="23"/>
      <c r="L22" s="23" t="str">
        <f>TEXT(I22,"#,##0")</f>
        <v>18,262</v>
      </c>
      <c r="M22" s="23"/>
      <c r="N22" s="23"/>
      <c r="O22" s="21"/>
      <c r="P22" s="21"/>
      <c r="Q22" s="15"/>
      <c r="R22" s="15"/>
    </row>
    <row r="23" spans="1:18">
      <c r="A23" s="1"/>
      <c r="B23" s="1" t="s">
        <v>24</v>
      </c>
      <c r="I23" s="22"/>
      <c r="J23" s="22"/>
      <c r="K23" s="22"/>
      <c r="L23" s="22"/>
      <c r="M23" s="22"/>
      <c r="N23" s="22"/>
      <c r="O23" s="21"/>
      <c r="P23" s="21"/>
      <c r="Q23" s="15"/>
      <c r="R23" s="15"/>
    </row>
    <row r="24" spans="1:18">
      <c r="A24" s="1"/>
      <c r="B24" s="1"/>
      <c r="I24" s="22"/>
      <c r="J24" s="22"/>
      <c r="K24" s="22"/>
      <c r="L24" s="22"/>
      <c r="M24" s="22"/>
      <c r="N24" s="22"/>
      <c r="O24" s="21"/>
      <c r="P24" s="21"/>
      <c r="Q24" s="15"/>
      <c r="R24" s="15"/>
    </row>
    <row r="25" spans="1:18">
      <c r="A25" s="1"/>
      <c r="B25" s="1" t="s">
        <v>29</v>
      </c>
      <c r="I25" s="22"/>
      <c r="J25" s="22"/>
      <c r="K25" s="22"/>
      <c r="L25" s="22"/>
      <c r="M25" s="22"/>
      <c r="N25" s="22"/>
      <c r="O25" s="21"/>
      <c r="P25" s="21"/>
      <c r="Q25" s="15"/>
      <c r="R25" s="15"/>
    </row>
    <row r="26" spans="1:18">
      <c r="A26" s="1"/>
      <c r="B26" s="16"/>
      <c r="C26" s="11" t="s">
        <v>15</v>
      </c>
      <c r="D26" s="11"/>
      <c r="E26" s="11"/>
      <c r="F26" s="11"/>
      <c r="G26" s="11"/>
      <c r="H26" s="12"/>
      <c r="I26" s="22"/>
      <c r="J26" s="22"/>
      <c r="K26" s="22"/>
      <c r="L26" s="22"/>
      <c r="M26" s="22"/>
      <c r="N26" s="22"/>
      <c r="O26" s="21"/>
      <c r="P26" s="21"/>
      <c r="Q26" s="15"/>
      <c r="R26" s="15"/>
    </row>
    <row r="27" spans="1:18">
      <c r="B27" s="39" t="s">
        <v>27</v>
      </c>
      <c r="C27" s="11" t="s">
        <v>16</v>
      </c>
      <c r="D27" s="11"/>
      <c r="E27" s="11"/>
      <c r="F27" s="11"/>
      <c r="G27" s="11"/>
      <c r="H27" s="12"/>
      <c r="I27" s="22"/>
      <c r="J27" s="22"/>
      <c r="K27" s="22"/>
      <c r="L27" s="22"/>
      <c r="M27" s="22"/>
      <c r="N27" s="22"/>
      <c r="O27" s="21"/>
      <c r="P27" s="21"/>
      <c r="Q27" s="15"/>
      <c r="R27" s="15"/>
    </row>
    <row r="28" spans="1:18">
      <c r="B28" s="13"/>
      <c r="C28" s="10"/>
      <c r="D28" s="10"/>
      <c r="E28" s="10"/>
      <c r="F28" s="10"/>
      <c r="G28" s="10"/>
      <c r="H28" s="10"/>
      <c r="I28" s="22"/>
      <c r="J28" s="22"/>
      <c r="K28" s="22"/>
      <c r="L28" s="22"/>
      <c r="M28" s="22"/>
      <c r="N28" s="22"/>
      <c r="O28" s="21"/>
      <c r="P28" s="21"/>
      <c r="Q28" s="15"/>
      <c r="R28" s="15"/>
    </row>
    <row r="29" spans="1:18">
      <c r="B29" s="44" t="str">
        <f>"①"&amp;IF(B26="○","補助金の使途の内訳",IF(B27="○","補助対象経費の内訳",""))</f>
        <v>①補助対象経費の内訳</v>
      </c>
      <c r="I29" s="22"/>
      <c r="J29" s="22"/>
      <c r="K29" s="22"/>
      <c r="L29" s="22"/>
      <c r="M29" s="22"/>
      <c r="N29" s="22"/>
      <c r="O29" s="21"/>
      <c r="P29" s="21"/>
      <c r="Q29" s="15"/>
      <c r="R29" s="15"/>
    </row>
    <row r="30" spans="1:18" ht="14.25" customHeight="1">
      <c r="A30" s="1"/>
      <c r="B30" s="6"/>
      <c r="C30" s="60" t="s">
        <v>10</v>
      </c>
      <c r="D30" s="57" t="s">
        <v>44</v>
      </c>
      <c r="E30" s="57"/>
      <c r="F30" s="57"/>
      <c r="G30" s="58" t="s">
        <v>45</v>
      </c>
      <c r="H30" s="59" t="s">
        <v>7</v>
      </c>
      <c r="I30" s="17"/>
      <c r="J30" s="22"/>
      <c r="K30" s="22"/>
      <c r="L30" s="22"/>
      <c r="M30" s="22"/>
      <c r="N30" s="22"/>
      <c r="O30" s="21"/>
      <c r="P30" s="21"/>
      <c r="Q30" s="15"/>
      <c r="R30" s="15"/>
    </row>
    <row r="31" spans="1:18" ht="28.5">
      <c r="B31" s="7"/>
      <c r="C31" s="61"/>
      <c r="D31" s="5" t="s">
        <v>5</v>
      </c>
      <c r="E31" s="5" t="s">
        <v>6</v>
      </c>
      <c r="F31" s="5" t="s">
        <v>4</v>
      </c>
      <c r="G31" s="59"/>
      <c r="H31" s="59"/>
      <c r="I31" s="24"/>
      <c r="J31" s="21"/>
      <c r="K31" s="21"/>
      <c r="L31" s="21"/>
      <c r="M31" s="21"/>
      <c r="N31" s="21"/>
      <c r="O31" s="21"/>
      <c r="P31" s="21"/>
      <c r="Q31" s="15"/>
      <c r="R31" s="15"/>
    </row>
    <row r="32" spans="1:18" ht="19.5" customHeight="1">
      <c r="B32" s="55" t="s">
        <v>9</v>
      </c>
      <c r="C32" s="39" t="s">
        <v>31</v>
      </c>
      <c r="D32" s="40"/>
      <c r="E32" s="35">
        <v>1000000</v>
      </c>
      <c r="F32" s="35"/>
      <c r="G32" s="35">
        <v>10000000</v>
      </c>
      <c r="H32" s="41">
        <f t="shared" ref="H32:H38" si="0">SUM(D32:G32)</f>
        <v>11000000</v>
      </c>
      <c r="I32" s="25"/>
      <c r="J32" s="21"/>
      <c r="K32" s="21"/>
      <c r="L32" s="21"/>
      <c r="M32" s="21"/>
      <c r="N32" s="21"/>
      <c r="O32" s="21"/>
      <c r="P32" s="21"/>
      <c r="Q32" s="15"/>
      <c r="R32" s="15"/>
    </row>
    <row r="33" spans="2:18" ht="19.5" customHeight="1">
      <c r="B33" s="55"/>
      <c r="C33" s="39" t="s">
        <v>31</v>
      </c>
      <c r="D33" s="35"/>
      <c r="E33" s="35"/>
      <c r="F33" s="35">
        <v>2000000</v>
      </c>
      <c r="G33" s="35"/>
      <c r="H33" s="41">
        <f t="shared" si="0"/>
        <v>2000000</v>
      </c>
      <c r="I33" s="25"/>
      <c r="J33" s="21"/>
      <c r="K33" s="21"/>
      <c r="L33" s="21"/>
      <c r="M33" s="21"/>
      <c r="N33" s="21"/>
      <c r="O33" s="21"/>
      <c r="P33" s="21"/>
      <c r="Q33" s="15"/>
      <c r="R33" s="15"/>
    </row>
    <row r="34" spans="2:18" ht="19.5" customHeight="1">
      <c r="B34" s="55"/>
      <c r="C34" s="39" t="s">
        <v>31</v>
      </c>
      <c r="D34" s="35">
        <v>3000000</v>
      </c>
      <c r="E34" s="35"/>
      <c r="F34" s="35"/>
      <c r="G34" s="35"/>
      <c r="H34" s="41">
        <f t="shared" si="0"/>
        <v>3000000</v>
      </c>
      <c r="I34" s="25"/>
      <c r="J34" s="21"/>
      <c r="K34" s="21"/>
      <c r="L34" s="21"/>
      <c r="M34" s="21"/>
      <c r="N34" s="21"/>
      <c r="O34" s="21"/>
      <c r="P34" s="21"/>
      <c r="Q34" s="15"/>
      <c r="R34" s="15"/>
    </row>
    <row r="35" spans="2:18" ht="19.5" customHeight="1">
      <c r="B35" s="55"/>
      <c r="C35" s="39"/>
      <c r="D35" s="35"/>
      <c r="E35" s="35"/>
      <c r="F35" s="35"/>
      <c r="G35" s="35"/>
      <c r="H35" s="41">
        <f t="shared" si="0"/>
        <v>0</v>
      </c>
      <c r="I35" s="25"/>
      <c r="J35" s="21"/>
      <c r="K35" s="21"/>
      <c r="L35" s="21"/>
      <c r="M35" s="21"/>
      <c r="N35" s="21"/>
      <c r="O35" s="21"/>
      <c r="P35" s="21"/>
      <c r="Q35" s="15"/>
      <c r="R35" s="15"/>
    </row>
    <row r="36" spans="2:18" ht="19.5" customHeight="1">
      <c r="B36" s="55"/>
      <c r="C36" s="39"/>
      <c r="D36" s="35"/>
      <c r="E36" s="35"/>
      <c r="F36" s="35"/>
      <c r="G36" s="35"/>
      <c r="H36" s="41">
        <f t="shared" si="0"/>
        <v>0</v>
      </c>
      <c r="I36" s="25"/>
      <c r="J36" s="21"/>
      <c r="K36" s="21"/>
      <c r="L36" s="21"/>
      <c r="M36" s="21"/>
      <c r="N36" s="21"/>
      <c r="O36" s="21"/>
      <c r="P36" s="21"/>
      <c r="Q36" s="15"/>
      <c r="R36" s="15"/>
    </row>
    <row r="37" spans="2:18" ht="19.5" customHeight="1">
      <c r="B37" s="55"/>
      <c r="C37" s="39"/>
      <c r="D37" s="35"/>
      <c r="E37" s="35"/>
      <c r="F37" s="35"/>
      <c r="G37" s="35"/>
      <c r="H37" s="41">
        <f t="shared" si="0"/>
        <v>0</v>
      </c>
      <c r="I37" s="25"/>
      <c r="J37" s="21"/>
      <c r="K37" s="21"/>
      <c r="L37" s="21"/>
      <c r="M37" s="21"/>
      <c r="N37" s="21"/>
      <c r="O37" s="21"/>
      <c r="P37" s="21"/>
      <c r="Q37" s="15"/>
      <c r="R37" s="15"/>
    </row>
    <row r="38" spans="2:18" ht="19.5" customHeight="1">
      <c r="B38" s="55"/>
      <c r="C38" s="39"/>
      <c r="D38" s="35"/>
      <c r="E38" s="35"/>
      <c r="F38" s="35"/>
      <c r="G38" s="35"/>
      <c r="H38" s="41">
        <f t="shared" si="0"/>
        <v>0</v>
      </c>
      <c r="I38" s="25"/>
      <c r="J38" s="21"/>
      <c r="K38" s="21"/>
      <c r="L38" s="21"/>
      <c r="M38" s="21"/>
      <c r="N38" s="21"/>
      <c r="O38" s="21"/>
      <c r="P38" s="21"/>
      <c r="Q38" s="15"/>
      <c r="R38" s="15"/>
    </row>
    <row r="39" spans="2:18" ht="19.5" customHeight="1">
      <c r="B39" s="55"/>
      <c r="C39" s="4" t="s">
        <v>7</v>
      </c>
      <c r="D39" s="41">
        <f>SUM(D32:D38)</f>
        <v>3000000</v>
      </c>
      <c r="E39" s="41">
        <f>SUM(E32:E38)</f>
        <v>1000000</v>
      </c>
      <c r="F39" s="41">
        <f>SUM(F32:F38)</f>
        <v>2000000</v>
      </c>
      <c r="G39" s="41">
        <f>SUM(G32:G38)</f>
        <v>10000000</v>
      </c>
      <c r="H39" s="41">
        <f>SUM(H32:H38)</f>
        <v>16000000</v>
      </c>
      <c r="I39" s="26" t="str">
        <f>IF(B26="○","←５　国庫補助金確定額と一致させてください。",IF(B27="○","←実績報告の対象経費の支出済額と一致させてください",""))</f>
        <v>←実績報告の対象経費の支出済額と一致させてください</v>
      </c>
      <c r="J39" s="21"/>
      <c r="K39" s="21"/>
      <c r="L39" s="21"/>
      <c r="M39" s="21"/>
      <c r="N39" s="21"/>
      <c r="O39" s="21"/>
      <c r="P39" s="21"/>
      <c r="Q39" s="15"/>
      <c r="R39" s="15"/>
    </row>
    <row r="40" spans="2:18" ht="47.25" customHeight="1">
      <c r="B40" s="8"/>
      <c r="C40" s="9"/>
      <c r="D40" s="10"/>
      <c r="E40" s="10"/>
      <c r="F40" s="10"/>
      <c r="G40" s="10"/>
      <c r="H40" s="10"/>
      <c r="I40" s="22" t="str">
        <f>TEXT(D39,"#,##0")</f>
        <v>3,000,000</v>
      </c>
      <c r="J40" s="22" t="str">
        <f>TEXT(E39,"#,##0")</f>
        <v>1,000,000</v>
      </c>
      <c r="K40" s="22" t="str">
        <f>TEXT(F39,"#,##0")</f>
        <v>2,000,000</v>
      </c>
      <c r="L40" s="22" t="str">
        <f>TEXT(G39,"#,##0")</f>
        <v>10,000,000</v>
      </c>
      <c r="M40" s="22" t="str">
        <f>TEXT(H39,"#,##0")</f>
        <v>16,000,000</v>
      </c>
    </row>
    <row r="41" spans="2:18" ht="15" thickBot="1">
      <c r="B41" s="3" t="s">
        <v>8</v>
      </c>
      <c r="I41" s="21"/>
      <c r="J41" s="21"/>
      <c r="K41" s="21"/>
      <c r="L41" s="21"/>
      <c r="M41" s="21"/>
      <c r="N41" s="21"/>
      <c r="O41" s="21"/>
      <c r="P41" s="21"/>
      <c r="Q41" s="15"/>
      <c r="R41" s="15"/>
    </row>
    <row r="42" spans="2:18" ht="15" thickBot="1">
      <c r="C42" s="67">
        <v>3000000000</v>
      </c>
      <c r="D42" s="67"/>
      <c r="E42" s="48" t="s">
        <v>30</v>
      </c>
      <c r="F42" s="63">
        <f>IF(C43="","",C42/C43)</f>
        <v>0.10714285714285714</v>
      </c>
      <c r="G42" s="64"/>
      <c r="I42" s="21"/>
      <c r="J42" s="27" t="s">
        <v>25</v>
      </c>
      <c r="K42" s="27"/>
      <c r="L42" s="27"/>
      <c r="M42" s="27"/>
      <c r="N42" s="21"/>
      <c r="O42" s="21"/>
      <c r="P42" s="21"/>
      <c r="Q42" s="15"/>
      <c r="R42" s="15"/>
    </row>
    <row r="43" spans="2:18" ht="15.75" thickTop="1" thickBot="1">
      <c r="C43" s="68">
        <v>28000000000</v>
      </c>
      <c r="D43" s="68"/>
      <c r="E43" s="48"/>
      <c r="F43" s="65"/>
      <c r="G43" s="66"/>
      <c r="I43" s="21"/>
      <c r="J43" s="21" t="s">
        <v>26</v>
      </c>
      <c r="K43" s="21"/>
      <c r="L43" s="21"/>
      <c r="M43" s="21"/>
      <c r="N43" s="21"/>
      <c r="O43" s="21"/>
      <c r="P43" s="21"/>
      <c r="Q43" s="15"/>
      <c r="R43" s="15"/>
    </row>
    <row r="44" spans="2:18">
      <c r="C44" s="34"/>
      <c r="D44" s="34"/>
      <c r="E44" s="32"/>
      <c r="F44" s="33"/>
      <c r="G44" s="33"/>
      <c r="I44" s="21"/>
      <c r="J44" s="21"/>
      <c r="K44" s="21"/>
      <c r="L44" s="21"/>
      <c r="M44" s="21"/>
      <c r="N44" s="21"/>
      <c r="O44" s="21"/>
      <c r="P44" s="21"/>
      <c r="Q44" s="15"/>
      <c r="R44" s="15"/>
    </row>
    <row r="45" spans="2:18">
      <c r="C45" s="34"/>
      <c r="D45" s="34"/>
      <c r="E45" s="32"/>
      <c r="F45" s="33"/>
      <c r="G45" s="33"/>
      <c r="I45" s="21"/>
      <c r="J45" s="21"/>
      <c r="K45" s="21"/>
      <c r="L45" s="21"/>
      <c r="M45" s="21"/>
      <c r="N45" s="21"/>
      <c r="O45" s="21"/>
      <c r="P45" s="21"/>
      <c r="Q45" s="15"/>
      <c r="R45" s="15"/>
    </row>
    <row r="46" spans="2:18">
      <c r="C46" s="34"/>
      <c r="D46" s="34"/>
      <c r="E46" s="32"/>
      <c r="F46" s="33"/>
      <c r="G46" s="33"/>
      <c r="I46" s="21"/>
      <c r="J46" s="21"/>
      <c r="K46" s="21"/>
      <c r="L46" s="21"/>
      <c r="M46" s="21"/>
      <c r="N46" s="21"/>
      <c r="O46" s="21"/>
      <c r="P46" s="21"/>
      <c r="Q46" s="15"/>
      <c r="R46" s="15"/>
    </row>
    <row r="47" spans="2:18">
      <c r="C47" s="34"/>
      <c r="D47" s="34"/>
      <c r="E47" s="32"/>
      <c r="F47" s="33"/>
      <c r="G47" s="33"/>
      <c r="I47" s="21"/>
      <c r="J47" s="21"/>
      <c r="K47" s="21"/>
      <c r="L47" s="21"/>
      <c r="M47" s="21"/>
      <c r="N47" s="21"/>
      <c r="O47" s="21"/>
      <c r="P47" s="21"/>
      <c r="Q47" s="15"/>
      <c r="R47" s="15"/>
    </row>
    <row r="48" spans="2:18">
      <c r="C48" s="34"/>
      <c r="D48" s="34"/>
      <c r="E48" s="32"/>
      <c r="F48" s="33"/>
      <c r="G48" s="33"/>
      <c r="I48" s="21"/>
      <c r="J48" s="21"/>
      <c r="K48" s="21"/>
      <c r="L48" s="21"/>
      <c r="M48" s="21"/>
      <c r="N48" s="21"/>
      <c r="O48" s="21"/>
      <c r="P48" s="21"/>
      <c r="Q48" s="15"/>
      <c r="R48" s="15"/>
    </row>
    <row r="49" spans="1:18">
      <c r="C49" s="34"/>
      <c r="D49" s="34"/>
      <c r="E49" s="32"/>
      <c r="F49" s="33"/>
      <c r="G49" s="33"/>
      <c r="I49" s="21"/>
      <c r="J49" s="21"/>
      <c r="K49" s="21"/>
      <c r="L49" s="21"/>
      <c r="M49" s="21"/>
      <c r="N49" s="21"/>
      <c r="O49" s="21"/>
      <c r="P49" s="21"/>
      <c r="Q49" s="15"/>
      <c r="R49" s="15"/>
    </row>
    <row r="50" spans="1:18" ht="15" thickBot="1">
      <c r="A50" s="1"/>
      <c r="B50" s="1" t="s">
        <v>17</v>
      </c>
      <c r="I50" s="21" t="s">
        <v>21</v>
      </c>
      <c r="K50" s="28"/>
      <c r="L50" s="21"/>
      <c r="M50" s="21"/>
      <c r="N50" s="21"/>
      <c r="O50" s="21"/>
      <c r="P50" s="21"/>
      <c r="Q50" s="15"/>
      <c r="R50" s="15"/>
    </row>
    <row r="51" spans="1:18" ht="15" thickBot="1">
      <c r="A51" s="1"/>
      <c r="B51" s="1"/>
      <c r="F51" s="42">
        <f>IF(B16&amp;B17&amp;B18&amp;B19="○",0,IF(B20="○",I20,IF(B21="○",K21,IF(B22="○",I22,""))))</f>
        <v>18262</v>
      </c>
      <c r="G51" s="1" t="s">
        <v>11</v>
      </c>
      <c r="I51" s="21"/>
      <c r="J51" s="21"/>
      <c r="K51" s="21"/>
      <c r="L51" s="21"/>
      <c r="M51" s="21"/>
      <c r="N51" s="21"/>
      <c r="O51" s="21"/>
      <c r="P51" s="21"/>
      <c r="Q51" s="15"/>
      <c r="R51" s="15"/>
    </row>
    <row r="52" spans="1:18">
      <c r="I52" s="21"/>
      <c r="J52" s="21"/>
      <c r="K52" s="21"/>
      <c r="L52" s="21"/>
      <c r="M52" s="21"/>
      <c r="N52" s="21"/>
      <c r="O52" s="21"/>
      <c r="P52" s="21"/>
      <c r="Q52" s="15"/>
      <c r="R52" s="15"/>
    </row>
    <row r="53" spans="1:18" ht="28.5" customHeight="1">
      <c r="C53" s="62" t="str">
        <f>IF(B20="○",I13&amp;"×10／110×（"&amp;I40&amp;"＋"&amp;J40&amp;"＋"&amp;K40&amp;"）／"&amp;M40&amp;"＝"&amp;L20,IF(B22="○",I13&amp;"×10／110×("&amp;I40&amp;"＋"&amp;J40&amp;"＋"&amp;K40&amp;"）／"&amp;M40&amp;"×②＝"&amp;L22,""))</f>
        <v>5,000,000×10／110×(3,000,000＋1,000,000＋2,000,000）／16,000,000×②＝18,262</v>
      </c>
      <c r="D53" s="62"/>
      <c r="E53" s="62"/>
      <c r="F53" s="62"/>
      <c r="G53" s="62"/>
      <c r="H53" s="62"/>
      <c r="I53" s="30" t="s">
        <v>18</v>
      </c>
    </row>
    <row r="54" spans="1:18" ht="28.5" customHeight="1">
      <c r="C54" s="47" t="str">
        <f>IF(B21="○",I13&amp;"×10／110×"&amp;I40&amp;"／"&amp;M40&amp;"＝"&amp;L21&amp;"・・・ａ","")</f>
        <v/>
      </c>
      <c r="D54" s="47"/>
      <c r="E54" s="47"/>
      <c r="F54" s="47"/>
      <c r="G54" s="47"/>
      <c r="H54" s="47"/>
      <c r="I54" s="30" t="s">
        <v>18</v>
      </c>
    </row>
    <row r="55" spans="1:18" ht="28.5" customHeight="1">
      <c r="C55" s="47" t="str">
        <f>IF(B21="○",I13&amp;"×10／110×"&amp;K40&amp;"／"&amp;M40&amp;"×②＝"&amp;M21&amp;"・・・ｂ","")</f>
        <v/>
      </c>
      <c r="D55" s="47"/>
      <c r="E55" s="47"/>
      <c r="F55" s="47"/>
      <c r="G55" s="47"/>
      <c r="H55" s="47"/>
      <c r="I55" s="30" t="s">
        <v>18</v>
      </c>
    </row>
    <row r="56" spans="1:18">
      <c r="C56" s="1" t="str">
        <f>IF(B21="○","ａ＋ｂ＝"&amp;N21,"")</f>
        <v/>
      </c>
      <c r="I56" s="21" t="s">
        <v>18</v>
      </c>
    </row>
    <row r="57" spans="1:18">
      <c r="A57" s="29"/>
      <c r="B57" s="29"/>
      <c r="C57" s="20"/>
      <c r="D57" s="20"/>
      <c r="E57" s="20"/>
      <c r="F57" s="20"/>
      <c r="G57" s="20"/>
      <c r="H57" s="20"/>
      <c r="I57" s="21" t="s">
        <v>19</v>
      </c>
    </row>
    <row r="58" spans="1:18">
      <c r="A58" s="29"/>
      <c r="B58" s="29"/>
      <c r="C58" s="20"/>
      <c r="D58" s="20"/>
      <c r="E58" s="20"/>
      <c r="F58" s="20"/>
      <c r="G58" s="20"/>
      <c r="H58" s="20"/>
    </row>
    <row r="59" spans="1:18">
      <c r="A59" s="29"/>
      <c r="B59" s="29"/>
      <c r="C59" s="20"/>
      <c r="D59" s="20"/>
      <c r="E59" s="20"/>
      <c r="F59" s="20"/>
      <c r="G59" s="20"/>
      <c r="H59" s="20"/>
    </row>
    <row r="60" spans="1:18">
      <c r="A60" s="29"/>
      <c r="B60" s="29"/>
      <c r="C60" s="20"/>
      <c r="D60" s="20"/>
      <c r="E60" s="20"/>
      <c r="F60" s="20"/>
      <c r="G60" s="20"/>
      <c r="H60" s="20"/>
    </row>
    <row r="61" spans="1:18">
      <c r="A61" s="29"/>
      <c r="B61" s="29"/>
      <c r="C61" s="20"/>
      <c r="D61" s="20"/>
      <c r="E61" s="20"/>
      <c r="F61" s="20"/>
      <c r="G61" s="20"/>
      <c r="H61" s="20"/>
    </row>
    <row r="62" spans="1:18">
      <c r="A62" s="29"/>
      <c r="B62" s="29"/>
      <c r="C62" s="20"/>
      <c r="D62" s="20"/>
      <c r="E62" s="20"/>
      <c r="F62" s="20"/>
      <c r="G62" s="20"/>
      <c r="H62" s="20"/>
    </row>
    <row r="63" spans="1:18">
      <c r="A63" s="29"/>
      <c r="B63" s="29"/>
      <c r="C63" s="20"/>
      <c r="D63" s="20"/>
      <c r="E63" s="20"/>
      <c r="F63" s="20"/>
      <c r="G63" s="20"/>
      <c r="H63" s="20"/>
    </row>
    <row r="64" spans="1:18">
      <c r="A64" s="29"/>
      <c r="B64" s="29"/>
      <c r="C64" s="20"/>
      <c r="D64" s="20"/>
      <c r="E64" s="20"/>
      <c r="F64" s="20"/>
      <c r="G64" s="20"/>
      <c r="H64" s="20"/>
    </row>
    <row r="65" spans="1:8">
      <c r="A65" s="29"/>
      <c r="B65" s="29"/>
      <c r="C65" s="20"/>
      <c r="D65" s="20"/>
      <c r="E65" s="20"/>
      <c r="F65" s="20"/>
      <c r="G65" s="20"/>
      <c r="H65" s="20"/>
    </row>
    <row r="66" spans="1:8">
      <c r="A66" s="29"/>
      <c r="B66" s="29"/>
      <c r="C66" s="20"/>
      <c r="D66" s="20"/>
      <c r="E66" s="20"/>
      <c r="F66" s="20"/>
      <c r="G66" s="20"/>
      <c r="H66" s="20"/>
    </row>
    <row r="67" spans="1:8">
      <c r="A67" s="29"/>
      <c r="B67" s="29"/>
      <c r="C67" s="20"/>
      <c r="D67" s="20"/>
      <c r="E67" s="20"/>
      <c r="F67" s="20"/>
      <c r="G67" s="20"/>
      <c r="H67" s="20"/>
    </row>
    <row r="68" spans="1:8">
      <c r="A68" s="29"/>
      <c r="B68" s="29"/>
      <c r="C68" s="20"/>
      <c r="D68" s="20"/>
      <c r="E68" s="20"/>
      <c r="F68" s="20"/>
      <c r="G68" s="20"/>
      <c r="H68" s="20"/>
    </row>
    <row r="69" spans="1:8">
      <c r="A69" s="29"/>
      <c r="B69" s="29"/>
      <c r="C69" s="20"/>
      <c r="D69" s="20"/>
      <c r="E69" s="20"/>
      <c r="F69" s="20"/>
      <c r="G69" s="20"/>
      <c r="H69" s="20"/>
    </row>
  </sheetData>
  <mergeCells count="13">
    <mergeCell ref="C53:H53"/>
    <mergeCell ref="C54:H54"/>
    <mergeCell ref="C55:H55"/>
    <mergeCell ref="E42:E43"/>
    <mergeCell ref="F42:G43"/>
    <mergeCell ref="C42:D42"/>
    <mergeCell ref="C43:D43"/>
    <mergeCell ref="B32:B39"/>
    <mergeCell ref="A2:H2"/>
    <mergeCell ref="D30:F30"/>
    <mergeCell ref="G30:G31"/>
    <mergeCell ref="H30:H31"/>
    <mergeCell ref="C30:C31"/>
  </mergeCells>
  <phoneticPr fontId="2"/>
  <dataValidations disablePrompts="1" count="1">
    <dataValidation type="list" allowBlank="1" showInputMessage="1" showErrorMessage="1" sqref="B16:B22 B26:B27" xr:uid="{00000000-0002-0000-0600-000000000000}">
      <formula1>"○"</formula1>
    </dataValidation>
  </dataValidations>
  <pageMargins left="0.59055118110236227" right="0.59055118110236227" top="0.98425196850393704" bottom="0.98425196850393704" header="0.51181102362204722" footer="0.51181102362204722"/>
  <pageSetup paperSize="9" scale="81" orientation="portrait" cellComments="asDisplayed" r:id="rId1"/>
  <headerFooter alignWithMargins="0">
    <oddHeader>&amp;L&amp;14【記入例７　課税売上割合が９５％未満の場合（消費税の申告において補助金の使途を明確にしていない場合／一括比例配分方式）】</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①返納額がない場合</vt:lpstr>
      <vt:lpstr>②課税売上割合９５％以上（申告で明確）</vt:lpstr>
      <vt:lpstr>③課税売上割合９５％以上（申告で明確でない）</vt:lpstr>
      <vt:lpstr>④個別対応方式（申告で明確）</vt:lpstr>
      <vt:lpstr>⑤一括比例配分方式（申告で明確）</vt:lpstr>
      <vt:lpstr>⑥個別対応方式（申告で明確でない）</vt:lpstr>
      <vt:lpstr>⑦一括比例配分方式（申告で明確でない)</vt:lpstr>
      <vt:lpstr>①返納額がない場合!Print_Area</vt:lpstr>
      <vt:lpstr>'②課税売上割合９５％以上（申告で明確）'!Print_Area</vt:lpstr>
      <vt:lpstr>'③課税売上割合９５％以上（申告で明確でない）'!Print_Area</vt:lpstr>
      <vt:lpstr>'④個別対応方式（申告で明確）'!Print_Area</vt:lpstr>
      <vt:lpstr>'⑤一括比例配分方式（申告で明確）'!Print_Area</vt:lpstr>
      <vt:lpstr>'⑥個別対応方式（申告で明確でない）'!Print_Area</vt:lpstr>
      <vt:lpstr>'⑦一括比例配分方式（申告で明確でない)'!Print_Area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高野大輔</dc:creator>
  <cp:lastModifiedBy>埼玉県</cp:lastModifiedBy>
  <cp:lastPrinted>2022-01-12T09:37:32Z</cp:lastPrinted>
  <dcterms:created xsi:type="dcterms:W3CDTF">1997-01-08T22:48:59Z</dcterms:created>
  <dcterms:modified xsi:type="dcterms:W3CDTF">2022-12-15T11:18:34Z</dcterms:modified>
</cp:coreProperties>
</file>