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<sst xmlns="http://schemas.openxmlformats.org/spreadsheetml/2006/main" count="474" uniqueCount="180">
  <si>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</si>
  <si>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</si>
  <si>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</si>
  <si>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</si>
  <si>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</si>
  <si>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</si>
  <si>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</si>
  <si>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</si>
  <si>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</si>
  <si>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</si>
  <si>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</si>
  <si>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</si>
  <si>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</si>
  <si>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</si>
  <si>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</si>
  <si>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</si>
  <si>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</si>
  <si>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</si>
  <si>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</si>
  <si>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</si>
  <si>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</si>
  <si>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</si>
  <si>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</si>
  <si>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</si>
  <si>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</si>
  <si>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</si>
  <si>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</si>
  <si>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</si>
  <si>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</si>
  <si>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</si>
  <si>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</si>
  <si>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</si>
  <si>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</si>
  <si>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</si>
  <si>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</si>
  <si>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</si>
  <si>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</si>
  <si>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</si>
  <si>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</si>
  <si>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</si>
  <si>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</si>
  <si>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</si>
  <si>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</si>
  <si>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</si>
  <si>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</si>
  <si>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</si>
  <si>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</si>
  <si>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</si>
  <si>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</si>
  <si>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</si>
  <si>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</si>
  <si>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</si>
  <si>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</si>
  <si>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</si>
  <si>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</si>
  <si>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</si>
  <si>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</si>
  <si>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</si>
  <si>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</si>
  <si>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</si>
  <si>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</si>
  <si>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</si>
  <si>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</si>
  <si>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</si>
  <si>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</si>
  <si>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</si>
  <si>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</si>
  <si>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</si>
  <si>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</si>
  <si>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</si>
  <si>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</si>
  <si>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</si>
  <si>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</si>
  <si>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</si>
  <si>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</si>
  <si>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</si>
  <si>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</si>
  <si>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</si>
  <si>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</si>
  <si>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</si>
  <si>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</si>
  <si>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</si>
  <si>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</si>
  <si>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</si>
  <si>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</si>
  <si>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</si>
  <si>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</si>
  <si>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</si>
  <si>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</si>
  <si>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</si>
  <si>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</si>
  <si>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</si>
  <si>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</si>
  <si>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</si>
  <si>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</si>
  <si>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</si>
  <si>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</si>
  <si>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</si>
  <si>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</si>
  <si>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</si>
  <si>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</si>
  <si>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</si>
  <si>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</si>
  <si>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</si>
  <si>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</si>
  <si>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</si>
  <si>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</si>
  <si>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</si>
  <si>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</si>
  <si>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</si>
  <si>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</si>
  <si>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</si>
  <si>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</si>
  <si>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</si>
  <si>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</si>
  <si>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</si>
  <si>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</si>
  <si>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</si>
  <si>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</si>
  <si>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</si>
  <si>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</si>
  <si>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</si>
  <si>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</si>
  <si>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</si>
  <si>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</si>
  <si>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</si>
  <si>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</si>
  <si>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</si>
  <si>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</si>
  <si>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</si>
  <si>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</si>
  <si>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</si>
  <si>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</si>
  <si>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</si>
  <si>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</si>
  <si>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</si>
  <si>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</si>
  <si>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</si>
  <si>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</si>
  <si>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</si>
  <si>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</si>
  <si>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</si>
  <si>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</si>
  <si>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</si>
  <si>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</si>
  <si>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</si>
  <si>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</si>
  <si>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</si>
  <si>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</si>
  <si>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</si>
  <si>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</si>
  <si>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</si>
  <si>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</si>
  <si>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</si>
  <si>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</si>
  <si>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</si>
  <si>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</si>
  <si>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</si>
  <si>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</si>
  <si>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</si>
  <si>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</si>
  <si>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</si>
  <si>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</si>
  <si>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</si>
  <si>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</si>
  <si>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</si>
  <si>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</si>
  <si>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</si>
  <si>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</si>
  <si>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</si>
  <si>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</si>
  <si>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</si>
  <si>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</si>
  <si>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</si>
  <si>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</si>
  <si>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</si>
  <si>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</si>
  <si>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</si>
  <si>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</si>
  <si>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地方債最終協議(補正予算分）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</si>
</sst>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 "/>
    <numFmt numFmtId="190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90" fontId="3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0" t="s">
        <v>179</v>
      </c>
      <c r="B1" s="80"/>
      <c r="C1" s="80"/>
      <c r="D1" s="80"/>
      <c r="E1" s="80"/>
      <c r="F1" s="80"/>
      <c r="G1" s="80"/>
      <c r="H1" s="80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404000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404000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28500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28500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1078000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1078000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193700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193700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155100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155100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10700</v>
      </c>
      <c r="C21" s="40">
        <f>VLOOKUP(A21,'公営企業債の内訳'!$B$5:$C$116,2,FALSE)</f>
        <v>79000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89700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90900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90900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1354900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1354900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7000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7000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6300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6300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1600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1600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8000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8000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7000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7000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2000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2000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19600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19600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5800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5800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151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177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178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3347700</v>
      </c>
      <c r="C117" s="44">
        <f t="shared" si="7"/>
        <v>79000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3426700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25400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25400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3373100</v>
      </c>
      <c r="C120" s="50">
        <f aca="true" t="shared" si="10" ref="C120:H120">SUM(C117:C119)</f>
        <v>79000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3452100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="70" zoomScaleNormal="55" zoomScaleSheetLayoutView="7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3" sqref="B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62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404000</v>
      </c>
      <c r="D4" s="33"/>
      <c r="E4" s="33">
        <v>207900</v>
      </c>
      <c r="F4" s="33"/>
      <c r="G4" s="33"/>
      <c r="H4" s="33"/>
      <c r="I4" s="33">
        <v>196100</v>
      </c>
      <c r="J4" s="33"/>
      <c r="K4" s="7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0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28500</v>
      </c>
      <c r="D6" s="33">
        <v>28500</v>
      </c>
      <c r="E6" s="33"/>
      <c r="F6" s="33"/>
      <c r="G6" s="33"/>
      <c r="H6" s="33"/>
      <c r="I6" s="33"/>
      <c r="J6" s="33"/>
      <c r="K6" s="70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1078000</v>
      </c>
      <c r="D9" s="33">
        <v>12300</v>
      </c>
      <c r="E9" s="33">
        <v>201000</v>
      </c>
      <c r="F9" s="33"/>
      <c r="G9" s="33"/>
      <c r="H9" s="33"/>
      <c r="I9" s="33">
        <v>862400</v>
      </c>
      <c r="J9" s="33"/>
      <c r="K9" s="70"/>
      <c r="L9" s="33"/>
      <c r="M9" s="33"/>
      <c r="N9" s="33"/>
      <c r="O9" s="33"/>
      <c r="P9" s="33"/>
      <c r="Q9" s="33">
        <v>2300</v>
      </c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193700</v>
      </c>
      <c r="D10" s="33">
        <v>8600</v>
      </c>
      <c r="E10" s="33">
        <v>21700</v>
      </c>
      <c r="F10" s="33"/>
      <c r="G10" s="33"/>
      <c r="H10" s="33"/>
      <c r="I10" s="33">
        <v>163400</v>
      </c>
      <c r="J10" s="33"/>
      <c r="K10" s="7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0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0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155100</v>
      </c>
      <c r="D17" s="33">
        <v>19800</v>
      </c>
      <c r="E17" s="33">
        <v>69000</v>
      </c>
      <c r="F17" s="33"/>
      <c r="G17" s="33"/>
      <c r="H17" s="33"/>
      <c r="I17" s="33">
        <v>66300</v>
      </c>
      <c r="J17" s="33"/>
      <c r="K17" s="7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0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10700</v>
      </c>
      <c r="D21" s="33"/>
      <c r="E21" s="33">
        <v>10700</v>
      </c>
      <c r="F21" s="33"/>
      <c r="G21" s="33"/>
      <c r="H21" s="33"/>
      <c r="I21" s="33"/>
      <c r="J21" s="33"/>
      <c r="K21" s="7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90900</v>
      </c>
      <c r="D25" s="33">
        <v>2500</v>
      </c>
      <c r="E25" s="33">
        <v>70500</v>
      </c>
      <c r="F25" s="33"/>
      <c r="G25" s="33"/>
      <c r="H25" s="33"/>
      <c r="I25" s="33"/>
      <c r="J25" s="33"/>
      <c r="K25" s="70"/>
      <c r="L25" s="33"/>
      <c r="M25" s="33"/>
      <c r="N25" s="33"/>
      <c r="O25" s="33"/>
      <c r="P25" s="33"/>
      <c r="Q25" s="33">
        <v>17900</v>
      </c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0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0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1354900</v>
      </c>
      <c r="D28" s="33"/>
      <c r="E28" s="33">
        <v>2700</v>
      </c>
      <c r="F28" s="33"/>
      <c r="G28" s="33"/>
      <c r="H28" s="33"/>
      <c r="I28" s="33">
        <v>1352200</v>
      </c>
      <c r="J28" s="33"/>
      <c r="K28" s="70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7000</v>
      </c>
      <c r="D29" s="33"/>
      <c r="E29" s="33">
        <v>7000</v>
      </c>
      <c r="F29" s="33"/>
      <c r="G29" s="33"/>
      <c r="H29" s="33"/>
      <c r="I29" s="33"/>
      <c r="J29" s="33"/>
      <c r="K29" s="7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6300</v>
      </c>
      <c r="D31" s="33"/>
      <c r="E31" s="33">
        <v>6300</v>
      </c>
      <c r="F31" s="33"/>
      <c r="G31" s="33"/>
      <c r="H31" s="33"/>
      <c r="I31" s="33"/>
      <c r="J31" s="33"/>
      <c r="K31" s="7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1600</v>
      </c>
      <c r="D32" s="33">
        <v>1600</v>
      </c>
      <c r="E32" s="33"/>
      <c r="F32" s="33"/>
      <c r="G32" s="33"/>
      <c r="H32" s="33"/>
      <c r="I32" s="33"/>
      <c r="J32" s="33"/>
      <c r="K32" s="7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8000</v>
      </c>
      <c r="D33" s="33"/>
      <c r="E33" s="33">
        <v>8000</v>
      </c>
      <c r="F33" s="33"/>
      <c r="G33" s="33"/>
      <c r="H33" s="33"/>
      <c r="I33" s="33"/>
      <c r="J33" s="33"/>
      <c r="K33" s="70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7000</v>
      </c>
      <c r="D39" s="33"/>
      <c r="E39" s="33">
        <v>7000</v>
      </c>
      <c r="F39" s="33"/>
      <c r="G39" s="33"/>
      <c r="H39" s="33"/>
      <c r="I39" s="33"/>
      <c r="J39" s="33"/>
      <c r="K39" s="70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2000</v>
      </c>
      <c r="D40" s="33"/>
      <c r="E40" s="33">
        <v>2000</v>
      </c>
      <c r="F40" s="33"/>
      <c r="G40" s="33"/>
      <c r="H40" s="33"/>
      <c r="I40" s="33"/>
      <c r="J40" s="33"/>
      <c r="K40" s="70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0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0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0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0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0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0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0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0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0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19600</v>
      </c>
      <c r="D64" s="33"/>
      <c r="E64" s="33">
        <v>7000</v>
      </c>
      <c r="F64" s="33"/>
      <c r="G64" s="33"/>
      <c r="H64" s="33"/>
      <c r="I64" s="33"/>
      <c r="J64" s="33"/>
      <c r="K64" s="70"/>
      <c r="L64" s="33"/>
      <c r="M64" s="33"/>
      <c r="N64" s="33"/>
      <c r="O64" s="33"/>
      <c r="P64" s="33"/>
      <c r="Q64" s="33">
        <v>12600</v>
      </c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5800</v>
      </c>
      <c r="D65" s="33"/>
      <c r="E65" s="33">
        <v>5800</v>
      </c>
      <c r="F65" s="33"/>
      <c r="G65" s="33"/>
      <c r="H65" s="33"/>
      <c r="I65" s="33"/>
      <c r="J65" s="33"/>
      <c r="K65" s="7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0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0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0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0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0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0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0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0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0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0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0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2">SUM(D100:Y100)</f>
        <v>0</v>
      </c>
      <c r="D100" s="33"/>
      <c r="E100" s="33"/>
      <c r="F100" s="33"/>
      <c r="G100" s="33"/>
      <c r="H100" s="33"/>
      <c r="I100" s="33"/>
      <c r="J100" s="33"/>
      <c r="K100" s="7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0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0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0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0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0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2:26" ht="17.25" customHeight="1">
      <c r="B114" s="17" t="s">
        <v>174</v>
      </c>
      <c r="C114" s="33">
        <f>SUM(D114:Y114)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2"/>
    </row>
    <row r="115" spans="2:26" ht="17.25" customHeight="1">
      <c r="B115" s="17" t="s">
        <v>176</v>
      </c>
      <c r="C115" s="33">
        <f>SUM(D115:Y115)</f>
        <v>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22"/>
    </row>
    <row r="116" spans="3:26" ht="24.75" customHeight="1">
      <c r="C116" s="36"/>
      <c r="D116" s="36"/>
      <c r="E116" s="7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22"/>
    </row>
    <row r="117" spans="2:26" ht="24.75" customHeight="1">
      <c r="B117" s="17" t="s">
        <v>72</v>
      </c>
      <c r="C117" s="33">
        <f>SUBTOTAL(9,C4:C42)</f>
        <v>3347700</v>
      </c>
      <c r="D117" s="33">
        <f>SUBTOTAL(9,D4:D42)</f>
        <v>73300</v>
      </c>
      <c r="E117" s="33">
        <f aca="true" t="shared" si="4" ref="E117:Y117">SUBTOTAL(9,E4:E42)</f>
        <v>613800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2640400</v>
      </c>
      <c r="J117" s="33">
        <f t="shared" si="4"/>
        <v>0</v>
      </c>
      <c r="K117" s="33">
        <f t="shared" si="4"/>
        <v>0</v>
      </c>
      <c r="L117" s="33">
        <f t="shared" si="4"/>
        <v>0</v>
      </c>
      <c r="M117" s="33">
        <f t="shared" si="4"/>
        <v>0</v>
      </c>
      <c r="N117" s="33">
        <f t="shared" si="4"/>
        <v>0</v>
      </c>
      <c r="O117" s="33">
        <f t="shared" si="4"/>
        <v>0</v>
      </c>
      <c r="P117" s="33">
        <f t="shared" si="4"/>
        <v>0</v>
      </c>
      <c r="Q117" s="33">
        <f t="shared" si="4"/>
        <v>20200</v>
      </c>
      <c r="R117" s="33">
        <f t="shared" si="4"/>
        <v>0</v>
      </c>
      <c r="S117" s="33">
        <f t="shared" si="4"/>
        <v>0</v>
      </c>
      <c r="T117" s="33">
        <f t="shared" si="4"/>
        <v>0</v>
      </c>
      <c r="U117" s="33">
        <f t="shared" si="4"/>
        <v>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33">
        <f t="shared" si="4"/>
        <v>0</v>
      </c>
      <c r="Z117" s="22"/>
    </row>
    <row r="118" spans="2:26" ht="24.75" customHeight="1">
      <c r="B118" s="17" t="s">
        <v>73</v>
      </c>
      <c r="C118" s="33">
        <f>SUBTOTAL(9,C43:C65)</f>
        <v>25400</v>
      </c>
      <c r="D118" s="33">
        <f aca="true" t="shared" si="5" ref="D118:Y118">SUBTOTAL(9,D43:D65)</f>
        <v>0</v>
      </c>
      <c r="E118" s="33">
        <f t="shared" si="5"/>
        <v>12800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12600</v>
      </c>
      <c r="R118" s="33">
        <f t="shared" si="5"/>
        <v>0</v>
      </c>
      <c r="S118" s="33">
        <f t="shared" si="5"/>
        <v>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33">
        <f t="shared" si="5"/>
        <v>0</v>
      </c>
      <c r="Z118" s="22"/>
    </row>
    <row r="119" spans="2:26" ht="24.75" customHeight="1">
      <c r="B119" s="17" t="s">
        <v>89</v>
      </c>
      <c r="C119" s="33">
        <f>SUBTOTAL(9,C66:C115)</f>
        <v>0</v>
      </c>
      <c r="D119" s="33">
        <f aca="true" t="shared" si="6" ref="D119:X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 t="shared" si="6"/>
        <v>0</v>
      </c>
      <c r="Y119" s="33">
        <f>SUBTOTAL(9,Y66:Y115)</f>
        <v>0</v>
      </c>
      <c r="Z119" s="22"/>
    </row>
    <row r="120" spans="2:26" ht="24.75" customHeight="1">
      <c r="B120" s="17" t="s">
        <v>75</v>
      </c>
      <c r="C120" s="33">
        <f>SUM(C117:C119)</f>
        <v>3373100</v>
      </c>
      <c r="D120" s="33">
        <f aca="true" t="shared" si="7" ref="D120:Y120">SUM(D117:D119)</f>
        <v>73300</v>
      </c>
      <c r="E120" s="33">
        <f>SUM(E117:E119)</f>
        <v>626600</v>
      </c>
      <c r="F120" s="33">
        <f t="shared" si="7"/>
        <v>0</v>
      </c>
      <c r="G120" s="33">
        <f t="shared" si="7"/>
        <v>0</v>
      </c>
      <c r="H120" s="33">
        <f t="shared" si="7"/>
        <v>0</v>
      </c>
      <c r="I120" s="33">
        <f t="shared" si="7"/>
        <v>2640400</v>
      </c>
      <c r="J120" s="33">
        <f>SUM(J117:J119)</f>
        <v>0</v>
      </c>
      <c r="K120" s="33">
        <f t="shared" si="7"/>
        <v>0</v>
      </c>
      <c r="L120" s="33">
        <f>SUM(L117:L119)</f>
        <v>0</v>
      </c>
      <c r="M120" s="33">
        <f>SUM(M117:M119)</f>
        <v>0</v>
      </c>
      <c r="N120" s="33">
        <f>SUM(N117:N119)</f>
        <v>0</v>
      </c>
      <c r="O120" s="33">
        <f>SUM(O117:O119)</f>
        <v>0</v>
      </c>
      <c r="P120" s="33">
        <f t="shared" si="7"/>
        <v>0</v>
      </c>
      <c r="Q120" s="33">
        <f t="shared" si="7"/>
        <v>32800</v>
      </c>
      <c r="R120" s="33">
        <f t="shared" si="7"/>
        <v>0</v>
      </c>
      <c r="S120" s="33">
        <f>SUM(S117:S119)</f>
        <v>0</v>
      </c>
      <c r="T120" s="33">
        <f t="shared" si="7"/>
        <v>0</v>
      </c>
      <c r="U120" s="33">
        <f>SUM(U117:U119)</f>
        <v>0</v>
      </c>
      <c r="V120" s="33">
        <f>SUM(V117:V119)</f>
        <v>0</v>
      </c>
      <c r="W120" s="33">
        <f t="shared" si="7"/>
        <v>0</v>
      </c>
      <c r="X120" s="33">
        <f t="shared" si="7"/>
        <v>0</v>
      </c>
      <c r="Y120" s="33">
        <f t="shared" si="7"/>
        <v>0</v>
      </c>
      <c r="Z120" s="22"/>
    </row>
    <row r="121" spans="5:26" ht="13.5">
      <c r="E121" s="74"/>
      <c r="Z121" s="22"/>
    </row>
    <row r="122" ht="13.5">
      <c r="Z122" s="22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24" sqref="I2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2" t="s">
        <v>79</v>
      </c>
      <c r="C3" s="82" t="s">
        <v>80</v>
      </c>
      <c r="D3" s="81" t="s">
        <v>92</v>
      </c>
      <c r="E3" s="81" t="s">
        <v>90</v>
      </c>
      <c r="F3" s="81" t="s">
        <v>138</v>
      </c>
      <c r="G3" s="81" t="s">
        <v>91</v>
      </c>
      <c r="H3" s="85" t="s">
        <v>99</v>
      </c>
      <c r="I3" s="83"/>
      <c r="J3" s="83"/>
      <c r="K3" s="83"/>
      <c r="L3" s="83"/>
      <c r="M3" s="83"/>
      <c r="N3" s="83"/>
      <c r="O3" s="84"/>
      <c r="P3" s="65"/>
      <c r="Q3" s="81" t="s">
        <v>167</v>
      </c>
    </row>
    <row r="4" spans="2:18" ht="60" customHeight="1">
      <c r="B4" s="82"/>
      <c r="C4" s="82"/>
      <c r="D4" s="81"/>
      <c r="E4" s="81"/>
      <c r="F4" s="81"/>
      <c r="G4" s="81"/>
      <c r="H4" s="86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82"/>
      <c r="R4" s="69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79000</v>
      </c>
      <c r="D22" s="25"/>
      <c r="E22" s="25"/>
      <c r="F22" s="25"/>
      <c r="G22" s="25"/>
      <c r="H22" s="25">
        <f t="shared" si="1"/>
        <v>79000</v>
      </c>
      <c r="I22" s="20">
        <v>79000</v>
      </c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79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175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176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79000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79000</v>
      </c>
      <c r="I118" s="15">
        <f t="shared" si="4"/>
        <v>79000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79000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79000</v>
      </c>
      <c r="I121" s="15">
        <f t="shared" si="7"/>
        <v>79000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2022-08-18T04:50:56Z</cp:lastPrinted>
  <dcterms:created xsi:type="dcterms:W3CDTF">2009-10-06T06:42:25Z</dcterms:created>
  <dcterms:modified xsi:type="dcterms:W3CDTF">2023-03-13T06:07:26Z</dcterms:modified>
  <cp:category/>
  <cp:version/>
  <cp:contentType/>
  <cp:contentStatus/>
</cp:coreProperties>
</file>