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117-118" sheetId="1" r:id="rId1"/>
  </sheets>
  <definedNames>
    <definedName name="_xlnm.Print_Area" localSheetId="0">'117-118'!$A$1:$R$31</definedName>
  </definedNames>
  <calcPr fullCalcOnLoad="1"/>
</workbook>
</file>

<file path=xl/sharedStrings.xml><?xml version="1.0" encoding="utf-8"?>
<sst xmlns="http://schemas.openxmlformats.org/spreadsheetml/2006/main" count="85" uniqueCount="51">
  <si>
    <t>計</t>
  </si>
  <si>
    <t>組合名</t>
  </si>
  <si>
    <t>区　　分　</t>
  </si>
  <si>
    <t>18　森林組合の現況</t>
  </si>
  <si>
    <t>　(1) 森林組合</t>
  </si>
  <si>
    <t>所在地</t>
  </si>
  <si>
    <t>払込済出資金</t>
  </si>
  <si>
    <t>総口数</t>
  </si>
  <si>
    <t>総額</t>
  </si>
  <si>
    <t>口</t>
  </si>
  <si>
    <t>千円</t>
  </si>
  <si>
    <t>正組合員数</t>
  </si>
  <si>
    <t>理事</t>
  </si>
  <si>
    <t>常勤</t>
  </si>
  <si>
    <t>非常勤</t>
  </si>
  <si>
    <t>監事</t>
  </si>
  <si>
    <t>人</t>
  </si>
  <si>
    <t>(2) 生産森林組合</t>
  </si>
  <si>
    <t>組合経営
森林面積</t>
  </si>
  <si>
    <t>秩父広域</t>
  </si>
  <si>
    <t>埼玉県中央部</t>
  </si>
  <si>
    <t>組合員数</t>
  </si>
  <si>
    <t>専従職員数</t>
  </si>
  <si>
    <t>技術</t>
  </si>
  <si>
    <t>事務</t>
  </si>
  <si>
    <t>平</t>
  </si>
  <si>
    <t>大河</t>
  </si>
  <si>
    <t>〒357-0054　飯能市大字下直竹1122－2</t>
  </si>
  <si>
    <t>〒355-0364　比企郡ときがわ町大字西平649</t>
  </si>
  <si>
    <t>〒355-0327　比企郡小川町大字腰越43</t>
  </si>
  <si>
    <t>４組合</t>
  </si>
  <si>
    <t>ｈａ</t>
  </si>
  <si>
    <t>西川広域</t>
  </si>
  <si>
    <t>〒355-0311　比企郡小川町大字高谷2466－4</t>
  </si>
  <si>
    <t>（０４９４－２６－５２３１）</t>
  </si>
  <si>
    <t>（０４２－９７２－７１６３）</t>
  </si>
  <si>
    <t>（０４９３－７２－１１２５）</t>
  </si>
  <si>
    <t>所在地・（電話番号）</t>
  </si>
  <si>
    <t>〒355-0364　比企郡ときがわ町大字西平709-3</t>
  </si>
  <si>
    <t>ｈａ</t>
  </si>
  <si>
    <t>南高麗</t>
  </si>
  <si>
    <t>大椚</t>
  </si>
  <si>
    <t>注) 森林組合一斉調査、各組合の総会資料等による。</t>
  </si>
  <si>
    <t>組合員所有
森林面積
（うち公有林）</t>
  </si>
  <si>
    <t>-</t>
  </si>
  <si>
    <t>-</t>
  </si>
  <si>
    <t>区域内
森林面積
（うち国有林）</t>
  </si>
  <si>
    <t>〒368-0034　秩父市日野田町1-7-10</t>
  </si>
  <si>
    <t>〒357-0046　飯能市大字阿須343-1</t>
  </si>
  <si>
    <t>備考</t>
  </si>
  <si>
    <t>３組合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</si>
</sst>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3" fillId="0" borderId="17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38" fontId="2" fillId="0" borderId="1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8" fontId="2" fillId="0" borderId="15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/>
    </xf>
    <xf numFmtId="38" fontId="2" fillId="0" borderId="19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38" fontId="2" fillId="0" borderId="21" xfId="48" applyFont="1" applyBorder="1" applyAlignment="1">
      <alignment horizontal="left"/>
    </xf>
    <xf numFmtId="38" fontId="2" fillId="0" borderId="13" xfId="48" applyFont="1" applyBorder="1" applyAlignment="1">
      <alignment horizontal="left"/>
    </xf>
    <xf numFmtId="38" fontId="2" fillId="0" borderId="22" xfId="48" applyFont="1" applyBorder="1" applyAlignment="1">
      <alignment/>
    </xf>
    <xf numFmtId="177" fontId="2" fillId="0" borderId="22" xfId="48" applyNumberFormat="1" applyFont="1" applyBorder="1" applyAlignment="1">
      <alignment vertical="top"/>
    </xf>
    <xf numFmtId="38" fontId="2" fillId="0" borderId="23" xfId="48" applyFont="1" applyBorder="1" applyAlignment="1">
      <alignment vertical="center"/>
    </xf>
    <xf numFmtId="176" fontId="2" fillId="0" borderId="24" xfId="48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38" fontId="3" fillId="0" borderId="15" xfId="48" applyFont="1" applyBorder="1" applyAlignment="1">
      <alignment horizontal="center" vertical="center" wrapText="1"/>
    </xf>
    <xf numFmtId="38" fontId="2" fillId="0" borderId="17" xfId="48" applyFont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6" xfId="48" applyNumberFormat="1" applyFont="1" applyBorder="1" applyAlignment="1">
      <alignment horizontal="right" vertical="center"/>
    </xf>
    <xf numFmtId="38" fontId="2" fillId="0" borderId="15" xfId="48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176" fontId="2" fillId="0" borderId="12" xfId="48" applyNumberFormat="1" applyFont="1" applyBorder="1" applyAlignment="1">
      <alignment horizontal="right" vertical="center"/>
    </xf>
    <xf numFmtId="176" fontId="2" fillId="0" borderId="27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2" fillId="0" borderId="19" xfId="48" applyFont="1" applyBorder="1" applyAlignment="1">
      <alignment horizontal="right" vertical="center"/>
    </xf>
    <xf numFmtId="38" fontId="2" fillId="0" borderId="19" xfId="48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vertical="center"/>
    </xf>
    <xf numFmtId="38" fontId="2" fillId="0" borderId="15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38" fontId="2" fillId="0" borderId="19" xfId="48" applyFont="1" applyFill="1" applyBorder="1" applyAlignment="1">
      <alignment/>
    </xf>
    <xf numFmtId="177" fontId="2" fillId="0" borderId="19" xfId="48" applyNumberFormat="1" applyFont="1" applyFill="1" applyBorder="1" applyAlignment="1">
      <alignment vertical="top"/>
    </xf>
    <xf numFmtId="38" fontId="2" fillId="0" borderId="15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3" fillId="0" borderId="28" xfId="48" applyFont="1" applyBorder="1" applyAlignment="1">
      <alignment horizontal="right" vertical="center"/>
    </xf>
    <xf numFmtId="38" fontId="2" fillId="0" borderId="21" xfId="48" applyFont="1" applyBorder="1" applyAlignment="1">
      <alignment vertical="center"/>
    </xf>
    <xf numFmtId="176" fontId="2" fillId="0" borderId="29" xfId="48" applyNumberFormat="1" applyFont="1" applyBorder="1" applyAlignment="1">
      <alignment horizontal="right" vertical="top"/>
    </xf>
    <xf numFmtId="38" fontId="8" fillId="0" borderId="20" xfId="48" applyFont="1" applyBorder="1" applyAlignment="1">
      <alignment horizontal="left" vertical="center"/>
    </xf>
    <xf numFmtId="176" fontId="8" fillId="0" borderId="23" xfId="48" applyNumberFormat="1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2" fillId="0" borderId="17" xfId="48" applyFont="1" applyBorder="1" applyAlignment="1">
      <alignment/>
    </xf>
    <xf numFmtId="38" fontId="2" fillId="0" borderId="28" xfId="48" applyFont="1" applyBorder="1" applyAlignment="1">
      <alignment/>
    </xf>
    <xf numFmtId="38" fontId="2" fillId="0" borderId="24" xfId="48" applyNumberFormat="1" applyFont="1" applyBorder="1" applyAlignment="1">
      <alignment horizontal="right" vertical="top"/>
    </xf>
    <xf numFmtId="38" fontId="2" fillId="0" borderId="15" xfId="48" applyNumberFormat="1" applyFont="1" applyBorder="1" applyAlignment="1">
      <alignment horizontal="right" vertical="top"/>
    </xf>
    <xf numFmtId="176" fontId="2" fillId="0" borderId="0" xfId="48" applyNumberFormat="1" applyFont="1" applyBorder="1" applyAlignment="1">
      <alignment horizontal="right" vertical="top"/>
    </xf>
    <xf numFmtId="176" fontId="2" fillId="0" borderId="12" xfId="48" applyNumberFormat="1" applyFont="1" applyBorder="1" applyAlignment="1">
      <alignment horizontal="right" vertical="top"/>
    </xf>
    <xf numFmtId="177" fontId="2" fillId="0" borderId="24" xfId="48" applyNumberFormat="1" applyFont="1" applyBorder="1" applyAlignment="1">
      <alignment vertical="top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38" fontId="3" fillId="0" borderId="19" xfId="48" applyFont="1" applyBorder="1" applyAlignment="1">
      <alignment horizontal="center" vertical="center" wrapText="1"/>
    </xf>
    <xf numFmtId="38" fontId="3" fillId="0" borderId="22" xfId="4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2" fillId="0" borderId="15" xfId="48" applyFont="1" applyBorder="1" applyAlignment="1">
      <alignment horizontal="left"/>
    </xf>
    <xf numFmtId="38" fontId="2" fillId="0" borderId="12" xfId="48" applyFont="1" applyBorder="1" applyAlignment="1">
      <alignment horizontal="left"/>
    </xf>
    <xf numFmtId="38" fontId="2" fillId="0" borderId="15" xfId="48" applyFont="1" applyBorder="1" applyAlignment="1">
      <alignment vertical="center" wrapText="1"/>
    </xf>
    <xf numFmtId="38" fontId="2" fillId="0" borderId="12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600" y="962025"/>
          <a:ext cx="16192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19050</xdr:rowOff>
    </xdr:from>
    <xdr:to>
      <xdr:col>1</xdr:col>
      <xdr:colOff>1628775</xdr:colOff>
      <xdr:row>23</xdr:row>
      <xdr:rowOff>9525</xdr:rowOff>
    </xdr:to>
    <xdr:sp>
      <xdr:nvSpPr>
        <xdr:cNvPr id="2" name="Line 1"/>
        <xdr:cNvSpPr>
          <a:spLocks/>
        </xdr:cNvSpPr>
      </xdr:nvSpPr>
      <xdr:spPr>
        <a:xfrm>
          <a:off x="228600" y="5314950"/>
          <a:ext cx="1619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1.375" style="1" customWidth="1"/>
    <col min="3" max="3" width="40.625" style="1" customWidth="1"/>
    <col min="4" max="6" width="9.125" style="1" customWidth="1"/>
    <col min="7" max="10" width="3.00390625" style="1" customWidth="1"/>
    <col min="11" max="17" width="12.875" style="1" customWidth="1"/>
    <col min="18" max="18" width="2.125" style="1" customWidth="1"/>
    <col min="19" max="16384" width="9.00390625" style="1" customWidth="1"/>
  </cols>
  <sheetData>
    <row r="2" spans="2:17" ht="26.25" customHeight="1">
      <c r="B2" s="57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20.25" customHeight="1">
      <c r="B3" s="58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4.25" thickBot="1">
      <c r="B4" s="3"/>
      <c r="C4" s="3"/>
      <c r="D4" s="3"/>
      <c r="E4" s="3"/>
      <c r="F4" s="3"/>
      <c r="G4" s="2"/>
      <c r="H4" s="2"/>
      <c r="I4" s="2"/>
      <c r="J4" s="2"/>
      <c r="K4" s="3"/>
      <c r="L4" s="3"/>
      <c r="M4" s="3"/>
      <c r="N4" s="3"/>
      <c r="O4" s="3"/>
      <c r="P4" s="3"/>
      <c r="Q4" s="4"/>
    </row>
    <row r="5" spans="1:17" ht="27" customHeight="1">
      <c r="A5" s="5"/>
      <c r="B5" s="6" t="s">
        <v>2</v>
      </c>
      <c r="C5" s="105" t="s">
        <v>37</v>
      </c>
      <c r="D5" s="109"/>
      <c r="E5" s="93" t="s">
        <v>6</v>
      </c>
      <c r="F5" s="94"/>
      <c r="G5" s="8"/>
      <c r="H5" s="8"/>
      <c r="I5" s="8"/>
      <c r="J5" s="7"/>
      <c r="K5" s="95" t="s">
        <v>46</v>
      </c>
      <c r="L5" s="95" t="s">
        <v>43</v>
      </c>
      <c r="M5" s="97" t="s">
        <v>11</v>
      </c>
      <c r="N5" s="93" t="s">
        <v>12</v>
      </c>
      <c r="O5" s="94"/>
      <c r="P5" s="105" t="s">
        <v>15</v>
      </c>
      <c r="Q5" s="90" t="s">
        <v>49</v>
      </c>
    </row>
    <row r="6" spans="1:17" ht="27" customHeight="1">
      <c r="A6" s="5"/>
      <c r="B6" s="10" t="s">
        <v>1</v>
      </c>
      <c r="C6" s="93"/>
      <c r="D6" s="94"/>
      <c r="E6" s="11" t="s">
        <v>7</v>
      </c>
      <c r="F6" s="11" t="s">
        <v>8</v>
      </c>
      <c r="G6" s="12"/>
      <c r="H6" s="13"/>
      <c r="I6" s="13"/>
      <c r="J6" s="14"/>
      <c r="K6" s="96"/>
      <c r="L6" s="96"/>
      <c r="M6" s="96"/>
      <c r="N6" s="11" t="s">
        <v>13</v>
      </c>
      <c r="O6" s="11" t="s">
        <v>14</v>
      </c>
      <c r="P6" s="93"/>
      <c r="Q6" s="91"/>
    </row>
    <row r="7" spans="1:17" ht="18" customHeight="1">
      <c r="A7" s="5"/>
      <c r="B7" s="15"/>
      <c r="C7" s="101"/>
      <c r="D7" s="102"/>
      <c r="E7" s="16" t="s">
        <v>9</v>
      </c>
      <c r="F7" s="16" t="s">
        <v>10</v>
      </c>
      <c r="G7" s="17"/>
      <c r="H7" s="13"/>
      <c r="I7" s="13"/>
      <c r="J7" s="14"/>
      <c r="K7" s="16" t="s">
        <v>31</v>
      </c>
      <c r="L7" s="16" t="s">
        <v>31</v>
      </c>
      <c r="M7" s="16" t="s">
        <v>16</v>
      </c>
      <c r="N7" s="16" t="s">
        <v>16</v>
      </c>
      <c r="O7" s="16" t="s">
        <v>16</v>
      </c>
      <c r="P7" s="75" t="s">
        <v>16</v>
      </c>
      <c r="Q7" s="18"/>
    </row>
    <row r="8" spans="1:17" ht="23.25" customHeight="1">
      <c r="A8" s="5"/>
      <c r="B8" s="19" t="s">
        <v>19</v>
      </c>
      <c r="C8" s="110" t="s">
        <v>47</v>
      </c>
      <c r="D8" s="111"/>
      <c r="E8" s="70">
        <v>56048</v>
      </c>
      <c r="F8" s="70">
        <v>56048</v>
      </c>
      <c r="G8" s="67"/>
      <c r="H8" s="68"/>
      <c r="I8" s="68"/>
      <c r="J8" s="69"/>
      <c r="K8" s="70">
        <v>63003</v>
      </c>
      <c r="L8" s="70">
        <v>44503</v>
      </c>
      <c r="M8" s="70">
        <v>4436</v>
      </c>
      <c r="N8" s="70">
        <v>2</v>
      </c>
      <c r="O8" s="70">
        <v>18</v>
      </c>
      <c r="P8" s="20">
        <v>3</v>
      </c>
      <c r="Q8" s="30"/>
    </row>
    <row r="9" spans="1:17" ht="23.25" customHeight="1">
      <c r="A9" s="5"/>
      <c r="B9" s="23"/>
      <c r="C9" s="24" t="s">
        <v>34</v>
      </c>
      <c r="D9" s="25"/>
      <c r="E9" s="47"/>
      <c r="F9" s="47"/>
      <c r="G9" s="62"/>
      <c r="H9" s="63"/>
      <c r="I9" s="63"/>
      <c r="J9" s="64"/>
      <c r="K9" s="71">
        <v>11890</v>
      </c>
      <c r="L9" s="71">
        <v>3453</v>
      </c>
      <c r="M9" s="47"/>
      <c r="N9" s="47"/>
      <c r="O9" s="47"/>
      <c r="P9" s="27"/>
      <c r="Q9" s="66"/>
    </row>
    <row r="10" spans="1:17" ht="23.25" customHeight="1">
      <c r="A10" s="5"/>
      <c r="B10" s="19" t="s">
        <v>32</v>
      </c>
      <c r="C10" s="110" t="s">
        <v>48</v>
      </c>
      <c r="D10" s="111"/>
      <c r="E10" s="70">
        <v>86305</v>
      </c>
      <c r="F10" s="70">
        <v>86305</v>
      </c>
      <c r="G10" s="67"/>
      <c r="H10" s="68"/>
      <c r="I10" s="68"/>
      <c r="J10" s="69"/>
      <c r="K10" s="70">
        <v>19815</v>
      </c>
      <c r="L10" s="70">
        <v>9888</v>
      </c>
      <c r="M10" s="70">
        <v>2632</v>
      </c>
      <c r="N10" s="70">
        <v>1</v>
      </c>
      <c r="O10" s="70">
        <v>14</v>
      </c>
      <c r="P10" s="20">
        <v>3</v>
      </c>
      <c r="Q10" s="66"/>
    </row>
    <row r="11" spans="1:17" ht="23.25" customHeight="1">
      <c r="A11" s="5"/>
      <c r="B11" s="23"/>
      <c r="C11" s="24" t="s">
        <v>35</v>
      </c>
      <c r="D11" s="25"/>
      <c r="E11" s="47"/>
      <c r="F11" s="47"/>
      <c r="G11" s="62"/>
      <c r="H11" s="63"/>
      <c r="I11" s="63"/>
      <c r="J11" s="64"/>
      <c r="K11" s="71">
        <v>25</v>
      </c>
      <c r="L11" s="71">
        <v>1488</v>
      </c>
      <c r="M11" s="47"/>
      <c r="N11" s="47"/>
      <c r="O11" s="47"/>
      <c r="P11" s="27"/>
      <c r="Q11" s="66"/>
    </row>
    <row r="12" spans="1:17" s="32" customFormat="1" ht="21.75" customHeight="1">
      <c r="A12" s="31"/>
      <c r="B12" s="19" t="s">
        <v>20</v>
      </c>
      <c r="C12" s="110" t="s">
        <v>33</v>
      </c>
      <c r="D12" s="111"/>
      <c r="E12" s="70">
        <v>54482</v>
      </c>
      <c r="F12" s="70">
        <v>54482</v>
      </c>
      <c r="G12" s="67"/>
      <c r="H12" s="68"/>
      <c r="I12" s="68"/>
      <c r="J12" s="69"/>
      <c r="K12" s="70">
        <v>19946</v>
      </c>
      <c r="L12" s="70">
        <v>15154</v>
      </c>
      <c r="M12" s="70">
        <v>2341</v>
      </c>
      <c r="N12" s="70">
        <v>2</v>
      </c>
      <c r="O12" s="70">
        <v>16</v>
      </c>
      <c r="P12" s="67">
        <v>3</v>
      </c>
      <c r="Q12" s="78"/>
    </row>
    <row r="13" spans="1:17" s="32" customFormat="1" ht="21.75" customHeight="1">
      <c r="A13" s="31"/>
      <c r="B13" s="23"/>
      <c r="C13" s="24" t="s">
        <v>36</v>
      </c>
      <c r="D13" s="25"/>
      <c r="E13" s="60"/>
      <c r="F13" s="60"/>
      <c r="G13" s="72"/>
      <c r="H13" s="73"/>
      <c r="I13" s="73"/>
      <c r="J13" s="74"/>
      <c r="K13" s="71">
        <v>68</v>
      </c>
      <c r="L13" s="60"/>
      <c r="M13" s="60"/>
      <c r="N13" s="60"/>
      <c r="O13" s="60"/>
      <c r="P13" s="34"/>
      <c r="Q13" s="79"/>
    </row>
    <row r="14" spans="1:17" s="32" customFormat="1" ht="39.75" customHeight="1" hidden="1">
      <c r="A14" s="31"/>
      <c r="B14" s="23"/>
      <c r="C14" s="112"/>
      <c r="D14" s="113"/>
      <c r="E14" s="60"/>
      <c r="F14" s="60"/>
      <c r="G14" s="34"/>
      <c r="H14" s="35"/>
      <c r="I14" s="35"/>
      <c r="J14" s="36"/>
      <c r="K14" s="33"/>
      <c r="L14" s="33"/>
      <c r="M14" s="60"/>
      <c r="N14" s="60"/>
      <c r="O14" s="60"/>
      <c r="P14" s="72"/>
      <c r="Q14" s="80"/>
    </row>
    <row r="15" spans="1:17" ht="23.25" customHeight="1" hidden="1">
      <c r="A15" s="5"/>
      <c r="B15" s="37"/>
      <c r="C15" s="38"/>
      <c r="D15" s="39"/>
      <c r="E15" s="40"/>
      <c r="F15" s="40"/>
      <c r="G15" s="20"/>
      <c r="H15" s="21"/>
      <c r="I15" s="21"/>
      <c r="J15" s="22"/>
      <c r="K15" s="40"/>
      <c r="L15" s="41"/>
      <c r="M15" s="40"/>
      <c r="N15" s="40"/>
      <c r="O15" s="40"/>
      <c r="P15" s="76"/>
      <c r="Q15" s="81"/>
    </row>
    <row r="16" spans="1:17" ht="25.5" customHeight="1">
      <c r="A16" s="5"/>
      <c r="B16" s="99" t="s">
        <v>0</v>
      </c>
      <c r="C16" s="101" t="s">
        <v>50</v>
      </c>
      <c r="D16" s="102"/>
      <c r="E16" s="83">
        <f>+E8+E10+E12+E14</f>
        <v>196835</v>
      </c>
      <c r="F16" s="83">
        <f>+F8+F10+F12+F14</f>
        <v>196835</v>
      </c>
      <c r="G16" s="20"/>
      <c r="H16" s="21"/>
      <c r="I16" s="21"/>
      <c r="J16" s="22"/>
      <c r="K16" s="83">
        <f aca="true" t="shared" si="0" ref="K16:P16">+K8+K10+K12+K14</f>
        <v>102764</v>
      </c>
      <c r="L16" s="83">
        <f t="shared" si="0"/>
        <v>69545</v>
      </c>
      <c r="M16" s="83">
        <f t="shared" si="0"/>
        <v>9409</v>
      </c>
      <c r="N16" s="83">
        <f t="shared" si="0"/>
        <v>5</v>
      </c>
      <c r="O16" s="83">
        <f t="shared" si="0"/>
        <v>48</v>
      </c>
      <c r="P16" s="84">
        <f t="shared" si="0"/>
        <v>9</v>
      </c>
      <c r="Q16" s="81"/>
    </row>
    <row r="17" spans="1:17" ht="25.5" customHeight="1" thickBot="1">
      <c r="A17" s="5"/>
      <c r="B17" s="100"/>
      <c r="C17" s="103"/>
      <c r="D17" s="104"/>
      <c r="E17" s="85"/>
      <c r="F17" s="85"/>
      <c r="G17" s="86"/>
      <c r="H17" s="87"/>
      <c r="I17" s="87"/>
      <c r="J17" s="88"/>
      <c r="K17" s="89">
        <f>+K9+K11+K13</f>
        <v>11983</v>
      </c>
      <c r="L17" s="89">
        <f>L11+L9</f>
        <v>4941</v>
      </c>
      <c r="M17" s="43"/>
      <c r="N17" s="43"/>
      <c r="O17" s="43"/>
      <c r="P17" s="77"/>
      <c r="Q17" s="82"/>
    </row>
    <row r="18" spans="2:17" ht="20.25" customHeight="1">
      <c r="B18" s="98" t="s">
        <v>42</v>
      </c>
      <c r="C18" s="98"/>
      <c r="D18" s="98"/>
      <c r="E18" s="98"/>
      <c r="F18" s="98"/>
      <c r="G18" s="44"/>
      <c r="H18" s="44"/>
      <c r="I18" s="44"/>
      <c r="J18" s="44"/>
      <c r="K18" s="2"/>
      <c r="L18" s="2"/>
      <c r="M18" s="2"/>
      <c r="N18" s="2"/>
      <c r="O18" s="2"/>
      <c r="P18" s="2"/>
      <c r="Q18" s="2"/>
    </row>
    <row r="19" spans="8:10" ht="25.5" customHeight="1">
      <c r="H19" s="9"/>
      <c r="I19" s="9"/>
      <c r="J19" s="9"/>
    </row>
    <row r="20" spans="2:17" ht="23.25" customHeight="1">
      <c r="B20" s="58" t="s">
        <v>17</v>
      </c>
      <c r="C20" s="2"/>
      <c r="D20" s="2"/>
      <c r="E20" s="2"/>
      <c r="F20" s="2"/>
      <c r="G20" s="2"/>
      <c r="H20" s="4"/>
      <c r="I20" s="4"/>
      <c r="J20" s="4"/>
      <c r="K20" s="2"/>
      <c r="L20" s="2"/>
      <c r="M20" s="2"/>
      <c r="N20" s="2"/>
      <c r="O20" s="2"/>
      <c r="P20" s="2"/>
      <c r="Q20" s="2"/>
    </row>
    <row r="21" spans="2:17" ht="14.25" thickBot="1">
      <c r="B21" s="3"/>
      <c r="C21" s="3"/>
      <c r="D21" s="3"/>
      <c r="E21" s="3"/>
      <c r="F21" s="3"/>
      <c r="G21" s="2"/>
      <c r="H21" s="4"/>
      <c r="I21" s="4"/>
      <c r="J21" s="4"/>
      <c r="K21" s="3"/>
      <c r="L21" s="3"/>
      <c r="M21" s="3"/>
      <c r="N21" s="3"/>
      <c r="O21" s="3"/>
      <c r="P21" s="3"/>
      <c r="Q21" s="3"/>
    </row>
    <row r="22" spans="1:17" ht="28.5" customHeight="1">
      <c r="A22" s="5"/>
      <c r="B22" s="6" t="s">
        <v>2</v>
      </c>
      <c r="C22" s="97" t="s">
        <v>5</v>
      </c>
      <c r="D22" s="93" t="s">
        <v>6</v>
      </c>
      <c r="E22" s="94"/>
      <c r="F22" s="107" t="s">
        <v>18</v>
      </c>
      <c r="G22" s="45"/>
      <c r="H22" s="8"/>
      <c r="I22" s="8"/>
      <c r="J22" s="7"/>
      <c r="K22" s="97" t="s">
        <v>21</v>
      </c>
      <c r="L22" s="93" t="s">
        <v>12</v>
      </c>
      <c r="M22" s="94"/>
      <c r="N22" s="97" t="s">
        <v>15</v>
      </c>
      <c r="O22" s="93" t="s">
        <v>22</v>
      </c>
      <c r="P22" s="94"/>
      <c r="Q22" s="91" t="s">
        <v>49</v>
      </c>
    </row>
    <row r="23" spans="1:17" ht="28.5" customHeight="1">
      <c r="A23" s="5"/>
      <c r="B23" s="10" t="s">
        <v>1</v>
      </c>
      <c r="C23" s="106"/>
      <c r="D23" s="11" t="s">
        <v>7</v>
      </c>
      <c r="E23" s="11" t="s">
        <v>8</v>
      </c>
      <c r="F23" s="108"/>
      <c r="G23" s="12"/>
      <c r="H23" s="13"/>
      <c r="I23" s="13"/>
      <c r="J23" s="14"/>
      <c r="K23" s="96"/>
      <c r="L23" s="11" t="s">
        <v>13</v>
      </c>
      <c r="M23" s="11" t="s">
        <v>14</v>
      </c>
      <c r="N23" s="96"/>
      <c r="O23" s="11" t="s">
        <v>23</v>
      </c>
      <c r="P23" s="11" t="s">
        <v>24</v>
      </c>
      <c r="Q23" s="92"/>
    </row>
    <row r="24" spans="1:17" ht="18" customHeight="1">
      <c r="A24" s="5"/>
      <c r="B24" s="15"/>
      <c r="C24" s="46"/>
      <c r="D24" s="16" t="s">
        <v>9</v>
      </c>
      <c r="E24" s="16" t="s">
        <v>10</v>
      </c>
      <c r="F24" s="16" t="s">
        <v>39</v>
      </c>
      <c r="G24" s="17"/>
      <c r="H24" s="13"/>
      <c r="I24" s="13"/>
      <c r="J24" s="14"/>
      <c r="K24" s="16" t="s">
        <v>16</v>
      </c>
      <c r="L24" s="16" t="s">
        <v>16</v>
      </c>
      <c r="M24" s="16" t="s">
        <v>16</v>
      </c>
      <c r="N24" s="16" t="s">
        <v>16</v>
      </c>
      <c r="O24" s="16" t="s">
        <v>16</v>
      </c>
      <c r="P24" s="16" t="s">
        <v>16</v>
      </c>
      <c r="Q24" s="18"/>
    </row>
    <row r="25" spans="1:17" ht="34.5" customHeight="1">
      <c r="A25" s="5"/>
      <c r="B25" s="23" t="s">
        <v>40</v>
      </c>
      <c r="C25" s="26" t="s">
        <v>27</v>
      </c>
      <c r="D25" s="47">
        <v>1900</v>
      </c>
      <c r="E25" s="26">
        <v>950</v>
      </c>
      <c r="F25" s="26">
        <v>37</v>
      </c>
      <c r="G25" s="27"/>
      <c r="H25" s="28"/>
      <c r="I25" s="28"/>
      <c r="J25" s="29"/>
      <c r="K25" s="26">
        <v>380</v>
      </c>
      <c r="L25" s="59" t="s">
        <v>44</v>
      </c>
      <c r="M25" s="26">
        <v>8</v>
      </c>
      <c r="N25" s="26">
        <v>3</v>
      </c>
      <c r="O25" s="59" t="s">
        <v>44</v>
      </c>
      <c r="P25" s="59" t="s">
        <v>44</v>
      </c>
      <c r="Q25" s="30"/>
    </row>
    <row r="26" spans="1:17" ht="34.5" customHeight="1">
      <c r="A26" s="5"/>
      <c r="B26" s="61" t="s">
        <v>25</v>
      </c>
      <c r="C26" s="47" t="s">
        <v>28</v>
      </c>
      <c r="D26" s="47">
        <v>1137</v>
      </c>
      <c r="E26" s="47">
        <v>1137</v>
      </c>
      <c r="F26" s="47">
        <v>141</v>
      </c>
      <c r="G26" s="62"/>
      <c r="H26" s="63"/>
      <c r="I26" s="63"/>
      <c r="J26" s="64"/>
      <c r="K26" s="47">
        <v>379</v>
      </c>
      <c r="L26" s="65" t="s">
        <v>45</v>
      </c>
      <c r="M26" s="47">
        <v>13</v>
      </c>
      <c r="N26" s="47">
        <v>3</v>
      </c>
      <c r="O26" s="65" t="s">
        <v>44</v>
      </c>
      <c r="P26" s="65" t="s">
        <v>44</v>
      </c>
      <c r="Q26" s="66"/>
    </row>
    <row r="27" spans="1:17" ht="34.5" customHeight="1">
      <c r="A27" s="5"/>
      <c r="B27" s="61" t="s">
        <v>41</v>
      </c>
      <c r="C27" s="47" t="s">
        <v>38</v>
      </c>
      <c r="D27" s="47">
        <v>215</v>
      </c>
      <c r="E27" s="47">
        <v>215</v>
      </c>
      <c r="F27" s="47">
        <v>52</v>
      </c>
      <c r="G27" s="62"/>
      <c r="H27" s="63"/>
      <c r="I27" s="63"/>
      <c r="J27" s="64"/>
      <c r="K27" s="47">
        <v>214</v>
      </c>
      <c r="L27" s="65" t="s">
        <v>44</v>
      </c>
      <c r="M27" s="47">
        <v>9</v>
      </c>
      <c r="N27" s="47">
        <v>3</v>
      </c>
      <c r="O27" s="65" t="s">
        <v>44</v>
      </c>
      <c r="P27" s="47">
        <v>1</v>
      </c>
      <c r="Q27" s="66"/>
    </row>
    <row r="28" spans="1:17" ht="34.5" customHeight="1">
      <c r="A28" s="5"/>
      <c r="B28" s="61" t="s">
        <v>26</v>
      </c>
      <c r="C28" s="47" t="s">
        <v>29</v>
      </c>
      <c r="D28" s="47">
        <v>6100</v>
      </c>
      <c r="E28" s="47">
        <v>3050</v>
      </c>
      <c r="F28" s="47">
        <v>165</v>
      </c>
      <c r="G28" s="62"/>
      <c r="H28" s="63"/>
      <c r="I28" s="63"/>
      <c r="J28" s="64"/>
      <c r="K28" s="47">
        <v>708</v>
      </c>
      <c r="L28" s="65" t="s">
        <v>44</v>
      </c>
      <c r="M28" s="47">
        <v>10</v>
      </c>
      <c r="N28" s="47">
        <v>2</v>
      </c>
      <c r="O28" s="65" t="s">
        <v>45</v>
      </c>
      <c r="P28" s="65">
        <v>1</v>
      </c>
      <c r="Q28" s="66"/>
    </row>
    <row r="29" spans="1:17" ht="34.5" customHeight="1">
      <c r="A29" s="5"/>
      <c r="B29" s="48"/>
      <c r="C29" s="49"/>
      <c r="D29" s="49"/>
      <c r="E29" s="49"/>
      <c r="F29" s="49"/>
      <c r="G29" s="27"/>
      <c r="H29" s="28"/>
      <c r="I29" s="28"/>
      <c r="J29" s="29"/>
      <c r="K29" s="49"/>
      <c r="L29" s="49"/>
      <c r="M29" s="49"/>
      <c r="N29" s="49"/>
      <c r="O29" s="49"/>
      <c r="P29" s="49"/>
      <c r="Q29" s="42"/>
    </row>
    <row r="30" spans="1:17" ht="34.5" customHeight="1" thickBot="1">
      <c r="A30" s="5"/>
      <c r="B30" s="50" t="s">
        <v>0</v>
      </c>
      <c r="C30" s="51" t="s">
        <v>30</v>
      </c>
      <c r="D30" s="52">
        <f>SUM(D25:D29)</f>
        <v>9352</v>
      </c>
      <c r="E30" s="52">
        <f>SUM(E25:E29)</f>
        <v>5352</v>
      </c>
      <c r="F30" s="52">
        <f>SUM(F25:F29)</f>
        <v>395</v>
      </c>
      <c r="G30" s="53"/>
      <c r="H30" s="54"/>
      <c r="I30" s="54"/>
      <c r="J30" s="55"/>
      <c r="K30" s="52">
        <f>SUM(K25:K29)</f>
        <v>1681</v>
      </c>
      <c r="L30" s="52" t="s">
        <v>44</v>
      </c>
      <c r="M30" s="52">
        <f>SUM(M25:M29)</f>
        <v>40</v>
      </c>
      <c r="N30" s="52">
        <f>SUM(N25:N29)</f>
        <v>11</v>
      </c>
      <c r="O30" s="52" t="s">
        <v>44</v>
      </c>
      <c r="P30" s="52">
        <f>SUM(P25:P29)</f>
        <v>2</v>
      </c>
      <c r="Q30" s="56"/>
    </row>
    <row r="31" spans="2:17" ht="34.5" customHeight="1">
      <c r="B31" s="98" t="s">
        <v>42</v>
      </c>
      <c r="C31" s="98"/>
      <c r="D31" s="98"/>
      <c r="E31" s="98"/>
      <c r="F31" s="98"/>
      <c r="G31" s="44"/>
      <c r="H31" s="44"/>
      <c r="I31" s="44"/>
      <c r="J31" s="44"/>
      <c r="K31" s="2"/>
      <c r="L31" s="2"/>
      <c r="M31" s="2"/>
      <c r="N31" s="2"/>
      <c r="O31" s="2"/>
      <c r="P31" s="2"/>
      <c r="Q31" s="2"/>
    </row>
  </sheetData>
  <sheetProtection/>
  <mergeCells count="25">
    <mergeCell ref="B31:F31"/>
    <mergeCell ref="F22:F23"/>
    <mergeCell ref="D22:E22"/>
    <mergeCell ref="C5:D6"/>
    <mergeCell ref="C7:D7"/>
    <mergeCell ref="C8:D8"/>
    <mergeCell ref="C10:D10"/>
    <mergeCell ref="C12:D12"/>
    <mergeCell ref="C14:D14"/>
    <mergeCell ref="N5:O5"/>
    <mergeCell ref="P5:P6"/>
    <mergeCell ref="C22:C23"/>
    <mergeCell ref="K22:K23"/>
    <mergeCell ref="N22:N23"/>
    <mergeCell ref="O22:P22"/>
    <mergeCell ref="Q5:Q6"/>
    <mergeCell ref="Q22:Q23"/>
    <mergeCell ref="E5:F5"/>
    <mergeCell ref="L22:M22"/>
    <mergeCell ref="K5:K6"/>
    <mergeCell ref="L5:L6"/>
    <mergeCell ref="M5:M6"/>
    <mergeCell ref="B18:F18"/>
    <mergeCell ref="B16:B17"/>
    <mergeCell ref="C16:D17"/>
  </mergeCells>
  <printOptions/>
  <pageMargins left="0.31496062992125984" right="0.31496062992125984" top="0.7480314960629921" bottom="0.6692913385826772" header="0.35433070866141736" footer="0.3937007874015748"/>
  <pageSetup firstPageNumber="10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2019-12-03T00:23:51Z</cp:lastPrinted>
  <dcterms:created xsi:type="dcterms:W3CDTF">2009-08-20T04:58:40Z</dcterms:created>
  <dcterms:modified xsi:type="dcterms:W3CDTF">2022-11-15T08:55:16Z</dcterms:modified>
  <cp:category/>
  <cp:version/>
  <cp:contentType/>
  <cp:contentStatus/>
</cp:coreProperties>
</file>