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90" windowHeight="10890" tabRatio="738" activeTab="0"/>
  </bookViews>
  <sheets>
    <sheet name="第１表" sheetId="1" r:id="rId1"/>
  </sheets>
  <definedNames>
    <definedName name="\A">'第１表'!$B$72:$L$72</definedName>
    <definedName name="\B">'第１表'!$B$74:$S$74</definedName>
    <definedName name="_xlnm.Print_Area" localSheetId="0">'第１表'!$A$1:$Y$84</definedName>
    <definedName name="Print_Area_MI" localSheetId="0">'第１表'!#REF!</definedName>
    <definedName name="_xlnm.Print_Titles" localSheetId="0">'第１表'!$1:$10</definedName>
  </definedNames>
  <calcPr fullCalcOnLoad="1"/>
</workbook>
</file>

<file path=xl/sharedStrings.xml><?xml version="1.0" encoding="utf-8"?>
<sst xmlns="http://schemas.openxmlformats.org/spreadsheetml/2006/main" count="125" uniqueCount="118">
  <si>
    <t>住  民  基  本  台  帳  年  報</t>
  </si>
  <si>
    <t>(3)</t>
  </si>
  <si>
    <t>(4)</t>
  </si>
  <si>
    <t>(5)</t>
  </si>
  <si>
    <t>　　　区分</t>
  </si>
  <si>
    <t xml:space="preserve"> 団体コード</t>
  </si>
  <si>
    <t xml:space="preserve"> 表</t>
  </si>
  <si>
    <t xml:space="preserve"> 行</t>
  </si>
  <si>
    <t>団体名</t>
  </si>
  <si>
    <t>12</t>
  </si>
  <si>
    <t>22</t>
  </si>
  <si>
    <t>32</t>
  </si>
  <si>
    <t>42</t>
  </si>
  <si>
    <t>(6)</t>
  </si>
  <si>
    <t>(7)</t>
  </si>
  <si>
    <t>(8)</t>
  </si>
  <si>
    <t>(9)</t>
  </si>
  <si>
    <t>(10)</t>
  </si>
  <si>
    <t>(11)</t>
  </si>
  <si>
    <t>(12)</t>
  </si>
  <si>
    <t>(13)</t>
  </si>
  <si>
    <t>都道府県名</t>
  </si>
  <si>
    <t>男</t>
  </si>
  <si>
    <t>計（Ａ）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</si>
  <si>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</si>
  <si>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</si>
  <si>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</si>
  <si>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</si>
  <si>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</si>
  <si>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</si>
  <si>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</si>
  <si>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</si>
  <si>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>(1)</t>
  </si>
  <si>
    <t>(2)</t>
  </si>
  <si>
    <t xml:space="preserve"> 計（Ｂ）</t>
  </si>
  <si>
    <t>中央区</t>
  </si>
  <si>
    <t>北区</t>
  </si>
  <si>
    <t>第１表</t>
  </si>
  <si>
    <t>枝</t>
  </si>
  <si>
    <t>カ ラ ム</t>
  </si>
  <si>
    <t>112</t>
  </si>
  <si>
    <t>122</t>
  </si>
  <si>
    <t>132</t>
  </si>
  <si>
    <t>埼玉県</t>
  </si>
  <si>
    <t>さいたま市</t>
  </si>
  <si>
    <t>西区</t>
  </si>
  <si>
    <t>大宮区</t>
  </si>
  <si>
    <t>見沼区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</si>
  <si>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</si>
  <si>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</si>
  <si>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</si>
  <si>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</si>
  <si>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</si>
  <si>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</si>
  <si>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</si>
  <si>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</si>
  <si>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</si>
  <si>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</si>
  <si>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</si>
  <si>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</si>
  <si>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</si>
  <si>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</si>
  <si>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</si>
  <si>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</si>
  <si>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</si>
  <si>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</si>
  <si>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</si>
  <si>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</si>
  <si>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</si>
  <si>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</si>
  <si>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</si>
  <si>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</si>
  <si>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</si>
  <si>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</si>
  <si>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</si>
  <si>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</si>
  <si>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</si>
  <si>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</si>
  <si>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</si>
  <si>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</si>
  <si>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</si>
  <si>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</si>
  <si>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</si>
  <si>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</si>
  <si>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</si>
  <si>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</si>
  <si>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</si>
  <si>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</si>
  <si>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</si>
  <si>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</si>
  <si>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</si>
  <si>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</si>
  <si>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</si>
  <si>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</si>
  <si>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</si>
  <si>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</si>
  <si>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</si>
  <si>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</si>
  <si>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</si>
  <si>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</si>
  <si>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</si>
  <si>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</si>
  <si>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</si>
  <si>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</si>
  <si>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</si>
  <si>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</si>
  <si>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</si>
  <si>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</si>
  <si>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</si>
  <si>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</si>
  <si>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</si>
  <si>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</si>
  <si>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</si>
  <si>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</si>
  <si>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</si>
  <si>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埼玉県計</t>
  </si>
  <si>
    <t>市町村別人口､世帯数(令和３年１月１日現在)</t>
  </si>
  <si>
    <t>102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</si>
</sst>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#,##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  <font>
      <b/>
      <sz val="14"/>
      <name val="ＭＳ 明朝"/>
      <family val="1"/>
    </font>
    <font>
      <sz val="14"/>
      <color indexed="30"/>
      <name val="ＭＳ 明朝"/>
      <family val="1"/>
    </font>
    <font>
      <sz val="11"/>
      <color indexed="60"/>
      <name val="ＭＳ Ｐゴシック"/>
      <family val="3"/>
    </font>
    <font>
      <sz val="14"/>
      <color indexed="48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1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5" borderId="0" applyNumberFormat="0" applyBorder="0" applyAlignment="0" applyProtection="0"/>
    <xf numFmtId="0" fontId="13" fillId="5" borderId="0" applyNumberFormat="0" applyBorder="0" applyAlignment="0" applyProtection="0"/>
    <xf numFmtId="0" fontId="29" fillId="6" borderId="0" applyNumberFormat="0" applyBorder="0" applyAlignment="0" applyProtection="0"/>
    <xf numFmtId="0" fontId="13" fillId="7" borderId="0" applyNumberFormat="0" applyBorder="0" applyAlignment="0" applyProtection="0"/>
    <xf numFmtId="0" fontId="29" fillId="8" borderId="0" applyNumberFormat="0" applyBorder="0" applyAlignment="0" applyProtection="0"/>
    <xf numFmtId="0" fontId="13" fillId="9" borderId="0" applyNumberFormat="0" applyBorder="0" applyAlignment="0" applyProtection="0"/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5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30" fillId="19" borderId="0" applyNumberFormat="0" applyBorder="0" applyAlignment="0" applyProtection="0"/>
    <xf numFmtId="0" fontId="14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13" borderId="0" applyNumberFormat="0" applyBorder="0" applyAlignment="0" applyProtection="0"/>
    <xf numFmtId="0" fontId="30" fillId="14" borderId="0" applyNumberFormat="0" applyBorder="0" applyAlignment="0" applyProtection="0"/>
    <xf numFmtId="0" fontId="14" fillId="14" borderId="0" applyNumberFormat="0" applyBorder="0" applyAlignment="0" applyProtection="0"/>
    <xf numFmtId="0" fontId="30" fillId="22" borderId="0" applyNumberFormat="0" applyBorder="0" applyAlignment="0" applyProtection="0"/>
    <xf numFmtId="0" fontId="14" fillId="22" borderId="0" applyNumberFormat="0" applyBorder="0" applyAlignment="0" applyProtection="0"/>
    <xf numFmtId="0" fontId="30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5" borderId="0" applyNumberFormat="0" applyBorder="0" applyAlignment="0" applyProtection="0"/>
    <xf numFmtId="0" fontId="30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30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22" borderId="0" applyNumberFormat="0" applyBorder="0" applyAlignment="0" applyProtection="0"/>
    <xf numFmtId="0" fontId="30" fillId="33" borderId="0" applyNumberFormat="0" applyBorder="0" applyAlignment="0" applyProtection="0"/>
    <xf numFmtId="0" fontId="14" fillId="24" borderId="0" applyNumberFormat="0" applyBorder="0" applyAlignment="0" applyProtection="0"/>
    <xf numFmtId="0" fontId="30" fillId="34" borderId="0" applyNumberFormat="0" applyBorder="0" applyAlignment="0" applyProtection="0"/>
    <xf numFmtId="0" fontId="14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" applyNumberFormat="0" applyAlignment="0" applyProtection="0"/>
    <xf numFmtId="0" fontId="16" fillId="37" borderId="2" applyNumberFormat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9" fontId="1" fillId="0" borderId="0" applyFont="0" applyFill="0" applyBorder="0" applyAlignment="0" applyProtection="0"/>
    <xf numFmtId="0" fontId="0" fillId="40" borderId="3" applyNumberFormat="0" applyFont="0" applyAlignment="0" applyProtection="0"/>
    <xf numFmtId="0" fontId="0" fillId="41" borderId="4" applyNumberFormat="0" applyFont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42" borderId="0" applyNumberFormat="0" applyBorder="0" applyAlignment="0" applyProtection="0"/>
    <xf numFmtId="0" fontId="20" fillId="3" borderId="0" applyNumberFormat="0" applyBorder="0" applyAlignment="0" applyProtection="0"/>
    <xf numFmtId="0" fontId="36" fillId="43" borderId="7" applyNumberFormat="0" applyAlignment="0" applyProtection="0"/>
    <xf numFmtId="0" fontId="25" fillId="44" borderId="8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22" fillId="0" borderId="10" applyNumberFormat="0" applyFill="0" applyAlignment="0" applyProtection="0"/>
    <xf numFmtId="0" fontId="39" fillId="0" borderId="11" applyNumberFormat="0" applyFill="0" applyAlignment="0" applyProtection="0"/>
    <xf numFmtId="0" fontId="23" fillId="0" borderId="12" applyNumberFormat="0" applyFill="0" applyAlignment="0" applyProtection="0"/>
    <xf numFmtId="0" fontId="40" fillId="0" borderId="13" applyNumberFormat="0" applyFill="0" applyAlignment="0" applyProtection="0"/>
    <xf numFmtId="0" fontId="24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8" fillId="0" borderId="16" applyNumberFormat="0" applyFill="0" applyAlignment="0" applyProtection="0"/>
    <xf numFmtId="0" fontId="42" fillId="43" borderId="17" applyNumberFormat="0" applyAlignment="0" applyProtection="0"/>
    <xf numFmtId="0" fontId="19" fillId="44" borderId="18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45" borderId="7" applyNumberFormat="0" applyAlignment="0" applyProtection="0"/>
    <xf numFmtId="0" fontId="18" fillId="9" borderId="8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46" borderId="0" applyNumberFormat="0" applyBorder="0" applyAlignment="0" applyProtection="0"/>
    <xf numFmtId="0" fontId="21" fillId="4" borderId="0" applyNumberFormat="0" applyBorder="0" applyAlignment="0" applyProtection="0"/>
  </cellStyleXfs>
  <cellXfs count="124">
    <xf numFmtId="1" fontId="0" fillId="0" borderId="0" xfId="0" applyAlignment="1">
      <alignment/>
    </xf>
    <xf numFmtId="1" fontId="0" fillId="0" borderId="19" xfId="0" applyFont="1" applyFill="1" applyBorder="1" applyAlignment="1">
      <alignment/>
    </xf>
    <xf numFmtId="1" fontId="0" fillId="0" borderId="20" xfId="0" applyFont="1" applyFill="1" applyBorder="1" applyAlignment="1">
      <alignment/>
    </xf>
    <xf numFmtId="1" fontId="2" fillId="0" borderId="21" xfId="0" applyFont="1" applyFill="1" applyBorder="1" applyAlignment="1">
      <alignment/>
    </xf>
    <xf numFmtId="1" fontId="2" fillId="0" borderId="22" xfId="0" applyFont="1" applyFill="1" applyBorder="1" applyAlignment="1">
      <alignment/>
    </xf>
    <xf numFmtId="1" fontId="0" fillId="0" borderId="23" xfId="0" applyFont="1" applyFill="1" applyBorder="1" applyAlignment="1">
      <alignment/>
    </xf>
    <xf numFmtId="1" fontId="0" fillId="0" borderId="24" xfId="0" applyFont="1" applyFill="1" applyBorder="1" applyAlignment="1">
      <alignment/>
    </xf>
    <xf numFmtId="1" fontId="0" fillId="0" borderId="25" xfId="0" applyFont="1" applyFill="1" applyBorder="1" applyAlignment="1">
      <alignment/>
    </xf>
    <xf numFmtId="1" fontId="2" fillId="0" borderId="26" xfId="0" applyFont="1" applyFill="1" applyBorder="1" applyAlignment="1">
      <alignment/>
    </xf>
    <xf numFmtId="1" fontId="2" fillId="0" borderId="27" xfId="0" applyFont="1" applyFill="1" applyBorder="1" applyAlignment="1">
      <alignment/>
    </xf>
    <xf numFmtId="1" fontId="2" fillId="0" borderId="0" xfId="0" applyFont="1" applyFill="1" applyAlignment="1" applyProtection="1">
      <alignment/>
      <protection/>
    </xf>
    <xf numFmtId="38" fontId="2" fillId="0" borderId="28" xfId="80" applyFont="1" applyFill="1" applyBorder="1" applyAlignment="1">
      <alignment/>
    </xf>
    <xf numFmtId="38" fontId="5" fillId="0" borderId="21" xfId="80" applyFont="1" applyFill="1" applyBorder="1" applyAlignment="1" applyProtection="1">
      <alignment/>
      <protection/>
    </xf>
    <xf numFmtId="38" fontId="2" fillId="0" borderId="29" xfId="80" applyFont="1" applyFill="1" applyBorder="1" applyAlignment="1" applyProtection="1">
      <alignment/>
      <protection/>
    </xf>
    <xf numFmtId="38" fontId="2" fillId="0" borderId="28" xfId="80" applyFont="1" applyFill="1" applyBorder="1" applyAlignment="1" applyProtection="1">
      <alignment/>
      <protection/>
    </xf>
    <xf numFmtId="38" fontId="2" fillId="0" borderId="30" xfId="80" applyFont="1" applyFill="1" applyBorder="1" applyAlignment="1">
      <alignment/>
    </xf>
    <xf numFmtId="1" fontId="0" fillId="0" borderId="0" xfId="0" applyFont="1" applyFill="1" applyAlignment="1">
      <alignment/>
    </xf>
    <xf numFmtId="1" fontId="0" fillId="0" borderId="0" xfId="0" applyFont="1" applyFill="1" applyAlignment="1" applyProtection="1">
      <alignment/>
      <protection/>
    </xf>
    <xf numFmtId="38" fontId="0" fillId="0" borderId="31" xfId="80" applyFont="1" applyFill="1" applyBorder="1" applyAlignment="1" applyProtection="1">
      <alignment/>
      <protection locked="0"/>
    </xf>
    <xf numFmtId="38" fontId="0" fillId="0" borderId="28" xfId="80" applyFont="1" applyFill="1" applyBorder="1" applyAlignment="1" applyProtection="1">
      <alignment/>
      <protection locked="0"/>
    </xf>
    <xf numFmtId="38" fontId="7" fillId="0" borderId="28" xfId="80" applyFont="1" applyFill="1" applyBorder="1" applyAlignment="1" applyProtection="1">
      <alignment/>
      <protection/>
    </xf>
    <xf numFmtId="38" fontId="7" fillId="0" borderId="30" xfId="80" applyFont="1" applyFill="1" applyBorder="1" applyAlignment="1" applyProtection="1">
      <alignment/>
      <protection/>
    </xf>
    <xf numFmtId="38" fontId="5" fillId="0" borderId="26" xfId="80" applyFont="1" applyFill="1" applyBorder="1" applyAlignment="1" applyProtection="1">
      <alignment/>
      <protection/>
    </xf>
    <xf numFmtId="38" fontId="2" fillId="0" borderId="32" xfId="80" applyFont="1" applyFill="1" applyBorder="1" applyAlignment="1" applyProtection="1">
      <alignment/>
      <protection/>
    </xf>
    <xf numFmtId="1" fontId="2" fillId="0" borderId="33" xfId="0" applyFont="1" applyFill="1" applyBorder="1" applyAlignment="1" applyProtection="1">
      <alignment horizontal="center"/>
      <protection/>
    </xf>
    <xf numFmtId="1" fontId="0" fillId="0" borderId="34" xfId="0" applyFont="1" applyFill="1" applyBorder="1" applyAlignment="1" applyProtection="1">
      <alignment/>
      <protection/>
    </xf>
    <xf numFmtId="1" fontId="0" fillId="0" borderId="35" xfId="0" applyFont="1" applyFill="1" applyBorder="1" applyAlignment="1" applyProtection="1">
      <alignment/>
      <protection/>
    </xf>
    <xf numFmtId="1" fontId="0" fillId="0" borderId="36" xfId="0" applyFont="1" applyFill="1" applyBorder="1" applyAlignment="1">
      <alignment/>
    </xf>
    <xf numFmtId="1" fontId="0" fillId="0" borderId="37" xfId="0" applyFont="1" applyFill="1" applyBorder="1" applyAlignment="1">
      <alignment horizontal="center"/>
    </xf>
    <xf numFmtId="1" fontId="0" fillId="0" borderId="37" xfId="0" applyFill="1" applyBorder="1" applyAlignment="1">
      <alignment horizontal="center"/>
    </xf>
    <xf numFmtId="1" fontId="0" fillId="0" borderId="38" xfId="0" applyFont="1" applyFill="1" applyBorder="1" applyAlignment="1">
      <alignment horizontal="center"/>
    </xf>
    <xf numFmtId="1" fontId="9" fillId="0" borderId="0" xfId="0" applyFont="1" applyFill="1" applyAlignment="1" applyProtection="1">
      <alignment/>
      <protection/>
    </xf>
    <xf numFmtId="1" fontId="12" fillId="0" borderId="39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/>
    </xf>
    <xf numFmtId="0" fontId="12" fillId="0" borderId="39" xfId="0" applyNumberFormat="1" applyFont="1" applyFill="1" applyBorder="1" applyAlignment="1" applyProtection="1">
      <alignment/>
      <protection/>
    </xf>
    <xf numFmtId="0" fontId="12" fillId="0" borderId="40" xfId="0" applyNumberFormat="1" applyFont="1" applyFill="1" applyBorder="1" applyAlignment="1" applyProtection="1">
      <alignment/>
      <protection/>
    </xf>
    <xf numFmtId="1" fontId="12" fillId="0" borderId="4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" fontId="0" fillId="0" borderId="41" xfId="0" applyFont="1" applyFill="1" applyBorder="1" applyAlignment="1" applyProtection="1">
      <alignment horizontal="right"/>
      <protection/>
    </xf>
    <xf numFmtId="1" fontId="0" fillId="0" borderId="42" xfId="0" applyFont="1" applyFill="1" applyBorder="1" applyAlignment="1" applyProtection="1">
      <alignment/>
      <protection/>
    </xf>
    <xf numFmtId="1" fontId="0" fillId="0" borderId="43" xfId="0" applyFont="1" applyFill="1" applyBorder="1" applyAlignment="1" applyProtection="1">
      <alignment/>
      <protection/>
    </xf>
    <xf numFmtId="1" fontId="0" fillId="0" borderId="44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1" fontId="0" fillId="0" borderId="45" xfId="0" applyFont="1" applyFill="1" applyBorder="1" applyAlignment="1" applyProtection="1">
      <alignment/>
      <protection/>
    </xf>
    <xf numFmtId="1" fontId="0" fillId="0" borderId="46" xfId="0" applyFont="1" applyFill="1" applyBorder="1" applyAlignment="1" applyProtection="1">
      <alignment horizontal="center"/>
      <protection/>
    </xf>
    <xf numFmtId="1" fontId="0" fillId="0" borderId="47" xfId="0" applyFont="1" applyFill="1" applyBorder="1" applyAlignment="1" applyProtection="1">
      <alignment horizontal="center"/>
      <protection/>
    </xf>
    <xf numFmtId="1" fontId="0" fillId="0" borderId="48" xfId="0" applyFont="1" applyFill="1" applyBorder="1" applyAlignment="1" applyProtection="1">
      <alignment/>
      <protection/>
    </xf>
    <xf numFmtId="1" fontId="0" fillId="0" borderId="49" xfId="0" applyFont="1" applyFill="1" applyBorder="1" applyAlignment="1" applyProtection="1">
      <alignment/>
      <protection/>
    </xf>
    <xf numFmtId="1" fontId="0" fillId="0" borderId="50" xfId="0" applyFont="1" applyFill="1" applyBorder="1" applyAlignment="1" applyProtection="1">
      <alignment/>
      <protection/>
    </xf>
    <xf numFmtId="1" fontId="0" fillId="0" borderId="51" xfId="0" applyFont="1" applyBorder="1" applyAlignment="1" applyProtection="1">
      <alignment horizontal="center"/>
      <protection/>
    </xf>
    <xf numFmtId="1" fontId="0" fillId="0" borderId="52" xfId="0" applyFont="1" applyBorder="1" applyAlignment="1" applyProtection="1">
      <alignment horizontal="center"/>
      <protection/>
    </xf>
    <xf numFmtId="1" fontId="0" fillId="0" borderId="53" xfId="0" applyFont="1" applyFill="1" applyBorder="1" applyAlignment="1" applyProtection="1">
      <alignment horizontal="center"/>
      <protection/>
    </xf>
    <xf numFmtId="1" fontId="0" fillId="0" borderId="54" xfId="0" applyFont="1" applyFill="1" applyBorder="1" applyAlignment="1" applyProtection="1">
      <alignment horizontal="center"/>
      <protection/>
    </xf>
    <xf numFmtId="1" fontId="0" fillId="0" borderId="55" xfId="0" applyFont="1" applyFill="1" applyBorder="1" applyAlignment="1" applyProtection="1">
      <alignment horizontal="center"/>
      <protection/>
    </xf>
    <xf numFmtId="1" fontId="10" fillId="0" borderId="56" xfId="0" applyFont="1" applyFill="1" applyBorder="1" applyAlignment="1" applyProtection="1">
      <alignment horizontal="center"/>
      <protection/>
    </xf>
    <xf numFmtId="1" fontId="11" fillId="0" borderId="57" xfId="0" applyFont="1" applyFill="1" applyBorder="1" applyAlignment="1" applyProtection="1">
      <alignment/>
      <protection/>
    </xf>
    <xf numFmtId="1" fontId="11" fillId="0" borderId="58" xfId="0" applyFont="1" applyFill="1" applyBorder="1" applyAlignment="1" applyProtection="1">
      <alignment/>
      <protection/>
    </xf>
    <xf numFmtId="1" fontId="11" fillId="0" borderId="59" xfId="0" applyFont="1" applyFill="1" applyBorder="1" applyAlignment="1" applyProtection="1">
      <alignment/>
      <protection/>
    </xf>
    <xf numFmtId="1" fontId="11" fillId="0" borderId="60" xfId="0" applyFont="1" applyFill="1" applyBorder="1" applyAlignment="1" applyProtection="1">
      <alignment/>
      <protection/>
    </xf>
    <xf numFmtId="1" fontId="11" fillId="0" borderId="61" xfId="0" applyFont="1" applyFill="1" applyBorder="1" applyAlignment="1" applyProtection="1">
      <alignment/>
      <protection/>
    </xf>
    <xf numFmtId="1" fontId="11" fillId="0" borderId="62" xfId="0" applyFont="1" applyFill="1" applyBorder="1" applyAlignment="1" applyProtection="1">
      <alignment/>
      <protection/>
    </xf>
    <xf numFmtId="49" fontId="11" fillId="0" borderId="63" xfId="0" applyNumberFormat="1" applyFont="1" applyFill="1" applyBorder="1" applyAlignment="1" applyProtection="1">
      <alignment/>
      <protection/>
    </xf>
    <xf numFmtId="49" fontId="11" fillId="0" borderId="60" xfId="0" applyNumberFormat="1" applyFont="1" applyFill="1" applyBorder="1" applyAlignment="1" applyProtection="1">
      <alignment/>
      <protection/>
    </xf>
    <xf numFmtId="49" fontId="11" fillId="0" borderId="64" xfId="0" applyNumberFormat="1" applyFont="1" applyFill="1" applyBorder="1" applyAlignment="1" applyProtection="1" quotePrefix="1">
      <alignment/>
      <protection/>
    </xf>
    <xf numFmtId="49" fontId="11" fillId="0" borderId="64" xfId="0" applyNumberFormat="1" applyFont="1" applyFill="1" applyBorder="1" applyAlignment="1" applyProtection="1">
      <alignment/>
      <protection/>
    </xf>
    <xf numFmtId="49" fontId="11" fillId="0" borderId="65" xfId="0" applyNumberFormat="1" applyFont="1" applyFill="1" applyBorder="1" applyAlignment="1" applyProtection="1">
      <alignment/>
      <protection/>
    </xf>
    <xf numFmtId="1" fontId="2" fillId="0" borderId="66" xfId="0" applyFont="1" applyFill="1" applyBorder="1" applyAlignment="1" applyProtection="1">
      <alignment horizontal="center"/>
      <protection/>
    </xf>
    <xf numFmtId="1" fontId="4" fillId="0" borderId="67" xfId="0" applyFont="1" applyFill="1" applyBorder="1" applyAlignment="1" applyProtection="1">
      <alignment/>
      <protection/>
    </xf>
    <xf numFmtId="1" fontId="4" fillId="0" borderId="68" xfId="0" applyFont="1" applyFill="1" applyBorder="1" applyAlignment="1" applyProtection="1">
      <alignment/>
      <protection/>
    </xf>
    <xf numFmtId="1" fontId="4" fillId="0" borderId="69" xfId="0" applyFont="1" applyFill="1" applyBorder="1" applyAlignment="1" applyProtection="1">
      <alignment/>
      <protection/>
    </xf>
    <xf numFmtId="1" fontId="2" fillId="0" borderId="70" xfId="0" applyFont="1" applyFill="1" applyBorder="1" applyAlignment="1" applyProtection="1">
      <alignment/>
      <protection/>
    </xf>
    <xf numFmtId="1" fontId="2" fillId="0" borderId="71" xfId="0" applyFont="1" applyFill="1" applyBorder="1" applyAlignment="1" applyProtection="1">
      <alignment/>
      <protection/>
    </xf>
    <xf numFmtId="1" fontId="0" fillId="0" borderId="72" xfId="0" applyFont="1" applyFill="1" applyBorder="1" applyAlignment="1" applyProtection="1">
      <alignment/>
      <protection/>
    </xf>
    <xf numFmtId="1" fontId="2" fillId="0" borderId="73" xfId="0" applyFont="1" applyFill="1" applyBorder="1" applyAlignment="1" applyProtection="1">
      <alignment/>
      <protection/>
    </xf>
    <xf numFmtId="1" fontId="2" fillId="0" borderId="74" xfId="0" applyFont="1" applyFill="1" applyBorder="1" applyAlignment="1" applyProtection="1">
      <alignment/>
      <protection/>
    </xf>
    <xf numFmtId="38" fontId="2" fillId="0" borderId="75" xfId="80" applyFont="1" applyFill="1" applyBorder="1" applyAlignment="1" applyProtection="1">
      <alignment/>
      <protection/>
    </xf>
    <xf numFmtId="38" fontId="2" fillId="0" borderId="76" xfId="80" applyFont="1" applyFill="1" applyBorder="1" applyAlignment="1" applyProtection="1">
      <alignment/>
      <protection/>
    </xf>
    <xf numFmtId="38" fontId="2" fillId="0" borderId="77" xfId="80" applyFont="1" applyFill="1" applyBorder="1" applyAlignment="1" applyProtection="1">
      <alignment/>
      <protection/>
    </xf>
    <xf numFmtId="38" fontId="2" fillId="0" borderId="70" xfId="80" applyFont="1" applyFill="1" applyBorder="1" applyAlignment="1" applyProtection="1">
      <alignment/>
      <protection/>
    </xf>
    <xf numFmtId="38" fontId="2" fillId="0" borderId="78" xfId="80" applyFont="1" applyFill="1" applyBorder="1" applyAlignment="1" applyProtection="1">
      <alignment/>
      <protection/>
    </xf>
    <xf numFmtId="38" fontId="7" fillId="0" borderId="79" xfId="80" applyFont="1" applyFill="1" applyBorder="1" applyAlignment="1" applyProtection="1">
      <alignment/>
      <protection/>
    </xf>
    <xf numFmtId="38" fontId="5" fillId="0" borderId="79" xfId="80" applyFont="1" applyFill="1" applyBorder="1" applyAlignment="1" applyProtection="1">
      <alignment/>
      <protection/>
    </xf>
    <xf numFmtId="38" fontId="0" fillId="0" borderId="80" xfId="80" applyFont="1" applyFill="1" applyBorder="1" applyAlignment="1" applyProtection="1">
      <alignment/>
      <protection locked="0"/>
    </xf>
    <xf numFmtId="38" fontId="5" fillId="0" borderId="28" xfId="80" applyFont="1" applyFill="1" applyBorder="1" applyAlignment="1" applyProtection="1">
      <alignment/>
      <protection/>
    </xf>
    <xf numFmtId="38" fontId="2" fillId="0" borderId="80" xfId="80" applyFont="1" applyFill="1" applyBorder="1" applyAlignment="1" applyProtection="1">
      <alignment/>
      <protection locked="0"/>
    </xf>
    <xf numFmtId="38" fontId="2" fillId="0" borderId="21" xfId="80" applyFont="1" applyFill="1" applyBorder="1" applyAlignment="1" applyProtection="1">
      <alignment/>
      <protection locked="0"/>
    </xf>
    <xf numFmtId="38" fontId="2" fillId="0" borderId="28" xfId="80" applyFont="1" applyFill="1" applyBorder="1" applyAlignment="1" applyProtection="1">
      <alignment/>
      <protection locked="0"/>
    </xf>
    <xf numFmtId="38" fontId="0" fillId="0" borderId="31" xfId="80" applyFont="1" applyFill="1" applyBorder="1" applyAlignment="1" applyProtection="1">
      <alignment/>
      <protection locked="0"/>
    </xf>
    <xf numFmtId="38" fontId="0" fillId="0" borderId="28" xfId="80" applyFont="1" applyFill="1" applyBorder="1" applyAlignment="1" applyProtection="1">
      <alignment/>
      <protection locked="0"/>
    </xf>
    <xf numFmtId="38" fontId="0" fillId="0" borderId="81" xfId="80" applyFont="1" applyFill="1" applyBorder="1" applyAlignment="1" applyProtection="1">
      <alignment/>
      <protection/>
    </xf>
    <xf numFmtId="38" fontId="0" fillId="0" borderId="79" xfId="80" applyFont="1" applyFill="1" applyBorder="1" applyAlignment="1" applyProtection="1">
      <alignment/>
      <protection/>
    </xf>
    <xf numFmtId="38" fontId="2" fillId="0" borderId="79" xfId="80" applyFont="1" applyFill="1" applyBorder="1" applyAlignment="1" applyProtection="1">
      <alignment/>
      <protection/>
    </xf>
    <xf numFmtId="38" fontId="0" fillId="0" borderId="82" xfId="80" applyFont="1" applyFill="1" applyBorder="1" applyAlignment="1" applyProtection="1">
      <alignment/>
      <protection/>
    </xf>
    <xf numFmtId="38" fontId="0" fillId="0" borderId="31" xfId="82" applyFont="1" applyFill="1" applyBorder="1" applyAlignment="1" applyProtection="1">
      <alignment/>
      <protection locked="0"/>
    </xf>
    <xf numFmtId="38" fontId="0" fillId="0" borderId="28" xfId="82" applyFont="1" applyFill="1" applyBorder="1" applyAlignment="1" applyProtection="1">
      <alignment/>
      <protection locked="0"/>
    </xf>
    <xf numFmtId="38" fontId="0" fillId="0" borderId="21" xfId="82" applyFont="1" applyFill="1" applyBorder="1" applyAlignment="1" applyProtection="1">
      <alignment/>
      <protection locked="0"/>
    </xf>
    <xf numFmtId="38" fontId="0" fillId="0" borderId="31" xfId="82" applyFont="1" applyFill="1" applyBorder="1" applyAlignment="1" applyProtection="1">
      <alignment/>
      <protection locked="0"/>
    </xf>
    <xf numFmtId="38" fontId="0" fillId="0" borderId="28" xfId="82" applyFont="1" applyFill="1" applyBorder="1" applyAlignment="1" applyProtection="1">
      <alignment/>
      <protection locked="0"/>
    </xf>
    <xf numFmtId="38" fontId="0" fillId="0" borderId="21" xfId="82" applyFont="1" applyFill="1" applyBorder="1" applyAlignment="1" applyProtection="1">
      <alignment/>
      <protection locked="0"/>
    </xf>
    <xf numFmtId="38" fontId="0" fillId="0" borderId="28" xfId="82" applyFont="1" applyFill="1" applyBorder="1" applyAlignment="1" applyProtection="1">
      <alignment/>
      <protection locked="0"/>
    </xf>
    <xf numFmtId="38" fontId="0" fillId="0" borderId="21" xfId="82" applyFont="1" applyFill="1" applyBorder="1" applyAlignment="1" applyProtection="1">
      <alignment/>
      <protection locked="0"/>
    </xf>
    <xf numFmtId="38" fontId="2" fillId="0" borderId="28" xfId="82" applyFont="1" applyFill="1" applyBorder="1" applyAlignment="1" applyProtection="1">
      <alignment/>
      <protection locked="0"/>
    </xf>
    <xf numFmtId="38" fontId="0" fillId="0" borderId="83" xfId="82" applyFont="1" applyFill="1" applyBorder="1" applyAlignment="1" applyProtection="1">
      <alignment/>
      <protection locked="0"/>
    </xf>
    <xf numFmtId="38" fontId="0" fillId="0" borderId="31" xfId="82" applyFont="1" applyFill="1" applyBorder="1" applyAlignment="1" applyProtection="1">
      <alignment/>
      <protection locked="0"/>
    </xf>
    <xf numFmtId="38" fontId="0" fillId="0" borderId="30" xfId="82" applyFont="1" applyFill="1" applyBorder="1" applyAlignment="1" applyProtection="1">
      <alignment/>
      <protection locked="0"/>
    </xf>
    <xf numFmtId="38" fontId="0" fillId="0" borderId="26" xfId="82" applyFont="1" applyFill="1" applyBorder="1" applyAlignment="1" applyProtection="1">
      <alignment/>
      <protection locked="0"/>
    </xf>
    <xf numFmtId="38" fontId="0" fillId="0" borderId="84" xfId="82" applyFont="1" applyFill="1" applyBorder="1" applyAlignment="1" applyProtection="1">
      <alignment/>
      <protection locked="0"/>
    </xf>
    <xf numFmtId="38" fontId="2" fillId="0" borderId="28" xfId="82" applyFont="1" applyFill="1" applyBorder="1" applyAlignment="1">
      <alignment/>
    </xf>
    <xf numFmtId="38" fontId="7" fillId="0" borderId="28" xfId="82" applyFont="1" applyFill="1" applyBorder="1" applyAlignment="1" applyProtection="1">
      <alignment/>
      <protection/>
    </xf>
    <xf numFmtId="38" fontId="5" fillId="0" borderId="21" xfId="82" applyFont="1" applyFill="1" applyBorder="1" applyAlignment="1" applyProtection="1">
      <alignment/>
      <protection/>
    </xf>
    <xf numFmtId="38" fontId="2" fillId="0" borderId="29" xfId="82" applyFont="1" applyFill="1" applyBorder="1" applyAlignment="1" applyProtection="1">
      <alignment/>
      <protection/>
    </xf>
    <xf numFmtId="1" fontId="0" fillId="0" borderId="31" xfId="0" applyBorder="1" applyAlignment="1">
      <alignment/>
    </xf>
    <xf numFmtId="1" fontId="0" fillId="0" borderId="28" xfId="0" applyBorder="1" applyAlignment="1">
      <alignment/>
    </xf>
    <xf numFmtId="38" fontId="2" fillId="0" borderId="85" xfId="80" applyFont="1" applyFill="1" applyBorder="1" applyAlignment="1" applyProtection="1">
      <alignment/>
      <protection/>
    </xf>
    <xf numFmtId="1" fontId="0" fillId="0" borderId="70" xfId="0" applyFont="1" applyFill="1" applyBorder="1" applyAlignment="1" applyProtection="1">
      <alignment horizontal="center"/>
      <protection/>
    </xf>
    <xf numFmtId="1" fontId="0" fillId="0" borderId="71" xfId="0" applyFont="1" applyFill="1" applyBorder="1" applyAlignment="1" applyProtection="1">
      <alignment horizontal="center"/>
      <protection/>
    </xf>
    <xf numFmtId="1" fontId="0" fillId="0" borderId="78" xfId="0" applyFont="1" applyFill="1" applyBorder="1" applyAlignment="1" applyProtection="1">
      <alignment horizontal="center"/>
      <protection/>
    </xf>
    <xf numFmtId="1" fontId="0" fillId="0" borderId="86" xfId="0" applyFont="1" applyFill="1" applyBorder="1" applyAlignment="1" applyProtection="1">
      <alignment horizontal="center"/>
      <protection/>
    </xf>
    <xf numFmtId="1" fontId="0" fillId="0" borderId="76" xfId="0" applyFont="1" applyFill="1" applyBorder="1" applyAlignment="1" applyProtection="1">
      <alignment horizontal="center"/>
      <protection/>
    </xf>
    <xf numFmtId="1" fontId="0" fillId="0" borderId="87" xfId="0" applyFont="1" applyFill="1" applyBorder="1" applyAlignment="1" applyProtection="1">
      <alignment horizontal="center"/>
      <protection/>
    </xf>
    <xf numFmtId="1" fontId="0" fillId="0" borderId="88" xfId="0" applyFont="1" applyFill="1" applyBorder="1" applyAlignment="1" applyProtection="1">
      <alignment horizontal="center"/>
      <protection/>
    </xf>
    <xf numFmtId="1" fontId="0" fillId="0" borderId="89" xfId="0" applyFont="1" applyFill="1" applyBorder="1" applyAlignment="1" applyProtection="1">
      <alignment horizontal="center"/>
      <protection/>
    </xf>
    <xf numFmtId="1" fontId="0" fillId="0" borderId="90" xfId="0" applyFont="1" applyFill="1" applyBorder="1" applyAlignment="1" applyProtection="1">
      <alignment horizontal="center"/>
      <protection/>
    </xf>
    <xf numFmtId="1" fontId="0" fillId="0" borderId="91" xfId="0" applyFont="1" applyFill="1" applyBorder="1" applyAlignment="1" applyProtection="1">
      <alignment horizont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未定義" xfId="108"/>
    <cellStyle name="未定義 2" xfId="109"/>
    <cellStyle name="良い" xfId="110"/>
    <cellStyle name="良い 2" xfId="111"/>
  </cellStyles>
  <dxfs count="26"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749982357025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000072479248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810004234314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3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4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5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228600</xdr:rowOff>
    </xdr:to>
    <xdr:sp>
      <xdr:nvSpPr>
        <xdr:cNvPr id="6" name="直線コネクタ 2"/>
        <xdr:cNvSpPr>
          <a:spLocks/>
        </xdr:cNvSpPr>
      </xdr:nvSpPr>
      <xdr:spPr>
        <a:xfrm>
          <a:off x="19050" y="1476375"/>
          <a:ext cx="1781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Y84"/>
  <sheetViews>
    <sheetView tabSelected="1" defaultGridColor="0" view="pageBreakPreview" zoomScale="64" zoomScaleNormal="55" zoomScaleSheetLayoutView="64" zoomScalePageLayoutView="0" colorId="22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G22" sqref="AG22"/>
    </sheetView>
  </sheetViews>
  <sheetFormatPr defaultColWidth="10.66015625" defaultRowHeight="18"/>
  <cols>
    <col min="1" max="1" width="15.66015625" style="16" customWidth="1"/>
    <col min="2" max="12" width="2.5" style="16" customWidth="1"/>
    <col min="13" max="20" width="10.66015625" style="16" customWidth="1"/>
    <col min="21" max="21" width="12.5" style="16" bestFit="1" customWidth="1"/>
    <col min="22" max="24" width="11.08203125" style="16" customWidth="1"/>
    <col min="25" max="25" width="11.33203125" style="16" bestFit="1" customWidth="1"/>
    <col min="26" max="16384" width="10.66015625" style="17" customWidth="1"/>
  </cols>
  <sheetData>
    <row r="1" spans="1:25" ht="17.25">
      <c r="A1" s="3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9.5" customHeight="1">
      <c r="A2" s="10"/>
      <c r="B2" s="17"/>
      <c r="C2" s="17"/>
      <c r="D2" s="17"/>
      <c r="E2" s="17"/>
      <c r="F2" s="17"/>
      <c r="G2" s="17"/>
      <c r="H2" s="10" t="s">
        <v>0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9.5" customHeight="1">
      <c r="A3" s="33" t="s">
        <v>37</v>
      </c>
      <c r="B3" s="17"/>
      <c r="C3" s="17"/>
      <c r="D3" s="17"/>
      <c r="E3" s="17"/>
      <c r="F3" s="17"/>
      <c r="G3" s="17"/>
      <c r="H3" s="10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9.5" customHeight="1">
      <c r="A4" s="10" t="s">
        <v>116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34" t="s">
        <v>21</v>
      </c>
      <c r="Y4" s="32" t="s">
        <v>43</v>
      </c>
    </row>
    <row r="5" spans="1:25" ht="19.5" customHeight="1">
      <c r="A5" s="1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5"/>
      <c r="Y5" s="36"/>
    </row>
    <row r="6" spans="1:25" ht="19.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7" t="s">
        <v>32</v>
      </c>
      <c r="N6" s="37" t="s">
        <v>33</v>
      </c>
      <c r="O6" s="37" t="s">
        <v>1</v>
      </c>
      <c r="P6" s="37" t="s">
        <v>2</v>
      </c>
      <c r="Q6" s="37" t="s">
        <v>3</v>
      </c>
      <c r="R6" s="37" t="s">
        <v>13</v>
      </c>
      <c r="S6" s="37" t="s">
        <v>14</v>
      </c>
      <c r="T6" s="37" t="s">
        <v>15</v>
      </c>
      <c r="U6" s="37" t="s">
        <v>16</v>
      </c>
      <c r="V6" s="37" t="s">
        <v>17</v>
      </c>
      <c r="W6" s="37" t="s">
        <v>18</v>
      </c>
      <c r="X6" s="37" t="s">
        <v>19</v>
      </c>
      <c r="Y6" s="37" t="s">
        <v>20</v>
      </c>
    </row>
    <row r="7" spans="1:25" ht="19.5" customHeight="1">
      <c r="A7" s="38" t="s">
        <v>4</v>
      </c>
      <c r="B7" s="39"/>
      <c r="C7" s="39"/>
      <c r="D7" s="39"/>
      <c r="E7" s="39"/>
      <c r="F7" s="39"/>
      <c r="G7" s="39"/>
      <c r="H7" s="40"/>
      <c r="I7" s="39"/>
      <c r="J7" s="40"/>
      <c r="K7" s="39"/>
      <c r="L7" s="40"/>
      <c r="M7" s="119" t="s">
        <v>24</v>
      </c>
      <c r="N7" s="120"/>
      <c r="O7" s="120"/>
      <c r="P7" s="120"/>
      <c r="Q7" s="120"/>
      <c r="R7" s="120"/>
      <c r="S7" s="120"/>
      <c r="T7" s="120"/>
      <c r="U7" s="121"/>
      <c r="V7" s="122" t="s">
        <v>27</v>
      </c>
      <c r="W7" s="120"/>
      <c r="X7" s="120"/>
      <c r="Y7" s="123"/>
    </row>
    <row r="8" spans="1:25" ht="19.5" customHeight="1">
      <c r="A8" s="41"/>
      <c r="B8" s="42" t="s">
        <v>5</v>
      </c>
      <c r="C8" s="17"/>
      <c r="D8" s="17"/>
      <c r="E8" s="17"/>
      <c r="F8" s="17"/>
      <c r="G8" s="17"/>
      <c r="H8" s="43" t="s">
        <v>6</v>
      </c>
      <c r="I8" s="17"/>
      <c r="J8" s="43" t="s">
        <v>7</v>
      </c>
      <c r="K8" s="17"/>
      <c r="L8" s="43" t="s">
        <v>38</v>
      </c>
      <c r="M8" s="117" t="s">
        <v>22</v>
      </c>
      <c r="N8" s="118"/>
      <c r="O8" s="118"/>
      <c r="P8" s="118" t="s">
        <v>31</v>
      </c>
      <c r="Q8" s="118"/>
      <c r="R8" s="114"/>
      <c r="S8" s="114" t="s">
        <v>25</v>
      </c>
      <c r="T8" s="115"/>
      <c r="U8" s="116"/>
      <c r="V8" s="44"/>
      <c r="W8" s="44"/>
      <c r="X8" s="44"/>
      <c r="Y8" s="45"/>
    </row>
    <row r="9" spans="1:25" ht="19.5" customHeight="1" thickBot="1">
      <c r="A9" s="46" t="s">
        <v>8</v>
      </c>
      <c r="B9" s="47"/>
      <c r="C9" s="47"/>
      <c r="D9" s="47"/>
      <c r="E9" s="47"/>
      <c r="F9" s="47"/>
      <c r="G9" s="47"/>
      <c r="H9" s="48"/>
      <c r="I9" s="47"/>
      <c r="J9" s="48"/>
      <c r="K9" s="47"/>
      <c r="L9" s="48"/>
      <c r="M9" s="49" t="s">
        <v>28</v>
      </c>
      <c r="N9" s="50" t="s">
        <v>29</v>
      </c>
      <c r="O9" s="50" t="s">
        <v>26</v>
      </c>
      <c r="P9" s="50" t="s">
        <v>28</v>
      </c>
      <c r="Q9" s="50" t="s">
        <v>29</v>
      </c>
      <c r="R9" s="50" t="s">
        <v>26</v>
      </c>
      <c r="S9" s="50" t="s">
        <v>28</v>
      </c>
      <c r="T9" s="50" t="s">
        <v>29</v>
      </c>
      <c r="U9" s="51" t="s">
        <v>23</v>
      </c>
      <c r="V9" s="52" t="s">
        <v>28</v>
      </c>
      <c r="W9" s="52" t="s">
        <v>29</v>
      </c>
      <c r="X9" s="52" t="s">
        <v>30</v>
      </c>
      <c r="Y9" s="53" t="s">
        <v>34</v>
      </c>
    </row>
    <row r="10" spans="1:25" ht="18.75" customHeight="1" thickTop="1">
      <c r="A10" s="54" t="s">
        <v>39</v>
      </c>
      <c r="B10" s="55">
        <v>1</v>
      </c>
      <c r="C10" s="56">
        <v>2</v>
      </c>
      <c r="D10" s="56">
        <v>3</v>
      </c>
      <c r="E10" s="56">
        <v>4</v>
      </c>
      <c r="F10" s="56">
        <v>5</v>
      </c>
      <c r="G10" s="57">
        <v>6</v>
      </c>
      <c r="H10" s="58">
        <v>7</v>
      </c>
      <c r="I10" s="57">
        <v>8</v>
      </c>
      <c r="J10" s="55">
        <v>9</v>
      </c>
      <c r="K10" s="59">
        <v>10</v>
      </c>
      <c r="L10" s="60">
        <v>11</v>
      </c>
      <c r="M10" s="61" t="s">
        <v>9</v>
      </c>
      <c r="N10" s="62" t="s">
        <v>10</v>
      </c>
      <c r="O10" s="62" t="s">
        <v>11</v>
      </c>
      <c r="P10" s="62" t="s">
        <v>12</v>
      </c>
      <c r="Q10" s="63">
        <v>52</v>
      </c>
      <c r="R10" s="64">
        <v>62</v>
      </c>
      <c r="S10" s="64">
        <v>72</v>
      </c>
      <c r="T10" s="64">
        <v>82</v>
      </c>
      <c r="U10" s="62">
        <v>92</v>
      </c>
      <c r="V10" s="64" t="s">
        <v>117</v>
      </c>
      <c r="W10" s="64" t="s">
        <v>40</v>
      </c>
      <c r="X10" s="64" t="s">
        <v>41</v>
      </c>
      <c r="Y10" s="65" t="s">
        <v>42</v>
      </c>
    </row>
    <row r="11" spans="1:25" ht="30" customHeight="1">
      <c r="A11" s="66" t="s">
        <v>115</v>
      </c>
      <c r="B11" s="67">
        <v>1</v>
      </c>
      <c r="C11" s="68">
        <v>1</v>
      </c>
      <c r="D11" s="68">
        <v>0</v>
      </c>
      <c r="E11" s="68">
        <v>0</v>
      </c>
      <c r="F11" s="68">
        <v>0</v>
      </c>
      <c r="G11" s="69">
        <v>1</v>
      </c>
      <c r="H11" s="70">
        <v>0</v>
      </c>
      <c r="I11" s="71">
        <v>1</v>
      </c>
      <c r="J11" s="70">
        <v>0</v>
      </c>
      <c r="K11" s="71">
        <v>1</v>
      </c>
      <c r="L11" s="70">
        <v>0</v>
      </c>
      <c r="M11" s="75">
        <f aca="true" t="shared" si="0" ref="M11:Y11">SUM(M12,M23:M84)</f>
        <v>3598144</v>
      </c>
      <c r="N11" s="78">
        <f t="shared" si="0"/>
        <v>98549</v>
      </c>
      <c r="O11" s="76">
        <f t="shared" si="0"/>
        <v>3696693</v>
      </c>
      <c r="P11" s="76">
        <f t="shared" si="0"/>
        <v>3600186</v>
      </c>
      <c r="Q11" s="76">
        <f>SUM(Q12,Q23:Q84)</f>
        <v>96970</v>
      </c>
      <c r="R11" s="76">
        <f t="shared" si="0"/>
        <v>3697156</v>
      </c>
      <c r="S11" s="76">
        <f t="shared" si="0"/>
        <v>7198330</v>
      </c>
      <c r="T11" s="76">
        <f t="shared" si="0"/>
        <v>195519</v>
      </c>
      <c r="U11" s="76">
        <f t="shared" si="0"/>
        <v>7393849</v>
      </c>
      <c r="V11" s="76">
        <f t="shared" si="0"/>
        <v>3258188</v>
      </c>
      <c r="W11" s="76">
        <f t="shared" si="0"/>
        <v>104031</v>
      </c>
      <c r="X11" s="76">
        <f t="shared" si="0"/>
        <v>35750</v>
      </c>
      <c r="Y11" s="79">
        <f t="shared" si="0"/>
        <v>3397969</v>
      </c>
    </row>
    <row r="12" spans="1:25" ht="30" customHeight="1">
      <c r="A12" s="24" t="s">
        <v>44</v>
      </c>
      <c r="B12" s="72">
        <v>1</v>
      </c>
      <c r="C12" s="25">
        <v>1</v>
      </c>
      <c r="D12" s="25">
        <v>1</v>
      </c>
      <c r="E12" s="25">
        <v>0</v>
      </c>
      <c r="F12" s="25">
        <v>0</v>
      </c>
      <c r="G12" s="26">
        <v>7</v>
      </c>
      <c r="H12" s="73">
        <v>0</v>
      </c>
      <c r="I12" s="74">
        <v>1</v>
      </c>
      <c r="J12" s="73">
        <v>0</v>
      </c>
      <c r="K12" s="74">
        <v>1</v>
      </c>
      <c r="L12" s="73">
        <v>0</v>
      </c>
      <c r="M12" s="89">
        <f>SUM(M13:M22)</f>
        <v>645118</v>
      </c>
      <c r="N12" s="90">
        <f>SUM(N13:N22)</f>
        <v>13065</v>
      </c>
      <c r="O12" s="91">
        <f>M12+N12</f>
        <v>658183</v>
      </c>
      <c r="P12" s="90">
        <f>SUM(P13:P22)</f>
        <v>652372</v>
      </c>
      <c r="Q12" s="90">
        <f>SUM(Q13:Q22)</f>
        <v>14034</v>
      </c>
      <c r="R12" s="91">
        <f aca="true" t="shared" si="1" ref="R12:R25">P12+Q12</f>
        <v>666406</v>
      </c>
      <c r="S12" s="80">
        <f aca="true" t="shared" si="2" ref="S12:S22">M12+P12</f>
        <v>1297490</v>
      </c>
      <c r="T12" s="80">
        <f aca="true" t="shared" si="3" ref="T12:T22">N12+Q12</f>
        <v>27099</v>
      </c>
      <c r="U12" s="81">
        <f aca="true" t="shared" si="4" ref="U12:U25">S12+T12</f>
        <v>1324589</v>
      </c>
      <c r="V12" s="90">
        <f>SUM(V13:V22)</f>
        <v>593900</v>
      </c>
      <c r="W12" s="90">
        <f>SUM(W13:W22)</f>
        <v>13605</v>
      </c>
      <c r="X12" s="92">
        <f>SUM(X13:X22)</f>
        <v>5737</v>
      </c>
      <c r="Y12" s="113">
        <f>V12+W12+X12</f>
        <v>613242</v>
      </c>
    </row>
    <row r="13" spans="1:25" ht="30" customHeight="1">
      <c r="A13" s="28" t="s">
        <v>45</v>
      </c>
      <c r="B13" s="5">
        <v>1</v>
      </c>
      <c r="C13" s="1">
        <v>1</v>
      </c>
      <c r="D13" s="1">
        <v>1</v>
      </c>
      <c r="E13" s="1">
        <v>0</v>
      </c>
      <c r="F13" s="1">
        <v>1</v>
      </c>
      <c r="G13" s="2">
        <v>5</v>
      </c>
      <c r="H13" s="3">
        <v>0</v>
      </c>
      <c r="I13" s="4">
        <v>1</v>
      </c>
      <c r="J13" s="3">
        <v>0</v>
      </c>
      <c r="K13" s="4">
        <v>1</v>
      </c>
      <c r="L13" s="3">
        <v>0</v>
      </c>
      <c r="M13" s="93">
        <v>45656</v>
      </c>
      <c r="N13" s="94">
        <v>536</v>
      </c>
      <c r="O13" s="11">
        <f>M13+N13</f>
        <v>46192</v>
      </c>
      <c r="P13" s="94">
        <v>46644</v>
      </c>
      <c r="Q13" s="94">
        <v>576</v>
      </c>
      <c r="R13" s="11">
        <f t="shared" si="1"/>
        <v>47220</v>
      </c>
      <c r="S13" s="20">
        <f t="shared" si="2"/>
        <v>92300</v>
      </c>
      <c r="T13" s="20">
        <f t="shared" si="3"/>
        <v>1112</v>
      </c>
      <c r="U13" s="12">
        <f t="shared" si="4"/>
        <v>93412</v>
      </c>
      <c r="V13" s="94">
        <v>40915</v>
      </c>
      <c r="W13" s="94">
        <v>465</v>
      </c>
      <c r="X13" s="95">
        <v>342</v>
      </c>
      <c r="Y13" s="13">
        <f>V13+W13+X13</f>
        <v>41722</v>
      </c>
    </row>
    <row r="14" spans="1:25" ht="30" customHeight="1">
      <c r="A14" s="28" t="s">
        <v>36</v>
      </c>
      <c r="B14" s="5">
        <v>1</v>
      </c>
      <c r="C14" s="1">
        <v>1</v>
      </c>
      <c r="D14" s="1">
        <v>1</v>
      </c>
      <c r="E14" s="1">
        <v>0</v>
      </c>
      <c r="F14" s="1">
        <v>2</v>
      </c>
      <c r="G14" s="2">
        <v>3</v>
      </c>
      <c r="H14" s="3">
        <v>0</v>
      </c>
      <c r="I14" s="4">
        <v>1</v>
      </c>
      <c r="J14" s="3">
        <v>0</v>
      </c>
      <c r="K14" s="4">
        <v>1</v>
      </c>
      <c r="L14" s="3">
        <v>0</v>
      </c>
      <c r="M14" s="93">
        <v>73066</v>
      </c>
      <c r="N14" s="94">
        <v>1112</v>
      </c>
      <c r="O14" s="11">
        <f aca="true" t="shared" si="5" ref="O14:O78">M14+N14</f>
        <v>74178</v>
      </c>
      <c r="P14" s="94">
        <v>73445</v>
      </c>
      <c r="Q14" s="94">
        <v>1422</v>
      </c>
      <c r="R14" s="11">
        <f t="shared" si="1"/>
        <v>74867</v>
      </c>
      <c r="S14" s="20">
        <f t="shared" si="2"/>
        <v>146511</v>
      </c>
      <c r="T14" s="20">
        <f t="shared" si="3"/>
        <v>2534</v>
      </c>
      <c r="U14" s="12">
        <f t="shared" si="4"/>
        <v>149045</v>
      </c>
      <c r="V14" s="94">
        <v>67833</v>
      </c>
      <c r="W14" s="94">
        <v>1203</v>
      </c>
      <c r="X14" s="95">
        <v>653</v>
      </c>
      <c r="Y14" s="13">
        <f aca="true" t="shared" si="6" ref="Y14:Y78">V14+W14+X14</f>
        <v>69689</v>
      </c>
    </row>
    <row r="15" spans="1:25" ht="30" customHeight="1">
      <c r="A15" s="28" t="s">
        <v>46</v>
      </c>
      <c r="B15" s="5">
        <v>1</v>
      </c>
      <c r="C15" s="1">
        <v>1</v>
      </c>
      <c r="D15" s="1">
        <v>1</v>
      </c>
      <c r="E15" s="1">
        <v>0</v>
      </c>
      <c r="F15" s="1">
        <v>3</v>
      </c>
      <c r="G15" s="2">
        <v>1</v>
      </c>
      <c r="H15" s="3">
        <v>0</v>
      </c>
      <c r="I15" s="4">
        <v>1</v>
      </c>
      <c r="J15" s="3">
        <v>0</v>
      </c>
      <c r="K15" s="4">
        <v>1</v>
      </c>
      <c r="L15" s="3">
        <v>0</v>
      </c>
      <c r="M15" s="93">
        <v>57799</v>
      </c>
      <c r="N15" s="94">
        <v>1348</v>
      </c>
      <c r="O15" s="11">
        <f t="shared" si="5"/>
        <v>59147</v>
      </c>
      <c r="P15" s="94">
        <v>58531</v>
      </c>
      <c r="Q15" s="94">
        <v>1644</v>
      </c>
      <c r="R15" s="11">
        <f t="shared" si="1"/>
        <v>60175</v>
      </c>
      <c r="S15" s="20">
        <f t="shared" si="2"/>
        <v>116330</v>
      </c>
      <c r="T15" s="20">
        <f t="shared" si="3"/>
        <v>2992</v>
      </c>
      <c r="U15" s="12">
        <f t="shared" si="4"/>
        <v>119322</v>
      </c>
      <c r="V15" s="94">
        <v>56321</v>
      </c>
      <c r="W15" s="94">
        <v>1596</v>
      </c>
      <c r="X15" s="95">
        <v>582</v>
      </c>
      <c r="Y15" s="13">
        <f t="shared" si="6"/>
        <v>58499</v>
      </c>
    </row>
    <row r="16" spans="1:25" ht="30" customHeight="1">
      <c r="A16" s="28" t="s">
        <v>47</v>
      </c>
      <c r="B16" s="5">
        <v>1</v>
      </c>
      <c r="C16" s="1">
        <v>1</v>
      </c>
      <c r="D16" s="1">
        <v>1</v>
      </c>
      <c r="E16" s="1">
        <v>0</v>
      </c>
      <c r="F16" s="1">
        <v>4</v>
      </c>
      <c r="G16" s="2">
        <v>0</v>
      </c>
      <c r="H16" s="3">
        <v>0</v>
      </c>
      <c r="I16" s="4">
        <v>1</v>
      </c>
      <c r="J16" s="3">
        <v>0</v>
      </c>
      <c r="K16" s="4">
        <v>1</v>
      </c>
      <c r="L16" s="3">
        <v>0</v>
      </c>
      <c r="M16" s="93">
        <v>79695</v>
      </c>
      <c r="N16" s="94">
        <v>1483</v>
      </c>
      <c r="O16" s="11">
        <f t="shared" si="5"/>
        <v>81178</v>
      </c>
      <c r="P16" s="94">
        <v>81112</v>
      </c>
      <c r="Q16" s="94">
        <v>1595</v>
      </c>
      <c r="R16" s="11">
        <f t="shared" si="1"/>
        <v>82707</v>
      </c>
      <c r="S16" s="20">
        <f t="shared" si="2"/>
        <v>160807</v>
      </c>
      <c r="T16" s="20">
        <f t="shared" si="3"/>
        <v>3078</v>
      </c>
      <c r="U16" s="12">
        <f t="shared" si="4"/>
        <v>163885</v>
      </c>
      <c r="V16" s="94">
        <v>72802</v>
      </c>
      <c r="W16" s="94">
        <v>1341</v>
      </c>
      <c r="X16" s="95">
        <v>758</v>
      </c>
      <c r="Y16" s="13">
        <f t="shared" si="6"/>
        <v>74901</v>
      </c>
    </row>
    <row r="17" spans="1:25" ht="30" customHeight="1">
      <c r="A17" s="28" t="s">
        <v>35</v>
      </c>
      <c r="B17" s="5">
        <v>1</v>
      </c>
      <c r="C17" s="1">
        <v>1</v>
      </c>
      <c r="D17" s="1">
        <v>1</v>
      </c>
      <c r="E17" s="1">
        <v>0</v>
      </c>
      <c r="F17" s="1">
        <v>5</v>
      </c>
      <c r="G17" s="2">
        <v>8</v>
      </c>
      <c r="H17" s="3">
        <v>0</v>
      </c>
      <c r="I17" s="4">
        <v>1</v>
      </c>
      <c r="J17" s="3">
        <v>0</v>
      </c>
      <c r="K17" s="4">
        <v>1</v>
      </c>
      <c r="L17" s="3">
        <v>0</v>
      </c>
      <c r="M17" s="93">
        <v>49751</v>
      </c>
      <c r="N17" s="94">
        <v>886</v>
      </c>
      <c r="O17" s="11">
        <f t="shared" si="5"/>
        <v>50637</v>
      </c>
      <c r="P17" s="94">
        <v>50749</v>
      </c>
      <c r="Q17" s="94">
        <v>998</v>
      </c>
      <c r="R17" s="11">
        <f t="shared" si="1"/>
        <v>51747</v>
      </c>
      <c r="S17" s="20">
        <f t="shared" si="2"/>
        <v>100500</v>
      </c>
      <c r="T17" s="20">
        <f t="shared" si="3"/>
        <v>1884</v>
      </c>
      <c r="U17" s="12">
        <f t="shared" si="4"/>
        <v>102384</v>
      </c>
      <c r="V17" s="94">
        <v>47456</v>
      </c>
      <c r="W17" s="94">
        <v>951</v>
      </c>
      <c r="X17" s="95">
        <v>413</v>
      </c>
      <c r="Y17" s="13">
        <f t="shared" si="6"/>
        <v>48820</v>
      </c>
    </row>
    <row r="18" spans="1:25" ht="30" customHeight="1">
      <c r="A18" s="28" t="s">
        <v>48</v>
      </c>
      <c r="B18" s="5">
        <v>1</v>
      </c>
      <c r="C18" s="1">
        <v>1</v>
      </c>
      <c r="D18" s="1">
        <v>1</v>
      </c>
      <c r="E18" s="1">
        <v>0</v>
      </c>
      <c r="F18" s="1">
        <v>6</v>
      </c>
      <c r="G18" s="2">
        <v>6</v>
      </c>
      <c r="H18" s="3">
        <v>0</v>
      </c>
      <c r="I18" s="4">
        <v>1</v>
      </c>
      <c r="J18" s="3">
        <v>0</v>
      </c>
      <c r="K18" s="4">
        <v>1</v>
      </c>
      <c r="L18" s="3">
        <v>0</v>
      </c>
      <c r="M18" s="93">
        <v>47236</v>
      </c>
      <c r="N18" s="94">
        <v>1404</v>
      </c>
      <c r="O18" s="11">
        <f t="shared" si="5"/>
        <v>48640</v>
      </c>
      <c r="P18" s="94">
        <v>45851</v>
      </c>
      <c r="Q18" s="94">
        <v>1368</v>
      </c>
      <c r="R18" s="11">
        <f t="shared" si="1"/>
        <v>47219</v>
      </c>
      <c r="S18" s="20">
        <f t="shared" si="2"/>
        <v>93087</v>
      </c>
      <c r="T18" s="20">
        <f t="shared" si="3"/>
        <v>2772</v>
      </c>
      <c r="U18" s="12">
        <f t="shared" si="4"/>
        <v>95859</v>
      </c>
      <c r="V18" s="94">
        <v>44319</v>
      </c>
      <c r="W18" s="94">
        <v>1635</v>
      </c>
      <c r="X18" s="95">
        <v>447</v>
      </c>
      <c r="Y18" s="13">
        <f t="shared" si="6"/>
        <v>46401</v>
      </c>
    </row>
    <row r="19" spans="1:25" ht="30" customHeight="1">
      <c r="A19" s="28" t="s">
        <v>49</v>
      </c>
      <c r="B19" s="5">
        <v>1</v>
      </c>
      <c r="C19" s="1">
        <v>1</v>
      </c>
      <c r="D19" s="1">
        <v>1</v>
      </c>
      <c r="E19" s="1">
        <v>0</v>
      </c>
      <c r="F19" s="1">
        <v>7</v>
      </c>
      <c r="G19" s="2">
        <v>4</v>
      </c>
      <c r="H19" s="3">
        <v>0</v>
      </c>
      <c r="I19" s="4">
        <v>1</v>
      </c>
      <c r="J19" s="3">
        <v>0</v>
      </c>
      <c r="K19" s="4">
        <v>1</v>
      </c>
      <c r="L19" s="3">
        <v>0</v>
      </c>
      <c r="M19" s="93">
        <v>79103</v>
      </c>
      <c r="N19" s="94">
        <v>1590</v>
      </c>
      <c r="O19" s="11">
        <f t="shared" si="5"/>
        <v>80693</v>
      </c>
      <c r="P19" s="94">
        <v>83769</v>
      </c>
      <c r="Q19" s="94">
        <v>1795</v>
      </c>
      <c r="R19" s="11">
        <f t="shared" si="1"/>
        <v>85564</v>
      </c>
      <c r="S19" s="20">
        <f t="shared" si="2"/>
        <v>162872</v>
      </c>
      <c r="T19" s="20">
        <f t="shared" si="3"/>
        <v>3385</v>
      </c>
      <c r="U19" s="12">
        <f t="shared" si="4"/>
        <v>166257</v>
      </c>
      <c r="V19" s="94">
        <v>74018</v>
      </c>
      <c r="W19" s="94">
        <v>1567</v>
      </c>
      <c r="X19" s="95">
        <v>658</v>
      </c>
      <c r="Y19" s="13">
        <f t="shared" si="6"/>
        <v>76243</v>
      </c>
    </row>
    <row r="20" spans="1:25" ht="30" customHeight="1">
      <c r="A20" s="28" t="s">
        <v>50</v>
      </c>
      <c r="B20" s="5">
        <v>1</v>
      </c>
      <c r="C20" s="1">
        <v>1</v>
      </c>
      <c r="D20" s="1">
        <v>1</v>
      </c>
      <c r="E20" s="1">
        <v>0</v>
      </c>
      <c r="F20" s="1">
        <v>8</v>
      </c>
      <c r="G20" s="2">
        <v>2</v>
      </c>
      <c r="H20" s="3">
        <v>0</v>
      </c>
      <c r="I20" s="4">
        <v>1</v>
      </c>
      <c r="J20" s="3">
        <v>0</v>
      </c>
      <c r="K20" s="4">
        <v>1</v>
      </c>
      <c r="L20" s="3">
        <v>0</v>
      </c>
      <c r="M20" s="93">
        <v>93948</v>
      </c>
      <c r="N20" s="94">
        <v>2570</v>
      </c>
      <c r="O20" s="11">
        <f t="shared" si="5"/>
        <v>96518</v>
      </c>
      <c r="P20" s="94">
        <v>92959</v>
      </c>
      <c r="Q20" s="94">
        <v>2606</v>
      </c>
      <c r="R20" s="11">
        <f t="shared" si="1"/>
        <v>95565</v>
      </c>
      <c r="S20" s="20">
        <f t="shared" si="2"/>
        <v>186907</v>
      </c>
      <c r="T20" s="20">
        <f t="shared" si="3"/>
        <v>5176</v>
      </c>
      <c r="U20" s="12">
        <f t="shared" si="4"/>
        <v>192083</v>
      </c>
      <c r="V20" s="94">
        <v>85735</v>
      </c>
      <c r="W20" s="94">
        <v>2774</v>
      </c>
      <c r="X20" s="95">
        <v>890</v>
      </c>
      <c r="Y20" s="13">
        <f t="shared" si="6"/>
        <v>89399</v>
      </c>
    </row>
    <row r="21" spans="1:25" ht="30" customHeight="1">
      <c r="A21" s="28" t="s">
        <v>51</v>
      </c>
      <c r="B21" s="5">
        <v>1</v>
      </c>
      <c r="C21" s="1">
        <v>1</v>
      </c>
      <c r="D21" s="1">
        <v>1</v>
      </c>
      <c r="E21" s="1">
        <v>0</v>
      </c>
      <c r="F21" s="1">
        <v>9</v>
      </c>
      <c r="G21" s="2">
        <v>1</v>
      </c>
      <c r="H21" s="3">
        <v>0</v>
      </c>
      <c r="I21" s="4">
        <v>1</v>
      </c>
      <c r="J21" s="3">
        <v>0</v>
      </c>
      <c r="K21" s="4">
        <v>1</v>
      </c>
      <c r="L21" s="3">
        <v>0</v>
      </c>
      <c r="M21" s="93">
        <v>63189</v>
      </c>
      <c r="N21" s="94">
        <v>873</v>
      </c>
      <c r="O21" s="11">
        <f t="shared" si="5"/>
        <v>64062</v>
      </c>
      <c r="P21" s="94">
        <v>64434</v>
      </c>
      <c r="Q21" s="94">
        <v>944</v>
      </c>
      <c r="R21" s="11">
        <f t="shared" si="1"/>
        <v>65378</v>
      </c>
      <c r="S21" s="20">
        <f t="shared" si="2"/>
        <v>127623</v>
      </c>
      <c r="T21" s="20">
        <f t="shared" si="3"/>
        <v>1817</v>
      </c>
      <c r="U21" s="12">
        <f t="shared" si="4"/>
        <v>129440</v>
      </c>
      <c r="V21" s="94">
        <v>54512</v>
      </c>
      <c r="W21" s="94">
        <v>800</v>
      </c>
      <c r="X21" s="95">
        <v>506</v>
      </c>
      <c r="Y21" s="13">
        <f t="shared" si="6"/>
        <v>55818</v>
      </c>
    </row>
    <row r="22" spans="1:25" ht="30" customHeight="1">
      <c r="A22" s="28" t="s">
        <v>52</v>
      </c>
      <c r="B22" s="5">
        <v>1</v>
      </c>
      <c r="C22" s="1">
        <v>1</v>
      </c>
      <c r="D22" s="1">
        <v>1</v>
      </c>
      <c r="E22" s="1">
        <v>1</v>
      </c>
      <c r="F22" s="1">
        <v>0</v>
      </c>
      <c r="G22" s="2">
        <v>4</v>
      </c>
      <c r="H22" s="3">
        <v>0</v>
      </c>
      <c r="I22" s="4">
        <v>1</v>
      </c>
      <c r="J22" s="3">
        <v>0</v>
      </c>
      <c r="K22" s="4">
        <v>1</v>
      </c>
      <c r="L22" s="3">
        <v>0</v>
      </c>
      <c r="M22" s="93">
        <v>55675</v>
      </c>
      <c r="N22" s="94">
        <v>1263</v>
      </c>
      <c r="O22" s="11">
        <f t="shared" si="5"/>
        <v>56938</v>
      </c>
      <c r="P22" s="94">
        <v>54878</v>
      </c>
      <c r="Q22" s="94">
        <v>1086</v>
      </c>
      <c r="R22" s="11">
        <f t="shared" si="1"/>
        <v>55964</v>
      </c>
      <c r="S22" s="20">
        <f t="shared" si="2"/>
        <v>110553</v>
      </c>
      <c r="T22" s="20">
        <f t="shared" si="3"/>
        <v>2349</v>
      </c>
      <c r="U22" s="12">
        <f t="shared" si="4"/>
        <v>112902</v>
      </c>
      <c r="V22" s="94">
        <v>49989</v>
      </c>
      <c r="W22" s="94">
        <v>1273</v>
      </c>
      <c r="X22" s="95">
        <v>488</v>
      </c>
      <c r="Y22" s="13">
        <f t="shared" si="6"/>
        <v>51750</v>
      </c>
    </row>
    <row r="23" spans="1:25" ht="30" customHeight="1">
      <c r="A23" s="28" t="s">
        <v>53</v>
      </c>
      <c r="B23" s="5">
        <v>1</v>
      </c>
      <c r="C23" s="1">
        <v>1</v>
      </c>
      <c r="D23" s="1">
        <v>2</v>
      </c>
      <c r="E23" s="1">
        <v>0</v>
      </c>
      <c r="F23" s="1">
        <v>1</v>
      </c>
      <c r="G23" s="2">
        <v>1</v>
      </c>
      <c r="H23" s="3">
        <v>0</v>
      </c>
      <c r="I23" s="4">
        <v>1</v>
      </c>
      <c r="J23" s="3">
        <v>0</v>
      </c>
      <c r="K23" s="4">
        <v>1</v>
      </c>
      <c r="L23" s="3">
        <v>0</v>
      </c>
      <c r="M23" s="96">
        <v>172014</v>
      </c>
      <c r="N23" s="97">
        <v>4546</v>
      </c>
      <c r="O23" s="107">
        <f t="shared" si="5"/>
        <v>176560</v>
      </c>
      <c r="P23" s="97">
        <v>172378</v>
      </c>
      <c r="Q23" s="97">
        <v>4322</v>
      </c>
      <c r="R23" s="107">
        <f t="shared" si="1"/>
        <v>176700</v>
      </c>
      <c r="S23" s="108">
        <f aca="true" t="shared" si="7" ref="S23:T25">M23+P23</f>
        <v>344392</v>
      </c>
      <c r="T23" s="108">
        <f t="shared" si="7"/>
        <v>8868</v>
      </c>
      <c r="U23" s="109">
        <f t="shared" si="4"/>
        <v>353260</v>
      </c>
      <c r="V23" s="97">
        <v>155259</v>
      </c>
      <c r="W23" s="97">
        <v>5375</v>
      </c>
      <c r="X23" s="98">
        <v>1467</v>
      </c>
      <c r="Y23" s="110">
        <f t="shared" si="6"/>
        <v>162101</v>
      </c>
    </row>
    <row r="24" spans="1:25" ht="30" customHeight="1">
      <c r="A24" s="28" t="s">
        <v>54</v>
      </c>
      <c r="B24" s="5">
        <v>1</v>
      </c>
      <c r="C24" s="1">
        <v>1</v>
      </c>
      <c r="D24" s="1">
        <v>2</v>
      </c>
      <c r="E24" s="1">
        <v>0</v>
      </c>
      <c r="F24" s="1">
        <v>2</v>
      </c>
      <c r="G24" s="2">
        <v>0</v>
      </c>
      <c r="H24" s="3">
        <v>0</v>
      </c>
      <c r="I24" s="4">
        <v>1</v>
      </c>
      <c r="J24" s="3">
        <v>0</v>
      </c>
      <c r="K24" s="4">
        <v>1</v>
      </c>
      <c r="L24" s="3">
        <v>0</v>
      </c>
      <c r="M24" s="96">
        <v>95932</v>
      </c>
      <c r="N24" s="97">
        <v>1843</v>
      </c>
      <c r="O24" s="107">
        <f t="shared" si="5"/>
        <v>97775</v>
      </c>
      <c r="P24" s="97">
        <v>95844</v>
      </c>
      <c r="Q24" s="97">
        <v>1791</v>
      </c>
      <c r="R24" s="107">
        <f t="shared" si="1"/>
        <v>97635</v>
      </c>
      <c r="S24" s="108">
        <f t="shared" si="7"/>
        <v>191776</v>
      </c>
      <c r="T24" s="108">
        <f t="shared" si="7"/>
        <v>3634</v>
      </c>
      <c r="U24" s="109">
        <f t="shared" si="4"/>
        <v>195410</v>
      </c>
      <c r="V24" s="97">
        <v>84992</v>
      </c>
      <c r="W24" s="97">
        <v>1949</v>
      </c>
      <c r="X24" s="98">
        <v>848</v>
      </c>
      <c r="Y24" s="110">
        <f t="shared" si="6"/>
        <v>87789</v>
      </c>
    </row>
    <row r="25" spans="1:25" ht="30" customHeight="1">
      <c r="A25" s="28" t="s">
        <v>55</v>
      </c>
      <c r="B25" s="5">
        <v>1</v>
      </c>
      <c r="C25" s="1">
        <v>1</v>
      </c>
      <c r="D25" s="1">
        <v>2</v>
      </c>
      <c r="E25" s="1">
        <v>0</v>
      </c>
      <c r="F25" s="1">
        <v>3</v>
      </c>
      <c r="G25" s="2">
        <v>8</v>
      </c>
      <c r="H25" s="3">
        <v>0</v>
      </c>
      <c r="I25" s="4">
        <v>1</v>
      </c>
      <c r="J25" s="3">
        <v>0</v>
      </c>
      <c r="K25" s="4">
        <v>1</v>
      </c>
      <c r="L25" s="3">
        <v>0</v>
      </c>
      <c r="M25" s="18">
        <v>288010</v>
      </c>
      <c r="N25" s="19">
        <v>19932</v>
      </c>
      <c r="O25" s="11">
        <f t="shared" si="5"/>
        <v>307942</v>
      </c>
      <c r="P25" s="19">
        <v>280418</v>
      </c>
      <c r="Q25" s="19">
        <v>19013</v>
      </c>
      <c r="R25" s="11">
        <f t="shared" si="1"/>
        <v>299431</v>
      </c>
      <c r="S25" s="20">
        <f t="shared" si="7"/>
        <v>568428</v>
      </c>
      <c r="T25" s="20">
        <f t="shared" si="7"/>
        <v>38945</v>
      </c>
      <c r="U25" s="12">
        <f t="shared" si="4"/>
        <v>607373</v>
      </c>
      <c r="V25" s="99">
        <v>267860</v>
      </c>
      <c r="W25" s="99">
        <v>20705</v>
      </c>
      <c r="X25" s="100">
        <v>5017</v>
      </c>
      <c r="Y25" s="13">
        <f t="shared" si="6"/>
        <v>293582</v>
      </c>
    </row>
    <row r="26" spans="1:25" ht="30" customHeight="1">
      <c r="A26" s="28" t="s">
        <v>56</v>
      </c>
      <c r="B26" s="5">
        <v>1</v>
      </c>
      <c r="C26" s="1">
        <v>1</v>
      </c>
      <c r="D26" s="1">
        <v>2</v>
      </c>
      <c r="E26" s="1">
        <v>0</v>
      </c>
      <c r="F26" s="1">
        <v>6</v>
      </c>
      <c r="G26" s="2">
        <v>2</v>
      </c>
      <c r="H26" s="3">
        <v>0</v>
      </c>
      <c r="I26" s="4">
        <v>1</v>
      </c>
      <c r="J26" s="3">
        <v>0</v>
      </c>
      <c r="K26" s="4">
        <v>1</v>
      </c>
      <c r="L26" s="3">
        <v>0</v>
      </c>
      <c r="M26" s="103">
        <v>38820</v>
      </c>
      <c r="N26" s="99">
        <v>934</v>
      </c>
      <c r="O26" s="11">
        <f t="shared" si="5"/>
        <v>39754</v>
      </c>
      <c r="P26" s="99">
        <v>39671</v>
      </c>
      <c r="Q26" s="99">
        <v>811</v>
      </c>
      <c r="R26" s="11">
        <f aca="true" t="shared" si="8" ref="R26:R31">P26+Q26</f>
        <v>40482</v>
      </c>
      <c r="S26" s="20">
        <f aca="true" t="shared" si="9" ref="S26:T31">M26+P26</f>
        <v>78491</v>
      </c>
      <c r="T26" s="20">
        <f>N26+Q26</f>
        <v>1745</v>
      </c>
      <c r="U26" s="12">
        <f aca="true" t="shared" si="10" ref="U26:U31">S26+T26</f>
        <v>80236</v>
      </c>
      <c r="V26" s="99">
        <v>34082</v>
      </c>
      <c r="W26" s="99">
        <v>971</v>
      </c>
      <c r="X26" s="100">
        <v>275</v>
      </c>
      <c r="Y26" s="13">
        <f t="shared" si="6"/>
        <v>35328</v>
      </c>
    </row>
    <row r="27" spans="1:25" ht="30" customHeight="1">
      <c r="A27" s="28" t="s">
        <v>57</v>
      </c>
      <c r="B27" s="5">
        <v>1</v>
      </c>
      <c r="C27" s="1">
        <v>1</v>
      </c>
      <c r="D27" s="1">
        <v>2</v>
      </c>
      <c r="E27" s="1">
        <v>0</v>
      </c>
      <c r="F27" s="1">
        <v>7</v>
      </c>
      <c r="G27" s="2">
        <v>1</v>
      </c>
      <c r="H27" s="3">
        <v>0</v>
      </c>
      <c r="I27" s="4">
        <v>1</v>
      </c>
      <c r="J27" s="3">
        <v>0</v>
      </c>
      <c r="K27" s="4">
        <v>1</v>
      </c>
      <c r="L27" s="3">
        <v>0</v>
      </c>
      <c r="M27" s="18">
        <v>29687</v>
      </c>
      <c r="N27" s="19">
        <v>226</v>
      </c>
      <c r="O27" s="11">
        <f t="shared" si="5"/>
        <v>29913</v>
      </c>
      <c r="P27" s="19">
        <v>30862</v>
      </c>
      <c r="Q27" s="19">
        <v>384</v>
      </c>
      <c r="R27" s="11">
        <f t="shared" si="8"/>
        <v>31246</v>
      </c>
      <c r="S27" s="20">
        <f t="shared" si="9"/>
        <v>60549</v>
      </c>
      <c r="T27" s="20">
        <f t="shared" si="9"/>
        <v>610</v>
      </c>
      <c r="U27" s="12">
        <f t="shared" si="10"/>
        <v>61159</v>
      </c>
      <c r="V27" s="97">
        <v>25900</v>
      </c>
      <c r="W27" s="97">
        <v>258</v>
      </c>
      <c r="X27" s="98">
        <v>222</v>
      </c>
      <c r="Y27" s="13">
        <f t="shared" si="6"/>
        <v>26380</v>
      </c>
    </row>
    <row r="28" spans="1:25" ht="30" customHeight="1">
      <c r="A28" s="28" t="s">
        <v>58</v>
      </c>
      <c r="B28" s="5">
        <v>1</v>
      </c>
      <c r="C28" s="1">
        <v>1</v>
      </c>
      <c r="D28" s="1">
        <v>2</v>
      </c>
      <c r="E28" s="1">
        <v>0</v>
      </c>
      <c r="F28" s="1">
        <v>8</v>
      </c>
      <c r="G28" s="2">
        <v>9</v>
      </c>
      <c r="H28" s="3">
        <v>0</v>
      </c>
      <c r="I28" s="4">
        <v>1</v>
      </c>
      <c r="J28" s="3">
        <v>0</v>
      </c>
      <c r="K28" s="4">
        <v>1</v>
      </c>
      <c r="L28" s="3">
        <v>0</v>
      </c>
      <c r="M28" s="18">
        <v>167400</v>
      </c>
      <c r="N28" s="19">
        <v>3069</v>
      </c>
      <c r="O28" s="11">
        <f t="shared" si="5"/>
        <v>170469</v>
      </c>
      <c r="P28" s="19">
        <v>170619</v>
      </c>
      <c r="Q28" s="19">
        <v>3128</v>
      </c>
      <c r="R28" s="11">
        <f t="shared" si="8"/>
        <v>173747</v>
      </c>
      <c r="S28" s="20">
        <f t="shared" si="9"/>
        <v>338019</v>
      </c>
      <c r="T28" s="20">
        <f t="shared" si="9"/>
        <v>6197</v>
      </c>
      <c r="U28" s="12">
        <f t="shared" si="10"/>
        <v>344216</v>
      </c>
      <c r="V28" s="99">
        <v>158779</v>
      </c>
      <c r="W28" s="99">
        <v>3262</v>
      </c>
      <c r="X28" s="100">
        <v>1514</v>
      </c>
      <c r="Y28" s="13">
        <f t="shared" si="6"/>
        <v>163555</v>
      </c>
    </row>
    <row r="29" spans="1:25" ht="30" customHeight="1">
      <c r="A29" s="28" t="s">
        <v>59</v>
      </c>
      <c r="B29" s="5">
        <v>1</v>
      </c>
      <c r="C29" s="1">
        <v>1</v>
      </c>
      <c r="D29" s="1">
        <v>2</v>
      </c>
      <c r="E29" s="1">
        <v>0</v>
      </c>
      <c r="F29" s="1">
        <v>9</v>
      </c>
      <c r="G29" s="2">
        <v>7</v>
      </c>
      <c r="H29" s="3">
        <v>0</v>
      </c>
      <c r="I29" s="4">
        <v>1</v>
      </c>
      <c r="J29" s="3">
        <v>0</v>
      </c>
      <c r="K29" s="4">
        <v>1</v>
      </c>
      <c r="L29" s="3">
        <v>0</v>
      </c>
      <c r="M29" s="18">
        <v>39065</v>
      </c>
      <c r="N29" s="19">
        <v>532</v>
      </c>
      <c r="O29" s="11">
        <f t="shared" si="5"/>
        <v>39597</v>
      </c>
      <c r="P29" s="19">
        <v>39030</v>
      </c>
      <c r="Q29" s="19">
        <v>496</v>
      </c>
      <c r="R29" s="11">
        <f t="shared" si="8"/>
        <v>39526</v>
      </c>
      <c r="S29" s="20">
        <f t="shared" si="9"/>
        <v>78095</v>
      </c>
      <c r="T29" s="20">
        <f t="shared" si="9"/>
        <v>1028</v>
      </c>
      <c r="U29" s="12">
        <f t="shared" si="10"/>
        <v>79123</v>
      </c>
      <c r="V29" s="99">
        <v>34666</v>
      </c>
      <c r="W29" s="99">
        <v>514</v>
      </c>
      <c r="X29" s="100">
        <v>260</v>
      </c>
      <c r="Y29" s="13">
        <f t="shared" si="6"/>
        <v>35440</v>
      </c>
    </row>
    <row r="30" spans="1:25" ht="30" customHeight="1">
      <c r="A30" s="28" t="s">
        <v>60</v>
      </c>
      <c r="B30" s="5">
        <v>1</v>
      </c>
      <c r="C30" s="1">
        <v>1</v>
      </c>
      <c r="D30" s="1">
        <v>2</v>
      </c>
      <c r="E30" s="1">
        <v>1</v>
      </c>
      <c r="F30" s="1">
        <v>0</v>
      </c>
      <c r="G30" s="2">
        <v>1</v>
      </c>
      <c r="H30" s="3">
        <v>0</v>
      </c>
      <c r="I30" s="4">
        <v>1</v>
      </c>
      <c r="J30" s="3">
        <v>0</v>
      </c>
      <c r="K30" s="4">
        <v>1</v>
      </c>
      <c r="L30" s="3">
        <v>0</v>
      </c>
      <c r="M30" s="18">
        <v>55420</v>
      </c>
      <c r="N30" s="19">
        <v>1328</v>
      </c>
      <c r="O30" s="11">
        <f t="shared" si="5"/>
        <v>56748</v>
      </c>
      <c r="P30" s="19">
        <v>54916</v>
      </c>
      <c r="Q30" s="19">
        <v>1128</v>
      </c>
      <c r="R30" s="11">
        <f t="shared" si="8"/>
        <v>56044</v>
      </c>
      <c r="S30" s="20">
        <f t="shared" si="9"/>
        <v>110336</v>
      </c>
      <c r="T30" s="20">
        <f t="shared" si="9"/>
        <v>2456</v>
      </c>
      <c r="U30" s="12">
        <f t="shared" si="10"/>
        <v>112792</v>
      </c>
      <c r="V30" s="99">
        <v>46301</v>
      </c>
      <c r="W30" s="99">
        <v>1515</v>
      </c>
      <c r="X30" s="100">
        <v>397</v>
      </c>
      <c r="Y30" s="13">
        <f t="shared" si="6"/>
        <v>48213</v>
      </c>
    </row>
    <row r="31" spans="1:25" ht="30" customHeight="1">
      <c r="A31" s="28" t="s">
        <v>61</v>
      </c>
      <c r="B31" s="5">
        <v>1</v>
      </c>
      <c r="C31" s="1">
        <v>1</v>
      </c>
      <c r="D31" s="1">
        <v>2</v>
      </c>
      <c r="E31" s="1">
        <v>1</v>
      </c>
      <c r="F31" s="1">
        <v>1</v>
      </c>
      <c r="G31" s="2">
        <v>9</v>
      </c>
      <c r="H31" s="3">
        <v>0</v>
      </c>
      <c r="I31" s="4">
        <v>1</v>
      </c>
      <c r="J31" s="3">
        <v>0</v>
      </c>
      <c r="K31" s="4">
        <v>1</v>
      </c>
      <c r="L31" s="3">
        <v>0</v>
      </c>
      <c r="M31" s="87">
        <v>37543</v>
      </c>
      <c r="N31" s="88">
        <v>1312</v>
      </c>
      <c r="O31" s="11">
        <f t="shared" si="5"/>
        <v>38855</v>
      </c>
      <c r="P31" s="88">
        <v>37795</v>
      </c>
      <c r="Q31" s="88">
        <v>1250</v>
      </c>
      <c r="R31" s="11">
        <f t="shared" si="8"/>
        <v>39045</v>
      </c>
      <c r="S31" s="20">
        <f t="shared" si="9"/>
        <v>75338</v>
      </c>
      <c r="T31" s="20">
        <f t="shared" si="9"/>
        <v>2562</v>
      </c>
      <c r="U31" s="12">
        <f t="shared" si="10"/>
        <v>77900</v>
      </c>
      <c r="V31" s="97">
        <v>33370</v>
      </c>
      <c r="W31" s="97">
        <v>1277</v>
      </c>
      <c r="X31" s="98">
        <v>379</v>
      </c>
      <c r="Y31" s="13">
        <f t="shared" si="6"/>
        <v>35026</v>
      </c>
    </row>
    <row r="32" spans="1:25" ht="30" customHeight="1">
      <c r="A32" s="28" t="s">
        <v>62</v>
      </c>
      <c r="B32" s="5">
        <v>1</v>
      </c>
      <c r="C32" s="1">
        <v>1</v>
      </c>
      <c r="D32" s="1">
        <v>2</v>
      </c>
      <c r="E32" s="1">
        <v>1</v>
      </c>
      <c r="F32" s="1">
        <v>2</v>
      </c>
      <c r="G32" s="2">
        <v>7</v>
      </c>
      <c r="H32" s="3">
        <v>0</v>
      </c>
      <c r="I32" s="4">
        <v>1</v>
      </c>
      <c r="J32" s="3">
        <v>0</v>
      </c>
      <c r="K32" s="4">
        <v>1</v>
      </c>
      <c r="L32" s="3">
        <v>0</v>
      </c>
      <c r="M32" s="103">
        <v>44024</v>
      </c>
      <c r="N32" s="99">
        <v>1516</v>
      </c>
      <c r="O32" s="11">
        <f t="shared" si="5"/>
        <v>45540</v>
      </c>
      <c r="P32" s="99">
        <v>43702</v>
      </c>
      <c r="Q32" s="99">
        <v>1214</v>
      </c>
      <c r="R32" s="11">
        <f>P32+Q32</f>
        <v>44916</v>
      </c>
      <c r="S32" s="20">
        <f aca="true" t="shared" si="11" ref="S32:T35">M32+P32</f>
        <v>87726</v>
      </c>
      <c r="T32" s="20">
        <f>N32+Q32</f>
        <v>2730</v>
      </c>
      <c r="U32" s="12">
        <f>S32+T32</f>
        <v>90456</v>
      </c>
      <c r="V32" s="99">
        <v>39041</v>
      </c>
      <c r="W32" s="99">
        <v>1738</v>
      </c>
      <c r="X32" s="100">
        <v>345</v>
      </c>
      <c r="Y32" s="13">
        <f t="shared" si="6"/>
        <v>41124</v>
      </c>
    </row>
    <row r="33" spans="1:25" ht="30" customHeight="1">
      <c r="A33" s="28" t="s">
        <v>63</v>
      </c>
      <c r="B33" s="5">
        <v>1</v>
      </c>
      <c r="C33" s="1">
        <v>1</v>
      </c>
      <c r="D33" s="1">
        <v>2</v>
      </c>
      <c r="E33" s="1">
        <v>1</v>
      </c>
      <c r="F33" s="1">
        <v>4</v>
      </c>
      <c r="G33" s="2">
        <v>3</v>
      </c>
      <c r="H33" s="3">
        <v>0</v>
      </c>
      <c r="I33" s="4">
        <v>1</v>
      </c>
      <c r="J33" s="3">
        <v>0</v>
      </c>
      <c r="K33" s="4">
        <v>1</v>
      </c>
      <c r="L33" s="3">
        <v>0</v>
      </c>
      <c r="M33" s="18">
        <v>113741</v>
      </c>
      <c r="N33" s="19">
        <v>2218</v>
      </c>
      <c r="O33" s="11">
        <f t="shared" si="5"/>
        <v>115959</v>
      </c>
      <c r="P33" s="19">
        <v>115283</v>
      </c>
      <c r="Q33" s="19">
        <v>2149</v>
      </c>
      <c r="R33" s="11">
        <f>P33+Q33</f>
        <v>117432</v>
      </c>
      <c r="S33" s="20">
        <f t="shared" si="11"/>
        <v>229024</v>
      </c>
      <c r="T33" s="20">
        <f t="shared" si="11"/>
        <v>4367</v>
      </c>
      <c r="U33" s="12">
        <f>S33+T33</f>
        <v>233391</v>
      </c>
      <c r="V33" s="99">
        <v>105034</v>
      </c>
      <c r="W33" s="99">
        <v>2154</v>
      </c>
      <c r="X33" s="100">
        <v>1086</v>
      </c>
      <c r="Y33" s="13">
        <f t="shared" si="6"/>
        <v>108274</v>
      </c>
    </row>
    <row r="34" spans="1:25" ht="30" customHeight="1">
      <c r="A34" s="28" t="s">
        <v>64</v>
      </c>
      <c r="B34" s="5">
        <v>1</v>
      </c>
      <c r="C34" s="1">
        <v>1</v>
      </c>
      <c r="D34" s="1">
        <v>2</v>
      </c>
      <c r="E34" s="1">
        <v>1</v>
      </c>
      <c r="F34" s="1">
        <v>5</v>
      </c>
      <c r="G34" s="2">
        <v>1</v>
      </c>
      <c r="H34" s="3">
        <v>0</v>
      </c>
      <c r="I34" s="4">
        <v>1</v>
      </c>
      <c r="J34" s="3">
        <v>0</v>
      </c>
      <c r="K34" s="4">
        <v>1</v>
      </c>
      <c r="L34" s="3">
        <v>0</v>
      </c>
      <c r="M34" s="18">
        <v>73866</v>
      </c>
      <c r="N34" s="19">
        <v>1252</v>
      </c>
      <c r="O34" s="11">
        <f t="shared" si="5"/>
        <v>75118</v>
      </c>
      <c r="P34" s="19">
        <v>73260</v>
      </c>
      <c r="Q34" s="19">
        <v>1448</v>
      </c>
      <c r="R34" s="11">
        <f>P34+Q34</f>
        <v>74708</v>
      </c>
      <c r="S34" s="20">
        <f t="shared" si="11"/>
        <v>147126</v>
      </c>
      <c r="T34" s="20">
        <f t="shared" si="11"/>
        <v>2700</v>
      </c>
      <c r="U34" s="12">
        <f>S34+T34</f>
        <v>149826</v>
      </c>
      <c r="V34" s="99">
        <v>67802</v>
      </c>
      <c r="W34" s="99">
        <v>1385</v>
      </c>
      <c r="X34" s="100">
        <v>672</v>
      </c>
      <c r="Y34" s="13">
        <f t="shared" si="6"/>
        <v>69859</v>
      </c>
    </row>
    <row r="35" spans="1:25" ht="30" customHeight="1">
      <c r="A35" s="28" t="s">
        <v>65</v>
      </c>
      <c r="B35" s="5">
        <v>1</v>
      </c>
      <c r="C35" s="1">
        <v>1</v>
      </c>
      <c r="D35" s="1">
        <v>2</v>
      </c>
      <c r="E35" s="1">
        <v>1</v>
      </c>
      <c r="F35" s="1">
        <v>6</v>
      </c>
      <c r="G35" s="2">
        <v>0</v>
      </c>
      <c r="H35" s="3">
        <v>0</v>
      </c>
      <c r="I35" s="4">
        <v>1</v>
      </c>
      <c r="J35" s="3">
        <v>0</v>
      </c>
      <c r="K35" s="4">
        <v>1</v>
      </c>
      <c r="L35" s="3">
        <v>0</v>
      </c>
      <c r="M35" s="18">
        <v>26240</v>
      </c>
      <c r="N35" s="19">
        <v>958</v>
      </c>
      <c r="O35" s="11">
        <f t="shared" si="5"/>
        <v>27198</v>
      </c>
      <c r="P35" s="19">
        <v>26264</v>
      </c>
      <c r="Q35" s="19">
        <v>842</v>
      </c>
      <c r="R35" s="11">
        <f>P35+Q35</f>
        <v>27106</v>
      </c>
      <c r="S35" s="20">
        <f t="shared" si="11"/>
        <v>52504</v>
      </c>
      <c r="T35" s="20">
        <f t="shared" si="11"/>
        <v>1800</v>
      </c>
      <c r="U35" s="12">
        <f>S35+T35</f>
        <v>54304</v>
      </c>
      <c r="V35" s="99">
        <v>22214</v>
      </c>
      <c r="W35" s="99">
        <v>1076</v>
      </c>
      <c r="X35" s="100">
        <v>197</v>
      </c>
      <c r="Y35" s="13">
        <f t="shared" si="6"/>
        <v>23487</v>
      </c>
    </row>
    <row r="36" spans="1:25" ht="30" customHeight="1">
      <c r="A36" s="28" t="s">
        <v>66</v>
      </c>
      <c r="B36" s="5">
        <v>1</v>
      </c>
      <c r="C36" s="1">
        <v>1</v>
      </c>
      <c r="D36" s="1">
        <v>2</v>
      </c>
      <c r="E36" s="1">
        <v>1</v>
      </c>
      <c r="F36" s="1">
        <v>7</v>
      </c>
      <c r="G36" s="2">
        <v>8</v>
      </c>
      <c r="H36" s="3">
        <v>0</v>
      </c>
      <c r="I36" s="4">
        <v>1</v>
      </c>
      <c r="J36" s="3">
        <v>0</v>
      </c>
      <c r="K36" s="4">
        <v>1</v>
      </c>
      <c r="L36" s="3">
        <v>0</v>
      </c>
      <c r="M36" s="18">
        <v>57476</v>
      </c>
      <c r="N36" s="19">
        <v>918</v>
      </c>
      <c r="O36" s="11">
        <f>M36+N36</f>
        <v>58394</v>
      </c>
      <c r="P36" s="19">
        <v>58698</v>
      </c>
      <c r="Q36" s="19">
        <v>903</v>
      </c>
      <c r="R36" s="11">
        <f>P36+Q36</f>
        <v>59601</v>
      </c>
      <c r="S36" s="20">
        <f>M36+P36</f>
        <v>116174</v>
      </c>
      <c r="T36" s="20">
        <f>N36+Q36</f>
        <v>1821</v>
      </c>
      <c r="U36" s="12">
        <f>S36+T36</f>
        <v>117995</v>
      </c>
      <c r="V36" s="99">
        <v>49478</v>
      </c>
      <c r="W36" s="99">
        <v>921</v>
      </c>
      <c r="X36" s="100">
        <v>403</v>
      </c>
      <c r="Y36" s="13">
        <f>V36+W36+X36</f>
        <v>50802</v>
      </c>
    </row>
    <row r="37" spans="1:25" ht="30" customHeight="1">
      <c r="A37" s="28" t="s">
        <v>67</v>
      </c>
      <c r="B37" s="5">
        <v>1</v>
      </c>
      <c r="C37" s="1">
        <v>1</v>
      </c>
      <c r="D37" s="1">
        <v>2</v>
      </c>
      <c r="E37" s="1">
        <v>1</v>
      </c>
      <c r="F37" s="1">
        <v>8</v>
      </c>
      <c r="G37" s="2">
        <v>6</v>
      </c>
      <c r="H37" s="3">
        <v>0</v>
      </c>
      <c r="I37" s="4">
        <v>1</v>
      </c>
      <c r="J37" s="3">
        <v>0</v>
      </c>
      <c r="K37" s="4">
        <v>1</v>
      </c>
      <c r="L37" s="3">
        <v>0</v>
      </c>
      <c r="M37" s="103">
        <v>69733</v>
      </c>
      <c r="N37" s="99">
        <v>1695</v>
      </c>
      <c r="O37" s="107">
        <f t="shared" si="5"/>
        <v>71428</v>
      </c>
      <c r="P37" s="99">
        <v>69969</v>
      </c>
      <c r="Q37" s="99">
        <v>1406</v>
      </c>
      <c r="R37" s="107">
        <f aca="true" t="shared" si="12" ref="R37:R44">P37+Q37</f>
        <v>71375</v>
      </c>
      <c r="S37" s="108">
        <f aca="true" t="shared" si="13" ref="S37:T44">M37+P37</f>
        <v>139702</v>
      </c>
      <c r="T37" s="108">
        <f t="shared" si="13"/>
        <v>3101</v>
      </c>
      <c r="U37" s="109">
        <f aca="true" t="shared" si="14" ref="U37:U44">S37+T37</f>
        <v>142803</v>
      </c>
      <c r="V37" s="99">
        <v>58593</v>
      </c>
      <c r="W37" s="99">
        <v>1660</v>
      </c>
      <c r="X37" s="100">
        <v>551</v>
      </c>
      <c r="Y37" s="110">
        <f t="shared" si="6"/>
        <v>60804</v>
      </c>
    </row>
    <row r="38" spans="1:25" ht="30" customHeight="1">
      <c r="A38" s="28" t="s">
        <v>68</v>
      </c>
      <c r="B38" s="5">
        <v>1</v>
      </c>
      <c r="C38" s="1">
        <v>1</v>
      </c>
      <c r="D38" s="1">
        <v>2</v>
      </c>
      <c r="E38" s="1">
        <v>1</v>
      </c>
      <c r="F38" s="1">
        <v>9</v>
      </c>
      <c r="G38" s="2">
        <v>4</v>
      </c>
      <c r="H38" s="3">
        <v>0</v>
      </c>
      <c r="I38" s="4">
        <v>1</v>
      </c>
      <c r="J38" s="3">
        <v>0</v>
      </c>
      <c r="K38" s="4">
        <v>1</v>
      </c>
      <c r="L38" s="3">
        <v>0</v>
      </c>
      <c r="M38" s="18">
        <v>111976</v>
      </c>
      <c r="N38" s="19">
        <v>1811</v>
      </c>
      <c r="O38" s="11">
        <f t="shared" si="5"/>
        <v>113787</v>
      </c>
      <c r="P38" s="19">
        <v>113637</v>
      </c>
      <c r="Q38" s="19">
        <v>2093</v>
      </c>
      <c r="R38" s="11">
        <f t="shared" si="12"/>
        <v>115730</v>
      </c>
      <c r="S38" s="20">
        <f t="shared" si="13"/>
        <v>225613</v>
      </c>
      <c r="T38" s="20">
        <f t="shared" si="13"/>
        <v>3904</v>
      </c>
      <c r="U38" s="12">
        <f t="shared" si="14"/>
        <v>229517</v>
      </c>
      <c r="V38" s="99">
        <v>100845</v>
      </c>
      <c r="W38" s="99">
        <v>1967</v>
      </c>
      <c r="X38" s="100">
        <v>897</v>
      </c>
      <c r="Y38" s="13">
        <f t="shared" si="6"/>
        <v>103709</v>
      </c>
    </row>
    <row r="39" spans="1:25" ht="30" customHeight="1">
      <c r="A39" s="28" t="s">
        <v>69</v>
      </c>
      <c r="B39" s="5">
        <v>1</v>
      </c>
      <c r="C39" s="1">
        <v>1</v>
      </c>
      <c r="D39" s="1">
        <v>2</v>
      </c>
      <c r="E39" s="1">
        <v>2</v>
      </c>
      <c r="F39" s="1">
        <v>1</v>
      </c>
      <c r="G39" s="2">
        <v>6</v>
      </c>
      <c r="H39" s="3">
        <v>0</v>
      </c>
      <c r="I39" s="4">
        <v>1</v>
      </c>
      <c r="J39" s="3">
        <v>0</v>
      </c>
      <c r="K39" s="4">
        <v>1</v>
      </c>
      <c r="L39" s="3">
        <v>0</v>
      </c>
      <c r="M39" s="18">
        <v>122738</v>
      </c>
      <c r="N39" s="19">
        <v>3865</v>
      </c>
      <c r="O39" s="11">
        <f t="shared" si="5"/>
        <v>126603</v>
      </c>
      <c r="P39" s="19">
        <v>119674</v>
      </c>
      <c r="Q39" s="19">
        <v>3948</v>
      </c>
      <c r="R39" s="11">
        <f t="shared" si="12"/>
        <v>123622</v>
      </c>
      <c r="S39" s="20">
        <f t="shared" si="13"/>
        <v>242412</v>
      </c>
      <c r="T39" s="20">
        <f t="shared" si="13"/>
        <v>7813</v>
      </c>
      <c r="U39" s="12">
        <f t="shared" si="14"/>
        <v>250225</v>
      </c>
      <c r="V39" s="99">
        <v>114549</v>
      </c>
      <c r="W39" s="99">
        <v>3746</v>
      </c>
      <c r="X39" s="100">
        <v>1738</v>
      </c>
      <c r="Y39" s="13">
        <f t="shared" si="6"/>
        <v>120033</v>
      </c>
    </row>
    <row r="40" spans="1:25" ht="30" customHeight="1">
      <c r="A40" s="28" t="s">
        <v>70</v>
      </c>
      <c r="B40" s="5">
        <v>1</v>
      </c>
      <c r="C40" s="1">
        <v>1</v>
      </c>
      <c r="D40" s="1">
        <v>2</v>
      </c>
      <c r="E40" s="1">
        <v>2</v>
      </c>
      <c r="F40" s="1">
        <v>2</v>
      </c>
      <c r="G40" s="2">
        <v>4</v>
      </c>
      <c r="H40" s="3">
        <v>0</v>
      </c>
      <c r="I40" s="4">
        <v>1</v>
      </c>
      <c r="J40" s="3">
        <v>0</v>
      </c>
      <c r="K40" s="4">
        <v>1</v>
      </c>
      <c r="L40" s="3">
        <v>0</v>
      </c>
      <c r="M40" s="18">
        <v>168132</v>
      </c>
      <c r="N40" s="19">
        <v>3478</v>
      </c>
      <c r="O40" s="11">
        <f t="shared" si="5"/>
        <v>171610</v>
      </c>
      <c r="P40" s="19">
        <v>170142</v>
      </c>
      <c r="Q40" s="19">
        <v>3730</v>
      </c>
      <c r="R40" s="11">
        <f t="shared" si="12"/>
        <v>173872</v>
      </c>
      <c r="S40" s="20">
        <f t="shared" si="13"/>
        <v>338274</v>
      </c>
      <c r="T40" s="20">
        <f t="shared" si="13"/>
        <v>7208</v>
      </c>
      <c r="U40" s="12">
        <f t="shared" si="14"/>
        <v>345482</v>
      </c>
      <c r="V40" s="99">
        <v>152706</v>
      </c>
      <c r="W40" s="99">
        <v>3526</v>
      </c>
      <c r="X40" s="100">
        <v>1725</v>
      </c>
      <c r="Y40" s="13">
        <f t="shared" si="6"/>
        <v>157957</v>
      </c>
    </row>
    <row r="41" spans="1:25" ht="30" customHeight="1">
      <c r="A41" s="28" t="s">
        <v>71</v>
      </c>
      <c r="B41" s="5">
        <v>1</v>
      </c>
      <c r="C41" s="1">
        <v>1</v>
      </c>
      <c r="D41" s="1">
        <v>2</v>
      </c>
      <c r="E41" s="1">
        <v>2</v>
      </c>
      <c r="F41" s="1">
        <v>3</v>
      </c>
      <c r="G41" s="2">
        <v>2</v>
      </c>
      <c r="H41" s="3">
        <v>0</v>
      </c>
      <c r="I41" s="4">
        <v>1</v>
      </c>
      <c r="J41" s="3">
        <v>0</v>
      </c>
      <c r="K41" s="4">
        <v>1</v>
      </c>
      <c r="L41" s="3">
        <v>0</v>
      </c>
      <c r="M41" s="18">
        <v>34508</v>
      </c>
      <c r="N41" s="19">
        <v>3855</v>
      </c>
      <c r="O41" s="11">
        <f t="shared" si="5"/>
        <v>38363</v>
      </c>
      <c r="P41" s="19">
        <v>33726</v>
      </c>
      <c r="Q41" s="19">
        <v>3660</v>
      </c>
      <c r="R41" s="11">
        <f t="shared" si="12"/>
        <v>37386</v>
      </c>
      <c r="S41" s="20">
        <f t="shared" si="13"/>
        <v>68234</v>
      </c>
      <c r="T41" s="20">
        <f t="shared" si="13"/>
        <v>7515</v>
      </c>
      <c r="U41" s="12">
        <f t="shared" si="14"/>
        <v>75749</v>
      </c>
      <c r="V41" s="94">
        <v>35260</v>
      </c>
      <c r="W41" s="94">
        <v>4051</v>
      </c>
      <c r="X41" s="95">
        <v>747</v>
      </c>
      <c r="Y41" s="13">
        <f t="shared" si="6"/>
        <v>40058</v>
      </c>
    </row>
    <row r="42" spans="1:25" ht="30" customHeight="1">
      <c r="A42" s="28" t="s">
        <v>72</v>
      </c>
      <c r="B42" s="5">
        <v>1</v>
      </c>
      <c r="C42" s="1">
        <v>1</v>
      </c>
      <c r="D42" s="1">
        <v>2</v>
      </c>
      <c r="E42" s="1">
        <v>2</v>
      </c>
      <c r="F42" s="1">
        <v>4</v>
      </c>
      <c r="G42" s="2">
        <v>1</v>
      </c>
      <c r="H42" s="3">
        <v>0</v>
      </c>
      <c r="I42" s="4">
        <v>1</v>
      </c>
      <c r="J42" s="3">
        <v>0</v>
      </c>
      <c r="K42" s="4">
        <v>1</v>
      </c>
      <c r="L42" s="3">
        <v>0</v>
      </c>
      <c r="M42" s="18">
        <v>68235</v>
      </c>
      <c r="N42" s="19">
        <v>3793</v>
      </c>
      <c r="O42" s="11">
        <f t="shared" si="5"/>
        <v>72028</v>
      </c>
      <c r="P42" s="19">
        <v>65280</v>
      </c>
      <c r="Q42" s="19">
        <v>3725</v>
      </c>
      <c r="R42" s="11">
        <f t="shared" si="12"/>
        <v>69005</v>
      </c>
      <c r="S42" s="20">
        <f t="shared" si="13"/>
        <v>133515</v>
      </c>
      <c r="T42" s="20">
        <f t="shared" si="13"/>
        <v>7518</v>
      </c>
      <c r="U42" s="12">
        <f t="shared" si="14"/>
        <v>141033</v>
      </c>
      <c r="V42" s="99">
        <v>61670</v>
      </c>
      <c r="W42" s="99">
        <v>4069</v>
      </c>
      <c r="X42" s="100">
        <v>1066</v>
      </c>
      <c r="Y42" s="13">
        <f t="shared" si="6"/>
        <v>66805</v>
      </c>
    </row>
    <row r="43" spans="1:25" ht="30" customHeight="1">
      <c r="A43" s="28" t="s">
        <v>73</v>
      </c>
      <c r="B43" s="5">
        <v>1</v>
      </c>
      <c r="C43" s="1">
        <v>1</v>
      </c>
      <c r="D43" s="1">
        <v>2</v>
      </c>
      <c r="E43" s="1">
        <v>2</v>
      </c>
      <c r="F43" s="1">
        <v>5</v>
      </c>
      <c r="G43" s="2">
        <v>9</v>
      </c>
      <c r="H43" s="3">
        <v>0</v>
      </c>
      <c r="I43" s="4">
        <v>1</v>
      </c>
      <c r="J43" s="3">
        <v>0</v>
      </c>
      <c r="K43" s="4">
        <v>1</v>
      </c>
      <c r="L43" s="3">
        <v>0</v>
      </c>
      <c r="M43" s="18">
        <v>71748</v>
      </c>
      <c r="N43" s="19">
        <v>1167</v>
      </c>
      <c r="O43" s="11">
        <f t="shared" si="5"/>
        <v>72915</v>
      </c>
      <c r="P43" s="19">
        <v>73109</v>
      </c>
      <c r="Q43" s="19">
        <v>1138</v>
      </c>
      <c r="R43" s="11">
        <f t="shared" si="12"/>
        <v>74247</v>
      </c>
      <c r="S43" s="20">
        <f t="shared" si="13"/>
        <v>144857</v>
      </c>
      <c r="T43" s="20">
        <f t="shared" si="13"/>
        <v>2305</v>
      </c>
      <c r="U43" s="12">
        <f t="shared" si="14"/>
        <v>147162</v>
      </c>
      <c r="V43" s="97">
        <v>64685</v>
      </c>
      <c r="W43" s="99">
        <v>1257</v>
      </c>
      <c r="X43" s="100">
        <v>574</v>
      </c>
      <c r="Y43" s="13">
        <f t="shared" si="6"/>
        <v>66516</v>
      </c>
    </row>
    <row r="44" spans="1:25" ht="30" customHeight="1">
      <c r="A44" s="28" t="s">
        <v>74</v>
      </c>
      <c r="B44" s="5">
        <v>1</v>
      </c>
      <c r="C44" s="1">
        <v>1</v>
      </c>
      <c r="D44" s="1">
        <v>2</v>
      </c>
      <c r="E44" s="1">
        <v>2</v>
      </c>
      <c r="F44" s="1">
        <v>7</v>
      </c>
      <c r="G44" s="2">
        <v>5</v>
      </c>
      <c r="H44" s="3">
        <v>0</v>
      </c>
      <c r="I44" s="4">
        <v>1</v>
      </c>
      <c r="J44" s="3">
        <v>0</v>
      </c>
      <c r="K44" s="4">
        <v>1</v>
      </c>
      <c r="L44" s="3">
        <v>0</v>
      </c>
      <c r="M44" s="18">
        <v>70069</v>
      </c>
      <c r="N44" s="19">
        <v>2137</v>
      </c>
      <c r="O44" s="11">
        <f t="shared" si="5"/>
        <v>72206</v>
      </c>
      <c r="P44" s="19">
        <v>68956</v>
      </c>
      <c r="Q44" s="19">
        <v>2033</v>
      </c>
      <c r="R44" s="11">
        <f t="shared" si="12"/>
        <v>70989</v>
      </c>
      <c r="S44" s="20">
        <f t="shared" si="13"/>
        <v>139025</v>
      </c>
      <c r="T44" s="20">
        <f t="shared" si="13"/>
        <v>4170</v>
      </c>
      <c r="U44" s="12">
        <f t="shared" si="14"/>
        <v>143195</v>
      </c>
      <c r="V44" s="97">
        <v>64759</v>
      </c>
      <c r="W44" s="97">
        <v>2386</v>
      </c>
      <c r="X44" s="98">
        <v>680</v>
      </c>
      <c r="Y44" s="13">
        <f t="shared" si="6"/>
        <v>67825</v>
      </c>
    </row>
    <row r="45" spans="1:25" ht="30" customHeight="1">
      <c r="A45" s="28" t="s">
        <v>75</v>
      </c>
      <c r="B45" s="5">
        <v>1</v>
      </c>
      <c r="C45" s="1">
        <v>1</v>
      </c>
      <c r="D45" s="1">
        <v>2</v>
      </c>
      <c r="E45" s="1">
        <v>2</v>
      </c>
      <c r="F45" s="1">
        <v>8</v>
      </c>
      <c r="G45" s="2">
        <v>3</v>
      </c>
      <c r="H45" s="3">
        <v>0</v>
      </c>
      <c r="I45" s="4">
        <v>1</v>
      </c>
      <c r="J45" s="3">
        <v>0</v>
      </c>
      <c r="K45" s="4">
        <v>1</v>
      </c>
      <c r="L45" s="3">
        <v>0</v>
      </c>
      <c r="M45" s="84">
        <v>36937</v>
      </c>
      <c r="N45" s="85">
        <v>926</v>
      </c>
      <c r="O45" s="14">
        <f t="shared" si="5"/>
        <v>37863</v>
      </c>
      <c r="P45" s="86">
        <v>37586</v>
      </c>
      <c r="Q45" s="86">
        <v>1008</v>
      </c>
      <c r="R45" s="14">
        <f aca="true" t="shared" si="15" ref="R45:R53">P45+Q45</f>
        <v>38594</v>
      </c>
      <c r="S45" s="14">
        <f aca="true" t="shared" si="16" ref="S45:T50">M45+P45</f>
        <v>74523</v>
      </c>
      <c r="T45" s="14">
        <f t="shared" si="16"/>
        <v>1934</v>
      </c>
      <c r="U45" s="14">
        <f aca="true" t="shared" si="17" ref="U45:U53">S45+T45</f>
        <v>76457</v>
      </c>
      <c r="V45" s="101">
        <v>33991</v>
      </c>
      <c r="W45" s="101">
        <v>1014</v>
      </c>
      <c r="X45" s="101">
        <v>376</v>
      </c>
      <c r="Y45" s="77">
        <f t="shared" si="6"/>
        <v>35381</v>
      </c>
    </row>
    <row r="46" spans="1:25" ht="30" customHeight="1">
      <c r="A46" s="28" t="s">
        <v>76</v>
      </c>
      <c r="B46" s="5">
        <v>1</v>
      </c>
      <c r="C46" s="1">
        <v>1</v>
      </c>
      <c r="D46" s="1">
        <v>2</v>
      </c>
      <c r="E46" s="1">
        <v>2</v>
      </c>
      <c r="F46" s="1">
        <v>9</v>
      </c>
      <c r="G46" s="2">
        <v>1</v>
      </c>
      <c r="H46" s="3">
        <v>0</v>
      </c>
      <c r="I46" s="4">
        <v>1</v>
      </c>
      <c r="J46" s="3">
        <v>0</v>
      </c>
      <c r="K46" s="4">
        <v>1</v>
      </c>
      <c r="L46" s="3">
        <v>0</v>
      </c>
      <c r="M46" s="82">
        <v>41849</v>
      </c>
      <c r="N46" s="19">
        <v>1369</v>
      </c>
      <c r="O46" s="11">
        <f t="shared" si="5"/>
        <v>43218</v>
      </c>
      <c r="P46" s="19">
        <v>39777</v>
      </c>
      <c r="Q46" s="19">
        <v>1166</v>
      </c>
      <c r="R46" s="11">
        <f t="shared" si="15"/>
        <v>40943</v>
      </c>
      <c r="S46" s="20">
        <f t="shared" si="16"/>
        <v>81626</v>
      </c>
      <c r="T46" s="20">
        <f t="shared" si="16"/>
        <v>2535</v>
      </c>
      <c r="U46" s="83">
        <f t="shared" si="17"/>
        <v>84161</v>
      </c>
      <c r="V46" s="97">
        <v>40550</v>
      </c>
      <c r="W46" s="97">
        <v>1509</v>
      </c>
      <c r="X46" s="102">
        <v>375</v>
      </c>
      <c r="Y46" s="13">
        <f t="shared" si="6"/>
        <v>42434</v>
      </c>
    </row>
    <row r="47" spans="1:25" ht="30" customHeight="1">
      <c r="A47" s="28" t="s">
        <v>77</v>
      </c>
      <c r="B47" s="5">
        <v>1</v>
      </c>
      <c r="C47" s="1">
        <v>1</v>
      </c>
      <c r="D47" s="1">
        <v>2</v>
      </c>
      <c r="E47" s="1">
        <v>3</v>
      </c>
      <c r="F47" s="1">
        <v>0</v>
      </c>
      <c r="G47" s="2">
        <v>5</v>
      </c>
      <c r="H47" s="3">
        <v>0</v>
      </c>
      <c r="I47" s="4">
        <v>1</v>
      </c>
      <c r="J47" s="3">
        <v>0</v>
      </c>
      <c r="K47" s="4">
        <v>1</v>
      </c>
      <c r="L47" s="3">
        <v>0</v>
      </c>
      <c r="M47" s="18">
        <v>81020</v>
      </c>
      <c r="N47" s="19">
        <v>1858</v>
      </c>
      <c r="O47" s="11">
        <f t="shared" si="5"/>
        <v>82878</v>
      </c>
      <c r="P47" s="19">
        <v>81462</v>
      </c>
      <c r="Q47" s="19">
        <v>1868</v>
      </c>
      <c r="R47" s="11">
        <f t="shared" si="15"/>
        <v>83330</v>
      </c>
      <c r="S47" s="20">
        <f t="shared" si="16"/>
        <v>162482</v>
      </c>
      <c r="T47" s="20">
        <f t="shared" si="16"/>
        <v>3726</v>
      </c>
      <c r="U47" s="12">
        <f t="shared" si="17"/>
        <v>166208</v>
      </c>
      <c r="V47" s="97">
        <v>73791</v>
      </c>
      <c r="W47" s="97">
        <v>2008</v>
      </c>
      <c r="X47" s="102">
        <v>840</v>
      </c>
      <c r="Y47" s="13">
        <f t="shared" si="6"/>
        <v>76639</v>
      </c>
    </row>
    <row r="48" spans="1:25" ht="30" customHeight="1">
      <c r="A48" s="28" t="s">
        <v>78</v>
      </c>
      <c r="B48" s="5">
        <v>1</v>
      </c>
      <c r="C48" s="1">
        <v>1</v>
      </c>
      <c r="D48" s="1">
        <v>2</v>
      </c>
      <c r="E48" s="1">
        <v>3</v>
      </c>
      <c r="F48" s="1">
        <v>1</v>
      </c>
      <c r="G48" s="2">
        <v>3</v>
      </c>
      <c r="H48" s="3">
        <v>0</v>
      </c>
      <c r="I48" s="4">
        <v>1</v>
      </c>
      <c r="J48" s="3">
        <v>0</v>
      </c>
      <c r="K48" s="4">
        <v>1</v>
      </c>
      <c r="L48" s="3">
        <v>0</v>
      </c>
      <c r="M48" s="18">
        <v>36851</v>
      </c>
      <c r="N48" s="19">
        <v>464</v>
      </c>
      <c r="O48" s="11">
        <f t="shared" si="5"/>
        <v>37315</v>
      </c>
      <c r="P48" s="19">
        <v>37500</v>
      </c>
      <c r="Q48" s="19">
        <v>387</v>
      </c>
      <c r="R48" s="11">
        <f t="shared" si="15"/>
        <v>37887</v>
      </c>
      <c r="S48" s="20">
        <f t="shared" si="16"/>
        <v>74351</v>
      </c>
      <c r="T48" s="20">
        <f t="shared" si="16"/>
        <v>851</v>
      </c>
      <c r="U48" s="12">
        <f t="shared" si="17"/>
        <v>75202</v>
      </c>
      <c r="V48" s="97">
        <v>32475</v>
      </c>
      <c r="W48" s="97">
        <v>448</v>
      </c>
      <c r="X48" s="102">
        <v>221</v>
      </c>
      <c r="Y48" s="13">
        <f t="shared" si="6"/>
        <v>33144</v>
      </c>
    </row>
    <row r="49" spans="1:25" ht="30" customHeight="1">
      <c r="A49" s="28" t="s">
        <v>79</v>
      </c>
      <c r="B49" s="5">
        <v>1</v>
      </c>
      <c r="C49" s="1">
        <v>1</v>
      </c>
      <c r="D49" s="1">
        <v>2</v>
      </c>
      <c r="E49" s="1">
        <v>3</v>
      </c>
      <c r="F49" s="1">
        <v>2</v>
      </c>
      <c r="G49" s="2">
        <v>1</v>
      </c>
      <c r="H49" s="3">
        <v>0</v>
      </c>
      <c r="I49" s="4">
        <v>1</v>
      </c>
      <c r="J49" s="3">
        <v>0</v>
      </c>
      <c r="K49" s="4">
        <v>1</v>
      </c>
      <c r="L49" s="3">
        <v>0</v>
      </c>
      <c r="M49" s="18">
        <v>74558</v>
      </c>
      <c r="N49" s="19">
        <v>1519</v>
      </c>
      <c r="O49" s="11">
        <f t="shared" si="5"/>
        <v>76077</v>
      </c>
      <c r="P49" s="19">
        <v>74745</v>
      </c>
      <c r="Q49" s="19">
        <v>1684</v>
      </c>
      <c r="R49" s="11">
        <f t="shared" si="15"/>
        <v>76429</v>
      </c>
      <c r="S49" s="20">
        <f t="shared" si="16"/>
        <v>149303</v>
      </c>
      <c r="T49" s="20">
        <f t="shared" si="16"/>
        <v>3203</v>
      </c>
      <c r="U49" s="12">
        <f t="shared" si="17"/>
        <v>152506</v>
      </c>
      <c r="V49" s="99">
        <v>64892</v>
      </c>
      <c r="W49" s="99">
        <v>1887</v>
      </c>
      <c r="X49" s="100">
        <v>545</v>
      </c>
      <c r="Y49" s="13">
        <f t="shared" si="6"/>
        <v>67324</v>
      </c>
    </row>
    <row r="50" spans="1:25" ht="30" customHeight="1">
      <c r="A50" s="28" t="s">
        <v>80</v>
      </c>
      <c r="B50" s="5">
        <v>1</v>
      </c>
      <c r="C50" s="1">
        <v>1</v>
      </c>
      <c r="D50" s="1">
        <v>2</v>
      </c>
      <c r="E50" s="1">
        <v>3</v>
      </c>
      <c r="F50" s="1">
        <v>3</v>
      </c>
      <c r="G50" s="2">
        <v>0</v>
      </c>
      <c r="H50" s="3">
        <v>0</v>
      </c>
      <c r="I50" s="4">
        <v>1</v>
      </c>
      <c r="J50" s="3">
        <v>0</v>
      </c>
      <c r="K50" s="4">
        <v>1</v>
      </c>
      <c r="L50" s="3">
        <v>0</v>
      </c>
      <c r="M50" s="103">
        <v>32507</v>
      </c>
      <c r="N50" s="99">
        <v>291</v>
      </c>
      <c r="O50" s="11">
        <f t="shared" si="5"/>
        <v>32798</v>
      </c>
      <c r="P50" s="99">
        <v>32877</v>
      </c>
      <c r="Q50" s="99">
        <v>347</v>
      </c>
      <c r="R50" s="11">
        <f t="shared" si="15"/>
        <v>33224</v>
      </c>
      <c r="S50" s="20">
        <f t="shared" si="16"/>
        <v>65384</v>
      </c>
      <c r="T50" s="20">
        <f t="shared" si="16"/>
        <v>638</v>
      </c>
      <c r="U50" s="12">
        <f t="shared" si="17"/>
        <v>66022</v>
      </c>
      <c r="V50" s="99">
        <v>29090</v>
      </c>
      <c r="W50" s="99">
        <v>322</v>
      </c>
      <c r="X50" s="100">
        <v>207</v>
      </c>
      <c r="Y50" s="13">
        <f t="shared" si="6"/>
        <v>29619</v>
      </c>
    </row>
    <row r="51" spans="1:25" ht="30" customHeight="1">
      <c r="A51" s="28" t="s">
        <v>81</v>
      </c>
      <c r="B51" s="5">
        <v>1</v>
      </c>
      <c r="C51" s="1">
        <v>1</v>
      </c>
      <c r="D51" s="1">
        <v>2</v>
      </c>
      <c r="E51" s="1">
        <v>3</v>
      </c>
      <c r="F51" s="1">
        <v>4</v>
      </c>
      <c r="G51" s="2">
        <v>8</v>
      </c>
      <c r="H51" s="3">
        <v>0</v>
      </c>
      <c r="I51" s="4">
        <v>1</v>
      </c>
      <c r="J51" s="3">
        <v>0</v>
      </c>
      <c r="K51" s="4">
        <v>1</v>
      </c>
      <c r="L51" s="3">
        <v>0</v>
      </c>
      <c r="M51" s="111">
        <v>45952</v>
      </c>
      <c r="N51" s="112">
        <v>2091</v>
      </c>
      <c r="O51" s="11">
        <f t="shared" si="5"/>
        <v>48043</v>
      </c>
      <c r="P51" s="112">
        <v>42580</v>
      </c>
      <c r="Q51" s="112">
        <v>1895</v>
      </c>
      <c r="R51" s="11">
        <f t="shared" si="15"/>
        <v>44475</v>
      </c>
      <c r="S51" s="20">
        <f aca="true" t="shared" si="18" ref="S51:T65">M51+P51</f>
        <v>88532</v>
      </c>
      <c r="T51" s="20">
        <f>N51+Q51</f>
        <v>3986</v>
      </c>
      <c r="U51" s="83">
        <f t="shared" si="17"/>
        <v>92518</v>
      </c>
      <c r="V51" s="112">
        <v>41507</v>
      </c>
      <c r="W51" s="112">
        <v>2065</v>
      </c>
      <c r="X51" s="112">
        <v>707</v>
      </c>
      <c r="Y51" s="13">
        <f t="shared" si="6"/>
        <v>44279</v>
      </c>
    </row>
    <row r="52" spans="1:25" ht="30" customHeight="1">
      <c r="A52" s="28" t="s">
        <v>82</v>
      </c>
      <c r="B52" s="5">
        <v>1</v>
      </c>
      <c r="C52" s="1">
        <v>1</v>
      </c>
      <c r="D52" s="1">
        <v>2</v>
      </c>
      <c r="E52" s="1">
        <v>3</v>
      </c>
      <c r="F52" s="1">
        <v>5</v>
      </c>
      <c r="G52" s="2">
        <v>6</v>
      </c>
      <c r="H52" s="3">
        <v>0</v>
      </c>
      <c r="I52" s="4">
        <v>1</v>
      </c>
      <c r="J52" s="3">
        <v>0</v>
      </c>
      <c r="K52" s="4">
        <v>1</v>
      </c>
      <c r="L52" s="3">
        <v>0</v>
      </c>
      <c r="M52" s="103">
        <v>54093</v>
      </c>
      <c r="N52" s="99">
        <v>1248</v>
      </c>
      <c r="O52" s="11">
        <f t="shared" si="5"/>
        <v>55341</v>
      </c>
      <c r="P52" s="99">
        <v>55439</v>
      </c>
      <c r="Q52" s="99">
        <v>1431</v>
      </c>
      <c r="R52" s="11">
        <f t="shared" si="15"/>
        <v>56870</v>
      </c>
      <c r="S52" s="20">
        <f t="shared" si="18"/>
        <v>109532</v>
      </c>
      <c r="T52" s="20">
        <f>N52+Q52</f>
        <v>2679</v>
      </c>
      <c r="U52" s="12">
        <f t="shared" si="17"/>
        <v>112211</v>
      </c>
      <c r="V52" s="99">
        <v>51086</v>
      </c>
      <c r="W52" s="99">
        <v>1413</v>
      </c>
      <c r="X52" s="100">
        <v>552</v>
      </c>
      <c r="Y52" s="13">
        <f t="shared" si="6"/>
        <v>53051</v>
      </c>
    </row>
    <row r="53" spans="1:25" ht="30" customHeight="1">
      <c r="A53" s="28" t="s">
        <v>83</v>
      </c>
      <c r="B53" s="5">
        <v>1</v>
      </c>
      <c r="C53" s="1">
        <v>1</v>
      </c>
      <c r="D53" s="1">
        <v>2</v>
      </c>
      <c r="E53" s="1">
        <v>3</v>
      </c>
      <c r="F53" s="1">
        <v>7</v>
      </c>
      <c r="G53" s="2">
        <v>2</v>
      </c>
      <c r="H53" s="3">
        <v>0</v>
      </c>
      <c r="I53" s="4">
        <v>1</v>
      </c>
      <c r="J53" s="3">
        <v>0</v>
      </c>
      <c r="K53" s="4">
        <v>1</v>
      </c>
      <c r="L53" s="3">
        <v>0</v>
      </c>
      <c r="M53" s="96">
        <v>69760</v>
      </c>
      <c r="N53" s="99">
        <v>2596</v>
      </c>
      <c r="O53" s="11">
        <f t="shared" si="5"/>
        <v>72356</v>
      </c>
      <c r="P53" s="19">
        <v>68288</v>
      </c>
      <c r="Q53" s="19">
        <v>2282</v>
      </c>
      <c r="R53" s="11">
        <f t="shared" si="15"/>
        <v>70570</v>
      </c>
      <c r="S53" s="20">
        <f t="shared" si="18"/>
        <v>138048</v>
      </c>
      <c r="T53" s="20">
        <f t="shared" si="18"/>
        <v>4878</v>
      </c>
      <c r="U53" s="12">
        <f t="shared" si="17"/>
        <v>142926</v>
      </c>
      <c r="V53" s="99">
        <v>62614</v>
      </c>
      <c r="W53" s="99">
        <v>2339</v>
      </c>
      <c r="X53" s="100">
        <v>957</v>
      </c>
      <c r="Y53" s="13">
        <f t="shared" si="6"/>
        <v>65910</v>
      </c>
    </row>
    <row r="54" spans="1:25" ht="30" customHeight="1">
      <c r="A54" s="28" t="s">
        <v>84</v>
      </c>
      <c r="B54" s="5">
        <v>1</v>
      </c>
      <c r="C54" s="1">
        <v>1</v>
      </c>
      <c r="D54" s="1">
        <v>2</v>
      </c>
      <c r="E54" s="1">
        <v>3</v>
      </c>
      <c r="F54" s="1">
        <v>8</v>
      </c>
      <c r="G54" s="2">
        <v>1</v>
      </c>
      <c r="H54" s="3">
        <v>0</v>
      </c>
      <c r="I54" s="4">
        <v>1</v>
      </c>
      <c r="J54" s="3">
        <v>0</v>
      </c>
      <c r="K54" s="4">
        <v>1</v>
      </c>
      <c r="L54" s="3">
        <v>0</v>
      </c>
      <c r="M54" s="18">
        <v>30229</v>
      </c>
      <c r="N54" s="19">
        <v>361</v>
      </c>
      <c r="O54" s="11">
        <f t="shared" si="5"/>
        <v>30590</v>
      </c>
      <c r="P54" s="19">
        <v>30639</v>
      </c>
      <c r="Q54" s="19">
        <v>311</v>
      </c>
      <c r="R54" s="11">
        <f aca="true" t="shared" si="19" ref="R54:R66">P54+Q54</f>
        <v>30950</v>
      </c>
      <c r="S54" s="20">
        <f t="shared" si="18"/>
        <v>60868</v>
      </c>
      <c r="T54" s="20">
        <f t="shared" si="18"/>
        <v>672</v>
      </c>
      <c r="U54" s="12">
        <f aca="true" t="shared" si="20" ref="U54:U66">S54+T54</f>
        <v>61540</v>
      </c>
      <c r="V54" s="99">
        <v>26929</v>
      </c>
      <c r="W54" s="99">
        <v>358</v>
      </c>
      <c r="X54" s="100">
        <v>174</v>
      </c>
      <c r="Y54" s="13">
        <f t="shared" si="6"/>
        <v>27461</v>
      </c>
    </row>
    <row r="55" spans="1:25" ht="30" customHeight="1">
      <c r="A55" s="28" t="s">
        <v>85</v>
      </c>
      <c r="B55" s="5">
        <v>1</v>
      </c>
      <c r="C55" s="1">
        <v>1</v>
      </c>
      <c r="D55" s="1">
        <v>2</v>
      </c>
      <c r="E55" s="1">
        <v>3</v>
      </c>
      <c r="F55" s="1">
        <v>9</v>
      </c>
      <c r="G55" s="2">
        <v>9</v>
      </c>
      <c r="H55" s="3">
        <v>0</v>
      </c>
      <c r="I55" s="4">
        <v>1</v>
      </c>
      <c r="J55" s="3">
        <v>0</v>
      </c>
      <c r="K55" s="4">
        <v>1</v>
      </c>
      <c r="L55" s="3">
        <v>0</v>
      </c>
      <c r="M55" s="18">
        <v>48764</v>
      </c>
      <c r="N55" s="19">
        <v>1558</v>
      </c>
      <c r="O55" s="11">
        <f t="shared" si="5"/>
        <v>50322</v>
      </c>
      <c r="P55" s="19">
        <v>48871</v>
      </c>
      <c r="Q55" s="19">
        <v>1419</v>
      </c>
      <c r="R55" s="11">
        <f t="shared" si="19"/>
        <v>50290</v>
      </c>
      <c r="S55" s="20">
        <f t="shared" si="18"/>
        <v>97635</v>
      </c>
      <c r="T55" s="20">
        <f t="shared" si="18"/>
        <v>2977</v>
      </c>
      <c r="U55" s="12">
        <f t="shared" si="20"/>
        <v>100612</v>
      </c>
      <c r="V55" s="99">
        <v>44302</v>
      </c>
      <c r="W55" s="99">
        <v>2002</v>
      </c>
      <c r="X55" s="100">
        <v>431</v>
      </c>
      <c r="Y55" s="13">
        <f t="shared" si="6"/>
        <v>46735</v>
      </c>
    </row>
    <row r="56" spans="1:25" ht="30" customHeight="1">
      <c r="A56" s="28" t="s">
        <v>86</v>
      </c>
      <c r="B56" s="5">
        <v>1</v>
      </c>
      <c r="C56" s="1">
        <v>1</v>
      </c>
      <c r="D56" s="1">
        <v>2</v>
      </c>
      <c r="E56" s="1">
        <v>4</v>
      </c>
      <c r="F56" s="1">
        <v>0</v>
      </c>
      <c r="G56" s="2">
        <v>2</v>
      </c>
      <c r="H56" s="3">
        <v>0</v>
      </c>
      <c r="I56" s="4">
        <v>1</v>
      </c>
      <c r="J56" s="3">
        <v>0</v>
      </c>
      <c r="K56" s="4">
        <v>1</v>
      </c>
      <c r="L56" s="3">
        <v>0</v>
      </c>
      <c r="M56" s="103">
        <v>24700</v>
      </c>
      <c r="N56" s="99">
        <v>589</v>
      </c>
      <c r="O56" s="11">
        <f t="shared" si="5"/>
        <v>25289</v>
      </c>
      <c r="P56" s="99">
        <v>24451</v>
      </c>
      <c r="Q56" s="99">
        <v>516</v>
      </c>
      <c r="R56" s="11">
        <f t="shared" si="19"/>
        <v>24967</v>
      </c>
      <c r="S56" s="20">
        <f t="shared" si="18"/>
        <v>49151</v>
      </c>
      <c r="T56" s="20">
        <f t="shared" si="18"/>
        <v>1105</v>
      </c>
      <c r="U56" s="12">
        <f t="shared" si="20"/>
        <v>50256</v>
      </c>
      <c r="V56" s="99">
        <v>22102</v>
      </c>
      <c r="W56" s="99">
        <v>541</v>
      </c>
      <c r="X56" s="100">
        <v>210</v>
      </c>
      <c r="Y56" s="13">
        <f t="shared" si="6"/>
        <v>22853</v>
      </c>
    </row>
    <row r="57" spans="1:25" ht="30" customHeight="1">
      <c r="A57" s="28" t="s">
        <v>87</v>
      </c>
      <c r="B57" s="5">
        <v>1</v>
      </c>
      <c r="C57" s="1">
        <v>1</v>
      </c>
      <c r="D57" s="1">
        <v>2</v>
      </c>
      <c r="E57" s="1">
        <v>4</v>
      </c>
      <c r="F57" s="1">
        <v>1</v>
      </c>
      <c r="G57" s="2">
        <v>1</v>
      </c>
      <c r="H57" s="3">
        <v>0</v>
      </c>
      <c r="I57" s="4">
        <v>1</v>
      </c>
      <c r="J57" s="3">
        <v>0</v>
      </c>
      <c r="K57" s="4">
        <v>1</v>
      </c>
      <c r="L57" s="3">
        <v>0</v>
      </c>
      <c r="M57" s="103">
        <v>33946</v>
      </c>
      <c r="N57" s="99">
        <v>707</v>
      </c>
      <c r="O57" s="11">
        <f t="shared" si="5"/>
        <v>34653</v>
      </c>
      <c r="P57" s="99">
        <v>34515</v>
      </c>
      <c r="Q57" s="99">
        <v>769</v>
      </c>
      <c r="R57" s="11">
        <f t="shared" si="19"/>
        <v>35284</v>
      </c>
      <c r="S57" s="20">
        <f t="shared" si="18"/>
        <v>68461</v>
      </c>
      <c r="T57" s="20">
        <f t="shared" si="18"/>
        <v>1476</v>
      </c>
      <c r="U57" s="12">
        <f t="shared" si="20"/>
        <v>69937</v>
      </c>
      <c r="V57" s="99">
        <v>30739</v>
      </c>
      <c r="W57" s="99">
        <v>851</v>
      </c>
      <c r="X57" s="100">
        <v>300</v>
      </c>
      <c r="Y57" s="13">
        <f t="shared" si="6"/>
        <v>31890</v>
      </c>
    </row>
    <row r="58" spans="1:25" ht="30" customHeight="1">
      <c r="A58" s="28" t="s">
        <v>88</v>
      </c>
      <c r="B58" s="5">
        <v>1</v>
      </c>
      <c r="C58" s="1">
        <v>1</v>
      </c>
      <c r="D58" s="1">
        <v>2</v>
      </c>
      <c r="E58" s="1">
        <v>4</v>
      </c>
      <c r="F58" s="1">
        <v>2</v>
      </c>
      <c r="G58" s="2">
        <v>9</v>
      </c>
      <c r="H58" s="3">
        <v>0</v>
      </c>
      <c r="I58" s="4">
        <v>1</v>
      </c>
      <c r="J58" s="3">
        <v>0</v>
      </c>
      <c r="K58" s="4">
        <v>1</v>
      </c>
      <c r="L58" s="3">
        <v>0</v>
      </c>
      <c r="M58" s="103">
        <v>27066</v>
      </c>
      <c r="N58" s="99">
        <v>388</v>
      </c>
      <c r="O58" s="11">
        <f t="shared" si="5"/>
        <v>27454</v>
      </c>
      <c r="P58" s="99">
        <v>27353</v>
      </c>
      <c r="Q58" s="99">
        <v>487</v>
      </c>
      <c r="R58" s="11">
        <f t="shared" si="19"/>
        <v>27840</v>
      </c>
      <c r="S58" s="20">
        <f t="shared" si="18"/>
        <v>54419</v>
      </c>
      <c r="T58" s="20">
        <f t="shared" si="18"/>
        <v>875</v>
      </c>
      <c r="U58" s="12">
        <f t="shared" si="20"/>
        <v>55294</v>
      </c>
      <c r="V58" s="99">
        <v>23652</v>
      </c>
      <c r="W58" s="99">
        <v>471</v>
      </c>
      <c r="X58" s="100">
        <v>205</v>
      </c>
      <c r="Y58" s="13">
        <f t="shared" si="6"/>
        <v>24328</v>
      </c>
    </row>
    <row r="59" spans="1:25" ht="30" customHeight="1">
      <c r="A59" s="28" t="s">
        <v>89</v>
      </c>
      <c r="B59" s="5">
        <v>1</v>
      </c>
      <c r="C59" s="1">
        <v>1</v>
      </c>
      <c r="D59" s="1">
        <v>2</v>
      </c>
      <c r="E59" s="1">
        <v>4</v>
      </c>
      <c r="F59" s="1">
        <v>3</v>
      </c>
      <c r="G59" s="2">
        <v>7</v>
      </c>
      <c r="H59" s="3">
        <v>0</v>
      </c>
      <c r="I59" s="4">
        <v>1</v>
      </c>
      <c r="J59" s="3">
        <v>0</v>
      </c>
      <c r="K59" s="4">
        <v>1</v>
      </c>
      <c r="L59" s="3">
        <v>0</v>
      </c>
      <c r="M59" s="103">
        <v>35773</v>
      </c>
      <c r="N59" s="99">
        <v>868</v>
      </c>
      <c r="O59" s="11">
        <f t="shared" si="5"/>
        <v>36641</v>
      </c>
      <c r="P59" s="99">
        <v>35738</v>
      </c>
      <c r="Q59" s="99">
        <v>869</v>
      </c>
      <c r="R59" s="11">
        <f t="shared" si="19"/>
        <v>36607</v>
      </c>
      <c r="S59" s="20">
        <f t="shared" si="18"/>
        <v>71511</v>
      </c>
      <c r="T59" s="20">
        <f t="shared" si="18"/>
        <v>1737</v>
      </c>
      <c r="U59" s="12">
        <f t="shared" si="20"/>
        <v>73248</v>
      </c>
      <c r="V59" s="99">
        <v>29843</v>
      </c>
      <c r="W59" s="99">
        <v>798</v>
      </c>
      <c r="X59" s="100">
        <v>347</v>
      </c>
      <c r="Y59" s="13">
        <f t="shared" si="6"/>
        <v>30988</v>
      </c>
    </row>
    <row r="60" spans="1:25" ht="30" customHeight="1">
      <c r="A60" s="28" t="s">
        <v>90</v>
      </c>
      <c r="B60" s="5">
        <v>1</v>
      </c>
      <c r="C60" s="1">
        <v>1</v>
      </c>
      <c r="D60" s="1">
        <v>2</v>
      </c>
      <c r="E60" s="1">
        <v>4</v>
      </c>
      <c r="F60" s="1">
        <v>5</v>
      </c>
      <c r="G60" s="2">
        <v>3</v>
      </c>
      <c r="H60" s="3">
        <v>0</v>
      </c>
      <c r="I60" s="4">
        <v>1</v>
      </c>
      <c r="J60" s="3">
        <v>0</v>
      </c>
      <c r="K60" s="4">
        <v>1</v>
      </c>
      <c r="L60" s="3">
        <v>0</v>
      </c>
      <c r="M60" s="103">
        <v>55326</v>
      </c>
      <c r="N60" s="99">
        <v>1539</v>
      </c>
      <c r="O60" s="11">
        <f t="shared" si="5"/>
        <v>56865</v>
      </c>
      <c r="P60" s="99">
        <v>56221</v>
      </c>
      <c r="Q60" s="99">
        <v>1471</v>
      </c>
      <c r="R60" s="11">
        <f t="shared" si="19"/>
        <v>57692</v>
      </c>
      <c r="S60" s="20">
        <f t="shared" si="18"/>
        <v>111547</v>
      </c>
      <c r="T60" s="20">
        <f t="shared" si="18"/>
        <v>3010</v>
      </c>
      <c r="U60" s="12">
        <f t="shared" si="20"/>
        <v>114557</v>
      </c>
      <c r="V60" s="94">
        <v>50897</v>
      </c>
      <c r="W60" s="94">
        <v>1596</v>
      </c>
      <c r="X60" s="95">
        <v>547</v>
      </c>
      <c r="Y60" s="13">
        <f t="shared" si="6"/>
        <v>53040</v>
      </c>
    </row>
    <row r="61" spans="1:25" ht="30" customHeight="1">
      <c r="A61" s="29" t="s">
        <v>91</v>
      </c>
      <c r="B61" s="5">
        <v>1</v>
      </c>
      <c r="C61" s="1">
        <v>1</v>
      </c>
      <c r="D61" s="1">
        <v>2</v>
      </c>
      <c r="E61" s="1">
        <v>4</v>
      </c>
      <c r="F61" s="1">
        <v>6</v>
      </c>
      <c r="G61" s="2">
        <v>1</v>
      </c>
      <c r="H61" s="3">
        <v>0</v>
      </c>
      <c r="I61" s="4">
        <v>1</v>
      </c>
      <c r="J61" s="3">
        <v>0</v>
      </c>
      <c r="K61" s="4">
        <v>1</v>
      </c>
      <c r="L61" s="3">
        <v>0</v>
      </c>
      <c r="M61" s="103">
        <v>25762</v>
      </c>
      <c r="N61" s="99">
        <v>294</v>
      </c>
      <c r="O61" s="11">
        <f t="shared" si="5"/>
        <v>26056</v>
      </c>
      <c r="P61" s="99">
        <v>26121</v>
      </c>
      <c r="Q61" s="99">
        <v>298</v>
      </c>
      <c r="R61" s="11">
        <f t="shared" si="19"/>
        <v>26419</v>
      </c>
      <c r="S61" s="20">
        <f t="shared" si="18"/>
        <v>51883</v>
      </c>
      <c r="T61" s="20">
        <f t="shared" si="18"/>
        <v>592</v>
      </c>
      <c r="U61" s="12">
        <f t="shared" si="20"/>
        <v>52475</v>
      </c>
      <c r="V61" s="99">
        <v>21517</v>
      </c>
      <c r="W61" s="99">
        <v>306</v>
      </c>
      <c r="X61" s="100">
        <v>154</v>
      </c>
      <c r="Y61" s="13">
        <f t="shared" si="6"/>
        <v>21977</v>
      </c>
    </row>
    <row r="62" spans="1:25" ht="30" customHeight="1">
      <c r="A62" s="28" t="s">
        <v>92</v>
      </c>
      <c r="B62" s="5">
        <v>1</v>
      </c>
      <c r="C62" s="1">
        <v>1</v>
      </c>
      <c r="D62" s="1">
        <v>3</v>
      </c>
      <c r="E62" s="1">
        <v>0</v>
      </c>
      <c r="F62" s="1">
        <v>1</v>
      </c>
      <c r="G62" s="2">
        <v>8</v>
      </c>
      <c r="H62" s="3">
        <v>0</v>
      </c>
      <c r="I62" s="4">
        <v>1</v>
      </c>
      <c r="J62" s="3">
        <v>0</v>
      </c>
      <c r="K62" s="4">
        <v>1</v>
      </c>
      <c r="L62" s="3">
        <v>0</v>
      </c>
      <c r="M62" s="103">
        <v>22490</v>
      </c>
      <c r="N62" s="99">
        <v>286</v>
      </c>
      <c r="O62" s="11">
        <f t="shared" si="5"/>
        <v>22776</v>
      </c>
      <c r="P62" s="99">
        <v>21977</v>
      </c>
      <c r="Q62" s="99">
        <v>206</v>
      </c>
      <c r="R62" s="11">
        <f t="shared" si="19"/>
        <v>22183</v>
      </c>
      <c r="S62" s="20">
        <f t="shared" si="18"/>
        <v>44467</v>
      </c>
      <c r="T62" s="20">
        <f t="shared" si="18"/>
        <v>492</v>
      </c>
      <c r="U62" s="12">
        <f t="shared" si="20"/>
        <v>44959</v>
      </c>
      <c r="V62" s="99">
        <v>18506</v>
      </c>
      <c r="W62" s="99">
        <v>275</v>
      </c>
      <c r="X62" s="100">
        <v>122</v>
      </c>
      <c r="Y62" s="13">
        <f t="shared" si="6"/>
        <v>18903</v>
      </c>
    </row>
    <row r="63" spans="1:25" ht="30" customHeight="1">
      <c r="A63" s="28" t="s">
        <v>93</v>
      </c>
      <c r="B63" s="5">
        <v>1</v>
      </c>
      <c r="C63" s="1">
        <v>1</v>
      </c>
      <c r="D63" s="1">
        <v>3</v>
      </c>
      <c r="E63" s="1">
        <v>2</v>
      </c>
      <c r="F63" s="1">
        <v>4</v>
      </c>
      <c r="G63" s="2">
        <v>7</v>
      </c>
      <c r="H63" s="3">
        <v>0</v>
      </c>
      <c r="I63" s="4">
        <v>1</v>
      </c>
      <c r="J63" s="3">
        <v>0</v>
      </c>
      <c r="K63" s="4">
        <v>1</v>
      </c>
      <c r="L63" s="3">
        <v>0</v>
      </c>
      <c r="M63" s="103">
        <v>18605</v>
      </c>
      <c r="N63" s="99">
        <v>440</v>
      </c>
      <c r="O63" s="11">
        <f t="shared" si="5"/>
        <v>19045</v>
      </c>
      <c r="P63" s="99">
        <v>18713</v>
      </c>
      <c r="Q63" s="99">
        <v>377</v>
      </c>
      <c r="R63" s="11">
        <f t="shared" si="19"/>
        <v>19090</v>
      </c>
      <c r="S63" s="20">
        <f t="shared" si="18"/>
        <v>37318</v>
      </c>
      <c r="T63" s="20">
        <f t="shared" si="18"/>
        <v>817</v>
      </c>
      <c r="U63" s="12">
        <f t="shared" si="20"/>
        <v>38135</v>
      </c>
      <c r="V63" s="99">
        <v>16067</v>
      </c>
      <c r="W63" s="99">
        <v>445</v>
      </c>
      <c r="X63" s="100">
        <v>181</v>
      </c>
      <c r="Y63" s="13">
        <f t="shared" si="6"/>
        <v>16693</v>
      </c>
    </row>
    <row r="64" spans="1:25" ht="30" customHeight="1">
      <c r="A64" s="28" t="s">
        <v>94</v>
      </c>
      <c r="B64" s="5">
        <v>1</v>
      </c>
      <c r="C64" s="1">
        <v>1</v>
      </c>
      <c r="D64" s="1">
        <v>3</v>
      </c>
      <c r="E64" s="1">
        <v>2</v>
      </c>
      <c r="F64" s="1">
        <v>6</v>
      </c>
      <c r="G64" s="2">
        <v>3</v>
      </c>
      <c r="H64" s="3">
        <v>0</v>
      </c>
      <c r="I64" s="4">
        <v>1</v>
      </c>
      <c r="J64" s="3">
        <v>0</v>
      </c>
      <c r="K64" s="4">
        <v>1</v>
      </c>
      <c r="L64" s="3">
        <v>0</v>
      </c>
      <c r="M64" s="103">
        <v>16282</v>
      </c>
      <c r="N64" s="99">
        <v>258</v>
      </c>
      <c r="O64" s="11">
        <f t="shared" si="5"/>
        <v>16540</v>
      </c>
      <c r="P64" s="99">
        <v>16304</v>
      </c>
      <c r="Q64" s="99">
        <v>334</v>
      </c>
      <c r="R64" s="11">
        <f t="shared" si="19"/>
        <v>16638</v>
      </c>
      <c r="S64" s="20">
        <f t="shared" si="18"/>
        <v>32586</v>
      </c>
      <c r="T64" s="20">
        <f t="shared" si="18"/>
        <v>592</v>
      </c>
      <c r="U64" s="12">
        <f t="shared" si="20"/>
        <v>33178</v>
      </c>
      <c r="V64" s="99">
        <v>15435</v>
      </c>
      <c r="W64" s="99">
        <v>315</v>
      </c>
      <c r="X64" s="100">
        <v>138</v>
      </c>
      <c r="Y64" s="13">
        <f t="shared" si="6"/>
        <v>15888</v>
      </c>
    </row>
    <row r="65" spans="1:25" ht="30" customHeight="1">
      <c r="A65" s="28" t="s">
        <v>95</v>
      </c>
      <c r="B65" s="5">
        <v>1</v>
      </c>
      <c r="C65" s="1">
        <v>1</v>
      </c>
      <c r="D65" s="1">
        <v>3</v>
      </c>
      <c r="E65" s="1">
        <v>2</v>
      </c>
      <c r="F65" s="1">
        <v>7</v>
      </c>
      <c r="G65" s="2">
        <v>1</v>
      </c>
      <c r="H65" s="3">
        <v>0</v>
      </c>
      <c r="I65" s="4">
        <v>1</v>
      </c>
      <c r="J65" s="3">
        <v>0</v>
      </c>
      <c r="K65" s="4">
        <v>1</v>
      </c>
      <c r="L65" s="3">
        <v>0</v>
      </c>
      <c r="M65" s="103">
        <v>5598</v>
      </c>
      <c r="N65" s="99">
        <v>69</v>
      </c>
      <c r="O65" s="11">
        <f t="shared" si="5"/>
        <v>5667</v>
      </c>
      <c r="P65" s="99">
        <v>5591</v>
      </c>
      <c r="Q65" s="99">
        <v>94</v>
      </c>
      <c r="R65" s="11">
        <f t="shared" si="19"/>
        <v>5685</v>
      </c>
      <c r="S65" s="20">
        <f t="shared" si="18"/>
        <v>11189</v>
      </c>
      <c r="T65" s="20">
        <f t="shared" si="18"/>
        <v>163</v>
      </c>
      <c r="U65" s="12">
        <f t="shared" si="20"/>
        <v>11352</v>
      </c>
      <c r="V65" s="99">
        <v>4909</v>
      </c>
      <c r="W65" s="99">
        <v>87</v>
      </c>
      <c r="X65" s="100">
        <v>42</v>
      </c>
      <c r="Y65" s="13">
        <f t="shared" si="6"/>
        <v>5038</v>
      </c>
    </row>
    <row r="66" spans="1:25" ht="30" customHeight="1">
      <c r="A66" s="28" t="s">
        <v>96</v>
      </c>
      <c r="B66" s="5">
        <v>1</v>
      </c>
      <c r="C66" s="1">
        <v>1</v>
      </c>
      <c r="D66" s="1">
        <v>3</v>
      </c>
      <c r="E66" s="1">
        <v>4</v>
      </c>
      <c r="F66" s="1">
        <v>1</v>
      </c>
      <c r="G66" s="2">
        <v>7</v>
      </c>
      <c r="H66" s="3">
        <v>0</v>
      </c>
      <c r="I66" s="4">
        <v>1</v>
      </c>
      <c r="J66" s="3">
        <v>0</v>
      </c>
      <c r="K66" s="4">
        <v>1</v>
      </c>
      <c r="L66" s="3">
        <v>0</v>
      </c>
      <c r="M66" s="103">
        <v>9695</v>
      </c>
      <c r="N66" s="99">
        <v>297</v>
      </c>
      <c r="O66" s="11">
        <f t="shared" si="5"/>
        <v>9992</v>
      </c>
      <c r="P66" s="99">
        <v>9322</v>
      </c>
      <c r="Q66" s="99">
        <v>248</v>
      </c>
      <c r="R66" s="11">
        <f t="shared" si="19"/>
        <v>9570</v>
      </c>
      <c r="S66" s="20">
        <f aca="true" t="shared" si="21" ref="S66:T81">M66+P66</f>
        <v>19017</v>
      </c>
      <c r="T66" s="20">
        <f>N66+Q66</f>
        <v>545</v>
      </c>
      <c r="U66" s="12">
        <f t="shared" si="20"/>
        <v>19562</v>
      </c>
      <c r="V66" s="99">
        <v>7548</v>
      </c>
      <c r="W66" s="99">
        <v>374</v>
      </c>
      <c r="X66" s="100">
        <v>78</v>
      </c>
      <c r="Y66" s="13">
        <f t="shared" si="6"/>
        <v>8000</v>
      </c>
    </row>
    <row r="67" spans="1:25" ht="30" customHeight="1">
      <c r="A67" s="28" t="s">
        <v>97</v>
      </c>
      <c r="B67" s="5">
        <v>1</v>
      </c>
      <c r="C67" s="1">
        <v>1</v>
      </c>
      <c r="D67" s="1">
        <v>3</v>
      </c>
      <c r="E67" s="1">
        <v>4</v>
      </c>
      <c r="F67" s="1">
        <v>2</v>
      </c>
      <c r="G67" s="2">
        <v>5</v>
      </c>
      <c r="H67" s="3">
        <v>0</v>
      </c>
      <c r="I67" s="4">
        <v>1</v>
      </c>
      <c r="J67" s="3">
        <v>0</v>
      </c>
      <c r="K67" s="4">
        <v>1</v>
      </c>
      <c r="L67" s="3">
        <v>0</v>
      </c>
      <c r="M67" s="103">
        <v>8565</v>
      </c>
      <c r="N67" s="99">
        <v>290</v>
      </c>
      <c r="O67" s="11">
        <f t="shared" si="5"/>
        <v>8855</v>
      </c>
      <c r="P67" s="99">
        <v>8601</v>
      </c>
      <c r="Q67" s="99">
        <v>291</v>
      </c>
      <c r="R67" s="11">
        <f aca="true" t="shared" si="22" ref="R67:R84">P67+Q67</f>
        <v>8892</v>
      </c>
      <c r="S67" s="20">
        <f t="shared" si="21"/>
        <v>17166</v>
      </c>
      <c r="T67" s="20">
        <f>N67+Q67</f>
        <v>581</v>
      </c>
      <c r="U67" s="12">
        <f aca="true" t="shared" si="23" ref="U67:U84">S67+T67</f>
        <v>17747</v>
      </c>
      <c r="V67" s="99">
        <v>7626</v>
      </c>
      <c r="W67" s="99">
        <v>456</v>
      </c>
      <c r="X67" s="100">
        <v>62</v>
      </c>
      <c r="Y67" s="13">
        <f t="shared" si="6"/>
        <v>8144</v>
      </c>
    </row>
    <row r="68" spans="1:25" ht="30" customHeight="1">
      <c r="A68" s="28" t="s">
        <v>98</v>
      </c>
      <c r="B68" s="5">
        <v>1</v>
      </c>
      <c r="C68" s="1">
        <v>1</v>
      </c>
      <c r="D68" s="1">
        <v>3</v>
      </c>
      <c r="E68" s="1">
        <v>4</v>
      </c>
      <c r="F68" s="1">
        <v>3</v>
      </c>
      <c r="G68" s="2">
        <v>3</v>
      </c>
      <c r="H68" s="3">
        <v>0</v>
      </c>
      <c r="I68" s="4">
        <v>1</v>
      </c>
      <c r="J68" s="3">
        <v>0</v>
      </c>
      <c r="K68" s="4">
        <v>1</v>
      </c>
      <c r="L68" s="3">
        <v>0</v>
      </c>
      <c r="M68" s="103">
        <v>14285</v>
      </c>
      <c r="N68" s="99">
        <v>174</v>
      </c>
      <c r="O68" s="11">
        <f t="shared" si="5"/>
        <v>14459</v>
      </c>
      <c r="P68" s="99">
        <v>14488</v>
      </c>
      <c r="Q68" s="99">
        <v>128</v>
      </c>
      <c r="R68" s="11">
        <f t="shared" si="22"/>
        <v>14616</v>
      </c>
      <c r="S68" s="20">
        <f t="shared" si="21"/>
        <v>28773</v>
      </c>
      <c r="T68" s="20">
        <f t="shared" si="21"/>
        <v>302</v>
      </c>
      <c r="U68" s="12">
        <f t="shared" si="23"/>
        <v>29075</v>
      </c>
      <c r="V68" s="99">
        <v>12769</v>
      </c>
      <c r="W68" s="99">
        <v>154</v>
      </c>
      <c r="X68" s="100">
        <v>76</v>
      </c>
      <c r="Y68" s="13">
        <f t="shared" si="6"/>
        <v>12999</v>
      </c>
    </row>
    <row r="69" spans="1:25" ht="30" customHeight="1">
      <c r="A69" s="28" t="s">
        <v>99</v>
      </c>
      <c r="B69" s="5">
        <v>1</v>
      </c>
      <c r="C69" s="1">
        <v>1</v>
      </c>
      <c r="D69" s="1">
        <v>3</v>
      </c>
      <c r="E69" s="1">
        <v>4</v>
      </c>
      <c r="F69" s="1">
        <v>6</v>
      </c>
      <c r="G69" s="2">
        <v>8</v>
      </c>
      <c r="H69" s="3">
        <v>0</v>
      </c>
      <c r="I69" s="4">
        <v>1</v>
      </c>
      <c r="J69" s="3">
        <v>0</v>
      </c>
      <c r="K69" s="4">
        <v>1</v>
      </c>
      <c r="L69" s="3">
        <v>0</v>
      </c>
      <c r="M69" s="103">
        <v>9848</v>
      </c>
      <c r="N69" s="99">
        <v>194</v>
      </c>
      <c r="O69" s="11">
        <f t="shared" si="5"/>
        <v>10042</v>
      </c>
      <c r="P69" s="99">
        <v>9450</v>
      </c>
      <c r="Q69" s="99">
        <v>180</v>
      </c>
      <c r="R69" s="11">
        <f t="shared" si="22"/>
        <v>9630</v>
      </c>
      <c r="S69" s="20">
        <f t="shared" si="21"/>
        <v>19298</v>
      </c>
      <c r="T69" s="20">
        <f t="shared" si="21"/>
        <v>374</v>
      </c>
      <c r="U69" s="12">
        <f t="shared" si="23"/>
        <v>19672</v>
      </c>
      <c r="V69" s="99">
        <v>7792</v>
      </c>
      <c r="W69" s="99">
        <v>236</v>
      </c>
      <c r="X69" s="100">
        <v>62</v>
      </c>
      <c r="Y69" s="13">
        <f t="shared" si="6"/>
        <v>8090</v>
      </c>
    </row>
    <row r="70" spans="1:25" ht="30" customHeight="1">
      <c r="A70" s="28" t="s">
        <v>100</v>
      </c>
      <c r="B70" s="5">
        <v>1</v>
      </c>
      <c r="C70" s="1">
        <v>1</v>
      </c>
      <c r="D70" s="1">
        <v>3</v>
      </c>
      <c r="E70" s="1">
        <v>4</v>
      </c>
      <c r="F70" s="1">
        <v>7</v>
      </c>
      <c r="G70" s="2">
        <v>6</v>
      </c>
      <c r="H70" s="3">
        <v>0</v>
      </c>
      <c r="I70" s="4">
        <v>1</v>
      </c>
      <c r="J70" s="3">
        <v>0</v>
      </c>
      <c r="K70" s="4">
        <v>1</v>
      </c>
      <c r="L70" s="3">
        <v>0</v>
      </c>
      <c r="M70" s="93">
        <v>9309</v>
      </c>
      <c r="N70" s="94">
        <v>83</v>
      </c>
      <c r="O70" s="11">
        <f t="shared" si="5"/>
        <v>9392</v>
      </c>
      <c r="P70" s="94">
        <v>9178</v>
      </c>
      <c r="Q70" s="94">
        <v>84</v>
      </c>
      <c r="R70" s="11">
        <f t="shared" si="22"/>
        <v>9262</v>
      </c>
      <c r="S70" s="20">
        <f t="shared" si="21"/>
        <v>18487</v>
      </c>
      <c r="T70" s="20">
        <f t="shared" si="21"/>
        <v>167</v>
      </c>
      <c r="U70" s="12">
        <f t="shared" si="23"/>
        <v>18654</v>
      </c>
      <c r="V70" s="94">
        <v>7675</v>
      </c>
      <c r="W70" s="94">
        <v>70</v>
      </c>
      <c r="X70" s="95">
        <v>60</v>
      </c>
      <c r="Y70" s="13">
        <f t="shared" si="6"/>
        <v>7805</v>
      </c>
    </row>
    <row r="71" spans="1:25" ht="30" customHeight="1">
      <c r="A71" s="28" t="s">
        <v>101</v>
      </c>
      <c r="B71" s="5">
        <v>1</v>
      </c>
      <c r="C71" s="1">
        <v>1</v>
      </c>
      <c r="D71" s="1">
        <v>3</v>
      </c>
      <c r="E71" s="1">
        <v>4</v>
      </c>
      <c r="F71" s="1">
        <v>8</v>
      </c>
      <c r="G71" s="2">
        <v>4</v>
      </c>
      <c r="H71" s="3">
        <v>0</v>
      </c>
      <c r="I71" s="4">
        <v>1</v>
      </c>
      <c r="J71" s="3">
        <v>0</v>
      </c>
      <c r="K71" s="4">
        <v>1</v>
      </c>
      <c r="L71" s="3">
        <v>0</v>
      </c>
      <c r="M71" s="103">
        <v>6525</v>
      </c>
      <c r="N71" s="99">
        <v>52</v>
      </c>
      <c r="O71" s="11">
        <f t="shared" si="5"/>
        <v>6577</v>
      </c>
      <c r="P71" s="99">
        <v>6781</v>
      </c>
      <c r="Q71" s="99">
        <v>88</v>
      </c>
      <c r="R71" s="11">
        <f t="shared" si="22"/>
        <v>6869</v>
      </c>
      <c r="S71" s="20">
        <f t="shared" si="21"/>
        <v>13306</v>
      </c>
      <c r="T71" s="20">
        <f t="shared" si="21"/>
        <v>140</v>
      </c>
      <c r="U71" s="12">
        <f t="shared" si="23"/>
        <v>13446</v>
      </c>
      <c r="V71" s="99">
        <v>5905</v>
      </c>
      <c r="W71" s="99">
        <v>68</v>
      </c>
      <c r="X71" s="100">
        <v>47</v>
      </c>
      <c r="Y71" s="13">
        <f t="shared" si="6"/>
        <v>6020</v>
      </c>
    </row>
    <row r="72" spans="1:25" ht="30" customHeight="1">
      <c r="A72" s="28" t="s">
        <v>102</v>
      </c>
      <c r="B72" s="5">
        <v>1</v>
      </c>
      <c r="C72" s="1">
        <v>1</v>
      </c>
      <c r="D72" s="1">
        <v>3</v>
      </c>
      <c r="E72" s="1">
        <v>4</v>
      </c>
      <c r="F72" s="1">
        <v>9</v>
      </c>
      <c r="G72" s="2">
        <v>2</v>
      </c>
      <c r="H72" s="3">
        <v>0</v>
      </c>
      <c r="I72" s="4">
        <v>1</v>
      </c>
      <c r="J72" s="3">
        <v>0</v>
      </c>
      <c r="K72" s="4">
        <v>1</v>
      </c>
      <c r="L72" s="3">
        <v>0</v>
      </c>
      <c r="M72" s="103">
        <v>5419</v>
      </c>
      <c r="N72" s="99">
        <v>136</v>
      </c>
      <c r="O72" s="11">
        <f t="shared" si="5"/>
        <v>5555</v>
      </c>
      <c r="P72" s="99">
        <v>5288</v>
      </c>
      <c r="Q72" s="99">
        <v>56</v>
      </c>
      <c r="R72" s="11">
        <f t="shared" si="22"/>
        <v>5344</v>
      </c>
      <c r="S72" s="20">
        <f t="shared" si="21"/>
        <v>10707</v>
      </c>
      <c r="T72" s="20">
        <f t="shared" si="21"/>
        <v>192</v>
      </c>
      <c r="U72" s="12">
        <f t="shared" si="23"/>
        <v>10899</v>
      </c>
      <c r="V72" s="99">
        <v>4571</v>
      </c>
      <c r="W72" s="99">
        <v>139</v>
      </c>
      <c r="X72" s="100">
        <v>34</v>
      </c>
      <c r="Y72" s="13">
        <f t="shared" si="6"/>
        <v>4744</v>
      </c>
    </row>
    <row r="73" spans="1:25" ht="30" customHeight="1">
      <c r="A73" s="28" t="s">
        <v>103</v>
      </c>
      <c r="B73" s="5">
        <v>1</v>
      </c>
      <c r="C73" s="1">
        <v>1</v>
      </c>
      <c r="D73" s="1">
        <v>3</v>
      </c>
      <c r="E73" s="1">
        <v>6</v>
      </c>
      <c r="F73" s="1">
        <v>1</v>
      </c>
      <c r="G73" s="2">
        <v>1</v>
      </c>
      <c r="H73" s="3">
        <v>0</v>
      </c>
      <c r="I73" s="4">
        <v>1</v>
      </c>
      <c r="J73" s="3">
        <v>0</v>
      </c>
      <c r="K73" s="4">
        <v>1</v>
      </c>
      <c r="L73" s="3">
        <v>0</v>
      </c>
      <c r="M73" s="103">
        <v>4024</v>
      </c>
      <c r="N73" s="99">
        <v>26</v>
      </c>
      <c r="O73" s="11">
        <f t="shared" si="5"/>
        <v>4050</v>
      </c>
      <c r="P73" s="99">
        <v>4031</v>
      </c>
      <c r="Q73" s="99">
        <v>50</v>
      </c>
      <c r="R73" s="11">
        <f t="shared" si="22"/>
        <v>4081</v>
      </c>
      <c r="S73" s="20">
        <f t="shared" si="21"/>
        <v>8055</v>
      </c>
      <c r="T73" s="20">
        <f t="shared" si="21"/>
        <v>76</v>
      </c>
      <c r="U73" s="12">
        <f t="shared" si="23"/>
        <v>8131</v>
      </c>
      <c r="V73" s="99">
        <v>3299</v>
      </c>
      <c r="W73" s="99">
        <v>21</v>
      </c>
      <c r="X73" s="100">
        <v>38</v>
      </c>
      <c r="Y73" s="13">
        <f t="shared" si="6"/>
        <v>3358</v>
      </c>
    </row>
    <row r="74" spans="1:25" ht="30" customHeight="1">
      <c r="A74" s="28" t="s">
        <v>104</v>
      </c>
      <c r="B74" s="5">
        <v>1</v>
      </c>
      <c r="C74" s="1">
        <v>1</v>
      </c>
      <c r="D74" s="1">
        <v>3</v>
      </c>
      <c r="E74" s="1">
        <v>6</v>
      </c>
      <c r="F74" s="1">
        <v>2</v>
      </c>
      <c r="G74" s="2">
        <v>0</v>
      </c>
      <c r="H74" s="3">
        <v>0</v>
      </c>
      <c r="I74" s="4">
        <v>1</v>
      </c>
      <c r="J74" s="3">
        <v>0</v>
      </c>
      <c r="K74" s="4">
        <v>1</v>
      </c>
      <c r="L74" s="3">
        <v>0</v>
      </c>
      <c r="M74" s="103">
        <v>4687</v>
      </c>
      <c r="N74" s="99">
        <v>41</v>
      </c>
      <c r="O74" s="11">
        <f t="shared" si="5"/>
        <v>4728</v>
      </c>
      <c r="P74" s="99">
        <v>4752</v>
      </c>
      <c r="Q74" s="99">
        <v>41</v>
      </c>
      <c r="R74" s="11">
        <f t="shared" si="22"/>
        <v>4793</v>
      </c>
      <c r="S74" s="20">
        <f t="shared" si="21"/>
        <v>9439</v>
      </c>
      <c r="T74" s="20">
        <f t="shared" si="21"/>
        <v>82</v>
      </c>
      <c r="U74" s="12">
        <f t="shared" si="23"/>
        <v>9521</v>
      </c>
      <c r="V74" s="99">
        <v>3921</v>
      </c>
      <c r="W74" s="99">
        <v>47</v>
      </c>
      <c r="X74" s="100">
        <v>31</v>
      </c>
      <c r="Y74" s="13">
        <f t="shared" si="6"/>
        <v>3999</v>
      </c>
    </row>
    <row r="75" spans="1:25" ht="30" customHeight="1">
      <c r="A75" s="28" t="s">
        <v>105</v>
      </c>
      <c r="B75" s="5">
        <v>1</v>
      </c>
      <c r="C75" s="1">
        <v>1</v>
      </c>
      <c r="D75" s="1">
        <v>3</v>
      </c>
      <c r="E75" s="1">
        <v>6</v>
      </c>
      <c r="F75" s="1">
        <v>3</v>
      </c>
      <c r="G75" s="2">
        <v>8</v>
      </c>
      <c r="H75" s="3">
        <v>0</v>
      </c>
      <c r="I75" s="4">
        <v>1</v>
      </c>
      <c r="J75" s="3">
        <v>0</v>
      </c>
      <c r="K75" s="4">
        <v>1</v>
      </c>
      <c r="L75" s="3">
        <v>0</v>
      </c>
      <c r="M75" s="103">
        <v>3336</v>
      </c>
      <c r="N75" s="99">
        <v>21</v>
      </c>
      <c r="O75" s="11">
        <f t="shared" si="5"/>
        <v>3357</v>
      </c>
      <c r="P75" s="99">
        <v>3507</v>
      </c>
      <c r="Q75" s="99">
        <v>19</v>
      </c>
      <c r="R75" s="11">
        <f t="shared" si="22"/>
        <v>3526</v>
      </c>
      <c r="S75" s="20">
        <f t="shared" si="21"/>
        <v>6843</v>
      </c>
      <c r="T75" s="20">
        <f t="shared" si="21"/>
        <v>40</v>
      </c>
      <c r="U75" s="12">
        <f t="shared" si="23"/>
        <v>6883</v>
      </c>
      <c r="V75" s="99">
        <v>2877</v>
      </c>
      <c r="W75" s="99">
        <v>25</v>
      </c>
      <c r="X75" s="100">
        <v>10</v>
      </c>
      <c r="Y75" s="13">
        <f t="shared" si="6"/>
        <v>2912</v>
      </c>
    </row>
    <row r="76" spans="1:25" ht="30" customHeight="1">
      <c r="A76" s="28" t="s">
        <v>106</v>
      </c>
      <c r="B76" s="5">
        <v>1</v>
      </c>
      <c r="C76" s="1">
        <v>1</v>
      </c>
      <c r="D76" s="1">
        <v>3</v>
      </c>
      <c r="E76" s="1">
        <v>6</v>
      </c>
      <c r="F76" s="1">
        <v>5</v>
      </c>
      <c r="G76" s="2">
        <v>4</v>
      </c>
      <c r="H76" s="3">
        <v>0</v>
      </c>
      <c r="I76" s="4">
        <v>1</v>
      </c>
      <c r="J76" s="3">
        <v>0</v>
      </c>
      <c r="K76" s="4">
        <v>1</v>
      </c>
      <c r="L76" s="3">
        <v>0</v>
      </c>
      <c r="M76" s="103">
        <v>5507</v>
      </c>
      <c r="N76" s="99">
        <v>70</v>
      </c>
      <c r="O76" s="11">
        <f t="shared" si="5"/>
        <v>5577</v>
      </c>
      <c r="P76" s="99">
        <v>5581</v>
      </c>
      <c r="Q76" s="99">
        <v>56</v>
      </c>
      <c r="R76" s="11">
        <f t="shared" si="22"/>
        <v>5637</v>
      </c>
      <c r="S76" s="20">
        <f t="shared" si="21"/>
        <v>11088</v>
      </c>
      <c r="T76" s="20">
        <f t="shared" si="21"/>
        <v>126</v>
      </c>
      <c r="U76" s="12">
        <f t="shared" si="23"/>
        <v>11214</v>
      </c>
      <c r="V76" s="99">
        <v>4549</v>
      </c>
      <c r="W76" s="99">
        <v>66</v>
      </c>
      <c r="X76" s="100">
        <v>43</v>
      </c>
      <c r="Y76" s="13">
        <f t="shared" si="6"/>
        <v>4658</v>
      </c>
    </row>
    <row r="77" spans="1:25" ht="30" customHeight="1">
      <c r="A77" s="28" t="s">
        <v>107</v>
      </c>
      <c r="B77" s="5">
        <v>1</v>
      </c>
      <c r="C77" s="1">
        <v>1</v>
      </c>
      <c r="D77" s="1">
        <v>3</v>
      </c>
      <c r="E77" s="1">
        <v>6</v>
      </c>
      <c r="F77" s="1">
        <v>9</v>
      </c>
      <c r="G77" s="2">
        <v>7</v>
      </c>
      <c r="H77" s="3">
        <v>0</v>
      </c>
      <c r="I77" s="4">
        <v>1</v>
      </c>
      <c r="J77" s="3">
        <v>0</v>
      </c>
      <c r="K77" s="4">
        <v>1</v>
      </c>
      <c r="L77" s="3">
        <v>0</v>
      </c>
      <c r="M77" s="103">
        <v>1368</v>
      </c>
      <c r="N77" s="99">
        <v>4</v>
      </c>
      <c r="O77" s="11">
        <f t="shared" si="5"/>
        <v>1372</v>
      </c>
      <c r="P77" s="99">
        <v>1333</v>
      </c>
      <c r="Q77" s="99">
        <v>6</v>
      </c>
      <c r="R77" s="11">
        <f t="shared" si="22"/>
        <v>1339</v>
      </c>
      <c r="S77" s="20">
        <f t="shared" si="21"/>
        <v>2701</v>
      </c>
      <c r="T77" s="20">
        <f t="shared" si="21"/>
        <v>10</v>
      </c>
      <c r="U77" s="12">
        <f t="shared" si="23"/>
        <v>2711</v>
      </c>
      <c r="V77" s="99">
        <v>1075</v>
      </c>
      <c r="W77" s="99">
        <v>0</v>
      </c>
      <c r="X77" s="100">
        <v>10</v>
      </c>
      <c r="Y77" s="13">
        <f t="shared" si="6"/>
        <v>1085</v>
      </c>
    </row>
    <row r="78" spans="1:25" ht="30" customHeight="1">
      <c r="A78" s="28" t="s">
        <v>108</v>
      </c>
      <c r="B78" s="5">
        <v>1</v>
      </c>
      <c r="C78" s="1">
        <v>1</v>
      </c>
      <c r="D78" s="1">
        <v>3</v>
      </c>
      <c r="E78" s="1">
        <v>8</v>
      </c>
      <c r="F78" s="1">
        <v>1</v>
      </c>
      <c r="G78" s="2">
        <v>6</v>
      </c>
      <c r="H78" s="3">
        <v>0</v>
      </c>
      <c r="I78" s="4">
        <v>1</v>
      </c>
      <c r="J78" s="3">
        <v>0</v>
      </c>
      <c r="K78" s="4">
        <v>1</v>
      </c>
      <c r="L78" s="3">
        <v>0</v>
      </c>
      <c r="M78" s="103">
        <v>5509</v>
      </c>
      <c r="N78" s="99">
        <v>112</v>
      </c>
      <c r="O78" s="11">
        <f t="shared" si="5"/>
        <v>5621</v>
      </c>
      <c r="P78" s="99">
        <v>5430</v>
      </c>
      <c r="Q78" s="99">
        <v>62</v>
      </c>
      <c r="R78" s="11">
        <f t="shared" si="22"/>
        <v>5492</v>
      </c>
      <c r="S78" s="20">
        <f t="shared" si="21"/>
        <v>10939</v>
      </c>
      <c r="T78" s="20">
        <f t="shared" si="21"/>
        <v>174</v>
      </c>
      <c r="U78" s="12">
        <f t="shared" si="23"/>
        <v>11113</v>
      </c>
      <c r="V78" s="99">
        <v>4344</v>
      </c>
      <c r="W78" s="99">
        <v>109</v>
      </c>
      <c r="X78" s="100">
        <v>35</v>
      </c>
      <c r="Y78" s="13">
        <f t="shared" si="6"/>
        <v>4488</v>
      </c>
    </row>
    <row r="79" spans="1:25" ht="30" customHeight="1">
      <c r="A79" s="28" t="s">
        <v>109</v>
      </c>
      <c r="B79" s="5">
        <v>1</v>
      </c>
      <c r="C79" s="1">
        <v>1</v>
      </c>
      <c r="D79" s="1">
        <v>3</v>
      </c>
      <c r="E79" s="1">
        <v>8</v>
      </c>
      <c r="F79" s="1">
        <v>3</v>
      </c>
      <c r="G79" s="2">
        <v>2</v>
      </c>
      <c r="H79" s="3">
        <v>0</v>
      </c>
      <c r="I79" s="4">
        <v>1</v>
      </c>
      <c r="J79" s="3">
        <v>0</v>
      </c>
      <c r="K79" s="4">
        <v>1</v>
      </c>
      <c r="L79" s="3">
        <v>0</v>
      </c>
      <c r="M79" s="103">
        <v>6594</v>
      </c>
      <c r="N79" s="99">
        <v>211</v>
      </c>
      <c r="O79" s="14">
        <f aca="true" t="shared" si="24" ref="O79:O84">M79+N79</f>
        <v>6805</v>
      </c>
      <c r="P79" s="99">
        <v>6357</v>
      </c>
      <c r="Q79" s="99">
        <v>203</v>
      </c>
      <c r="R79" s="14">
        <f t="shared" si="22"/>
        <v>6560</v>
      </c>
      <c r="S79" s="14">
        <f t="shared" si="21"/>
        <v>12951</v>
      </c>
      <c r="T79" s="14">
        <f t="shared" si="21"/>
        <v>414</v>
      </c>
      <c r="U79" s="14">
        <f t="shared" si="23"/>
        <v>13365</v>
      </c>
      <c r="V79" s="99">
        <v>5446</v>
      </c>
      <c r="W79" s="99">
        <v>255</v>
      </c>
      <c r="X79" s="99">
        <v>54</v>
      </c>
      <c r="Y79" s="77">
        <f aca="true" t="shared" si="25" ref="Y79:Y84">V79+W79+X79</f>
        <v>5755</v>
      </c>
    </row>
    <row r="80" spans="1:25" ht="30" customHeight="1">
      <c r="A80" s="28" t="s">
        <v>110</v>
      </c>
      <c r="B80" s="5">
        <v>1</v>
      </c>
      <c r="C80" s="1">
        <v>1</v>
      </c>
      <c r="D80" s="1">
        <v>3</v>
      </c>
      <c r="E80" s="1">
        <v>8</v>
      </c>
      <c r="F80" s="1">
        <v>5</v>
      </c>
      <c r="G80" s="2">
        <v>9</v>
      </c>
      <c r="H80" s="3">
        <v>0</v>
      </c>
      <c r="I80" s="4">
        <v>1</v>
      </c>
      <c r="J80" s="3">
        <v>0</v>
      </c>
      <c r="K80" s="4">
        <v>1</v>
      </c>
      <c r="L80" s="3">
        <v>0</v>
      </c>
      <c r="M80" s="103">
        <v>14740</v>
      </c>
      <c r="N80" s="99">
        <v>602</v>
      </c>
      <c r="O80" s="11">
        <f t="shared" si="24"/>
        <v>15342</v>
      </c>
      <c r="P80" s="99">
        <v>14895</v>
      </c>
      <c r="Q80" s="99">
        <v>611</v>
      </c>
      <c r="R80" s="11">
        <f t="shared" si="22"/>
        <v>15506</v>
      </c>
      <c r="S80" s="20">
        <f t="shared" si="21"/>
        <v>29635</v>
      </c>
      <c r="T80" s="20">
        <f t="shared" si="21"/>
        <v>1213</v>
      </c>
      <c r="U80" s="83">
        <f t="shared" si="23"/>
        <v>30848</v>
      </c>
      <c r="V80" s="99">
        <v>12328</v>
      </c>
      <c r="W80" s="99">
        <v>521</v>
      </c>
      <c r="X80" s="100">
        <v>173</v>
      </c>
      <c r="Y80" s="13">
        <f t="shared" si="25"/>
        <v>13022</v>
      </c>
    </row>
    <row r="81" spans="1:25" ht="30" customHeight="1">
      <c r="A81" s="28" t="s">
        <v>111</v>
      </c>
      <c r="B81" s="5">
        <v>1</v>
      </c>
      <c r="C81" s="1">
        <v>1</v>
      </c>
      <c r="D81" s="1">
        <v>4</v>
      </c>
      <c r="E81" s="1">
        <v>0</v>
      </c>
      <c r="F81" s="1">
        <v>8</v>
      </c>
      <c r="G81" s="2">
        <v>1</v>
      </c>
      <c r="H81" s="3">
        <v>0</v>
      </c>
      <c r="I81" s="4">
        <v>1</v>
      </c>
      <c r="J81" s="3">
        <v>0</v>
      </c>
      <c r="K81" s="4">
        <v>1</v>
      </c>
      <c r="L81" s="3">
        <v>0</v>
      </c>
      <c r="M81" s="103">
        <v>16101</v>
      </c>
      <c r="N81" s="99">
        <v>283</v>
      </c>
      <c r="O81" s="11">
        <f t="shared" si="24"/>
        <v>16384</v>
      </c>
      <c r="P81" s="99">
        <v>16235</v>
      </c>
      <c r="Q81" s="99">
        <v>296</v>
      </c>
      <c r="R81" s="11">
        <f t="shared" si="22"/>
        <v>16531</v>
      </c>
      <c r="S81" s="20">
        <f t="shared" si="21"/>
        <v>32336</v>
      </c>
      <c r="T81" s="20">
        <f t="shared" si="21"/>
        <v>579</v>
      </c>
      <c r="U81" s="12">
        <f t="shared" si="23"/>
        <v>32915</v>
      </c>
      <c r="V81" s="99">
        <v>14204</v>
      </c>
      <c r="W81" s="99">
        <v>355</v>
      </c>
      <c r="X81" s="100">
        <v>127</v>
      </c>
      <c r="Y81" s="13">
        <f t="shared" si="25"/>
        <v>14686</v>
      </c>
    </row>
    <row r="82" spans="1:25" ht="30" customHeight="1">
      <c r="A82" s="28" t="s">
        <v>112</v>
      </c>
      <c r="B82" s="5">
        <v>1</v>
      </c>
      <c r="C82" s="1">
        <v>1</v>
      </c>
      <c r="D82" s="1">
        <v>4</v>
      </c>
      <c r="E82" s="1">
        <v>4</v>
      </c>
      <c r="F82" s="1">
        <v>2</v>
      </c>
      <c r="G82" s="2">
        <v>1</v>
      </c>
      <c r="H82" s="3">
        <v>0</v>
      </c>
      <c r="I82" s="4">
        <v>1</v>
      </c>
      <c r="J82" s="3">
        <v>0</v>
      </c>
      <c r="K82" s="4">
        <v>1</v>
      </c>
      <c r="L82" s="3">
        <v>0</v>
      </c>
      <c r="M82" s="103">
        <v>16736</v>
      </c>
      <c r="N82" s="99">
        <v>233</v>
      </c>
      <c r="O82" s="11">
        <f t="shared" si="24"/>
        <v>16969</v>
      </c>
      <c r="P82" s="99">
        <v>16650</v>
      </c>
      <c r="Q82" s="99">
        <v>205</v>
      </c>
      <c r="R82" s="11">
        <f t="shared" si="22"/>
        <v>16855</v>
      </c>
      <c r="S82" s="20">
        <f aca="true" t="shared" si="26" ref="S82:T84">M82+P82</f>
        <v>33386</v>
      </c>
      <c r="T82" s="20">
        <f t="shared" si="26"/>
        <v>438</v>
      </c>
      <c r="U82" s="12">
        <f t="shared" si="23"/>
        <v>33824</v>
      </c>
      <c r="V82" s="99">
        <v>14854</v>
      </c>
      <c r="W82" s="99">
        <v>229</v>
      </c>
      <c r="X82" s="100">
        <v>118</v>
      </c>
      <c r="Y82" s="13">
        <f t="shared" si="25"/>
        <v>15201</v>
      </c>
    </row>
    <row r="83" spans="1:25" ht="30" customHeight="1">
      <c r="A83" s="28" t="s">
        <v>113</v>
      </c>
      <c r="B83" s="5">
        <v>1</v>
      </c>
      <c r="C83" s="1">
        <v>1</v>
      </c>
      <c r="D83" s="1">
        <v>4</v>
      </c>
      <c r="E83" s="1">
        <v>6</v>
      </c>
      <c r="F83" s="1">
        <v>4</v>
      </c>
      <c r="G83" s="2">
        <v>2</v>
      </c>
      <c r="H83" s="3">
        <v>0</v>
      </c>
      <c r="I83" s="4">
        <v>1</v>
      </c>
      <c r="J83" s="3">
        <v>0</v>
      </c>
      <c r="K83" s="4">
        <v>1</v>
      </c>
      <c r="L83" s="3">
        <v>0</v>
      </c>
      <c r="M83" s="103">
        <v>21962</v>
      </c>
      <c r="N83" s="99">
        <v>330</v>
      </c>
      <c r="O83" s="11">
        <f t="shared" si="24"/>
        <v>22292</v>
      </c>
      <c r="P83" s="99">
        <v>21906</v>
      </c>
      <c r="Q83" s="99">
        <v>284</v>
      </c>
      <c r="R83" s="11">
        <f t="shared" si="22"/>
        <v>22190</v>
      </c>
      <c r="S83" s="20">
        <f t="shared" si="26"/>
        <v>43868</v>
      </c>
      <c r="T83" s="20">
        <f t="shared" si="26"/>
        <v>614</v>
      </c>
      <c r="U83" s="12">
        <f t="shared" si="23"/>
        <v>44482</v>
      </c>
      <c r="V83" s="99">
        <v>18967</v>
      </c>
      <c r="W83" s="99">
        <v>270</v>
      </c>
      <c r="X83" s="100">
        <v>157</v>
      </c>
      <c r="Y83" s="13">
        <f t="shared" si="25"/>
        <v>19394</v>
      </c>
    </row>
    <row r="84" spans="1:25" ht="30" customHeight="1" thickBot="1">
      <c r="A84" s="30" t="s">
        <v>114</v>
      </c>
      <c r="B84" s="27">
        <v>1</v>
      </c>
      <c r="C84" s="6">
        <v>1</v>
      </c>
      <c r="D84" s="6">
        <v>4</v>
      </c>
      <c r="E84" s="6">
        <v>6</v>
      </c>
      <c r="F84" s="6">
        <v>5</v>
      </c>
      <c r="G84" s="7">
        <v>1</v>
      </c>
      <c r="H84" s="8">
        <v>0</v>
      </c>
      <c r="I84" s="9">
        <v>1</v>
      </c>
      <c r="J84" s="8">
        <v>0</v>
      </c>
      <c r="K84" s="9">
        <v>1</v>
      </c>
      <c r="L84" s="8">
        <v>0</v>
      </c>
      <c r="M84" s="106">
        <v>14371</v>
      </c>
      <c r="N84" s="104">
        <v>221</v>
      </c>
      <c r="O84" s="15">
        <f t="shared" si="24"/>
        <v>14592</v>
      </c>
      <c r="P84" s="104">
        <v>14048</v>
      </c>
      <c r="Q84" s="104">
        <v>197</v>
      </c>
      <c r="R84" s="15">
        <f t="shared" si="22"/>
        <v>14245</v>
      </c>
      <c r="S84" s="21">
        <f t="shared" si="26"/>
        <v>28419</v>
      </c>
      <c r="T84" s="21">
        <f t="shared" si="26"/>
        <v>418</v>
      </c>
      <c r="U84" s="22">
        <f t="shared" si="23"/>
        <v>28837</v>
      </c>
      <c r="V84" s="104">
        <v>11799</v>
      </c>
      <c r="W84" s="104">
        <v>219</v>
      </c>
      <c r="X84" s="105">
        <v>107</v>
      </c>
      <c r="Y84" s="23">
        <f t="shared" si="25"/>
        <v>12125</v>
      </c>
    </row>
  </sheetData>
  <sheetProtection/>
  <mergeCells count="5">
    <mergeCell ref="V7:Y7"/>
    <mergeCell ref="M8:O8"/>
    <mergeCell ref="P8:R8"/>
    <mergeCell ref="M7:U7"/>
    <mergeCell ref="S8:U8"/>
  </mergeCells>
  <conditionalFormatting sqref="M11:Y12 O31 R31:U31 O56:O84 R56:U84 M25:U30 Y38:Y84 M38:U55 V25:X26 V28:X30 M32:X36 V38:X40 V45:X45 V42:X43 V49:X59 M56:N69 P56:Q69 V61:X69 M71:N84 P71:Q84 V71:X84 O13:O24 R13:U24 Y13:Y36 M37:Y37">
    <cfRule type="expression" priority="1860" dxfId="20" stopIfTrue="1">
      <formula>ISBLANK(M11)=TRUE</formula>
    </cfRule>
    <cfRule type="expression" priority="1861" dxfId="6" stopIfTrue="1">
      <formula>'第１表'!#REF!="×"</formula>
    </cfRule>
    <cfRule type="expression" priority="1862" dxfId="5" stopIfTrue="1">
      <formula>'第１表'!#REF!="××"</formula>
    </cfRule>
    <cfRule type="expression" priority="1863" dxfId="4" stopIfTrue="1">
      <formula>'第１表'!#REF!="×××"</formula>
    </cfRule>
    <cfRule type="expression" priority="1864" dxfId="3" stopIfTrue="1">
      <formula>ISBLANK(M11)=FALSE</formula>
    </cfRule>
  </conditionalFormatting>
  <conditionalFormatting sqref="M31:N31 P31:Q31 V27:X27 V31:X31 V44:X44 V46:X48 M24:N24 P24:Q24 V24:X24">
    <cfRule type="expression" priority="1965" dxfId="20" stopIfTrue="1">
      <formula>ISBLANK(M24)=TRUE</formula>
    </cfRule>
    <cfRule type="expression" priority="1966" dxfId="1" stopIfTrue="1">
      <formula>'第１表'!#REF!="×"</formula>
    </cfRule>
    <cfRule type="expression" priority="1967" dxfId="0" stopIfTrue="1">
      <formula>'第１表'!#REF!="××"</formula>
    </cfRule>
  </conditionalFormatting>
  <conditionalFormatting sqref="M13:N22 P13:Q22 V13:X22 V41:X41 V60:X60">
    <cfRule type="expression" priority="1976" dxfId="17" stopIfTrue="1">
      <formula>ISBLANK(M13)=TRUE</formula>
    </cfRule>
    <cfRule type="expression" priority="1977" dxfId="6" stopIfTrue="1">
      <formula>'第１表'!#REF!="×"</formula>
    </cfRule>
    <cfRule type="expression" priority="1978" dxfId="5" stopIfTrue="1">
      <formula>'第１表'!#REF!="××"</formula>
    </cfRule>
    <cfRule type="expression" priority="1979" dxfId="4" stopIfTrue="1">
      <formula>'第１表'!#REF!="×××"</formula>
    </cfRule>
    <cfRule type="expression" priority="1980" dxfId="3" stopIfTrue="1">
      <formula>ISBLANK(M13)=FALSE</formula>
    </cfRule>
  </conditionalFormatting>
  <conditionalFormatting sqref="M70:N70 P70:Q70">
    <cfRule type="expression" priority="2338" dxfId="12" stopIfTrue="1">
      <formula>ISBLANK(M70)=TRUE</formula>
    </cfRule>
    <cfRule type="expression" priority="2339" dxfId="6" stopIfTrue="1">
      <formula>'第１表'!#REF!="×"</formula>
    </cfRule>
    <cfRule type="expression" priority="2340" dxfId="5" stopIfTrue="1">
      <formula>'第１表'!#REF!="××"</formula>
    </cfRule>
    <cfRule type="expression" priority="2341" dxfId="4" stopIfTrue="1">
      <formula>'第１表'!#REF!="×××"</formula>
    </cfRule>
    <cfRule type="expression" priority="2342" dxfId="3" stopIfTrue="1">
      <formula>ISBLANK(M70)=FALSE</formula>
    </cfRule>
  </conditionalFormatting>
  <conditionalFormatting sqref="V70:X70">
    <cfRule type="expression" priority="2348" dxfId="7" stopIfTrue="1">
      <formula>ISBLANK(V70)=TRUE</formula>
    </cfRule>
    <cfRule type="expression" priority="2349" dxfId="6" stopIfTrue="1">
      <formula>'第１表'!#REF!="×"</formula>
    </cfRule>
    <cfRule type="expression" priority="2350" dxfId="5" stopIfTrue="1">
      <formula>'第１表'!#REF!="××"</formula>
    </cfRule>
    <cfRule type="expression" priority="2351" dxfId="4" stopIfTrue="1">
      <formula>'第１表'!#REF!="×××"</formula>
    </cfRule>
    <cfRule type="expression" priority="2352" dxfId="3" stopIfTrue="1">
      <formula>ISBLANK(V70)=FALSE</formula>
    </cfRule>
  </conditionalFormatting>
  <conditionalFormatting sqref="M23:N23 V23:X23 P23:Q23">
    <cfRule type="expression" priority="2516" dxfId="2" stopIfTrue="1">
      <formula>ISBLANK(M23)=TRUE</formula>
    </cfRule>
    <cfRule type="expression" priority="2517" dxfId="1" stopIfTrue="1">
      <formula>'第１表'!#REF!="×"</formula>
    </cfRule>
    <cfRule type="expression" priority="2518" dxfId="0" stopIfTrue="1">
      <formula>'第１表'!#REF!="××"</formula>
    </cfRule>
  </conditionalFormatting>
  <printOptions horizontalCentered="1"/>
  <pageMargins left="0.1968503937007874" right="0.1968503937007874" top="0.5905511811023623" bottom="0.31496062992125984" header="0.5118110236220472" footer="0.35433070866141736"/>
  <pageSetup fitToHeight="1" fitToWidth="1" horizontalDpi="600" verticalDpi="600" orientation="portrait" paperSize="8" scale="48" r:id="rId2"/>
  <ignoredErrors>
    <ignoredError sqref="M6:Y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2015-01-07T01:53:42Z</dcterms:created>
  <dcterms:modified xsi:type="dcterms:W3CDTF">2021-08-03T06:06:33Z</dcterms:modified>
  <cp:category/>
  <cp:version/>
  <cp:contentType/>
  <cp:contentStatus/>
</cp:coreProperties>
</file>