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326" windowWidth="10950" windowHeight="8295" activeTab="0"/>
  </bookViews>
  <sheets>
    <sheet name="第１表" sheetId="1" r:id="rId1"/>
  </sheets>
  <definedNames>
    <definedName name="\A">'第１表'!$B$72:$L$72</definedName>
    <definedName name="\B">'第１表'!$B$74:$S$74</definedName>
    <definedName name="_xlnm.Print_Area" localSheetId="0">'第１表'!$A$1:$Z$83</definedName>
    <definedName name="Print_Area_MI" localSheetId="0">'第１表'!$BB$84:$BW$179</definedName>
    <definedName name="_xlnm.Print_Titles" localSheetId="0">'第１表'!$1:$9</definedName>
  </definedNames>
  <calcPr fullCalcOnLoad="1"/>
</workbook>
</file>

<file path=xl/sharedStrings.xml><?xml version="1.0" encoding="utf-8"?>
<sst xmlns="http://schemas.openxmlformats.org/spreadsheetml/2006/main" count="118" uniqueCount="111">
  <si>
    <t>住  民  基  本  台  帳  年  報</t>
  </si>
  <si>
    <t>(1)</t>
  </si>
  <si>
    <t>(2)</t>
  </si>
  <si>
    <t>(3)</t>
  </si>
  <si>
    <t>(4)</t>
  </si>
  <si>
    <t>(5)</t>
  </si>
  <si>
    <t>　　　区分</t>
  </si>
  <si>
    <t xml:space="preserve"> 団体コード</t>
  </si>
  <si>
    <t xml:space="preserve"> 表</t>
  </si>
  <si>
    <t xml:space="preserve"> 行</t>
  </si>
  <si>
    <t xml:space="preserve"> ﾁ ｪ ｯ ｸ</t>
  </si>
  <si>
    <t>団体名</t>
  </si>
  <si>
    <t>(Ａ)＋(Ｂ)</t>
  </si>
  <si>
    <t>12</t>
  </si>
  <si>
    <t>22</t>
  </si>
  <si>
    <t>32</t>
  </si>
  <si>
    <t>42</t>
  </si>
  <si>
    <t>枝</t>
  </si>
  <si>
    <t>カ ラ ム</t>
  </si>
  <si>
    <t>都道府県名</t>
  </si>
  <si>
    <t>男</t>
  </si>
  <si>
    <t>計（Ａ）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</si>
  <si>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</si>
  <si>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</si>
  <si>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</si>
  <si>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</si>
  <si>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</si>
  <si>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</si>
  <si>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</si>
  <si>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112</t>
  </si>
  <si>
    <t>122</t>
  </si>
  <si>
    <t>132</t>
  </si>
  <si>
    <t>142  　　　    151</t>
  </si>
  <si>
    <t>女</t>
  </si>
  <si>
    <t xml:space="preserve"> 計（Ｂ）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</si>
  <si>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</si>
  <si>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</si>
  <si>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</si>
  <si>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</si>
  <si>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</si>
  <si>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</si>
  <si>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</si>
  <si>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</si>
  <si>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</si>
  <si>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</si>
  <si>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</si>
  <si>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</si>
  <si>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</si>
  <si>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</si>
  <si>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</si>
  <si>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</si>
  <si>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</si>
  <si>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</si>
  <si>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</si>
  <si>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</si>
  <si>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</si>
  <si>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</si>
  <si>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</si>
  <si>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</si>
  <si>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</si>
  <si>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</si>
  <si>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</si>
  <si>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</si>
  <si>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</si>
  <si>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</si>
  <si>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</si>
  <si>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</si>
  <si>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</si>
  <si>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</si>
  <si>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</si>
  <si>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</si>
  <si>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</si>
  <si>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</si>
  <si>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</si>
  <si>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</si>
  <si>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</si>
  <si>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</si>
  <si>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</si>
  <si>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</si>
  <si>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</si>
  <si>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</si>
  <si>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</si>
  <si>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</si>
  <si>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</si>
  <si>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</si>
  <si>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</si>
  <si>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</si>
  <si>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</si>
  <si>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</si>
  <si>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</si>
  <si>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</si>
  <si>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</si>
  <si>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</si>
  <si>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</si>
  <si>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</si>
  <si>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</si>
  <si>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</si>
  <si>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</si>
  <si>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</si>
  <si>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</si>
  <si>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</si>
  <si>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</si>
  <si>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</si>
  <si>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</si>
  <si>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</si>
  <si>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</si>
  <si>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</si>
  <si>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埼玉県合計</t>
  </si>
  <si>
    <t>埼玉県</t>
  </si>
  <si>
    <t>白岡市</t>
  </si>
  <si>
    <t>市町村別人口､世帯数(平成26年1月1日現在)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</si>
</sst>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color indexed="39"/>
      <name val="ＭＳ 明朝"/>
      <family val="1"/>
    </font>
    <font>
      <sz val="14"/>
      <color indexed="48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4"/>
      <name val="ＭＳ 明朝"/>
      <family val="1"/>
    </font>
    <font>
      <sz val="14"/>
      <color indexed="30"/>
      <name val="ＭＳ 明朝"/>
      <family val="1"/>
    </font>
    <font>
      <sz val="14"/>
      <color indexed="8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100">
    <xf numFmtId="1" fontId="0" fillId="0" borderId="0" xfId="0" applyAlignment="1">
      <alignment/>
    </xf>
    <xf numFmtId="1" fontId="0" fillId="0" borderId="10" xfId="0" applyFont="1" applyFill="1" applyBorder="1" applyAlignment="1">
      <alignment/>
    </xf>
    <xf numFmtId="1" fontId="0" fillId="0" borderId="11" xfId="0" applyFont="1" applyFill="1" applyBorder="1" applyAlignment="1">
      <alignment/>
    </xf>
    <xf numFmtId="1" fontId="0" fillId="0" borderId="12" xfId="0" applyFont="1" applyFill="1" applyBorder="1" applyAlignment="1">
      <alignment/>
    </xf>
    <xf numFmtId="1" fontId="2" fillId="0" borderId="13" xfId="0" applyFont="1" applyFill="1" applyBorder="1" applyAlignment="1">
      <alignment/>
    </xf>
    <xf numFmtId="1" fontId="2" fillId="0" borderId="14" xfId="0" applyFont="1" applyFill="1" applyBorder="1" applyAlignment="1">
      <alignment/>
    </xf>
    <xf numFmtId="1" fontId="0" fillId="0" borderId="15" xfId="0" applyFont="1" applyFill="1" applyBorder="1" applyAlignment="1">
      <alignment horizontal="center"/>
    </xf>
    <xf numFmtId="1" fontId="0" fillId="0" borderId="16" xfId="0" applyFont="1" applyFill="1" applyBorder="1" applyAlignment="1">
      <alignment/>
    </xf>
    <xf numFmtId="1" fontId="0" fillId="0" borderId="17" xfId="0" applyFont="1" applyFill="1" applyBorder="1" applyAlignment="1">
      <alignment/>
    </xf>
    <xf numFmtId="1" fontId="0" fillId="0" borderId="18" xfId="0" applyFont="1" applyFill="1" applyBorder="1" applyAlignment="1">
      <alignment/>
    </xf>
    <xf numFmtId="1" fontId="2" fillId="0" borderId="19" xfId="0" applyFont="1" applyFill="1" applyBorder="1" applyAlignment="1">
      <alignment/>
    </xf>
    <xf numFmtId="1" fontId="2" fillId="0" borderId="20" xfId="0" applyFont="1" applyFill="1" applyBorder="1" applyAlignment="1">
      <alignment/>
    </xf>
    <xf numFmtId="1" fontId="0" fillId="0" borderId="21" xfId="0" applyFont="1" applyFill="1" applyBorder="1" applyAlignment="1">
      <alignment horizontal="center"/>
    </xf>
    <xf numFmtId="1" fontId="0" fillId="0" borderId="22" xfId="0" applyFont="1" applyFill="1" applyBorder="1" applyAlignment="1">
      <alignment/>
    </xf>
    <xf numFmtId="1" fontId="2" fillId="0" borderId="23" xfId="0" applyFont="1" applyFill="1" applyBorder="1" applyAlignment="1">
      <alignment/>
    </xf>
    <xf numFmtId="1" fontId="2" fillId="0" borderId="24" xfId="0" applyFont="1" applyFill="1" applyBorder="1" applyAlignment="1">
      <alignment/>
    </xf>
    <xf numFmtId="1" fontId="14" fillId="0" borderId="25" xfId="0" applyFont="1" applyFill="1" applyBorder="1" applyAlignment="1">
      <alignment/>
    </xf>
    <xf numFmtId="1" fontId="14" fillId="0" borderId="26" xfId="0" applyFont="1" applyFill="1" applyBorder="1" applyAlignment="1">
      <alignment/>
    </xf>
    <xf numFmtId="1" fontId="14" fillId="0" borderId="27" xfId="0" applyFont="1" applyFill="1" applyBorder="1" applyAlignment="1">
      <alignment/>
    </xf>
    <xf numFmtId="1" fontId="7" fillId="0" borderId="0" xfId="0" applyFont="1" applyFill="1" applyAlignment="1">
      <alignment/>
    </xf>
    <xf numFmtId="1" fontId="0" fillId="0" borderId="0" xfId="0" applyFill="1" applyAlignment="1">
      <alignment/>
    </xf>
    <xf numFmtId="1" fontId="10" fillId="0" borderId="0" xfId="0" applyFont="1" applyFill="1" applyAlignment="1">
      <alignment/>
    </xf>
    <xf numFmtId="1" fontId="2" fillId="0" borderId="0" xfId="0" applyFont="1" applyFill="1" applyAlignment="1" applyProtection="1">
      <alignment/>
      <protection locked="0"/>
    </xf>
    <xf numFmtId="49" fontId="10" fillId="0" borderId="0" xfId="0" applyNumberFormat="1" applyFont="1" applyFill="1" applyAlignment="1">
      <alignment/>
    </xf>
    <xf numFmtId="0" fontId="11" fillId="0" borderId="24" xfId="0" applyNumberFormat="1" applyFont="1" applyFill="1" applyBorder="1" applyAlignment="1" applyProtection="1">
      <alignment/>
      <protection locked="0"/>
    </xf>
    <xf numFmtId="1" fontId="4" fillId="0" borderId="24" xfId="0" applyFont="1" applyFill="1" applyBorder="1" applyAlignment="1">
      <alignment horizontal="center"/>
    </xf>
    <xf numFmtId="1" fontId="5" fillId="0" borderId="0" xfId="0" applyFont="1" applyFill="1" applyAlignment="1">
      <alignment/>
    </xf>
    <xf numFmtId="1" fontId="0" fillId="0" borderId="28" xfId="0" applyFont="1" applyFill="1" applyBorder="1" applyAlignment="1" applyProtection="1">
      <alignment/>
      <protection locked="0"/>
    </xf>
    <xf numFmtId="1" fontId="0" fillId="0" borderId="29" xfId="0" applyFont="1" applyFill="1" applyBorder="1" applyAlignment="1">
      <alignment/>
    </xf>
    <xf numFmtId="1" fontId="0" fillId="0" borderId="30" xfId="0" applyFont="1" applyFill="1" applyBorder="1" applyAlignment="1">
      <alignment/>
    </xf>
    <xf numFmtId="1" fontId="2" fillId="0" borderId="31" xfId="0" applyFont="1" applyFill="1" applyBorder="1" applyAlignment="1" applyProtection="1">
      <alignment/>
      <protection locked="0"/>
    </xf>
    <xf numFmtId="1" fontId="0" fillId="0" borderId="32" xfId="0" applyFont="1" applyFill="1" applyBorder="1" applyAlignment="1">
      <alignment/>
    </xf>
    <xf numFmtId="1" fontId="0" fillId="0" borderId="33" xfId="0" applyFont="1" applyFill="1" applyBorder="1" applyAlignment="1" applyProtection="1">
      <alignment/>
      <protection locked="0"/>
    </xf>
    <xf numFmtId="1" fontId="0" fillId="0" borderId="0" xfId="0" applyFont="1" applyFill="1" applyAlignment="1" applyProtection="1">
      <alignment/>
      <protection locked="0"/>
    </xf>
    <xf numFmtId="1" fontId="0" fillId="0" borderId="34" xfId="0" applyFill="1" applyBorder="1" applyAlignment="1">
      <alignment/>
    </xf>
    <xf numFmtId="1" fontId="0" fillId="0" borderId="35" xfId="0" applyFont="1" applyFill="1" applyBorder="1" applyAlignment="1" applyProtection="1">
      <alignment/>
      <protection locked="0"/>
    </xf>
    <xf numFmtId="1" fontId="0" fillId="0" borderId="36" xfId="0" applyFont="1" applyFill="1" applyBorder="1" applyAlignment="1">
      <alignment/>
    </xf>
    <xf numFmtId="1" fontId="0" fillId="0" borderId="37" xfId="0" applyFont="1" applyFill="1" applyBorder="1" applyAlignment="1">
      <alignment/>
    </xf>
    <xf numFmtId="1" fontId="0" fillId="0" borderId="38" xfId="0" applyFill="1" applyBorder="1" applyAlignment="1">
      <alignment horizontal="center"/>
    </xf>
    <xf numFmtId="1" fontId="0" fillId="0" borderId="36" xfId="0" applyFill="1" applyBorder="1" applyAlignment="1">
      <alignment horizontal="center"/>
    </xf>
    <xf numFmtId="1" fontId="0" fillId="0" borderId="39" xfId="0" applyFill="1" applyBorder="1" applyAlignment="1">
      <alignment/>
    </xf>
    <xf numFmtId="1" fontId="8" fillId="0" borderId="40" xfId="0" applyFont="1" applyFill="1" applyBorder="1" applyAlignment="1">
      <alignment horizontal="center"/>
    </xf>
    <xf numFmtId="1" fontId="9" fillId="0" borderId="41" xfId="0" applyFont="1" applyFill="1" applyBorder="1" applyAlignment="1">
      <alignment/>
    </xf>
    <xf numFmtId="1" fontId="9" fillId="0" borderId="42" xfId="0" applyFont="1" applyFill="1" applyBorder="1" applyAlignment="1">
      <alignment/>
    </xf>
    <xf numFmtId="1" fontId="9" fillId="0" borderId="43" xfId="0" applyFont="1" applyFill="1" applyBorder="1" applyAlignment="1">
      <alignment/>
    </xf>
    <xf numFmtId="1" fontId="9" fillId="0" borderId="44" xfId="0" applyFont="1" applyFill="1" applyBorder="1" applyAlignment="1">
      <alignment/>
    </xf>
    <xf numFmtId="1" fontId="9" fillId="0" borderId="45" xfId="0" applyFont="1" applyFill="1" applyBorder="1" applyAlignment="1">
      <alignment/>
    </xf>
    <xf numFmtId="1" fontId="9" fillId="0" borderId="46" xfId="0" applyFont="1" applyFill="1" applyBorder="1" applyAlignment="1">
      <alignment/>
    </xf>
    <xf numFmtId="1" fontId="9" fillId="0" borderId="23" xfId="0" applyFont="1" applyFill="1" applyBorder="1" applyAlignment="1">
      <alignment/>
    </xf>
    <xf numFmtId="49" fontId="9" fillId="0" borderId="23" xfId="0" applyNumberFormat="1" applyFont="1" applyFill="1" applyBorder="1" applyAlignment="1" applyProtection="1">
      <alignment/>
      <protection locked="0"/>
    </xf>
    <xf numFmtId="49" fontId="9" fillId="0" borderId="47" xfId="0" applyNumberFormat="1" applyFont="1" applyFill="1" applyBorder="1" applyAlignment="1">
      <alignment/>
    </xf>
    <xf numFmtId="49" fontId="9" fillId="0" borderId="47" xfId="0" applyNumberFormat="1" applyFont="1" applyFill="1" applyBorder="1" applyAlignment="1" applyProtection="1">
      <alignment/>
      <protection locked="0"/>
    </xf>
    <xf numFmtId="1" fontId="9" fillId="0" borderId="48" xfId="0" applyFont="1" applyFill="1" applyBorder="1" applyAlignment="1" applyProtection="1" quotePrefix="1">
      <alignment/>
      <protection locked="0"/>
    </xf>
    <xf numFmtId="1" fontId="2" fillId="0" borderId="49" xfId="0" applyFont="1" applyFill="1" applyBorder="1" applyAlignment="1">
      <alignment/>
    </xf>
    <xf numFmtId="1" fontId="2" fillId="0" borderId="50" xfId="0" applyFont="1" applyFill="1" applyBorder="1" applyAlignment="1">
      <alignment/>
    </xf>
    <xf numFmtId="37" fontId="0" fillId="0" borderId="0" xfId="0" applyNumberForma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 locked="0"/>
    </xf>
    <xf numFmtId="49" fontId="9" fillId="0" borderId="51" xfId="0" applyNumberFormat="1" applyFont="1" applyFill="1" applyBorder="1" applyAlignment="1" applyProtection="1">
      <alignment/>
      <protection locked="0"/>
    </xf>
    <xf numFmtId="49" fontId="9" fillId="0" borderId="44" xfId="0" applyNumberFormat="1" applyFont="1" applyFill="1" applyBorder="1" applyAlignment="1" applyProtection="1">
      <alignment/>
      <protection locked="0"/>
    </xf>
    <xf numFmtId="1" fontId="0" fillId="0" borderId="52" xfId="0" applyFill="1" applyBorder="1" applyAlignment="1">
      <alignment horizontal="center"/>
    </xf>
    <xf numFmtId="1" fontId="0" fillId="0" borderId="53" xfId="0" applyBorder="1" applyAlignment="1">
      <alignment horizontal="center"/>
    </xf>
    <xf numFmtId="1" fontId="0" fillId="0" borderId="54" xfId="0" applyBorder="1" applyAlignment="1">
      <alignment horizontal="center"/>
    </xf>
    <xf numFmtId="1" fontId="0" fillId="0" borderId="55" xfId="0" applyFill="1" applyBorder="1" applyAlignment="1">
      <alignment horizontal="center"/>
    </xf>
    <xf numFmtId="49" fontId="9" fillId="0" borderId="47" xfId="0" applyNumberFormat="1" applyFont="1" applyFill="1" applyBorder="1" applyAlignment="1" applyProtection="1" quotePrefix="1">
      <alignment/>
      <protection locked="0"/>
    </xf>
    <xf numFmtId="1" fontId="0" fillId="0" borderId="15" xfId="0" applyFill="1" applyBorder="1" applyAlignment="1">
      <alignment horizontal="center"/>
    </xf>
    <xf numFmtId="38" fontId="0" fillId="0" borderId="21" xfId="48" applyFont="1" applyFill="1" applyBorder="1" applyAlignment="1" applyProtection="1">
      <alignment/>
      <protection locked="0"/>
    </xf>
    <xf numFmtId="38" fontId="0" fillId="0" borderId="56" xfId="48" applyFont="1" applyFill="1" applyBorder="1" applyAlignment="1" applyProtection="1">
      <alignment/>
      <protection locked="0"/>
    </xf>
    <xf numFmtId="38" fontId="2" fillId="0" borderId="56" xfId="48" applyFont="1" applyFill="1" applyBorder="1" applyAlignment="1">
      <alignment/>
    </xf>
    <xf numFmtId="38" fontId="13" fillId="0" borderId="56" xfId="48" applyFont="1" applyFill="1" applyBorder="1" applyAlignment="1" applyProtection="1">
      <alignment/>
      <protection/>
    </xf>
    <xf numFmtId="38" fontId="6" fillId="0" borderId="19" xfId="48" applyFont="1" applyFill="1" applyBorder="1" applyAlignment="1" applyProtection="1">
      <alignment/>
      <protection/>
    </xf>
    <xf numFmtId="38" fontId="0" fillId="0" borderId="19" xfId="48" applyFont="1" applyFill="1" applyBorder="1" applyAlignment="1" applyProtection="1">
      <alignment/>
      <protection locked="0"/>
    </xf>
    <xf numFmtId="38" fontId="6" fillId="0" borderId="57" xfId="48" applyFont="1" applyFill="1" applyBorder="1" applyAlignment="1" applyProtection="1">
      <alignment/>
      <protection/>
    </xf>
    <xf numFmtId="38" fontId="2" fillId="0" borderId="19" xfId="48" applyFont="1" applyFill="1" applyBorder="1" applyAlignment="1" applyProtection="1">
      <alignment/>
      <protection/>
    </xf>
    <xf numFmtId="1" fontId="0" fillId="0" borderId="0" xfId="0" applyFill="1" applyAlignment="1" applyProtection="1">
      <alignment/>
      <protection/>
    </xf>
    <xf numFmtId="1" fontId="2" fillId="0" borderId="0" xfId="0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1" fontId="49" fillId="0" borderId="58" xfId="0" applyFont="1" applyFill="1" applyBorder="1" applyAlignment="1">
      <alignment horizontal="center"/>
    </xf>
    <xf numFmtId="1" fontId="49" fillId="0" borderId="59" xfId="0" applyFont="1" applyFill="1" applyBorder="1" applyAlignment="1">
      <alignment horizontal="center"/>
    </xf>
    <xf numFmtId="38" fontId="49" fillId="0" borderId="40" xfId="48" applyFont="1" applyFill="1" applyBorder="1" applyAlignment="1">
      <alignment/>
    </xf>
    <xf numFmtId="38" fontId="49" fillId="0" borderId="50" xfId="48" applyFont="1" applyFill="1" applyBorder="1" applyAlignment="1">
      <alignment/>
    </xf>
    <xf numFmtId="38" fontId="49" fillId="0" borderId="60" xfId="48" applyFont="1" applyFill="1" applyBorder="1" applyAlignment="1">
      <alignment/>
    </xf>
    <xf numFmtId="38" fontId="49" fillId="0" borderId="60" xfId="48" applyFont="1" applyFill="1" applyBorder="1" applyAlignment="1" applyProtection="1">
      <alignment/>
      <protection/>
    </xf>
    <xf numFmtId="38" fontId="49" fillId="0" borderId="61" xfId="48" applyFont="1" applyFill="1" applyBorder="1" applyAlignment="1">
      <alignment/>
    </xf>
    <xf numFmtId="38" fontId="49" fillId="0" borderId="62" xfId="48" applyFont="1" applyFill="1" applyBorder="1" applyAlignment="1">
      <alignment/>
    </xf>
    <xf numFmtId="38" fontId="49" fillId="0" borderId="59" xfId="48" applyFont="1" applyFill="1" applyBorder="1" applyAlignment="1">
      <alignment/>
    </xf>
    <xf numFmtId="38" fontId="49" fillId="0" borderId="63" xfId="48" applyFont="1" applyFill="1" applyBorder="1" applyAlignment="1">
      <alignment/>
    </xf>
    <xf numFmtId="38" fontId="49" fillId="0" borderId="63" xfId="48" applyFont="1" applyFill="1" applyBorder="1" applyAlignment="1" applyProtection="1">
      <alignment/>
      <protection/>
    </xf>
    <xf numFmtId="38" fontId="49" fillId="0" borderId="64" xfId="48" applyFont="1" applyFill="1" applyBorder="1" applyAlignment="1">
      <alignment/>
    </xf>
    <xf numFmtId="38" fontId="49" fillId="0" borderId="13" xfId="48" applyFont="1" applyFill="1" applyBorder="1" applyAlignment="1" applyProtection="1">
      <alignment/>
      <protection/>
    </xf>
    <xf numFmtId="38" fontId="49" fillId="0" borderId="65" xfId="48" applyFont="1" applyFill="1" applyBorder="1" applyAlignment="1" applyProtection="1">
      <alignment/>
      <protection/>
    </xf>
    <xf numFmtId="1" fontId="0" fillId="0" borderId="66" xfId="0" applyFill="1" applyBorder="1" applyAlignment="1">
      <alignment horizontal="center"/>
    </xf>
    <xf numFmtId="1" fontId="0" fillId="0" borderId="67" xfId="0" applyFill="1" applyBorder="1" applyAlignment="1">
      <alignment horizontal="center"/>
    </xf>
    <xf numFmtId="1" fontId="0" fillId="0" borderId="68" xfId="0" applyFill="1" applyBorder="1" applyAlignment="1">
      <alignment horizontal="center"/>
    </xf>
    <xf numFmtId="1" fontId="0" fillId="0" borderId="58" xfId="0" applyFont="1" applyFill="1" applyBorder="1" applyAlignment="1" applyProtection="1">
      <alignment horizontal="center"/>
      <protection locked="0"/>
    </xf>
    <xf numFmtId="1" fontId="0" fillId="0" borderId="60" xfId="0" applyFont="1" applyFill="1" applyBorder="1" applyAlignment="1" applyProtection="1">
      <alignment horizontal="center"/>
      <protection locked="0"/>
    </xf>
    <xf numFmtId="1" fontId="0" fillId="0" borderId="50" xfId="0" applyFont="1" applyFill="1" applyBorder="1" applyAlignment="1" applyProtection="1">
      <alignment horizontal="center"/>
      <protection locked="0"/>
    </xf>
    <xf numFmtId="1" fontId="0" fillId="0" borderId="69" xfId="0" applyFill="1" applyBorder="1" applyAlignment="1">
      <alignment horizontal="center"/>
    </xf>
    <xf numFmtId="1" fontId="0" fillId="0" borderId="50" xfId="0" applyFill="1" applyBorder="1" applyAlignment="1">
      <alignment horizontal="center"/>
    </xf>
    <xf numFmtId="1" fontId="0" fillId="0" borderId="49" xfId="0" applyFill="1" applyBorder="1" applyAlignment="1">
      <alignment horizontal="center"/>
    </xf>
    <xf numFmtId="1" fontId="0" fillId="0" borderId="61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J197"/>
  <sheetViews>
    <sheetView tabSelected="1" defaultGridColor="0" view="pageBreakPreview" zoomScale="50" zoomScaleNormal="60" zoomScaleSheetLayoutView="50" zoomScalePageLayoutView="0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" sqref="D4"/>
    </sheetView>
  </sheetViews>
  <sheetFormatPr defaultColWidth="10.66015625" defaultRowHeight="18"/>
  <cols>
    <col min="1" max="1" width="15.66015625" style="20" customWidth="1"/>
    <col min="2" max="12" width="2.5" style="20" customWidth="1"/>
    <col min="13" max="20" width="10.66015625" style="20" customWidth="1"/>
    <col min="21" max="21" width="11.08203125" style="20" bestFit="1" customWidth="1"/>
    <col min="22" max="24" width="11.08203125" style="20" customWidth="1"/>
    <col min="25" max="25" width="11" style="20" bestFit="1" customWidth="1"/>
    <col min="26" max="26" width="11.66015625" style="20" customWidth="1"/>
    <col min="27" max="35" width="2.66015625" style="20" customWidth="1"/>
    <col min="36" max="37" width="3.66015625" style="20" customWidth="1"/>
    <col min="38" max="39" width="9.66015625" style="20" customWidth="1"/>
    <col min="40" max="40" width="7.66015625" style="20" customWidth="1"/>
    <col min="41" max="43" width="9.66015625" style="20" customWidth="1"/>
    <col min="44" max="44" width="8.66015625" style="20" customWidth="1"/>
    <col min="45" max="45" width="9.66015625" style="20" customWidth="1"/>
    <col min="46" max="49" width="10.66015625" style="20" customWidth="1"/>
    <col min="50" max="52" width="18.66015625" style="20" customWidth="1"/>
    <col min="53" max="54" width="10.66015625" style="20" customWidth="1"/>
    <col min="55" max="64" width="2.66015625" style="20" customWidth="1"/>
    <col min="65" max="66" width="3.66015625" style="20" customWidth="1"/>
    <col min="67" max="67" width="10.66015625" style="20" customWidth="1"/>
    <col min="68" max="75" width="9.66015625" style="20" customWidth="1"/>
    <col min="76" max="16384" width="10.66015625" style="20" customWidth="1"/>
  </cols>
  <sheetData>
    <row r="1" spans="1:26" s="73" customFormat="1" ht="17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75" s="73" customFormat="1" ht="19.5" customHeight="1">
      <c r="A2" s="21"/>
      <c r="B2" s="20"/>
      <c r="C2" s="20"/>
      <c r="D2" s="20"/>
      <c r="E2" s="20"/>
      <c r="F2" s="20"/>
      <c r="G2" s="20"/>
      <c r="H2" s="21" t="s">
        <v>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O2" s="74"/>
      <c r="BP2" s="74"/>
      <c r="BQ2" s="74"/>
      <c r="BR2" s="74"/>
      <c r="BS2" s="74"/>
      <c r="BT2" s="74"/>
      <c r="BU2" s="74"/>
      <c r="BV2" s="74"/>
      <c r="BW2" s="74"/>
    </row>
    <row r="3" spans="1:75" s="73" customFormat="1" ht="19.5" customHeight="1">
      <c r="A3" s="2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O3" s="74"/>
      <c r="BP3" s="74"/>
      <c r="BQ3" s="74"/>
      <c r="BR3" s="74"/>
      <c r="BS3" s="74"/>
      <c r="BT3" s="74"/>
      <c r="BU3" s="74"/>
      <c r="BV3" s="74"/>
      <c r="BW3" s="74"/>
    </row>
    <row r="4" spans="1:26" s="73" customFormat="1" ht="19.5" customHeight="1">
      <c r="A4" s="21" t="s">
        <v>110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 t="s">
        <v>19</v>
      </c>
      <c r="Z4" s="25" t="s">
        <v>108</v>
      </c>
    </row>
    <row r="5" spans="1:26" s="73" customFormat="1" ht="19.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6" t="s">
        <v>1</v>
      </c>
      <c r="T5" s="26" t="s">
        <v>2</v>
      </c>
      <c r="U5" s="26" t="s">
        <v>3</v>
      </c>
      <c r="V5" s="26"/>
      <c r="W5" s="26"/>
      <c r="X5" s="26"/>
      <c r="Y5" s="26" t="s">
        <v>4</v>
      </c>
      <c r="Z5" s="26" t="s">
        <v>5</v>
      </c>
    </row>
    <row r="6" spans="1:75" s="73" customFormat="1" ht="19.5" customHeight="1">
      <c r="A6" s="27" t="s">
        <v>6</v>
      </c>
      <c r="B6" s="28"/>
      <c r="C6" s="29"/>
      <c r="D6" s="29"/>
      <c r="E6" s="29"/>
      <c r="F6" s="29"/>
      <c r="G6" s="29"/>
      <c r="H6" s="28"/>
      <c r="I6" s="29"/>
      <c r="J6" s="28"/>
      <c r="K6" s="29"/>
      <c r="L6" s="28"/>
      <c r="M6" s="96" t="s">
        <v>22</v>
      </c>
      <c r="N6" s="91"/>
      <c r="O6" s="91"/>
      <c r="P6" s="91"/>
      <c r="Q6" s="91"/>
      <c r="R6" s="91"/>
      <c r="S6" s="91"/>
      <c r="T6" s="91"/>
      <c r="U6" s="92"/>
      <c r="V6" s="90" t="s">
        <v>25</v>
      </c>
      <c r="W6" s="91"/>
      <c r="X6" s="91"/>
      <c r="Y6" s="92"/>
      <c r="Z6" s="30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O6" s="74"/>
      <c r="BP6" s="74"/>
      <c r="BQ6" s="74"/>
      <c r="BR6" s="74"/>
      <c r="BS6" s="74"/>
      <c r="BT6" s="74"/>
      <c r="BU6" s="74"/>
      <c r="BV6" s="74"/>
      <c r="BW6" s="74"/>
    </row>
    <row r="7" spans="1:75" s="73" customFormat="1" ht="19.5" customHeight="1">
      <c r="A7" s="31"/>
      <c r="B7" s="32" t="s">
        <v>7</v>
      </c>
      <c r="C7" s="33"/>
      <c r="D7" s="33"/>
      <c r="E7" s="33"/>
      <c r="F7" s="33"/>
      <c r="G7" s="33"/>
      <c r="H7" s="32" t="s">
        <v>8</v>
      </c>
      <c r="I7" s="33"/>
      <c r="J7" s="32" t="s">
        <v>9</v>
      </c>
      <c r="K7" s="33"/>
      <c r="L7" s="32" t="s">
        <v>17</v>
      </c>
      <c r="M7" s="93" t="s">
        <v>20</v>
      </c>
      <c r="N7" s="94"/>
      <c r="O7" s="94"/>
      <c r="P7" s="94" t="s">
        <v>33</v>
      </c>
      <c r="Q7" s="94"/>
      <c r="R7" s="95"/>
      <c r="S7" s="97" t="s">
        <v>23</v>
      </c>
      <c r="T7" s="98"/>
      <c r="U7" s="99"/>
      <c r="V7" s="59"/>
      <c r="W7" s="59"/>
      <c r="X7" s="59"/>
      <c r="Y7" s="59"/>
      <c r="Z7" s="34" t="s">
        <v>10</v>
      </c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O7" s="74"/>
      <c r="BP7" s="74"/>
      <c r="BQ7" s="74"/>
      <c r="BR7" s="74"/>
      <c r="BS7" s="74"/>
      <c r="BT7" s="74"/>
      <c r="BU7" s="74"/>
      <c r="BV7" s="74"/>
      <c r="BW7" s="74"/>
    </row>
    <row r="8" spans="1:26" s="73" customFormat="1" ht="19.5" customHeight="1" thickBot="1">
      <c r="A8" s="35" t="s">
        <v>11</v>
      </c>
      <c r="B8" s="36"/>
      <c r="C8" s="37"/>
      <c r="D8" s="37"/>
      <c r="E8" s="37"/>
      <c r="F8" s="37"/>
      <c r="G8" s="37"/>
      <c r="H8" s="36"/>
      <c r="I8" s="37"/>
      <c r="J8" s="36"/>
      <c r="K8" s="37"/>
      <c r="L8" s="36"/>
      <c r="M8" s="60" t="s">
        <v>26</v>
      </c>
      <c r="N8" s="61" t="s">
        <v>27</v>
      </c>
      <c r="O8" s="61" t="s">
        <v>24</v>
      </c>
      <c r="P8" s="61" t="s">
        <v>26</v>
      </c>
      <c r="Q8" s="61" t="s">
        <v>27</v>
      </c>
      <c r="R8" s="61" t="s">
        <v>24</v>
      </c>
      <c r="S8" s="61" t="s">
        <v>26</v>
      </c>
      <c r="T8" s="61" t="s">
        <v>27</v>
      </c>
      <c r="U8" s="62" t="s">
        <v>21</v>
      </c>
      <c r="V8" s="38" t="s">
        <v>26</v>
      </c>
      <c r="W8" s="38" t="s">
        <v>27</v>
      </c>
      <c r="X8" s="38" t="s">
        <v>28</v>
      </c>
      <c r="Y8" s="39" t="s">
        <v>34</v>
      </c>
      <c r="Z8" s="40" t="s">
        <v>12</v>
      </c>
    </row>
    <row r="9" spans="1:26" s="73" customFormat="1" ht="18.75" customHeight="1" thickTop="1">
      <c r="A9" s="41" t="s">
        <v>18</v>
      </c>
      <c r="B9" s="42">
        <v>1</v>
      </c>
      <c r="C9" s="43">
        <v>2</v>
      </c>
      <c r="D9" s="43">
        <v>3</v>
      </c>
      <c r="E9" s="43">
        <v>4</v>
      </c>
      <c r="F9" s="43">
        <v>5</v>
      </c>
      <c r="G9" s="44">
        <v>6</v>
      </c>
      <c r="H9" s="45">
        <v>7</v>
      </c>
      <c r="I9" s="44">
        <v>8</v>
      </c>
      <c r="J9" s="46">
        <v>9</v>
      </c>
      <c r="K9" s="47">
        <v>10</v>
      </c>
      <c r="L9" s="48">
        <v>11</v>
      </c>
      <c r="M9" s="57" t="s">
        <v>13</v>
      </c>
      <c r="N9" s="58" t="s">
        <v>14</v>
      </c>
      <c r="O9" s="58" t="s">
        <v>15</v>
      </c>
      <c r="P9" s="58" t="s">
        <v>16</v>
      </c>
      <c r="Q9" s="63">
        <v>52</v>
      </c>
      <c r="R9" s="50">
        <v>62</v>
      </c>
      <c r="S9" s="51">
        <v>72</v>
      </c>
      <c r="T9" s="51">
        <v>82</v>
      </c>
      <c r="U9" s="58">
        <v>92</v>
      </c>
      <c r="V9" s="51">
        <v>102</v>
      </c>
      <c r="W9" s="51" t="s">
        <v>29</v>
      </c>
      <c r="X9" s="51" t="s">
        <v>30</v>
      </c>
      <c r="Y9" s="49" t="s">
        <v>31</v>
      </c>
      <c r="Z9" s="52" t="s">
        <v>32</v>
      </c>
    </row>
    <row r="10" spans="1:26" s="73" customFormat="1" ht="30" customHeight="1">
      <c r="A10" s="76" t="s">
        <v>107</v>
      </c>
      <c r="B10" s="18">
        <v>1</v>
      </c>
      <c r="C10" s="16">
        <v>1</v>
      </c>
      <c r="D10" s="16">
        <v>0</v>
      </c>
      <c r="E10" s="16">
        <v>0</v>
      </c>
      <c r="F10" s="16">
        <v>0</v>
      </c>
      <c r="G10" s="17">
        <v>1</v>
      </c>
      <c r="H10" s="14">
        <v>0</v>
      </c>
      <c r="I10" s="53">
        <v>1</v>
      </c>
      <c r="J10" s="54">
        <v>0</v>
      </c>
      <c r="K10" s="15">
        <v>1</v>
      </c>
      <c r="L10" s="14">
        <v>0</v>
      </c>
      <c r="M10" s="78">
        <f aca="true" t="shared" si="0" ref="M10:Z10">SUM(M11,M22:M83)</f>
        <v>3601493</v>
      </c>
      <c r="N10" s="79">
        <f t="shared" si="0"/>
        <v>54220</v>
      </c>
      <c r="O10" s="80">
        <f t="shared" si="0"/>
        <v>3655713</v>
      </c>
      <c r="P10" s="80">
        <f t="shared" si="0"/>
        <v>3567123</v>
      </c>
      <c r="Q10" s="80">
        <f t="shared" si="0"/>
        <v>66012</v>
      </c>
      <c r="R10" s="80">
        <f t="shared" si="0"/>
        <v>3633135</v>
      </c>
      <c r="S10" s="81">
        <f t="shared" si="0"/>
        <v>7168616</v>
      </c>
      <c r="T10" s="81">
        <f t="shared" si="0"/>
        <v>120232</v>
      </c>
      <c r="U10" s="80">
        <f t="shared" si="0"/>
        <v>7288848</v>
      </c>
      <c r="V10" s="80">
        <f t="shared" si="0"/>
        <v>3000971</v>
      </c>
      <c r="W10" s="80">
        <f t="shared" si="0"/>
        <v>52626</v>
      </c>
      <c r="X10" s="80">
        <f t="shared" si="0"/>
        <v>32141</v>
      </c>
      <c r="Y10" s="82">
        <f t="shared" si="0"/>
        <v>3085738</v>
      </c>
      <c r="Z10" s="83">
        <f t="shared" si="0"/>
        <v>10374586</v>
      </c>
    </row>
    <row r="11" spans="1:75" s="73" customFormat="1" ht="30" customHeight="1">
      <c r="A11" s="77" t="s">
        <v>35</v>
      </c>
      <c r="B11" s="1">
        <v>1</v>
      </c>
      <c r="C11" s="2">
        <v>1</v>
      </c>
      <c r="D11" s="2">
        <v>1</v>
      </c>
      <c r="E11" s="2">
        <v>0</v>
      </c>
      <c r="F11" s="2">
        <v>0</v>
      </c>
      <c r="G11" s="3">
        <v>7</v>
      </c>
      <c r="H11" s="4">
        <v>0</v>
      </c>
      <c r="I11" s="5">
        <v>1</v>
      </c>
      <c r="J11" s="4">
        <v>0</v>
      </c>
      <c r="K11" s="5">
        <v>1</v>
      </c>
      <c r="L11" s="4">
        <v>0</v>
      </c>
      <c r="M11" s="84">
        <f>SUM(M12:M21)</f>
        <v>618571</v>
      </c>
      <c r="N11" s="85">
        <f>SUM(N12:N21)</f>
        <v>7790</v>
      </c>
      <c r="O11" s="85">
        <f>M11+N11</f>
        <v>626361</v>
      </c>
      <c r="P11" s="85">
        <f>SUM(P12:P21)</f>
        <v>617508</v>
      </c>
      <c r="Q11" s="85">
        <f>SUM(Q12:Q21)</f>
        <v>9713</v>
      </c>
      <c r="R11" s="85">
        <f>P11+Q11</f>
        <v>627221</v>
      </c>
      <c r="S11" s="86">
        <f>M11+P11</f>
        <v>1236079</v>
      </c>
      <c r="T11" s="86">
        <f>N11+Q11</f>
        <v>17503</v>
      </c>
      <c r="U11" s="86">
        <f>S11+T11</f>
        <v>1253582</v>
      </c>
      <c r="V11" s="85">
        <f>SUM(V12:V21)</f>
        <v>530587</v>
      </c>
      <c r="W11" s="85">
        <f>SUM(W12:W21)</f>
        <v>7588</v>
      </c>
      <c r="X11" s="87">
        <f>SUM(X12:X21)</f>
        <v>5011</v>
      </c>
      <c r="Y11" s="88">
        <f>V11+W11+X11</f>
        <v>543186</v>
      </c>
      <c r="Z11" s="89">
        <f>U11+Y11</f>
        <v>1796768</v>
      </c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O11" s="74"/>
      <c r="BP11" s="74"/>
      <c r="BQ11" s="74"/>
      <c r="BR11" s="74"/>
      <c r="BS11" s="74"/>
      <c r="BT11" s="74"/>
      <c r="BU11" s="74"/>
      <c r="BV11" s="74"/>
      <c r="BW11" s="74"/>
    </row>
    <row r="12" spans="1:75" s="73" customFormat="1" ht="30" customHeight="1">
      <c r="A12" s="6" t="s">
        <v>36</v>
      </c>
      <c r="B12" s="7">
        <v>1</v>
      </c>
      <c r="C12" s="8">
        <v>1</v>
      </c>
      <c r="D12" s="8">
        <v>1</v>
      </c>
      <c r="E12" s="8">
        <v>0</v>
      </c>
      <c r="F12" s="8">
        <v>1</v>
      </c>
      <c r="G12" s="9">
        <v>5</v>
      </c>
      <c r="H12" s="10">
        <v>0</v>
      </c>
      <c r="I12" s="11">
        <v>1</v>
      </c>
      <c r="J12" s="10">
        <v>0</v>
      </c>
      <c r="K12" s="11">
        <v>1</v>
      </c>
      <c r="L12" s="10">
        <v>0</v>
      </c>
      <c r="M12" s="65">
        <v>42496</v>
      </c>
      <c r="N12" s="66">
        <v>255</v>
      </c>
      <c r="O12" s="67">
        <f>M12+N12</f>
        <v>42751</v>
      </c>
      <c r="P12" s="66">
        <v>43047</v>
      </c>
      <c r="Q12" s="66">
        <v>359</v>
      </c>
      <c r="R12" s="67">
        <f>P12+Q12</f>
        <v>43406</v>
      </c>
      <c r="S12" s="68">
        <f>M12+P12</f>
        <v>85543</v>
      </c>
      <c r="T12" s="68">
        <f>N12+Q12</f>
        <v>614</v>
      </c>
      <c r="U12" s="69">
        <f>S12+T12</f>
        <v>86157</v>
      </c>
      <c r="V12" s="66">
        <v>35124</v>
      </c>
      <c r="W12" s="66">
        <v>205</v>
      </c>
      <c r="X12" s="70">
        <v>276</v>
      </c>
      <c r="Y12" s="72">
        <f>V12+W12+X12</f>
        <v>35605</v>
      </c>
      <c r="Z12" s="71">
        <f>U12+Y12</f>
        <v>121762</v>
      </c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O12" s="74"/>
      <c r="BP12" s="74"/>
      <c r="BQ12" s="74"/>
      <c r="BR12" s="74"/>
      <c r="BS12" s="74"/>
      <c r="BT12" s="74"/>
      <c r="BU12" s="74"/>
      <c r="BV12" s="74"/>
      <c r="BW12" s="74"/>
    </row>
    <row r="13" spans="1:75" s="73" customFormat="1" ht="30" customHeight="1">
      <c r="A13" s="6" t="s">
        <v>37</v>
      </c>
      <c r="B13" s="7">
        <v>1</v>
      </c>
      <c r="C13" s="8">
        <v>1</v>
      </c>
      <c r="D13" s="8">
        <v>1</v>
      </c>
      <c r="E13" s="8">
        <v>0</v>
      </c>
      <c r="F13" s="8">
        <v>2</v>
      </c>
      <c r="G13" s="9">
        <v>3</v>
      </c>
      <c r="H13" s="10">
        <v>0</v>
      </c>
      <c r="I13" s="11">
        <v>1</v>
      </c>
      <c r="J13" s="10">
        <v>0</v>
      </c>
      <c r="K13" s="11">
        <v>1</v>
      </c>
      <c r="L13" s="10">
        <v>0</v>
      </c>
      <c r="M13" s="65">
        <v>71942</v>
      </c>
      <c r="N13" s="66">
        <v>725</v>
      </c>
      <c r="O13" s="67">
        <f aca="true" t="shared" si="1" ref="O13:O77">M13+N13</f>
        <v>72667</v>
      </c>
      <c r="P13" s="66">
        <v>71314</v>
      </c>
      <c r="Q13" s="66">
        <v>1028</v>
      </c>
      <c r="R13" s="67">
        <f aca="true" t="shared" si="2" ref="R13:R77">P13+Q13</f>
        <v>72342</v>
      </c>
      <c r="S13" s="68">
        <f aca="true" t="shared" si="3" ref="S13:S77">M13+P13</f>
        <v>143256</v>
      </c>
      <c r="T13" s="68">
        <f aca="true" t="shared" si="4" ref="T13:T77">N13+Q13</f>
        <v>1753</v>
      </c>
      <c r="U13" s="69">
        <f aca="true" t="shared" si="5" ref="U13:U77">S13+T13</f>
        <v>145009</v>
      </c>
      <c r="V13" s="66">
        <v>61711</v>
      </c>
      <c r="W13" s="66">
        <v>674</v>
      </c>
      <c r="X13" s="70">
        <v>568</v>
      </c>
      <c r="Y13" s="72">
        <f aca="true" t="shared" si="6" ref="Y13:Y77">V13+W13+X13</f>
        <v>62953</v>
      </c>
      <c r="Z13" s="71">
        <f aca="true" t="shared" si="7" ref="Z13:Z77">U13+Y13</f>
        <v>207962</v>
      </c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O13" s="74"/>
      <c r="BP13" s="74"/>
      <c r="BQ13" s="74"/>
      <c r="BR13" s="74"/>
      <c r="BS13" s="74"/>
      <c r="BT13" s="74"/>
      <c r="BU13" s="74"/>
      <c r="BV13" s="74"/>
      <c r="BW13" s="74"/>
    </row>
    <row r="14" spans="1:75" s="73" customFormat="1" ht="30" customHeight="1">
      <c r="A14" s="6" t="s">
        <v>38</v>
      </c>
      <c r="B14" s="7">
        <v>1</v>
      </c>
      <c r="C14" s="8">
        <v>1</v>
      </c>
      <c r="D14" s="8">
        <v>1</v>
      </c>
      <c r="E14" s="8">
        <v>0</v>
      </c>
      <c r="F14" s="8">
        <v>3</v>
      </c>
      <c r="G14" s="9">
        <v>1</v>
      </c>
      <c r="H14" s="10">
        <v>0</v>
      </c>
      <c r="I14" s="11">
        <v>1</v>
      </c>
      <c r="J14" s="10">
        <v>0</v>
      </c>
      <c r="K14" s="11">
        <v>1</v>
      </c>
      <c r="L14" s="10">
        <v>0</v>
      </c>
      <c r="M14" s="65">
        <v>55104</v>
      </c>
      <c r="N14" s="66">
        <v>925</v>
      </c>
      <c r="O14" s="67">
        <f t="shared" si="1"/>
        <v>56029</v>
      </c>
      <c r="P14" s="66">
        <v>55358</v>
      </c>
      <c r="Q14" s="66">
        <v>1280</v>
      </c>
      <c r="R14" s="67">
        <f t="shared" si="2"/>
        <v>56638</v>
      </c>
      <c r="S14" s="68">
        <f t="shared" si="3"/>
        <v>110462</v>
      </c>
      <c r="T14" s="68">
        <f t="shared" si="4"/>
        <v>2205</v>
      </c>
      <c r="U14" s="69">
        <f t="shared" si="5"/>
        <v>112667</v>
      </c>
      <c r="V14" s="66">
        <v>50213</v>
      </c>
      <c r="W14" s="66">
        <v>1033</v>
      </c>
      <c r="X14" s="70">
        <v>568</v>
      </c>
      <c r="Y14" s="72">
        <f t="shared" si="6"/>
        <v>51814</v>
      </c>
      <c r="Z14" s="71">
        <f t="shared" si="7"/>
        <v>164481</v>
      </c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O14" s="74"/>
      <c r="BP14" s="74"/>
      <c r="BQ14" s="74"/>
      <c r="BR14" s="74"/>
      <c r="BS14" s="74"/>
      <c r="BT14" s="74"/>
      <c r="BU14" s="74"/>
      <c r="BV14" s="74"/>
      <c r="BW14" s="74"/>
    </row>
    <row r="15" spans="1:75" s="73" customFormat="1" ht="30" customHeight="1">
      <c r="A15" s="6" t="s">
        <v>39</v>
      </c>
      <c r="B15" s="7">
        <v>1</v>
      </c>
      <c r="C15" s="8">
        <v>1</v>
      </c>
      <c r="D15" s="8">
        <v>1</v>
      </c>
      <c r="E15" s="8">
        <v>0</v>
      </c>
      <c r="F15" s="8">
        <v>4</v>
      </c>
      <c r="G15" s="9">
        <v>0</v>
      </c>
      <c r="H15" s="10">
        <v>0</v>
      </c>
      <c r="I15" s="11">
        <v>1</v>
      </c>
      <c r="J15" s="10">
        <v>0</v>
      </c>
      <c r="K15" s="11">
        <v>1</v>
      </c>
      <c r="L15" s="10">
        <v>0</v>
      </c>
      <c r="M15" s="65">
        <v>78442</v>
      </c>
      <c r="N15" s="66">
        <v>1095</v>
      </c>
      <c r="O15" s="67">
        <f t="shared" si="1"/>
        <v>79537</v>
      </c>
      <c r="P15" s="66">
        <v>79333</v>
      </c>
      <c r="Q15" s="66">
        <v>1374</v>
      </c>
      <c r="R15" s="67">
        <f t="shared" si="2"/>
        <v>80707</v>
      </c>
      <c r="S15" s="68">
        <f t="shared" si="3"/>
        <v>157775</v>
      </c>
      <c r="T15" s="68">
        <f t="shared" si="4"/>
        <v>2469</v>
      </c>
      <c r="U15" s="69">
        <f t="shared" si="5"/>
        <v>160244</v>
      </c>
      <c r="V15" s="66">
        <v>66145</v>
      </c>
      <c r="W15" s="66">
        <v>878</v>
      </c>
      <c r="X15" s="70">
        <v>695</v>
      </c>
      <c r="Y15" s="72">
        <f t="shared" si="6"/>
        <v>67718</v>
      </c>
      <c r="Z15" s="71">
        <f t="shared" si="7"/>
        <v>227962</v>
      </c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O15" s="74"/>
      <c r="BP15" s="74"/>
      <c r="BQ15" s="74"/>
      <c r="BR15" s="74"/>
      <c r="BS15" s="74"/>
      <c r="BT15" s="74"/>
      <c r="BU15" s="74"/>
      <c r="BV15" s="74"/>
      <c r="BW15" s="74"/>
    </row>
    <row r="16" spans="1:75" s="73" customFormat="1" ht="30" customHeight="1">
      <c r="A16" s="6" t="s">
        <v>40</v>
      </c>
      <c r="B16" s="7">
        <v>1</v>
      </c>
      <c r="C16" s="8">
        <v>1</v>
      </c>
      <c r="D16" s="8">
        <v>1</v>
      </c>
      <c r="E16" s="8">
        <v>0</v>
      </c>
      <c r="F16" s="8">
        <v>5</v>
      </c>
      <c r="G16" s="9">
        <v>8</v>
      </c>
      <c r="H16" s="10">
        <v>0</v>
      </c>
      <c r="I16" s="11">
        <v>1</v>
      </c>
      <c r="J16" s="10">
        <v>0</v>
      </c>
      <c r="K16" s="11">
        <v>1</v>
      </c>
      <c r="L16" s="10">
        <v>0</v>
      </c>
      <c r="M16" s="65">
        <v>48033</v>
      </c>
      <c r="N16" s="66">
        <v>658</v>
      </c>
      <c r="O16" s="67">
        <f t="shared" si="1"/>
        <v>48691</v>
      </c>
      <c r="P16" s="66">
        <v>47909</v>
      </c>
      <c r="Q16" s="66">
        <v>701</v>
      </c>
      <c r="R16" s="67">
        <f t="shared" si="2"/>
        <v>48610</v>
      </c>
      <c r="S16" s="68">
        <f t="shared" si="3"/>
        <v>95942</v>
      </c>
      <c r="T16" s="68">
        <f t="shared" si="4"/>
        <v>1359</v>
      </c>
      <c r="U16" s="69">
        <f t="shared" si="5"/>
        <v>97301</v>
      </c>
      <c r="V16" s="66">
        <v>42573</v>
      </c>
      <c r="W16" s="66">
        <v>653</v>
      </c>
      <c r="X16" s="70">
        <v>373</v>
      </c>
      <c r="Y16" s="72">
        <f t="shared" si="6"/>
        <v>43599</v>
      </c>
      <c r="Z16" s="71">
        <f t="shared" si="7"/>
        <v>140900</v>
      </c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O16" s="74"/>
      <c r="BP16" s="74"/>
      <c r="BQ16" s="74"/>
      <c r="BR16" s="74"/>
      <c r="BS16" s="74"/>
      <c r="BT16" s="74"/>
      <c r="BU16" s="74"/>
      <c r="BV16" s="74"/>
      <c r="BW16" s="74"/>
    </row>
    <row r="17" spans="1:75" s="73" customFormat="1" ht="30" customHeight="1">
      <c r="A17" s="6" t="s">
        <v>41</v>
      </c>
      <c r="B17" s="7">
        <v>1</v>
      </c>
      <c r="C17" s="8">
        <v>1</v>
      </c>
      <c r="D17" s="8">
        <v>1</v>
      </c>
      <c r="E17" s="8">
        <v>0</v>
      </c>
      <c r="F17" s="8">
        <v>6</v>
      </c>
      <c r="G17" s="9">
        <v>6</v>
      </c>
      <c r="H17" s="10">
        <v>0</v>
      </c>
      <c r="I17" s="11">
        <v>1</v>
      </c>
      <c r="J17" s="10">
        <v>0</v>
      </c>
      <c r="K17" s="11">
        <v>1</v>
      </c>
      <c r="L17" s="10">
        <v>0</v>
      </c>
      <c r="M17" s="65">
        <v>47778</v>
      </c>
      <c r="N17" s="66">
        <v>923</v>
      </c>
      <c r="O17" s="67">
        <f t="shared" si="1"/>
        <v>48701</v>
      </c>
      <c r="P17" s="66">
        <v>45809</v>
      </c>
      <c r="Q17" s="66">
        <v>983</v>
      </c>
      <c r="R17" s="67">
        <f t="shared" si="2"/>
        <v>46792</v>
      </c>
      <c r="S17" s="68">
        <f t="shared" si="3"/>
        <v>93587</v>
      </c>
      <c r="T17" s="68">
        <f t="shared" si="4"/>
        <v>1906</v>
      </c>
      <c r="U17" s="69">
        <f t="shared" si="5"/>
        <v>95493</v>
      </c>
      <c r="V17" s="66">
        <v>41244</v>
      </c>
      <c r="W17" s="66">
        <v>1027</v>
      </c>
      <c r="X17" s="70">
        <v>401</v>
      </c>
      <c r="Y17" s="72">
        <f t="shared" si="6"/>
        <v>42672</v>
      </c>
      <c r="Z17" s="71">
        <f t="shared" si="7"/>
        <v>138165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O17" s="74"/>
      <c r="BP17" s="74"/>
      <c r="BQ17" s="74"/>
      <c r="BR17" s="74"/>
      <c r="BS17" s="74"/>
      <c r="BT17" s="74"/>
      <c r="BU17" s="74"/>
      <c r="BV17" s="74"/>
      <c r="BW17" s="74"/>
    </row>
    <row r="18" spans="1:75" s="73" customFormat="1" ht="30" customHeight="1">
      <c r="A18" s="6" t="s">
        <v>42</v>
      </c>
      <c r="B18" s="7">
        <v>1</v>
      </c>
      <c r="C18" s="8">
        <v>1</v>
      </c>
      <c r="D18" s="8">
        <v>1</v>
      </c>
      <c r="E18" s="8">
        <v>0</v>
      </c>
      <c r="F18" s="8">
        <v>7</v>
      </c>
      <c r="G18" s="9">
        <v>4</v>
      </c>
      <c r="H18" s="10">
        <v>0</v>
      </c>
      <c r="I18" s="11">
        <v>1</v>
      </c>
      <c r="J18" s="10">
        <v>0</v>
      </c>
      <c r="K18" s="11">
        <v>1</v>
      </c>
      <c r="L18" s="10">
        <v>0</v>
      </c>
      <c r="M18" s="65">
        <v>72832</v>
      </c>
      <c r="N18" s="66">
        <v>803</v>
      </c>
      <c r="O18" s="67">
        <f t="shared" si="1"/>
        <v>73635</v>
      </c>
      <c r="P18" s="66">
        <v>76142</v>
      </c>
      <c r="Q18" s="66">
        <v>1068</v>
      </c>
      <c r="R18" s="67">
        <f t="shared" si="2"/>
        <v>77210</v>
      </c>
      <c r="S18" s="68">
        <f t="shared" si="3"/>
        <v>148974</v>
      </c>
      <c r="T18" s="68">
        <f t="shared" si="4"/>
        <v>1871</v>
      </c>
      <c r="U18" s="69">
        <f t="shared" si="5"/>
        <v>150845</v>
      </c>
      <c r="V18" s="66">
        <v>65413</v>
      </c>
      <c r="W18" s="66">
        <v>848</v>
      </c>
      <c r="X18" s="70">
        <v>517</v>
      </c>
      <c r="Y18" s="72">
        <f t="shared" si="6"/>
        <v>66778</v>
      </c>
      <c r="Z18" s="71">
        <f t="shared" si="7"/>
        <v>217623</v>
      </c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O18" s="74"/>
      <c r="BP18" s="74"/>
      <c r="BQ18" s="74"/>
      <c r="BR18" s="74"/>
      <c r="BS18" s="74"/>
      <c r="BT18" s="74"/>
      <c r="BU18" s="74"/>
      <c r="BV18" s="74"/>
      <c r="BW18" s="74"/>
    </row>
    <row r="19" spans="1:75" s="73" customFormat="1" ht="30" customHeight="1">
      <c r="A19" s="6" t="s">
        <v>43</v>
      </c>
      <c r="B19" s="7">
        <v>1</v>
      </c>
      <c r="C19" s="8">
        <v>1</v>
      </c>
      <c r="D19" s="8">
        <v>1</v>
      </c>
      <c r="E19" s="8">
        <v>0</v>
      </c>
      <c r="F19" s="8">
        <v>8</v>
      </c>
      <c r="G19" s="9">
        <v>2</v>
      </c>
      <c r="H19" s="10">
        <v>0</v>
      </c>
      <c r="I19" s="11">
        <v>1</v>
      </c>
      <c r="J19" s="10">
        <v>0</v>
      </c>
      <c r="K19" s="11">
        <v>1</v>
      </c>
      <c r="L19" s="10">
        <v>0</v>
      </c>
      <c r="M19" s="65">
        <v>88733</v>
      </c>
      <c r="N19" s="66">
        <v>1362</v>
      </c>
      <c r="O19" s="67">
        <f t="shared" si="1"/>
        <v>90095</v>
      </c>
      <c r="P19" s="66">
        <v>86137</v>
      </c>
      <c r="Q19" s="66">
        <v>1591</v>
      </c>
      <c r="R19" s="67">
        <f t="shared" si="2"/>
        <v>87728</v>
      </c>
      <c r="S19" s="68">
        <f t="shared" si="3"/>
        <v>174870</v>
      </c>
      <c r="T19" s="68">
        <f t="shared" si="4"/>
        <v>2953</v>
      </c>
      <c r="U19" s="69">
        <f t="shared" si="5"/>
        <v>177823</v>
      </c>
      <c r="V19" s="66">
        <v>76619</v>
      </c>
      <c r="W19" s="66">
        <v>1388</v>
      </c>
      <c r="X19" s="70">
        <v>768</v>
      </c>
      <c r="Y19" s="72">
        <f t="shared" si="6"/>
        <v>78775</v>
      </c>
      <c r="Z19" s="71">
        <f t="shared" si="7"/>
        <v>256598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O19" s="74"/>
      <c r="BP19" s="74"/>
      <c r="BQ19" s="74"/>
      <c r="BR19" s="74"/>
      <c r="BS19" s="74"/>
      <c r="BT19" s="74"/>
      <c r="BU19" s="74"/>
      <c r="BV19" s="74"/>
      <c r="BW19" s="74"/>
    </row>
    <row r="20" spans="1:75" s="73" customFormat="1" ht="30" customHeight="1">
      <c r="A20" s="6" t="s">
        <v>44</v>
      </c>
      <c r="B20" s="7">
        <v>1</v>
      </c>
      <c r="C20" s="8">
        <v>1</v>
      </c>
      <c r="D20" s="8">
        <v>1</v>
      </c>
      <c r="E20" s="8">
        <v>0</v>
      </c>
      <c r="F20" s="8">
        <v>9</v>
      </c>
      <c r="G20" s="9">
        <v>1</v>
      </c>
      <c r="H20" s="10">
        <v>0</v>
      </c>
      <c r="I20" s="11">
        <v>1</v>
      </c>
      <c r="J20" s="10">
        <v>0</v>
      </c>
      <c r="K20" s="11">
        <v>1</v>
      </c>
      <c r="L20" s="10">
        <v>0</v>
      </c>
      <c r="M20" s="65">
        <v>57596</v>
      </c>
      <c r="N20" s="66">
        <v>342</v>
      </c>
      <c r="O20" s="67">
        <f t="shared" si="1"/>
        <v>57938</v>
      </c>
      <c r="P20" s="66">
        <v>58057</v>
      </c>
      <c r="Q20" s="66">
        <v>573</v>
      </c>
      <c r="R20" s="67">
        <f t="shared" si="2"/>
        <v>58630</v>
      </c>
      <c r="S20" s="68">
        <f t="shared" si="3"/>
        <v>115653</v>
      </c>
      <c r="T20" s="68">
        <f t="shared" si="4"/>
        <v>915</v>
      </c>
      <c r="U20" s="69">
        <f t="shared" si="5"/>
        <v>116568</v>
      </c>
      <c r="V20" s="66">
        <v>46071</v>
      </c>
      <c r="W20" s="66">
        <v>296</v>
      </c>
      <c r="X20" s="70">
        <v>396</v>
      </c>
      <c r="Y20" s="72">
        <f t="shared" si="6"/>
        <v>46763</v>
      </c>
      <c r="Z20" s="71">
        <f t="shared" si="7"/>
        <v>163331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O20" s="74"/>
      <c r="BP20" s="74"/>
      <c r="BQ20" s="74"/>
      <c r="BR20" s="74"/>
      <c r="BS20" s="74"/>
      <c r="BT20" s="74"/>
      <c r="BU20" s="74"/>
      <c r="BV20" s="74"/>
      <c r="BW20" s="74"/>
    </row>
    <row r="21" spans="1:75" s="73" customFormat="1" ht="30" customHeight="1">
      <c r="A21" s="6" t="s">
        <v>45</v>
      </c>
      <c r="B21" s="7">
        <v>1</v>
      </c>
      <c r="C21" s="8">
        <v>1</v>
      </c>
      <c r="D21" s="8">
        <v>1</v>
      </c>
      <c r="E21" s="8">
        <v>1</v>
      </c>
      <c r="F21" s="8">
        <v>0</v>
      </c>
      <c r="G21" s="9">
        <v>4</v>
      </c>
      <c r="H21" s="10">
        <v>0</v>
      </c>
      <c r="I21" s="11">
        <v>1</v>
      </c>
      <c r="J21" s="10">
        <v>0</v>
      </c>
      <c r="K21" s="11">
        <v>1</v>
      </c>
      <c r="L21" s="10">
        <v>0</v>
      </c>
      <c r="M21" s="65">
        <v>55615</v>
      </c>
      <c r="N21" s="66">
        <v>702</v>
      </c>
      <c r="O21" s="67">
        <f t="shared" si="1"/>
        <v>56317</v>
      </c>
      <c r="P21" s="66">
        <v>54402</v>
      </c>
      <c r="Q21" s="66">
        <v>756</v>
      </c>
      <c r="R21" s="67">
        <f t="shared" si="2"/>
        <v>55158</v>
      </c>
      <c r="S21" s="68">
        <f t="shared" si="3"/>
        <v>110017</v>
      </c>
      <c r="T21" s="68">
        <f t="shared" si="4"/>
        <v>1458</v>
      </c>
      <c r="U21" s="69">
        <f t="shared" si="5"/>
        <v>111475</v>
      </c>
      <c r="V21" s="66">
        <v>45474</v>
      </c>
      <c r="W21" s="66">
        <v>586</v>
      </c>
      <c r="X21" s="70">
        <v>449</v>
      </c>
      <c r="Y21" s="72">
        <f t="shared" si="6"/>
        <v>46509</v>
      </c>
      <c r="Z21" s="71">
        <f t="shared" si="7"/>
        <v>157984</v>
      </c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O21" s="74"/>
      <c r="BP21" s="74"/>
      <c r="BQ21" s="74"/>
      <c r="BR21" s="74"/>
      <c r="BS21" s="74"/>
      <c r="BT21" s="74"/>
      <c r="BU21" s="74"/>
      <c r="BV21" s="74"/>
      <c r="BW21" s="74"/>
    </row>
    <row r="22" spans="1:75" s="73" customFormat="1" ht="30" customHeight="1">
      <c r="A22" s="6" t="s">
        <v>46</v>
      </c>
      <c r="B22" s="7">
        <v>1</v>
      </c>
      <c r="C22" s="8">
        <v>1</v>
      </c>
      <c r="D22" s="8">
        <v>2</v>
      </c>
      <c r="E22" s="8">
        <v>0</v>
      </c>
      <c r="F22" s="8">
        <v>1</v>
      </c>
      <c r="G22" s="9">
        <v>1</v>
      </c>
      <c r="H22" s="10">
        <v>0</v>
      </c>
      <c r="I22" s="11">
        <v>1</v>
      </c>
      <c r="J22" s="10">
        <v>0</v>
      </c>
      <c r="K22" s="11">
        <v>1</v>
      </c>
      <c r="L22" s="10">
        <v>0</v>
      </c>
      <c r="M22" s="65">
        <v>172508</v>
      </c>
      <c r="N22" s="66">
        <v>2348</v>
      </c>
      <c r="O22" s="67">
        <f t="shared" si="1"/>
        <v>174856</v>
      </c>
      <c r="P22" s="66">
        <v>171127</v>
      </c>
      <c r="Q22" s="66">
        <v>2612</v>
      </c>
      <c r="R22" s="67">
        <f t="shared" si="2"/>
        <v>173739</v>
      </c>
      <c r="S22" s="68">
        <f t="shared" si="3"/>
        <v>343635</v>
      </c>
      <c r="T22" s="68">
        <f t="shared" si="4"/>
        <v>4960</v>
      </c>
      <c r="U22" s="69">
        <f t="shared" si="5"/>
        <v>348595</v>
      </c>
      <c r="V22" s="66">
        <v>144251</v>
      </c>
      <c r="W22" s="66">
        <v>2415</v>
      </c>
      <c r="X22" s="70">
        <v>1341</v>
      </c>
      <c r="Y22" s="72">
        <f t="shared" si="6"/>
        <v>148007</v>
      </c>
      <c r="Z22" s="71">
        <f t="shared" si="7"/>
        <v>496602</v>
      </c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O22" s="74"/>
      <c r="BP22" s="74"/>
      <c r="BQ22" s="74"/>
      <c r="BR22" s="74"/>
      <c r="BS22" s="74"/>
      <c r="BT22" s="74"/>
      <c r="BU22" s="74"/>
      <c r="BV22" s="74"/>
      <c r="BW22" s="74"/>
    </row>
    <row r="23" spans="1:75" s="73" customFormat="1" ht="30" customHeight="1">
      <c r="A23" s="6" t="s">
        <v>47</v>
      </c>
      <c r="B23" s="7">
        <v>1</v>
      </c>
      <c r="C23" s="8">
        <v>1</v>
      </c>
      <c r="D23" s="8">
        <v>2</v>
      </c>
      <c r="E23" s="8">
        <v>0</v>
      </c>
      <c r="F23" s="8">
        <v>2</v>
      </c>
      <c r="G23" s="9">
        <v>0</v>
      </c>
      <c r="H23" s="10">
        <v>0</v>
      </c>
      <c r="I23" s="11">
        <v>1</v>
      </c>
      <c r="J23" s="10">
        <v>0</v>
      </c>
      <c r="K23" s="11">
        <v>1</v>
      </c>
      <c r="L23" s="10">
        <v>0</v>
      </c>
      <c r="M23" s="65">
        <v>99579</v>
      </c>
      <c r="N23" s="66">
        <v>1137</v>
      </c>
      <c r="O23" s="67">
        <f t="shared" si="1"/>
        <v>100716</v>
      </c>
      <c r="P23" s="66">
        <v>99981</v>
      </c>
      <c r="Q23" s="66">
        <v>1457</v>
      </c>
      <c r="R23" s="67">
        <f t="shared" si="2"/>
        <v>101438</v>
      </c>
      <c r="S23" s="68">
        <f t="shared" si="3"/>
        <v>199560</v>
      </c>
      <c r="T23" s="68">
        <f t="shared" si="4"/>
        <v>2594</v>
      </c>
      <c r="U23" s="69">
        <f t="shared" si="5"/>
        <v>202154</v>
      </c>
      <c r="V23" s="66">
        <v>80885</v>
      </c>
      <c r="W23" s="66">
        <v>1058</v>
      </c>
      <c r="X23" s="70">
        <v>801</v>
      </c>
      <c r="Y23" s="72">
        <f t="shared" si="6"/>
        <v>82744</v>
      </c>
      <c r="Z23" s="71">
        <f t="shared" si="7"/>
        <v>284898</v>
      </c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O23" s="74"/>
      <c r="BP23" s="74"/>
      <c r="BQ23" s="74"/>
      <c r="BR23" s="74"/>
      <c r="BS23" s="74"/>
      <c r="BT23" s="74"/>
      <c r="BU23" s="74"/>
      <c r="BV23" s="74"/>
      <c r="BW23" s="74"/>
    </row>
    <row r="24" spans="1:75" s="73" customFormat="1" ht="30" customHeight="1">
      <c r="A24" s="6" t="s">
        <v>48</v>
      </c>
      <c r="B24" s="7">
        <v>1</v>
      </c>
      <c r="C24" s="8">
        <v>1</v>
      </c>
      <c r="D24" s="8">
        <v>2</v>
      </c>
      <c r="E24" s="8">
        <v>0</v>
      </c>
      <c r="F24" s="8">
        <v>3</v>
      </c>
      <c r="G24" s="9">
        <v>8</v>
      </c>
      <c r="H24" s="10">
        <v>0</v>
      </c>
      <c r="I24" s="11">
        <v>1</v>
      </c>
      <c r="J24" s="10">
        <v>0</v>
      </c>
      <c r="K24" s="11">
        <v>1</v>
      </c>
      <c r="L24" s="10">
        <v>0</v>
      </c>
      <c r="M24" s="65">
        <v>285955</v>
      </c>
      <c r="N24" s="66">
        <v>10565</v>
      </c>
      <c r="O24" s="67">
        <f t="shared" si="1"/>
        <v>296520</v>
      </c>
      <c r="P24" s="66">
        <v>275076</v>
      </c>
      <c r="Q24" s="66">
        <v>12393</v>
      </c>
      <c r="R24" s="67">
        <f t="shared" si="2"/>
        <v>287469</v>
      </c>
      <c r="S24" s="68">
        <f t="shared" si="3"/>
        <v>561031</v>
      </c>
      <c r="T24" s="68">
        <f t="shared" si="4"/>
        <v>22958</v>
      </c>
      <c r="U24" s="69">
        <f t="shared" si="5"/>
        <v>583989</v>
      </c>
      <c r="V24" s="66">
        <v>247128</v>
      </c>
      <c r="W24" s="66">
        <v>10771</v>
      </c>
      <c r="X24" s="70">
        <v>4403</v>
      </c>
      <c r="Y24" s="72">
        <f t="shared" si="6"/>
        <v>262302</v>
      </c>
      <c r="Z24" s="71">
        <f t="shared" si="7"/>
        <v>846291</v>
      </c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O24" s="74"/>
      <c r="BP24" s="74"/>
      <c r="BQ24" s="74"/>
      <c r="BR24" s="74"/>
      <c r="BS24" s="74"/>
      <c r="BT24" s="74"/>
      <c r="BU24" s="74"/>
      <c r="BV24" s="74"/>
      <c r="BW24" s="74"/>
    </row>
    <row r="25" spans="1:75" s="73" customFormat="1" ht="30" customHeight="1">
      <c r="A25" s="6" t="s">
        <v>49</v>
      </c>
      <c r="B25" s="7">
        <v>1</v>
      </c>
      <c r="C25" s="8">
        <v>1</v>
      </c>
      <c r="D25" s="8">
        <v>2</v>
      </c>
      <c r="E25" s="8">
        <v>0</v>
      </c>
      <c r="F25" s="8">
        <v>6</v>
      </c>
      <c r="G25" s="9">
        <v>2</v>
      </c>
      <c r="H25" s="10">
        <v>0</v>
      </c>
      <c r="I25" s="11">
        <v>1</v>
      </c>
      <c r="J25" s="10">
        <v>0</v>
      </c>
      <c r="K25" s="11">
        <v>1</v>
      </c>
      <c r="L25" s="10">
        <v>0</v>
      </c>
      <c r="M25" s="65">
        <v>41805</v>
      </c>
      <c r="N25" s="66">
        <v>598</v>
      </c>
      <c r="O25" s="67">
        <f t="shared" si="1"/>
        <v>42403</v>
      </c>
      <c r="P25" s="66">
        <v>42230</v>
      </c>
      <c r="Q25" s="66">
        <v>610</v>
      </c>
      <c r="R25" s="67">
        <f t="shared" si="2"/>
        <v>42840</v>
      </c>
      <c r="S25" s="68">
        <f t="shared" si="3"/>
        <v>84035</v>
      </c>
      <c r="T25" s="68">
        <f t="shared" si="4"/>
        <v>1208</v>
      </c>
      <c r="U25" s="69">
        <f t="shared" si="5"/>
        <v>85243</v>
      </c>
      <c r="V25" s="66">
        <v>33013</v>
      </c>
      <c r="W25" s="66">
        <v>528</v>
      </c>
      <c r="X25" s="70">
        <v>243</v>
      </c>
      <c r="Y25" s="72">
        <f t="shared" si="6"/>
        <v>33784</v>
      </c>
      <c r="Z25" s="71">
        <f t="shared" si="7"/>
        <v>119027</v>
      </c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O25" s="74"/>
      <c r="BP25" s="74"/>
      <c r="BQ25" s="74"/>
      <c r="BR25" s="74"/>
      <c r="BS25" s="74"/>
      <c r="BT25" s="74"/>
      <c r="BU25" s="74"/>
      <c r="BV25" s="74"/>
      <c r="BW25" s="74"/>
    </row>
    <row r="26" spans="1:75" s="73" customFormat="1" ht="30" customHeight="1">
      <c r="A26" s="6" t="s">
        <v>50</v>
      </c>
      <c r="B26" s="7">
        <v>1</v>
      </c>
      <c r="C26" s="8">
        <v>1</v>
      </c>
      <c r="D26" s="8">
        <v>2</v>
      </c>
      <c r="E26" s="8">
        <v>0</v>
      </c>
      <c r="F26" s="8">
        <v>7</v>
      </c>
      <c r="G26" s="9">
        <v>1</v>
      </c>
      <c r="H26" s="10">
        <v>0</v>
      </c>
      <c r="I26" s="11">
        <v>1</v>
      </c>
      <c r="J26" s="10">
        <v>0</v>
      </c>
      <c r="K26" s="11">
        <v>1</v>
      </c>
      <c r="L26" s="10">
        <v>0</v>
      </c>
      <c r="M26" s="65">
        <v>32495</v>
      </c>
      <c r="N26" s="66">
        <v>189</v>
      </c>
      <c r="O26" s="67">
        <f t="shared" si="1"/>
        <v>32684</v>
      </c>
      <c r="P26" s="66">
        <v>33890</v>
      </c>
      <c r="Q26" s="66">
        <v>368</v>
      </c>
      <c r="R26" s="67">
        <f t="shared" si="2"/>
        <v>34258</v>
      </c>
      <c r="S26" s="68">
        <f t="shared" si="3"/>
        <v>66385</v>
      </c>
      <c r="T26" s="68">
        <f t="shared" si="4"/>
        <v>557</v>
      </c>
      <c r="U26" s="69">
        <f t="shared" si="5"/>
        <v>66942</v>
      </c>
      <c r="V26" s="66">
        <v>25929</v>
      </c>
      <c r="W26" s="66">
        <v>171</v>
      </c>
      <c r="X26" s="70">
        <v>232</v>
      </c>
      <c r="Y26" s="72">
        <f t="shared" si="6"/>
        <v>26332</v>
      </c>
      <c r="Z26" s="71">
        <f t="shared" si="7"/>
        <v>93274</v>
      </c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O26" s="74"/>
      <c r="BP26" s="74"/>
      <c r="BQ26" s="74"/>
      <c r="BR26" s="74"/>
      <c r="BS26" s="74"/>
      <c r="BT26" s="74"/>
      <c r="BU26" s="74"/>
      <c r="BV26" s="74"/>
      <c r="BW26" s="74"/>
    </row>
    <row r="27" spans="1:75" s="73" customFormat="1" ht="30" customHeight="1">
      <c r="A27" s="6" t="s">
        <v>51</v>
      </c>
      <c r="B27" s="7">
        <v>1</v>
      </c>
      <c r="C27" s="8">
        <v>1</v>
      </c>
      <c r="D27" s="8">
        <v>2</v>
      </c>
      <c r="E27" s="8">
        <v>0</v>
      </c>
      <c r="F27" s="8">
        <v>8</v>
      </c>
      <c r="G27" s="9">
        <v>9</v>
      </c>
      <c r="H27" s="10">
        <v>0</v>
      </c>
      <c r="I27" s="11">
        <v>1</v>
      </c>
      <c r="J27" s="10">
        <v>0</v>
      </c>
      <c r="K27" s="11">
        <v>1</v>
      </c>
      <c r="L27" s="10">
        <v>0</v>
      </c>
      <c r="M27" s="65">
        <v>168957</v>
      </c>
      <c r="N27" s="66">
        <v>1655</v>
      </c>
      <c r="O27" s="67">
        <f t="shared" si="1"/>
        <v>170612</v>
      </c>
      <c r="P27" s="66">
        <v>170067</v>
      </c>
      <c r="Q27" s="66">
        <v>2246</v>
      </c>
      <c r="R27" s="67">
        <f t="shared" si="2"/>
        <v>172313</v>
      </c>
      <c r="S27" s="68">
        <f t="shared" si="3"/>
        <v>339024</v>
      </c>
      <c r="T27" s="68">
        <f t="shared" si="4"/>
        <v>3901</v>
      </c>
      <c r="U27" s="69">
        <f t="shared" si="5"/>
        <v>342925</v>
      </c>
      <c r="V27" s="66">
        <v>147797</v>
      </c>
      <c r="W27" s="66">
        <v>1565</v>
      </c>
      <c r="X27" s="70">
        <v>1337</v>
      </c>
      <c r="Y27" s="72">
        <f t="shared" si="6"/>
        <v>150699</v>
      </c>
      <c r="Z27" s="71">
        <f t="shared" si="7"/>
        <v>493624</v>
      </c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O27" s="74"/>
      <c r="BP27" s="74"/>
      <c r="BQ27" s="74"/>
      <c r="BR27" s="74"/>
      <c r="BS27" s="74"/>
      <c r="BT27" s="74"/>
      <c r="BU27" s="74"/>
      <c r="BV27" s="74"/>
      <c r="BW27" s="74"/>
    </row>
    <row r="28" spans="1:75" s="73" customFormat="1" ht="30" customHeight="1">
      <c r="A28" s="6" t="s">
        <v>52</v>
      </c>
      <c r="B28" s="7">
        <v>1</v>
      </c>
      <c r="C28" s="8">
        <v>1</v>
      </c>
      <c r="D28" s="8">
        <v>2</v>
      </c>
      <c r="E28" s="8">
        <v>0</v>
      </c>
      <c r="F28" s="8">
        <v>9</v>
      </c>
      <c r="G28" s="9">
        <v>7</v>
      </c>
      <c r="H28" s="10">
        <v>0</v>
      </c>
      <c r="I28" s="11">
        <v>1</v>
      </c>
      <c r="J28" s="10">
        <v>0</v>
      </c>
      <c r="K28" s="11">
        <v>1</v>
      </c>
      <c r="L28" s="10">
        <v>0</v>
      </c>
      <c r="M28" s="65">
        <v>40284</v>
      </c>
      <c r="N28" s="66">
        <v>361</v>
      </c>
      <c r="O28" s="67">
        <f t="shared" si="1"/>
        <v>40645</v>
      </c>
      <c r="P28" s="66">
        <v>40206</v>
      </c>
      <c r="Q28" s="66">
        <v>415</v>
      </c>
      <c r="R28" s="67">
        <f t="shared" si="2"/>
        <v>40621</v>
      </c>
      <c r="S28" s="68">
        <f t="shared" si="3"/>
        <v>80490</v>
      </c>
      <c r="T28" s="68">
        <f t="shared" si="4"/>
        <v>776</v>
      </c>
      <c r="U28" s="69">
        <f t="shared" si="5"/>
        <v>81266</v>
      </c>
      <c r="V28" s="66">
        <v>32744</v>
      </c>
      <c r="W28" s="66">
        <v>322</v>
      </c>
      <c r="X28" s="70">
        <v>233</v>
      </c>
      <c r="Y28" s="72">
        <f t="shared" si="6"/>
        <v>33299</v>
      </c>
      <c r="Z28" s="71">
        <f t="shared" si="7"/>
        <v>114565</v>
      </c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O28" s="74"/>
      <c r="BP28" s="74"/>
      <c r="BQ28" s="74"/>
      <c r="BR28" s="74"/>
      <c r="BS28" s="74"/>
      <c r="BT28" s="74"/>
      <c r="BU28" s="74"/>
      <c r="BV28" s="74"/>
      <c r="BW28" s="74"/>
    </row>
    <row r="29" spans="1:75" s="73" customFormat="1" ht="30" customHeight="1">
      <c r="A29" s="6" t="s">
        <v>53</v>
      </c>
      <c r="B29" s="7">
        <v>1</v>
      </c>
      <c r="C29" s="8">
        <v>1</v>
      </c>
      <c r="D29" s="8">
        <v>2</v>
      </c>
      <c r="E29" s="8">
        <v>1</v>
      </c>
      <c r="F29" s="8">
        <v>0</v>
      </c>
      <c r="G29" s="9">
        <v>1</v>
      </c>
      <c r="H29" s="10">
        <v>0</v>
      </c>
      <c r="I29" s="11">
        <v>1</v>
      </c>
      <c r="J29" s="10">
        <v>0</v>
      </c>
      <c r="K29" s="11">
        <v>1</v>
      </c>
      <c r="L29" s="10">
        <v>0</v>
      </c>
      <c r="M29" s="65">
        <v>57192</v>
      </c>
      <c r="N29" s="66">
        <v>658</v>
      </c>
      <c r="O29" s="67">
        <f t="shared" si="1"/>
        <v>57850</v>
      </c>
      <c r="P29" s="66">
        <v>57242</v>
      </c>
      <c r="Q29" s="66">
        <v>720</v>
      </c>
      <c r="R29" s="67">
        <f t="shared" si="2"/>
        <v>57962</v>
      </c>
      <c r="S29" s="68">
        <f t="shared" si="3"/>
        <v>114434</v>
      </c>
      <c r="T29" s="68">
        <f t="shared" si="4"/>
        <v>1378</v>
      </c>
      <c r="U29" s="69">
        <f t="shared" si="5"/>
        <v>115812</v>
      </c>
      <c r="V29" s="66">
        <v>43358</v>
      </c>
      <c r="W29" s="66">
        <v>682</v>
      </c>
      <c r="X29" s="70">
        <v>372</v>
      </c>
      <c r="Y29" s="72">
        <f t="shared" si="6"/>
        <v>44412</v>
      </c>
      <c r="Z29" s="71">
        <f t="shared" si="7"/>
        <v>160224</v>
      </c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O29" s="74"/>
      <c r="BP29" s="74"/>
      <c r="BQ29" s="74"/>
      <c r="BR29" s="74"/>
      <c r="BS29" s="74"/>
      <c r="BT29" s="74"/>
      <c r="BU29" s="74"/>
      <c r="BV29" s="74"/>
      <c r="BW29" s="74"/>
    </row>
    <row r="30" spans="1:75" s="73" customFormat="1" ht="30" customHeight="1">
      <c r="A30" s="6" t="s">
        <v>54</v>
      </c>
      <c r="B30" s="7">
        <v>1</v>
      </c>
      <c r="C30" s="8">
        <v>1</v>
      </c>
      <c r="D30" s="8">
        <v>2</v>
      </c>
      <c r="E30" s="8">
        <v>1</v>
      </c>
      <c r="F30" s="8">
        <v>1</v>
      </c>
      <c r="G30" s="9">
        <v>9</v>
      </c>
      <c r="H30" s="10">
        <v>0</v>
      </c>
      <c r="I30" s="11">
        <v>1</v>
      </c>
      <c r="J30" s="10">
        <v>0</v>
      </c>
      <c r="K30" s="11">
        <v>1</v>
      </c>
      <c r="L30" s="10">
        <v>0</v>
      </c>
      <c r="M30" s="65">
        <v>38679</v>
      </c>
      <c r="N30" s="66">
        <v>928</v>
      </c>
      <c r="O30" s="67">
        <f t="shared" si="1"/>
        <v>39607</v>
      </c>
      <c r="P30" s="66">
        <v>39224</v>
      </c>
      <c r="Q30" s="66">
        <v>1052</v>
      </c>
      <c r="R30" s="67">
        <f t="shared" si="2"/>
        <v>40276</v>
      </c>
      <c r="S30" s="68">
        <f t="shared" si="3"/>
        <v>77903</v>
      </c>
      <c r="T30" s="68">
        <f t="shared" si="4"/>
        <v>1980</v>
      </c>
      <c r="U30" s="69">
        <f t="shared" si="5"/>
        <v>79883</v>
      </c>
      <c r="V30" s="66">
        <v>31358</v>
      </c>
      <c r="W30" s="66">
        <v>831</v>
      </c>
      <c r="X30" s="70">
        <v>341</v>
      </c>
      <c r="Y30" s="72">
        <f t="shared" si="6"/>
        <v>32530</v>
      </c>
      <c r="Z30" s="71">
        <f t="shared" si="7"/>
        <v>112413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O30" s="74"/>
      <c r="BP30" s="74"/>
      <c r="BQ30" s="74"/>
      <c r="BR30" s="74"/>
      <c r="BS30" s="74"/>
      <c r="BT30" s="74"/>
      <c r="BU30" s="74"/>
      <c r="BV30" s="74"/>
      <c r="BW30" s="74"/>
    </row>
    <row r="31" spans="1:75" s="73" customFormat="1" ht="30" customHeight="1">
      <c r="A31" s="6" t="s">
        <v>55</v>
      </c>
      <c r="B31" s="7">
        <v>1</v>
      </c>
      <c r="C31" s="8">
        <v>1</v>
      </c>
      <c r="D31" s="8">
        <v>2</v>
      </c>
      <c r="E31" s="8">
        <v>1</v>
      </c>
      <c r="F31" s="8">
        <v>2</v>
      </c>
      <c r="G31" s="9">
        <v>7</v>
      </c>
      <c r="H31" s="10">
        <v>0</v>
      </c>
      <c r="I31" s="11">
        <v>1</v>
      </c>
      <c r="J31" s="10">
        <v>0</v>
      </c>
      <c r="K31" s="11">
        <v>1</v>
      </c>
      <c r="L31" s="10">
        <v>0</v>
      </c>
      <c r="M31" s="65">
        <v>44107</v>
      </c>
      <c r="N31" s="66">
        <v>718</v>
      </c>
      <c r="O31" s="67">
        <f t="shared" si="1"/>
        <v>44825</v>
      </c>
      <c r="P31" s="66">
        <v>43785</v>
      </c>
      <c r="Q31" s="66">
        <v>739</v>
      </c>
      <c r="R31" s="67">
        <f t="shared" si="2"/>
        <v>44524</v>
      </c>
      <c r="S31" s="68">
        <f t="shared" si="3"/>
        <v>87892</v>
      </c>
      <c r="T31" s="68">
        <f t="shared" si="4"/>
        <v>1457</v>
      </c>
      <c r="U31" s="69">
        <f t="shared" si="5"/>
        <v>89349</v>
      </c>
      <c r="V31" s="66">
        <v>35707</v>
      </c>
      <c r="W31" s="66">
        <v>663</v>
      </c>
      <c r="X31" s="70">
        <v>322</v>
      </c>
      <c r="Y31" s="72">
        <f t="shared" si="6"/>
        <v>36692</v>
      </c>
      <c r="Z31" s="71">
        <f t="shared" si="7"/>
        <v>126041</v>
      </c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O31" s="74"/>
      <c r="BP31" s="74"/>
      <c r="BQ31" s="74"/>
      <c r="BR31" s="74"/>
      <c r="BS31" s="74"/>
      <c r="BT31" s="74"/>
      <c r="BU31" s="74"/>
      <c r="BV31" s="74"/>
      <c r="BW31" s="74"/>
    </row>
    <row r="32" spans="1:75" s="73" customFormat="1" ht="30" customHeight="1">
      <c r="A32" s="6" t="s">
        <v>56</v>
      </c>
      <c r="B32" s="7">
        <v>1</v>
      </c>
      <c r="C32" s="8">
        <v>1</v>
      </c>
      <c r="D32" s="8">
        <v>2</v>
      </c>
      <c r="E32" s="8">
        <v>1</v>
      </c>
      <c r="F32" s="8">
        <v>4</v>
      </c>
      <c r="G32" s="9">
        <v>3</v>
      </c>
      <c r="H32" s="10">
        <v>0</v>
      </c>
      <c r="I32" s="11">
        <v>1</v>
      </c>
      <c r="J32" s="10">
        <v>0</v>
      </c>
      <c r="K32" s="11">
        <v>1</v>
      </c>
      <c r="L32" s="10">
        <v>0</v>
      </c>
      <c r="M32" s="65">
        <v>117846</v>
      </c>
      <c r="N32" s="66">
        <v>1270</v>
      </c>
      <c r="O32" s="67">
        <f t="shared" si="1"/>
        <v>119116</v>
      </c>
      <c r="P32" s="66">
        <v>118146</v>
      </c>
      <c r="Q32" s="66">
        <v>1701</v>
      </c>
      <c r="R32" s="67">
        <f t="shared" si="2"/>
        <v>119847</v>
      </c>
      <c r="S32" s="68">
        <f t="shared" si="3"/>
        <v>235992</v>
      </c>
      <c r="T32" s="68">
        <f t="shared" si="4"/>
        <v>2971</v>
      </c>
      <c r="U32" s="69">
        <f t="shared" si="5"/>
        <v>238963</v>
      </c>
      <c r="V32" s="66">
        <v>98551</v>
      </c>
      <c r="W32" s="66">
        <v>1041</v>
      </c>
      <c r="X32" s="70">
        <v>1111</v>
      </c>
      <c r="Y32" s="72">
        <f t="shared" si="6"/>
        <v>100703</v>
      </c>
      <c r="Z32" s="71">
        <f t="shared" si="7"/>
        <v>339666</v>
      </c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O32" s="74"/>
      <c r="BP32" s="74"/>
      <c r="BQ32" s="74"/>
      <c r="BR32" s="74"/>
      <c r="BS32" s="74"/>
      <c r="BT32" s="74"/>
      <c r="BU32" s="74"/>
      <c r="BV32" s="74"/>
      <c r="BW32" s="74"/>
    </row>
    <row r="33" spans="1:75" s="73" customFormat="1" ht="30" customHeight="1">
      <c r="A33" s="6" t="s">
        <v>57</v>
      </c>
      <c r="B33" s="7">
        <v>1</v>
      </c>
      <c r="C33" s="8">
        <v>1</v>
      </c>
      <c r="D33" s="8">
        <v>2</v>
      </c>
      <c r="E33" s="8">
        <v>1</v>
      </c>
      <c r="F33" s="8">
        <v>5</v>
      </c>
      <c r="G33" s="9">
        <v>1</v>
      </c>
      <c r="H33" s="10">
        <v>0</v>
      </c>
      <c r="I33" s="11">
        <v>1</v>
      </c>
      <c r="J33" s="10">
        <v>0</v>
      </c>
      <c r="K33" s="11">
        <v>1</v>
      </c>
      <c r="L33" s="10">
        <v>0</v>
      </c>
      <c r="M33" s="65">
        <v>77237</v>
      </c>
      <c r="N33" s="66">
        <v>769</v>
      </c>
      <c r="O33" s="67">
        <f t="shared" si="1"/>
        <v>78006</v>
      </c>
      <c r="P33" s="66">
        <v>75674</v>
      </c>
      <c r="Q33" s="66">
        <v>1092</v>
      </c>
      <c r="R33" s="67">
        <f t="shared" si="2"/>
        <v>76766</v>
      </c>
      <c r="S33" s="68">
        <f t="shared" si="3"/>
        <v>152911</v>
      </c>
      <c r="T33" s="68">
        <f t="shared" si="4"/>
        <v>1861</v>
      </c>
      <c r="U33" s="69">
        <f t="shared" si="5"/>
        <v>154772</v>
      </c>
      <c r="V33" s="66">
        <v>64395</v>
      </c>
      <c r="W33" s="66">
        <v>691</v>
      </c>
      <c r="X33" s="70">
        <v>626</v>
      </c>
      <c r="Y33" s="72">
        <f t="shared" si="6"/>
        <v>65712</v>
      </c>
      <c r="Z33" s="71">
        <f t="shared" si="7"/>
        <v>220484</v>
      </c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O33" s="74"/>
      <c r="BP33" s="74"/>
      <c r="BQ33" s="74"/>
      <c r="BR33" s="74"/>
      <c r="BS33" s="74"/>
      <c r="BT33" s="74"/>
      <c r="BU33" s="74"/>
      <c r="BV33" s="74"/>
      <c r="BW33" s="74"/>
    </row>
    <row r="34" spans="1:75" s="73" customFormat="1" ht="30" customHeight="1">
      <c r="A34" s="6" t="s">
        <v>58</v>
      </c>
      <c r="B34" s="7">
        <v>1</v>
      </c>
      <c r="C34" s="8">
        <v>1</v>
      </c>
      <c r="D34" s="8">
        <v>2</v>
      </c>
      <c r="E34" s="8">
        <v>1</v>
      </c>
      <c r="F34" s="8">
        <v>6</v>
      </c>
      <c r="G34" s="9">
        <v>0</v>
      </c>
      <c r="H34" s="10">
        <v>0</v>
      </c>
      <c r="I34" s="11">
        <v>1</v>
      </c>
      <c r="J34" s="10">
        <v>0</v>
      </c>
      <c r="K34" s="11">
        <v>1</v>
      </c>
      <c r="L34" s="10">
        <v>0</v>
      </c>
      <c r="M34" s="65">
        <v>27546</v>
      </c>
      <c r="N34" s="66">
        <v>482</v>
      </c>
      <c r="O34" s="67">
        <f t="shared" si="1"/>
        <v>28028</v>
      </c>
      <c r="P34" s="66">
        <v>27611</v>
      </c>
      <c r="Q34" s="66">
        <v>502</v>
      </c>
      <c r="R34" s="67">
        <f t="shared" si="2"/>
        <v>28113</v>
      </c>
      <c r="S34" s="68">
        <f t="shared" si="3"/>
        <v>55157</v>
      </c>
      <c r="T34" s="68">
        <f t="shared" si="4"/>
        <v>984</v>
      </c>
      <c r="U34" s="69">
        <f t="shared" si="5"/>
        <v>56141</v>
      </c>
      <c r="V34" s="66">
        <v>20886</v>
      </c>
      <c r="W34" s="66">
        <v>527</v>
      </c>
      <c r="X34" s="70">
        <v>191</v>
      </c>
      <c r="Y34" s="72">
        <f t="shared" si="6"/>
        <v>21604</v>
      </c>
      <c r="Z34" s="71">
        <f t="shared" si="7"/>
        <v>77745</v>
      </c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O34" s="74"/>
      <c r="BP34" s="74"/>
      <c r="BQ34" s="74"/>
      <c r="BR34" s="74"/>
      <c r="BS34" s="74"/>
      <c r="BT34" s="74"/>
      <c r="BU34" s="74"/>
      <c r="BV34" s="74"/>
      <c r="BW34" s="74"/>
    </row>
    <row r="35" spans="1:75" s="73" customFormat="1" ht="30" customHeight="1">
      <c r="A35" s="6" t="s">
        <v>59</v>
      </c>
      <c r="B35" s="7">
        <v>1</v>
      </c>
      <c r="C35" s="8">
        <v>1</v>
      </c>
      <c r="D35" s="8">
        <v>2</v>
      </c>
      <c r="E35" s="8">
        <v>1</v>
      </c>
      <c r="F35" s="8">
        <v>7</v>
      </c>
      <c r="G35" s="9">
        <v>8</v>
      </c>
      <c r="H35" s="10">
        <v>0</v>
      </c>
      <c r="I35" s="11">
        <v>1</v>
      </c>
      <c r="J35" s="10">
        <v>0</v>
      </c>
      <c r="K35" s="11">
        <v>1</v>
      </c>
      <c r="L35" s="10">
        <v>0</v>
      </c>
      <c r="M35" s="65">
        <v>58699</v>
      </c>
      <c r="N35" s="66">
        <v>622</v>
      </c>
      <c r="O35" s="67">
        <f t="shared" si="1"/>
        <v>59321</v>
      </c>
      <c r="P35" s="66">
        <v>59712</v>
      </c>
      <c r="Q35" s="66">
        <v>713</v>
      </c>
      <c r="R35" s="67">
        <f t="shared" si="2"/>
        <v>60425</v>
      </c>
      <c r="S35" s="68">
        <f t="shared" si="3"/>
        <v>118411</v>
      </c>
      <c r="T35" s="68">
        <f t="shared" si="4"/>
        <v>1335</v>
      </c>
      <c r="U35" s="69">
        <f t="shared" si="5"/>
        <v>119746</v>
      </c>
      <c r="V35" s="66">
        <v>46094</v>
      </c>
      <c r="W35" s="66">
        <v>523</v>
      </c>
      <c r="X35" s="70">
        <v>348</v>
      </c>
      <c r="Y35" s="72">
        <f t="shared" si="6"/>
        <v>46965</v>
      </c>
      <c r="Z35" s="71">
        <f t="shared" si="7"/>
        <v>166711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O35" s="74"/>
      <c r="BP35" s="74"/>
      <c r="BQ35" s="74"/>
      <c r="BR35" s="74"/>
      <c r="BS35" s="74"/>
      <c r="BT35" s="74"/>
      <c r="BU35" s="74"/>
      <c r="BV35" s="74"/>
      <c r="BW35" s="74"/>
    </row>
    <row r="36" spans="1:75" s="73" customFormat="1" ht="30" customHeight="1">
      <c r="A36" s="6" t="s">
        <v>60</v>
      </c>
      <c r="B36" s="7">
        <v>1</v>
      </c>
      <c r="C36" s="8">
        <v>1</v>
      </c>
      <c r="D36" s="8">
        <v>2</v>
      </c>
      <c r="E36" s="8">
        <v>1</v>
      </c>
      <c r="F36" s="8">
        <v>8</v>
      </c>
      <c r="G36" s="9">
        <v>6</v>
      </c>
      <c r="H36" s="10">
        <v>0</v>
      </c>
      <c r="I36" s="11">
        <v>1</v>
      </c>
      <c r="J36" s="10">
        <v>0</v>
      </c>
      <c r="K36" s="11">
        <v>1</v>
      </c>
      <c r="L36" s="10">
        <v>0</v>
      </c>
      <c r="M36" s="65">
        <v>71752</v>
      </c>
      <c r="N36" s="66">
        <v>1136</v>
      </c>
      <c r="O36" s="67">
        <f t="shared" si="1"/>
        <v>72888</v>
      </c>
      <c r="P36" s="66">
        <v>71834</v>
      </c>
      <c r="Q36" s="66">
        <v>1277</v>
      </c>
      <c r="R36" s="67">
        <f t="shared" si="2"/>
        <v>73111</v>
      </c>
      <c r="S36" s="68">
        <f t="shared" si="3"/>
        <v>143586</v>
      </c>
      <c r="T36" s="68">
        <f t="shared" si="4"/>
        <v>2413</v>
      </c>
      <c r="U36" s="69">
        <f t="shared" si="5"/>
        <v>145999</v>
      </c>
      <c r="V36" s="66">
        <v>55300</v>
      </c>
      <c r="W36" s="66">
        <v>1056</v>
      </c>
      <c r="X36" s="70">
        <v>539</v>
      </c>
      <c r="Y36" s="72">
        <f t="shared" si="6"/>
        <v>56895</v>
      </c>
      <c r="Z36" s="71">
        <f t="shared" si="7"/>
        <v>202894</v>
      </c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O36" s="74"/>
      <c r="BP36" s="74"/>
      <c r="BQ36" s="74"/>
      <c r="BR36" s="74"/>
      <c r="BS36" s="74"/>
      <c r="BT36" s="74"/>
      <c r="BU36" s="74"/>
      <c r="BV36" s="74"/>
      <c r="BW36" s="74"/>
    </row>
    <row r="37" spans="1:75" s="73" customFormat="1" ht="30" customHeight="1">
      <c r="A37" s="6" t="s">
        <v>61</v>
      </c>
      <c r="B37" s="7">
        <v>1</v>
      </c>
      <c r="C37" s="8">
        <v>1</v>
      </c>
      <c r="D37" s="8">
        <v>2</v>
      </c>
      <c r="E37" s="8">
        <v>1</v>
      </c>
      <c r="F37" s="8">
        <v>9</v>
      </c>
      <c r="G37" s="9">
        <v>4</v>
      </c>
      <c r="H37" s="10">
        <v>0</v>
      </c>
      <c r="I37" s="11">
        <v>1</v>
      </c>
      <c r="J37" s="10">
        <v>0</v>
      </c>
      <c r="K37" s="11">
        <v>1</v>
      </c>
      <c r="L37" s="10">
        <v>0</v>
      </c>
      <c r="M37" s="65">
        <v>112652</v>
      </c>
      <c r="N37" s="66">
        <v>1009</v>
      </c>
      <c r="O37" s="67">
        <f t="shared" si="1"/>
        <v>113661</v>
      </c>
      <c r="P37" s="66">
        <v>113092</v>
      </c>
      <c r="Q37" s="66">
        <v>1402</v>
      </c>
      <c r="R37" s="67">
        <f t="shared" si="2"/>
        <v>114494</v>
      </c>
      <c r="S37" s="68">
        <f t="shared" si="3"/>
        <v>225744</v>
      </c>
      <c r="T37" s="68">
        <f t="shared" si="4"/>
        <v>2411</v>
      </c>
      <c r="U37" s="69">
        <f t="shared" si="5"/>
        <v>228155</v>
      </c>
      <c r="V37" s="66">
        <v>93691</v>
      </c>
      <c r="W37" s="66">
        <v>906</v>
      </c>
      <c r="X37" s="70">
        <v>787</v>
      </c>
      <c r="Y37" s="72">
        <f t="shared" si="6"/>
        <v>95384</v>
      </c>
      <c r="Z37" s="71">
        <f t="shared" si="7"/>
        <v>323539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O37" s="74"/>
      <c r="BP37" s="74"/>
      <c r="BQ37" s="74"/>
      <c r="BR37" s="74"/>
      <c r="BS37" s="74"/>
      <c r="BT37" s="74"/>
      <c r="BU37" s="74"/>
      <c r="BV37" s="74"/>
      <c r="BW37" s="74"/>
    </row>
    <row r="38" spans="1:75" s="73" customFormat="1" ht="30" customHeight="1">
      <c r="A38" s="6" t="s">
        <v>62</v>
      </c>
      <c r="B38" s="7">
        <v>1</v>
      </c>
      <c r="C38" s="8">
        <v>1</v>
      </c>
      <c r="D38" s="8">
        <v>2</v>
      </c>
      <c r="E38" s="8">
        <v>2</v>
      </c>
      <c r="F38" s="8">
        <v>1</v>
      </c>
      <c r="G38" s="9">
        <v>6</v>
      </c>
      <c r="H38" s="10">
        <v>0</v>
      </c>
      <c r="I38" s="11">
        <v>1</v>
      </c>
      <c r="J38" s="10">
        <v>0</v>
      </c>
      <c r="K38" s="11">
        <v>1</v>
      </c>
      <c r="L38" s="10">
        <v>0</v>
      </c>
      <c r="M38" s="65">
        <v>122162</v>
      </c>
      <c r="N38" s="66">
        <v>1972</v>
      </c>
      <c r="O38" s="67">
        <f t="shared" si="1"/>
        <v>124134</v>
      </c>
      <c r="P38" s="66">
        <v>117502</v>
      </c>
      <c r="Q38" s="66">
        <v>2653</v>
      </c>
      <c r="R38" s="67">
        <f t="shared" si="2"/>
        <v>120155</v>
      </c>
      <c r="S38" s="68">
        <f t="shared" si="3"/>
        <v>239664</v>
      </c>
      <c r="T38" s="68">
        <f t="shared" si="4"/>
        <v>4625</v>
      </c>
      <c r="U38" s="69">
        <f t="shared" si="5"/>
        <v>244289</v>
      </c>
      <c r="V38" s="66">
        <v>104858</v>
      </c>
      <c r="W38" s="66">
        <v>1764</v>
      </c>
      <c r="X38" s="70">
        <v>1528</v>
      </c>
      <c r="Y38" s="72">
        <f t="shared" si="6"/>
        <v>108150</v>
      </c>
      <c r="Z38" s="71">
        <f t="shared" si="7"/>
        <v>352439</v>
      </c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O38" s="74"/>
      <c r="BP38" s="74"/>
      <c r="BQ38" s="74"/>
      <c r="BR38" s="74"/>
      <c r="BS38" s="74"/>
      <c r="BT38" s="74"/>
      <c r="BU38" s="74"/>
      <c r="BV38" s="74"/>
      <c r="BW38" s="74"/>
    </row>
    <row r="39" spans="1:75" s="73" customFormat="1" ht="30" customHeight="1">
      <c r="A39" s="6" t="s">
        <v>63</v>
      </c>
      <c r="B39" s="7">
        <v>1</v>
      </c>
      <c r="C39" s="8">
        <v>1</v>
      </c>
      <c r="D39" s="8">
        <v>2</v>
      </c>
      <c r="E39" s="8">
        <v>2</v>
      </c>
      <c r="F39" s="8">
        <v>2</v>
      </c>
      <c r="G39" s="9">
        <v>4</v>
      </c>
      <c r="H39" s="10">
        <v>0</v>
      </c>
      <c r="I39" s="11">
        <v>1</v>
      </c>
      <c r="J39" s="10">
        <v>0</v>
      </c>
      <c r="K39" s="11">
        <v>1</v>
      </c>
      <c r="L39" s="10">
        <v>0</v>
      </c>
      <c r="M39" s="65">
        <v>163714</v>
      </c>
      <c r="N39" s="66">
        <v>1695</v>
      </c>
      <c r="O39" s="67">
        <f t="shared" si="1"/>
        <v>165409</v>
      </c>
      <c r="P39" s="66">
        <v>163678</v>
      </c>
      <c r="Q39" s="66">
        <v>2478</v>
      </c>
      <c r="R39" s="67">
        <f t="shared" si="2"/>
        <v>166156</v>
      </c>
      <c r="S39" s="68">
        <f t="shared" si="3"/>
        <v>327392</v>
      </c>
      <c r="T39" s="68">
        <f t="shared" si="4"/>
        <v>4173</v>
      </c>
      <c r="U39" s="69">
        <f t="shared" si="5"/>
        <v>331565</v>
      </c>
      <c r="V39" s="66">
        <v>137636</v>
      </c>
      <c r="W39" s="66">
        <v>1545</v>
      </c>
      <c r="X39" s="70">
        <v>1522</v>
      </c>
      <c r="Y39" s="72">
        <f t="shared" si="6"/>
        <v>140703</v>
      </c>
      <c r="Z39" s="71">
        <f t="shared" si="7"/>
        <v>472268</v>
      </c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O39" s="74"/>
      <c r="BP39" s="74"/>
      <c r="BQ39" s="74"/>
      <c r="BR39" s="74"/>
      <c r="BS39" s="74"/>
      <c r="BT39" s="74"/>
      <c r="BU39" s="74"/>
      <c r="BV39" s="74"/>
      <c r="BW39" s="74"/>
    </row>
    <row r="40" spans="1:75" s="73" customFormat="1" ht="30" customHeight="1">
      <c r="A40" s="6" t="s">
        <v>64</v>
      </c>
      <c r="B40" s="7">
        <v>1</v>
      </c>
      <c r="C40" s="8">
        <v>1</v>
      </c>
      <c r="D40" s="8">
        <v>2</v>
      </c>
      <c r="E40" s="8">
        <v>2</v>
      </c>
      <c r="F40" s="8">
        <v>3</v>
      </c>
      <c r="G40" s="9">
        <v>2</v>
      </c>
      <c r="H40" s="10">
        <v>0</v>
      </c>
      <c r="I40" s="11">
        <v>1</v>
      </c>
      <c r="J40" s="10">
        <v>0</v>
      </c>
      <c r="K40" s="11">
        <v>1</v>
      </c>
      <c r="L40" s="10">
        <v>0</v>
      </c>
      <c r="M40" s="65">
        <v>34995</v>
      </c>
      <c r="N40" s="66">
        <v>1728</v>
      </c>
      <c r="O40" s="67">
        <f t="shared" si="1"/>
        <v>36723</v>
      </c>
      <c r="P40" s="66">
        <v>33596</v>
      </c>
      <c r="Q40" s="66">
        <v>1930</v>
      </c>
      <c r="R40" s="67">
        <f t="shared" si="2"/>
        <v>35526</v>
      </c>
      <c r="S40" s="68">
        <f t="shared" si="3"/>
        <v>68591</v>
      </c>
      <c r="T40" s="68">
        <f t="shared" si="4"/>
        <v>3658</v>
      </c>
      <c r="U40" s="69">
        <f t="shared" si="5"/>
        <v>72249</v>
      </c>
      <c r="V40" s="66">
        <v>33189</v>
      </c>
      <c r="W40" s="66">
        <v>1882</v>
      </c>
      <c r="X40" s="70">
        <v>657</v>
      </c>
      <c r="Y40" s="72">
        <f t="shared" si="6"/>
        <v>35728</v>
      </c>
      <c r="Z40" s="71">
        <f t="shared" si="7"/>
        <v>107977</v>
      </c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O40" s="74"/>
      <c r="BP40" s="74"/>
      <c r="BQ40" s="74"/>
      <c r="BR40" s="74"/>
      <c r="BS40" s="74"/>
      <c r="BT40" s="74"/>
      <c r="BU40" s="74"/>
      <c r="BV40" s="74"/>
      <c r="BW40" s="74"/>
    </row>
    <row r="41" spans="1:75" s="73" customFormat="1" ht="30" customHeight="1">
      <c r="A41" s="12" t="s">
        <v>65</v>
      </c>
      <c r="B41" s="13">
        <v>1</v>
      </c>
      <c r="C41" s="8">
        <v>1</v>
      </c>
      <c r="D41" s="8">
        <v>2</v>
      </c>
      <c r="E41" s="8">
        <v>2</v>
      </c>
      <c r="F41" s="8">
        <v>4</v>
      </c>
      <c r="G41" s="9">
        <v>1</v>
      </c>
      <c r="H41" s="10">
        <v>0</v>
      </c>
      <c r="I41" s="11">
        <v>1</v>
      </c>
      <c r="J41" s="10">
        <v>0</v>
      </c>
      <c r="K41" s="11">
        <v>1</v>
      </c>
      <c r="L41" s="10">
        <v>0</v>
      </c>
      <c r="M41" s="65">
        <v>65054</v>
      </c>
      <c r="N41" s="66">
        <v>2157</v>
      </c>
      <c r="O41" s="67">
        <f t="shared" si="1"/>
        <v>67211</v>
      </c>
      <c r="P41" s="66">
        <v>60837</v>
      </c>
      <c r="Q41" s="66">
        <v>2290</v>
      </c>
      <c r="R41" s="67">
        <f t="shared" si="2"/>
        <v>63127</v>
      </c>
      <c r="S41" s="68">
        <f t="shared" si="3"/>
        <v>125891</v>
      </c>
      <c r="T41" s="68">
        <f t="shared" si="4"/>
        <v>4447</v>
      </c>
      <c r="U41" s="69">
        <f t="shared" si="5"/>
        <v>130338</v>
      </c>
      <c r="V41" s="66">
        <v>55365</v>
      </c>
      <c r="W41" s="66">
        <v>2248</v>
      </c>
      <c r="X41" s="70">
        <v>957</v>
      </c>
      <c r="Y41" s="72">
        <f t="shared" si="6"/>
        <v>58570</v>
      </c>
      <c r="Z41" s="71">
        <f t="shared" si="7"/>
        <v>188908</v>
      </c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s="73" customFormat="1" ht="30" customHeight="1">
      <c r="A42" s="12" t="s">
        <v>66</v>
      </c>
      <c r="B42" s="13">
        <v>1</v>
      </c>
      <c r="C42" s="8">
        <v>1</v>
      </c>
      <c r="D42" s="8">
        <v>2</v>
      </c>
      <c r="E42" s="8">
        <v>2</v>
      </c>
      <c r="F42" s="8">
        <v>5</v>
      </c>
      <c r="G42" s="9">
        <v>9</v>
      </c>
      <c r="H42" s="10">
        <v>0</v>
      </c>
      <c r="I42" s="11">
        <v>1</v>
      </c>
      <c r="J42" s="10">
        <v>0</v>
      </c>
      <c r="K42" s="11">
        <v>1</v>
      </c>
      <c r="L42" s="10">
        <v>0</v>
      </c>
      <c r="M42" s="65">
        <v>74149</v>
      </c>
      <c r="N42" s="66">
        <v>643</v>
      </c>
      <c r="O42" s="67">
        <f t="shared" si="1"/>
        <v>74792</v>
      </c>
      <c r="P42" s="66">
        <v>74604</v>
      </c>
      <c r="Q42" s="66">
        <v>820</v>
      </c>
      <c r="R42" s="67">
        <f t="shared" si="2"/>
        <v>75424</v>
      </c>
      <c r="S42" s="68">
        <f t="shared" si="3"/>
        <v>148753</v>
      </c>
      <c r="T42" s="68">
        <f t="shared" si="4"/>
        <v>1463</v>
      </c>
      <c r="U42" s="69">
        <f t="shared" si="5"/>
        <v>150216</v>
      </c>
      <c r="V42" s="66">
        <v>60699</v>
      </c>
      <c r="W42" s="66">
        <v>567</v>
      </c>
      <c r="X42" s="70">
        <v>538</v>
      </c>
      <c r="Y42" s="72">
        <f t="shared" si="6"/>
        <v>61804</v>
      </c>
      <c r="Z42" s="71">
        <f t="shared" si="7"/>
        <v>212020</v>
      </c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O42" s="74"/>
      <c r="BP42" s="74"/>
      <c r="BQ42" s="74"/>
      <c r="BR42" s="74"/>
      <c r="BS42" s="74"/>
      <c r="BT42" s="74"/>
      <c r="BU42" s="74"/>
      <c r="BV42" s="74"/>
      <c r="BW42" s="74"/>
    </row>
    <row r="43" spans="1:75" s="73" customFormat="1" ht="30" customHeight="1">
      <c r="A43" s="12" t="s">
        <v>67</v>
      </c>
      <c r="B43" s="13">
        <v>1</v>
      </c>
      <c r="C43" s="8">
        <v>1</v>
      </c>
      <c r="D43" s="8">
        <v>2</v>
      </c>
      <c r="E43" s="8">
        <v>2</v>
      </c>
      <c r="F43" s="8">
        <v>7</v>
      </c>
      <c r="G43" s="9">
        <v>5</v>
      </c>
      <c r="H43" s="10">
        <v>0</v>
      </c>
      <c r="I43" s="11">
        <v>1</v>
      </c>
      <c r="J43" s="10">
        <v>0</v>
      </c>
      <c r="K43" s="11">
        <v>1</v>
      </c>
      <c r="L43" s="10">
        <v>0</v>
      </c>
      <c r="M43" s="65">
        <v>66243</v>
      </c>
      <c r="N43" s="66">
        <v>1122</v>
      </c>
      <c r="O43" s="67">
        <f t="shared" si="1"/>
        <v>67365</v>
      </c>
      <c r="P43" s="66">
        <v>63746</v>
      </c>
      <c r="Q43" s="66">
        <v>1338</v>
      </c>
      <c r="R43" s="67">
        <f t="shared" si="2"/>
        <v>65084</v>
      </c>
      <c r="S43" s="68">
        <f t="shared" si="3"/>
        <v>129989</v>
      </c>
      <c r="T43" s="68">
        <f t="shared" si="4"/>
        <v>2460</v>
      </c>
      <c r="U43" s="69">
        <f t="shared" si="5"/>
        <v>132449</v>
      </c>
      <c r="V43" s="66">
        <v>57728</v>
      </c>
      <c r="W43" s="66">
        <v>1235</v>
      </c>
      <c r="X43" s="70">
        <v>594</v>
      </c>
      <c r="Y43" s="72">
        <f t="shared" si="6"/>
        <v>59557</v>
      </c>
      <c r="Z43" s="71">
        <f t="shared" si="7"/>
        <v>192006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O43" s="74"/>
      <c r="BP43" s="74"/>
      <c r="BQ43" s="74"/>
      <c r="BR43" s="74"/>
      <c r="BS43" s="74"/>
      <c r="BT43" s="74"/>
      <c r="BU43" s="74"/>
      <c r="BV43" s="74"/>
      <c r="BW43" s="74"/>
    </row>
    <row r="44" spans="1:75" s="73" customFormat="1" ht="30" customHeight="1">
      <c r="A44" s="12" t="s">
        <v>68</v>
      </c>
      <c r="B44" s="13">
        <v>1</v>
      </c>
      <c r="C44" s="8">
        <v>1</v>
      </c>
      <c r="D44" s="8">
        <v>2</v>
      </c>
      <c r="E44" s="8">
        <v>2</v>
      </c>
      <c r="F44" s="8">
        <v>8</v>
      </c>
      <c r="G44" s="9">
        <v>3</v>
      </c>
      <c r="H44" s="10">
        <v>0</v>
      </c>
      <c r="I44" s="11">
        <v>1</v>
      </c>
      <c r="J44" s="10">
        <v>0</v>
      </c>
      <c r="K44" s="11">
        <v>1</v>
      </c>
      <c r="L44" s="10">
        <v>0</v>
      </c>
      <c r="M44" s="65">
        <v>35945</v>
      </c>
      <c r="N44" s="66">
        <v>523</v>
      </c>
      <c r="O44" s="67">
        <f t="shared" si="1"/>
        <v>36468</v>
      </c>
      <c r="P44" s="66">
        <v>35841</v>
      </c>
      <c r="Q44" s="66">
        <v>652</v>
      </c>
      <c r="R44" s="67">
        <f t="shared" si="2"/>
        <v>36493</v>
      </c>
      <c r="S44" s="68">
        <f t="shared" si="3"/>
        <v>71786</v>
      </c>
      <c r="T44" s="68">
        <f t="shared" si="4"/>
        <v>1175</v>
      </c>
      <c r="U44" s="69">
        <f t="shared" si="5"/>
        <v>72961</v>
      </c>
      <c r="V44" s="66">
        <v>30835</v>
      </c>
      <c r="W44" s="66">
        <v>542</v>
      </c>
      <c r="X44" s="70">
        <v>312</v>
      </c>
      <c r="Y44" s="72">
        <f t="shared" si="6"/>
        <v>31689</v>
      </c>
      <c r="Z44" s="71">
        <f t="shared" si="7"/>
        <v>104650</v>
      </c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O44" s="74"/>
      <c r="BP44" s="74"/>
      <c r="BQ44" s="74"/>
      <c r="BR44" s="74"/>
      <c r="BS44" s="74"/>
      <c r="BT44" s="74"/>
      <c r="BU44" s="74"/>
      <c r="BV44" s="74"/>
      <c r="BW44" s="74"/>
    </row>
    <row r="45" spans="1:75" s="73" customFormat="1" ht="30" customHeight="1">
      <c r="A45" s="12" t="s">
        <v>69</v>
      </c>
      <c r="B45" s="13">
        <v>1</v>
      </c>
      <c r="C45" s="8">
        <v>1</v>
      </c>
      <c r="D45" s="8">
        <v>2</v>
      </c>
      <c r="E45" s="8">
        <v>2</v>
      </c>
      <c r="F45" s="8">
        <v>9</v>
      </c>
      <c r="G45" s="9">
        <v>1</v>
      </c>
      <c r="H45" s="10">
        <v>0</v>
      </c>
      <c r="I45" s="11">
        <v>1</v>
      </c>
      <c r="J45" s="10">
        <v>0</v>
      </c>
      <c r="K45" s="11">
        <v>1</v>
      </c>
      <c r="L45" s="10">
        <v>0</v>
      </c>
      <c r="M45" s="65">
        <v>39972</v>
      </c>
      <c r="N45" s="66">
        <v>1027</v>
      </c>
      <c r="O45" s="67">
        <f t="shared" si="1"/>
        <v>40999</v>
      </c>
      <c r="P45" s="66">
        <v>37409</v>
      </c>
      <c r="Q45" s="66">
        <v>953</v>
      </c>
      <c r="R45" s="67">
        <f t="shared" si="2"/>
        <v>38362</v>
      </c>
      <c r="S45" s="68">
        <f t="shared" si="3"/>
        <v>77381</v>
      </c>
      <c r="T45" s="68">
        <f t="shared" si="4"/>
        <v>1980</v>
      </c>
      <c r="U45" s="69">
        <f t="shared" si="5"/>
        <v>79361</v>
      </c>
      <c r="V45" s="66">
        <v>36282</v>
      </c>
      <c r="W45" s="66">
        <v>1115</v>
      </c>
      <c r="X45" s="70">
        <v>381</v>
      </c>
      <c r="Y45" s="72">
        <f t="shared" si="6"/>
        <v>37778</v>
      </c>
      <c r="Z45" s="71">
        <f t="shared" si="7"/>
        <v>117139</v>
      </c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O45" s="74"/>
      <c r="BP45" s="74"/>
      <c r="BQ45" s="74"/>
      <c r="BR45" s="74"/>
      <c r="BS45" s="74"/>
      <c r="BT45" s="74"/>
      <c r="BU45" s="74"/>
      <c r="BV45" s="74"/>
      <c r="BW45" s="74"/>
    </row>
    <row r="46" spans="1:75" s="73" customFormat="1" ht="30" customHeight="1">
      <c r="A46" s="6" t="s">
        <v>70</v>
      </c>
      <c r="B46" s="7">
        <v>1</v>
      </c>
      <c r="C46" s="8">
        <v>1</v>
      </c>
      <c r="D46" s="8">
        <v>2</v>
      </c>
      <c r="E46" s="8">
        <v>3</v>
      </c>
      <c r="F46" s="8">
        <v>0</v>
      </c>
      <c r="G46" s="9">
        <v>5</v>
      </c>
      <c r="H46" s="10">
        <v>0</v>
      </c>
      <c r="I46" s="11">
        <v>1</v>
      </c>
      <c r="J46" s="10">
        <v>0</v>
      </c>
      <c r="K46" s="11">
        <v>1</v>
      </c>
      <c r="L46" s="10">
        <v>0</v>
      </c>
      <c r="M46" s="65">
        <v>80542</v>
      </c>
      <c r="N46" s="66">
        <v>969</v>
      </c>
      <c r="O46" s="67">
        <f t="shared" si="1"/>
        <v>81511</v>
      </c>
      <c r="P46" s="66">
        <v>79647</v>
      </c>
      <c r="Q46" s="66">
        <v>1369</v>
      </c>
      <c r="R46" s="67">
        <f t="shared" si="2"/>
        <v>81016</v>
      </c>
      <c r="S46" s="68">
        <f t="shared" si="3"/>
        <v>160189</v>
      </c>
      <c r="T46" s="68">
        <f t="shared" si="4"/>
        <v>2338</v>
      </c>
      <c r="U46" s="69">
        <f t="shared" si="5"/>
        <v>162527</v>
      </c>
      <c r="V46" s="66">
        <v>68050</v>
      </c>
      <c r="W46" s="66">
        <v>922</v>
      </c>
      <c r="X46" s="70">
        <v>801</v>
      </c>
      <c r="Y46" s="72">
        <f t="shared" si="6"/>
        <v>69773</v>
      </c>
      <c r="Z46" s="71">
        <f t="shared" si="7"/>
        <v>232300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O46" s="74"/>
      <c r="BP46" s="74"/>
      <c r="BQ46" s="74"/>
      <c r="BR46" s="74"/>
      <c r="BS46" s="74"/>
      <c r="BT46" s="74"/>
      <c r="BU46" s="74"/>
      <c r="BV46" s="74"/>
      <c r="BW46" s="74"/>
    </row>
    <row r="47" spans="1:75" s="73" customFormat="1" ht="30" customHeight="1">
      <c r="A47" s="6" t="s">
        <v>71</v>
      </c>
      <c r="B47" s="7">
        <v>1</v>
      </c>
      <c r="C47" s="8">
        <v>1</v>
      </c>
      <c r="D47" s="8">
        <v>2</v>
      </c>
      <c r="E47" s="8">
        <v>3</v>
      </c>
      <c r="F47" s="8">
        <v>1</v>
      </c>
      <c r="G47" s="9">
        <v>3</v>
      </c>
      <c r="H47" s="10">
        <v>0</v>
      </c>
      <c r="I47" s="11">
        <v>1</v>
      </c>
      <c r="J47" s="10">
        <v>0</v>
      </c>
      <c r="K47" s="11">
        <v>1</v>
      </c>
      <c r="L47" s="10">
        <v>0</v>
      </c>
      <c r="M47" s="65">
        <v>37268</v>
      </c>
      <c r="N47" s="66">
        <v>219</v>
      </c>
      <c r="O47" s="67">
        <f t="shared" si="1"/>
        <v>37487</v>
      </c>
      <c r="P47" s="66">
        <v>37522</v>
      </c>
      <c r="Q47" s="66">
        <v>257</v>
      </c>
      <c r="R47" s="67">
        <f t="shared" si="2"/>
        <v>37779</v>
      </c>
      <c r="S47" s="68">
        <f t="shared" si="3"/>
        <v>74790</v>
      </c>
      <c r="T47" s="68">
        <f t="shared" si="4"/>
        <v>476</v>
      </c>
      <c r="U47" s="69">
        <f t="shared" si="5"/>
        <v>75266</v>
      </c>
      <c r="V47" s="66">
        <v>30194</v>
      </c>
      <c r="W47" s="66">
        <v>170</v>
      </c>
      <c r="X47" s="70">
        <v>187</v>
      </c>
      <c r="Y47" s="72">
        <f t="shared" si="6"/>
        <v>30551</v>
      </c>
      <c r="Z47" s="71">
        <f t="shared" si="7"/>
        <v>105817</v>
      </c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O47" s="74"/>
      <c r="BP47" s="74"/>
      <c r="BQ47" s="74"/>
      <c r="BR47" s="74"/>
      <c r="BS47" s="74"/>
      <c r="BT47" s="74"/>
      <c r="BU47" s="74"/>
      <c r="BV47" s="74"/>
      <c r="BW47" s="74"/>
    </row>
    <row r="48" spans="1:75" s="73" customFormat="1" ht="30" customHeight="1">
      <c r="A48" s="6" t="s">
        <v>72</v>
      </c>
      <c r="B48" s="7">
        <v>1</v>
      </c>
      <c r="C48" s="8">
        <v>1</v>
      </c>
      <c r="D48" s="8">
        <v>2</v>
      </c>
      <c r="E48" s="8">
        <v>3</v>
      </c>
      <c r="F48" s="8">
        <v>2</v>
      </c>
      <c r="G48" s="9">
        <v>1</v>
      </c>
      <c r="H48" s="10">
        <v>0</v>
      </c>
      <c r="I48" s="11">
        <v>1</v>
      </c>
      <c r="J48" s="10">
        <v>0</v>
      </c>
      <c r="K48" s="11">
        <v>1</v>
      </c>
      <c r="L48" s="10">
        <v>0</v>
      </c>
      <c r="M48" s="65">
        <v>76787</v>
      </c>
      <c r="N48" s="66">
        <v>881</v>
      </c>
      <c r="O48" s="67">
        <f t="shared" si="1"/>
        <v>77668</v>
      </c>
      <c r="P48" s="66">
        <v>76436</v>
      </c>
      <c r="Q48" s="66">
        <v>1054</v>
      </c>
      <c r="R48" s="67">
        <f t="shared" si="2"/>
        <v>77490</v>
      </c>
      <c r="S48" s="68">
        <f t="shared" si="3"/>
        <v>153223</v>
      </c>
      <c r="T48" s="68">
        <f t="shared" si="4"/>
        <v>1935</v>
      </c>
      <c r="U48" s="69">
        <f t="shared" si="5"/>
        <v>155158</v>
      </c>
      <c r="V48" s="66">
        <v>60707</v>
      </c>
      <c r="W48" s="66">
        <v>820</v>
      </c>
      <c r="X48" s="70">
        <v>482</v>
      </c>
      <c r="Y48" s="72">
        <f t="shared" si="6"/>
        <v>62009</v>
      </c>
      <c r="Z48" s="71">
        <f t="shared" si="7"/>
        <v>217167</v>
      </c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s="73" customFormat="1" ht="30" customHeight="1">
      <c r="A49" s="6" t="s">
        <v>73</v>
      </c>
      <c r="B49" s="7">
        <v>1</v>
      </c>
      <c r="C49" s="8">
        <v>1</v>
      </c>
      <c r="D49" s="8">
        <v>2</v>
      </c>
      <c r="E49" s="8">
        <v>3</v>
      </c>
      <c r="F49" s="8">
        <v>3</v>
      </c>
      <c r="G49" s="9">
        <v>0</v>
      </c>
      <c r="H49" s="10">
        <v>0</v>
      </c>
      <c r="I49" s="11">
        <v>1</v>
      </c>
      <c r="J49" s="10">
        <v>0</v>
      </c>
      <c r="K49" s="11">
        <v>1</v>
      </c>
      <c r="L49" s="10">
        <v>0</v>
      </c>
      <c r="M49" s="65">
        <v>34171</v>
      </c>
      <c r="N49" s="66">
        <v>147</v>
      </c>
      <c r="O49" s="67">
        <f t="shared" si="1"/>
        <v>34318</v>
      </c>
      <c r="P49" s="66">
        <v>34349</v>
      </c>
      <c r="Q49" s="66">
        <v>266</v>
      </c>
      <c r="R49" s="67">
        <f t="shared" si="2"/>
        <v>34615</v>
      </c>
      <c r="S49" s="68">
        <f t="shared" si="3"/>
        <v>68520</v>
      </c>
      <c r="T49" s="68">
        <f t="shared" si="4"/>
        <v>413</v>
      </c>
      <c r="U49" s="69">
        <f t="shared" si="5"/>
        <v>68933</v>
      </c>
      <c r="V49" s="66">
        <v>27853</v>
      </c>
      <c r="W49" s="66">
        <v>120</v>
      </c>
      <c r="X49" s="70">
        <v>199</v>
      </c>
      <c r="Y49" s="72">
        <f t="shared" si="6"/>
        <v>28172</v>
      </c>
      <c r="Z49" s="71">
        <f t="shared" si="7"/>
        <v>97105</v>
      </c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O49" s="74"/>
      <c r="BP49" s="74"/>
      <c r="BQ49" s="74"/>
      <c r="BR49" s="74"/>
      <c r="BS49" s="74"/>
      <c r="BT49" s="74"/>
      <c r="BU49" s="74"/>
      <c r="BV49" s="74"/>
      <c r="BW49" s="74"/>
    </row>
    <row r="50" spans="1:75" s="73" customFormat="1" ht="30" customHeight="1">
      <c r="A50" s="6" t="s">
        <v>74</v>
      </c>
      <c r="B50" s="7">
        <v>1</v>
      </c>
      <c r="C50" s="8">
        <v>1</v>
      </c>
      <c r="D50" s="8">
        <v>2</v>
      </c>
      <c r="E50" s="8">
        <v>3</v>
      </c>
      <c r="F50" s="8">
        <v>4</v>
      </c>
      <c r="G50" s="9">
        <v>8</v>
      </c>
      <c r="H50" s="10">
        <v>0</v>
      </c>
      <c r="I50" s="11">
        <v>1</v>
      </c>
      <c r="J50" s="10">
        <v>0</v>
      </c>
      <c r="K50" s="11">
        <v>1</v>
      </c>
      <c r="L50" s="10">
        <v>0</v>
      </c>
      <c r="M50" s="65">
        <v>43006</v>
      </c>
      <c r="N50" s="66">
        <v>1065</v>
      </c>
      <c r="O50" s="67">
        <f t="shared" si="1"/>
        <v>44071</v>
      </c>
      <c r="P50" s="66">
        <v>39517</v>
      </c>
      <c r="Q50" s="66">
        <v>1316</v>
      </c>
      <c r="R50" s="67">
        <f t="shared" si="2"/>
        <v>40833</v>
      </c>
      <c r="S50" s="68">
        <f t="shared" si="3"/>
        <v>82523</v>
      </c>
      <c r="T50" s="68">
        <f t="shared" si="4"/>
        <v>2381</v>
      </c>
      <c r="U50" s="69">
        <f t="shared" si="5"/>
        <v>84904</v>
      </c>
      <c r="V50" s="66">
        <v>34799</v>
      </c>
      <c r="W50" s="66">
        <v>977</v>
      </c>
      <c r="X50" s="70">
        <v>618</v>
      </c>
      <c r="Y50" s="72">
        <f t="shared" si="6"/>
        <v>36394</v>
      </c>
      <c r="Z50" s="71">
        <f t="shared" si="7"/>
        <v>121298</v>
      </c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O50" s="74"/>
      <c r="BP50" s="74"/>
      <c r="BQ50" s="74"/>
      <c r="BR50" s="74"/>
      <c r="BS50" s="74"/>
      <c r="BT50" s="74"/>
      <c r="BU50" s="74"/>
      <c r="BV50" s="74"/>
      <c r="BW50" s="74"/>
    </row>
    <row r="51" spans="1:75" s="73" customFormat="1" ht="30" customHeight="1">
      <c r="A51" s="6" t="s">
        <v>75</v>
      </c>
      <c r="B51" s="7">
        <v>1</v>
      </c>
      <c r="C51" s="8">
        <v>1</v>
      </c>
      <c r="D51" s="8">
        <v>2</v>
      </c>
      <c r="E51" s="8">
        <v>3</v>
      </c>
      <c r="F51" s="8">
        <v>5</v>
      </c>
      <c r="G51" s="9">
        <v>6</v>
      </c>
      <c r="H51" s="10">
        <v>0</v>
      </c>
      <c r="I51" s="11">
        <v>1</v>
      </c>
      <c r="J51" s="10">
        <v>0</v>
      </c>
      <c r="K51" s="11">
        <v>1</v>
      </c>
      <c r="L51" s="10">
        <v>0</v>
      </c>
      <c r="M51" s="65">
        <v>53613</v>
      </c>
      <c r="N51" s="66">
        <v>658</v>
      </c>
      <c r="O51" s="67">
        <f t="shared" si="1"/>
        <v>54271</v>
      </c>
      <c r="P51" s="66">
        <v>53256</v>
      </c>
      <c r="Q51" s="66">
        <v>942</v>
      </c>
      <c r="R51" s="67">
        <f t="shared" si="2"/>
        <v>54198</v>
      </c>
      <c r="S51" s="68">
        <f t="shared" si="3"/>
        <v>106869</v>
      </c>
      <c r="T51" s="68">
        <f t="shared" si="4"/>
        <v>1600</v>
      </c>
      <c r="U51" s="69">
        <f t="shared" si="5"/>
        <v>108469</v>
      </c>
      <c r="V51" s="66">
        <v>46399</v>
      </c>
      <c r="W51" s="66">
        <v>653</v>
      </c>
      <c r="X51" s="70">
        <v>510</v>
      </c>
      <c r="Y51" s="72">
        <f t="shared" si="6"/>
        <v>47562</v>
      </c>
      <c r="Z51" s="71">
        <f t="shared" si="7"/>
        <v>156031</v>
      </c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5" s="73" customFormat="1" ht="30" customHeight="1">
      <c r="A52" s="6" t="s">
        <v>76</v>
      </c>
      <c r="B52" s="7">
        <v>1</v>
      </c>
      <c r="C52" s="8">
        <v>1</v>
      </c>
      <c r="D52" s="8">
        <v>2</v>
      </c>
      <c r="E52" s="8">
        <v>3</v>
      </c>
      <c r="F52" s="8">
        <v>7</v>
      </c>
      <c r="G52" s="9">
        <v>2</v>
      </c>
      <c r="H52" s="10">
        <v>0</v>
      </c>
      <c r="I52" s="11">
        <v>1</v>
      </c>
      <c r="J52" s="10">
        <v>0</v>
      </c>
      <c r="K52" s="11">
        <v>1</v>
      </c>
      <c r="L52" s="10">
        <v>0</v>
      </c>
      <c r="M52" s="65">
        <v>67626</v>
      </c>
      <c r="N52" s="66">
        <v>1261</v>
      </c>
      <c r="O52" s="67">
        <f t="shared" si="1"/>
        <v>68887</v>
      </c>
      <c r="P52" s="66">
        <v>65237</v>
      </c>
      <c r="Q52" s="66">
        <v>1486</v>
      </c>
      <c r="R52" s="67">
        <f t="shared" si="2"/>
        <v>66723</v>
      </c>
      <c r="S52" s="68">
        <f t="shared" si="3"/>
        <v>132863</v>
      </c>
      <c r="T52" s="68">
        <f t="shared" si="4"/>
        <v>2747</v>
      </c>
      <c r="U52" s="69">
        <f t="shared" si="5"/>
        <v>135610</v>
      </c>
      <c r="V52" s="66">
        <v>55824</v>
      </c>
      <c r="W52" s="66">
        <v>1001</v>
      </c>
      <c r="X52" s="70">
        <v>766</v>
      </c>
      <c r="Y52" s="72">
        <f t="shared" si="6"/>
        <v>57591</v>
      </c>
      <c r="Z52" s="71">
        <f t="shared" si="7"/>
        <v>193201</v>
      </c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s="73" customFormat="1" ht="30" customHeight="1">
      <c r="A53" s="6" t="s">
        <v>77</v>
      </c>
      <c r="B53" s="7">
        <v>1</v>
      </c>
      <c r="C53" s="8">
        <v>1</v>
      </c>
      <c r="D53" s="8">
        <v>2</v>
      </c>
      <c r="E53" s="8">
        <v>3</v>
      </c>
      <c r="F53" s="8">
        <v>8</v>
      </c>
      <c r="G53" s="9">
        <v>1</v>
      </c>
      <c r="H53" s="10">
        <v>0</v>
      </c>
      <c r="I53" s="11">
        <v>1</v>
      </c>
      <c r="J53" s="10">
        <v>0</v>
      </c>
      <c r="K53" s="11">
        <v>1</v>
      </c>
      <c r="L53" s="10">
        <v>0</v>
      </c>
      <c r="M53" s="65">
        <v>31351</v>
      </c>
      <c r="N53" s="66">
        <v>182</v>
      </c>
      <c r="O53" s="67">
        <f t="shared" si="1"/>
        <v>31533</v>
      </c>
      <c r="P53" s="66">
        <v>31309</v>
      </c>
      <c r="Q53" s="66">
        <v>235</v>
      </c>
      <c r="R53" s="67">
        <f t="shared" si="2"/>
        <v>31544</v>
      </c>
      <c r="S53" s="68">
        <f t="shared" si="3"/>
        <v>62660</v>
      </c>
      <c r="T53" s="68">
        <f t="shared" si="4"/>
        <v>417</v>
      </c>
      <c r="U53" s="69">
        <f t="shared" si="5"/>
        <v>63077</v>
      </c>
      <c r="V53" s="66">
        <v>25507</v>
      </c>
      <c r="W53" s="66">
        <v>161</v>
      </c>
      <c r="X53" s="70">
        <v>166</v>
      </c>
      <c r="Y53" s="72">
        <f t="shared" si="6"/>
        <v>25834</v>
      </c>
      <c r="Z53" s="71">
        <f t="shared" si="7"/>
        <v>88911</v>
      </c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5" s="73" customFormat="1" ht="30" customHeight="1">
      <c r="A54" s="6" t="s">
        <v>78</v>
      </c>
      <c r="B54" s="7">
        <v>1</v>
      </c>
      <c r="C54" s="8">
        <v>1</v>
      </c>
      <c r="D54" s="8">
        <v>2</v>
      </c>
      <c r="E54" s="8">
        <v>3</v>
      </c>
      <c r="F54" s="8">
        <v>9</v>
      </c>
      <c r="G54" s="9">
        <v>9</v>
      </c>
      <c r="H54" s="10">
        <v>0</v>
      </c>
      <c r="I54" s="11">
        <v>1</v>
      </c>
      <c r="J54" s="10">
        <v>0</v>
      </c>
      <c r="K54" s="11">
        <v>1</v>
      </c>
      <c r="L54" s="10">
        <v>0</v>
      </c>
      <c r="M54" s="65">
        <v>49978</v>
      </c>
      <c r="N54" s="66">
        <v>853</v>
      </c>
      <c r="O54" s="67">
        <f t="shared" si="1"/>
        <v>50831</v>
      </c>
      <c r="P54" s="66">
        <v>49268</v>
      </c>
      <c r="Q54" s="66">
        <v>999</v>
      </c>
      <c r="R54" s="67">
        <f t="shared" si="2"/>
        <v>50267</v>
      </c>
      <c r="S54" s="68">
        <f t="shared" si="3"/>
        <v>99246</v>
      </c>
      <c r="T54" s="68">
        <f t="shared" si="4"/>
        <v>1852</v>
      </c>
      <c r="U54" s="69">
        <f t="shared" si="5"/>
        <v>101098</v>
      </c>
      <c r="V54" s="66">
        <v>41587</v>
      </c>
      <c r="W54" s="66">
        <v>962</v>
      </c>
      <c r="X54" s="70">
        <v>427</v>
      </c>
      <c r="Y54" s="72">
        <f t="shared" si="6"/>
        <v>42976</v>
      </c>
      <c r="Z54" s="71">
        <f t="shared" si="7"/>
        <v>144074</v>
      </c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75" s="73" customFormat="1" ht="30" customHeight="1">
      <c r="A55" s="6" t="s">
        <v>79</v>
      </c>
      <c r="B55" s="7">
        <v>1</v>
      </c>
      <c r="C55" s="8">
        <v>1</v>
      </c>
      <c r="D55" s="8">
        <v>2</v>
      </c>
      <c r="E55" s="8">
        <v>4</v>
      </c>
      <c r="F55" s="8">
        <v>0</v>
      </c>
      <c r="G55" s="9">
        <v>2</v>
      </c>
      <c r="H55" s="10">
        <v>0</v>
      </c>
      <c r="I55" s="11">
        <v>1</v>
      </c>
      <c r="J55" s="10">
        <v>0</v>
      </c>
      <c r="K55" s="11">
        <v>1</v>
      </c>
      <c r="L55" s="10">
        <v>0</v>
      </c>
      <c r="M55" s="65">
        <v>26499</v>
      </c>
      <c r="N55" s="66">
        <v>352</v>
      </c>
      <c r="O55" s="67">
        <f t="shared" si="1"/>
        <v>26851</v>
      </c>
      <c r="P55" s="66">
        <v>26378</v>
      </c>
      <c r="Q55" s="66">
        <v>400</v>
      </c>
      <c r="R55" s="67">
        <f t="shared" si="2"/>
        <v>26778</v>
      </c>
      <c r="S55" s="68">
        <f t="shared" si="3"/>
        <v>52877</v>
      </c>
      <c r="T55" s="68">
        <f t="shared" si="4"/>
        <v>752</v>
      </c>
      <c r="U55" s="69">
        <f t="shared" si="5"/>
        <v>53629</v>
      </c>
      <c r="V55" s="66">
        <v>21474</v>
      </c>
      <c r="W55" s="66">
        <v>276</v>
      </c>
      <c r="X55" s="70">
        <v>192</v>
      </c>
      <c r="Y55" s="72">
        <f t="shared" si="6"/>
        <v>21942</v>
      </c>
      <c r="Z55" s="71">
        <f t="shared" si="7"/>
        <v>75571</v>
      </c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O55" s="74"/>
      <c r="BP55" s="74"/>
      <c r="BQ55" s="74"/>
      <c r="BR55" s="74"/>
      <c r="BS55" s="74"/>
      <c r="BT55" s="74"/>
      <c r="BU55" s="74"/>
      <c r="BV55" s="74"/>
      <c r="BW55" s="74"/>
    </row>
    <row r="56" spans="1:75" s="73" customFormat="1" ht="30" customHeight="1">
      <c r="A56" s="6" t="s">
        <v>80</v>
      </c>
      <c r="B56" s="7">
        <v>1</v>
      </c>
      <c r="C56" s="8">
        <v>1</v>
      </c>
      <c r="D56" s="8">
        <v>2</v>
      </c>
      <c r="E56" s="8">
        <v>4</v>
      </c>
      <c r="F56" s="8">
        <v>1</v>
      </c>
      <c r="G56" s="9">
        <v>1</v>
      </c>
      <c r="H56" s="10">
        <v>0</v>
      </c>
      <c r="I56" s="11">
        <v>1</v>
      </c>
      <c r="J56" s="10">
        <v>0</v>
      </c>
      <c r="K56" s="11">
        <v>1</v>
      </c>
      <c r="L56" s="10">
        <v>0</v>
      </c>
      <c r="M56" s="65">
        <v>34638</v>
      </c>
      <c r="N56" s="66">
        <v>354</v>
      </c>
      <c r="O56" s="67">
        <f t="shared" si="1"/>
        <v>34992</v>
      </c>
      <c r="P56" s="66">
        <v>34782</v>
      </c>
      <c r="Q56" s="66">
        <v>444</v>
      </c>
      <c r="R56" s="67">
        <f t="shared" si="2"/>
        <v>35226</v>
      </c>
      <c r="S56" s="68">
        <f t="shared" si="3"/>
        <v>69420</v>
      </c>
      <c r="T56" s="68">
        <f t="shared" si="4"/>
        <v>798</v>
      </c>
      <c r="U56" s="69">
        <f t="shared" si="5"/>
        <v>70218</v>
      </c>
      <c r="V56" s="66">
        <v>28498</v>
      </c>
      <c r="W56" s="66">
        <v>340</v>
      </c>
      <c r="X56" s="70">
        <v>291</v>
      </c>
      <c r="Y56" s="72">
        <f t="shared" si="6"/>
        <v>29129</v>
      </c>
      <c r="Z56" s="71">
        <f t="shared" si="7"/>
        <v>99347</v>
      </c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O56" s="74"/>
      <c r="BP56" s="74"/>
      <c r="BQ56" s="74"/>
      <c r="BR56" s="74"/>
      <c r="BS56" s="74"/>
      <c r="BT56" s="74"/>
      <c r="BU56" s="74"/>
      <c r="BV56" s="74"/>
      <c r="BW56" s="74"/>
    </row>
    <row r="57" spans="1:75" s="73" customFormat="1" ht="30" customHeight="1">
      <c r="A57" s="6" t="s">
        <v>81</v>
      </c>
      <c r="B57" s="7">
        <v>1</v>
      </c>
      <c r="C57" s="8">
        <v>1</v>
      </c>
      <c r="D57" s="8">
        <v>2</v>
      </c>
      <c r="E57" s="8">
        <v>4</v>
      </c>
      <c r="F57" s="8">
        <v>2</v>
      </c>
      <c r="G57" s="9">
        <v>9</v>
      </c>
      <c r="H57" s="10">
        <v>0</v>
      </c>
      <c r="I57" s="11">
        <v>1</v>
      </c>
      <c r="J57" s="10">
        <v>0</v>
      </c>
      <c r="K57" s="11">
        <v>1</v>
      </c>
      <c r="L57" s="10">
        <v>0</v>
      </c>
      <c r="M57" s="65">
        <v>28441</v>
      </c>
      <c r="N57" s="66">
        <v>283</v>
      </c>
      <c r="O57" s="67">
        <f t="shared" si="1"/>
        <v>28724</v>
      </c>
      <c r="P57" s="66">
        <v>28406</v>
      </c>
      <c r="Q57" s="66">
        <v>375</v>
      </c>
      <c r="R57" s="67">
        <f t="shared" si="2"/>
        <v>28781</v>
      </c>
      <c r="S57" s="68">
        <f t="shared" si="3"/>
        <v>56847</v>
      </c>
      <c r="T57" s="68">
        <f t="shared" si="4"/>
        <v>658</v>
      </c>
      <c r="U57" s="69">
        <f t="shared" si="5"/>
        <v>57505</v>
      </c>
      <c r="V57" s="66">
        <v>22539</v>
      </c>
      <c r="W57" s="66">
        <v>289</v>
      </c>
      <c r="X57" s="70">
        <v>183</v>
      </c>
      <c r="Y57" s="72">
        <f t="shared" si="6"/>
        <v>23011</v>
      </c>
      <c r="Z57" s="71">
        <f t="shared" si="7"/>
        <v>80516</v>
      </c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O57" s="74"/>
      <c r="BP57" s="74"/>
      <c r="BQ57" s="74"/>
      <c r="BR57" s="74"/>
      <c r="BS57" s="74"/>
      <c r="BT57" s="74"/>
      <c r="BU57" s="74"/>
      <c r="BV57" s="74"/>
      <c r="BW57" s="74"/>
    </row>
    <row r="58" spans="1:75" s="73" customFormat="1" ht="30" customHeight="1">
      <c r="A58" s="6" t="s">
        <v>82</v>
      </c>
      <c r="B58" s="7">
        <v>1</v>
      </c>
      <c r="C58" s="8">
        <v>1</v>
      </c>
      <c r="D58" s="8">
        <v>2</v>
      </c>
      <c r="E58" s="8">
        <v>4</v>
      </c>
      <c r="F58" s="8">
        <v>3</v>
      </c>
      <c r="G58" s="9">
        <v>7</v>
      </c>
      <c r="H58" s="10">
        <v>0</v>
      </c>
      <c r="I58" s="11">
        <v>1</v>
      </c>
      <c r="J58" s="10">
        <v>0</v>
      </c>
      <c r="K58" s="11">
        <v>1</v>
      </c>
      <c r="L58" s="10">
        <v>0</v>
      </c>
      <c r="M58" s="65">
        <v>34060</v>
      </c>
      <c r="N58" s="66">
        <v>460</v>
      </c>
      <c r="O58" s="67">
        <f t="shared" si="1"/>
        <v>34520</v>
      </c>
      <c r="P58" s="66">
        <v>33535</v>
      </c>
      <c r="Q58" s="66">
        <v>584</v>
      </c>
      <c r="R58" s="67">
        <f t="shared" si="2"/>
        <v>34119</v>
      </c>
      <c r="S58" s="68">
        <f t="shared" si="3"/>
        <v>67595</v>
      </c>
      <c r="T58" s="68">
        <f t="shared" si="4"/>
        <v>1044</v>
      </c>
      <c r="U58" s="69">
        <f t="shared" si="5"/>
        <v>68639</v>
      </c>
      <c r="V58" s="66">
        <v>25949</v>
      </c>
      <c r="W58" s="66">
        <v>424</v>
      </c>
      <c r="X58" s="70">
        <v>290</v>
      </c>
      <c r="Y58" s="72">
        <f t="shared" si="6"/>
        <v>26663</v>
      </c>
      <c r="Z58" s="71">
        <f t="shared" si="7"/>
        <v>95302</v>
      </c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O58" s="74"/>
      <c r="BP58" s="74"/>
      <c r="BQ58" s="74"/>
      <c r="BR58" s="74"/>
      <c r="BS58" s="74"/>
      <c r="BT58" s="74"/>
      <c r="BU58" s="74"/>
      <c r="BV58" s="74"/>
      <c r="BW58" s="74"/>
    </row>
    <row r="59" spans="1:75" s="73" customFormat="1" ht="30" customHeight="1">
      <c r="A59" s="6" t="s">
        <v>83</v>
      </c>
      <c r="B59" s="7">
        <v>1</v>
      </c>
      <c r="C59" s="8">
        <v>1</v>
      </c>
      <c r="D59" s="8">
        <v>2</v>
      </c>
      <c r="E59" s="8">
        <v>4</v>
      </c>
      <c r="F59" s="8">
        <v>5</v>
      </c>
      <c r="G59" s="9">
        <v>3</v>
      </c>
      <c r="H59" s="10">
        <v>0</v>
      </c>
      <c r="I59" s="11">
        <v>1</v>
      </c>
      <c r="J59" s="10">
        <v>0</v>
      </c>
      <c r="K59" s="11">
        <v>1</v>
      </c>
      <c r="L59" s="10">
        <v>0</v>
      </c>
      <c r="M59" s="65">
        <v>54243</v>
      </c>
      <c r="N59" s="66">
        <v>821</v>
      </c>
      <c r="O59" s="67">
        <f t="shared" si="1"/>
        <v>55064</v>
      </c>
      <c r="P59" s="66">
        <v>54076</v>
      </c>
      <c r="Q59" s="66">
        <v>981</v>
      </c>
      <c r="R59" s="67">
        <f t="shared" si="2"/>
        <v>55057</v>
      </c>
      <c r="S59" s="68">
        <f t="shared" si="3"/>
        <v>108319</v>
      </c>
      <c r="T59" s="68">
        <f t="shared" si="4"/>
        <v>1802</v>
      </c>
      <c r="U59" s="69">
        <f t="shared" si="5"/>
        <v>110121</v>
      </c>
      <c r="V59" s="66">
        <v>46389</v>
      </c>
      <c r="W59" s="66">
        <v>782</v>
      </c>
      <c r="X59" s="70">
        <v>480</v>
      </c>
      <c r="Y59" s="72">
        <f t="shared" si="6"/>
        <v>47651</v>
      </c>
      <c r="Z59" s="71">
        <f t="shared" si="7"/>
        <v>157772</v>
      </c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O59" s="74"/>
      <c r="BP59" s="74"/>
      <c r="BQ59" s="74"/>
      <c r="BR59" s="74"/>
      <c r="BS59" s="74"/>
      <c r="BT59" s="74"/>
      <c r="BU59" s="74"/>
      <c r="BV59" s="74"/>
      <c r="BW59" s="74"/>
    </row>
    <row r="60" spans="1:75" s="73" customFormat="1" ht="30" customHeight="1">
      <c r="A60" s="64" t="s">
        <v>109</v>
      </c>
      <c r="B60" s="7">
        <v>1</v>
      </c>
      <c r="C60" s="8">
        <v>1</v>
      </c>
      <c r="D60" s="8">
        <v>2</v>
      </c>
      <c r="E60" s="8">
        <v>4</v>
      </c>
      <c r="F60" s="8">
        <v>6</v>
      </c>
      <c r="G60" s="9">
        <v>1</v>
      </c>
      <c r="H60" s="10">
        <v>0</v>
      </c>
      <c r="I60" s="11">
        <v>1</v>
      </c>
      <c r="J60" s="10">
        <v>0</v>
      </c>
      <c r="K60" s="11">
        <v>1</v>
      </c>
      <c r="L60" s="10">
        <v>0</v>
      </c>
      <c r="M60" s="65">
        <v>25525</v>
      </c>
      <c r="N60" s="66">
        <v>116</v>
      </c>
      <c r="O60" s="67">
        <f t="shared" si="1"/>
        <v>25641</v>
      </c>
      <c r="P60" s="66">
        <v>25435</v>
      </c>
      <c r="Q60" s="66">
        <v>191</v>
      </c>
      <c r="R60" s="67">
        <f t="shared" si="2"/>
        <v>25626</v>
      </c>
      <c r="S60" s="68">
        <f t="shared" si="3"/>
        <v>50960</v>
      </c>
      <c r="T60" s="68">
        <f t="shared" si="4"/>
        <v>307</v>
      </c>
      <c r="U60" s="69">
        <f t="shared" si="5"/>
        <v>51267</v>
      </c>
      <c r="V60" s="66">
        <v>19299</v>
      </c>
      <c r="W60" s="66">
        <v>100</v>
      </c>
      <c r="X60" s="70">
        <v>134</v>
      </c>
      <c r="Y60" s="72">
        <f t="shared" si="6"/>
        <v>19533</v>
      </c>
      <c r="Z60" s="71">
        <f t="shared" si="7"/>
        <v>70800</v>
      </c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O60" s="74"/>
      <c r="BP60" s="74"/>
      <c r="BQ60" s="74"/>
      <c r="BR60" s="74"/>
      <c r="BS60" s="74"/>
      <c r="BT60" s="74"/>
      <c r="BU60" s="74"/>
      <c r="BV60" s="74"/>
      <c r="BW60" s="74"/>
    </row>
    <row r="61" spans="1:75" s="73" customFormat="1" ht="30" customHeight="1">
      <c r="A61" s="6" t="s">
        <v>84</v>
      </c>
      <c r="B61" s="7">
        <v>1</v>
      </c>
      <c r="C61" s="8">
        <v>1</v>
      </c>
      <c r="D61" s="8">
        <v>3</v>
      </c>
      <c r="E61" s="8">
        <v>0</v>
      </c>
      <c r="F61" s="8">
        <v>1</v>
      </c>
      <c r="G61" s="9">
        <v>8</v>
      </c>
      <c r="H61" s="10">
        <v>0</v>
      </c>
      <c r="I61" s="11">
        <v>1</v>
      </c>
      <c r="J61" s="10">
        <v>0</v>
      </c>
      <c r="K61" s="11">
        <v>1</v>
      </c>
      <c r="L61" s="10">
        <v>0</v>
      </c>
      <c r="M61" s="65">
        <v>22072</v>
      </c>
      <c r="N61" s="66">
        <v>118</v>
      </c>
      <c r="O61" s="67">
        <f t="shared" si="1"/>
        <v>22190</v>
      </c>
      <c r="P61" s="66">
        <v>21536</v>
      </c>
      <c r="Q61" s="66">
        <v>166</v>
      </c>
      <c r="R61" s="67">
        <f t="shared" si="2"/>
        <v>21702</v>
      </c>
      <c r="S61" s="68">
        <f t="shared" si="3"/>
        <v>43608</v>
      </c>
      <c r="T61" s="68">
        <f t="shared" si="4"/>
        <v>284</v>
      </c>
      <c r="U61" s="69">
        <f t="shared" si="5"/>
        <v>43892</v>
      </c>
      <c r="V61" s="66">
        <v>16766</v>
      </c>
      <c r="W61" s="66">
        <v>88</v>
      </c>
      <c r="X61" s="70">
        <v>119</v>
      </c>
      <c r="Y61" s="72">
        <f t="shared" si="6"/>
        <v>16973</v>
      </c>
      <c r="Z61" s="71">
        <f t="shared" si="7"/>
        <v>60865</v>
      </c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O61" s="74"/>
      <c r="BP61" s="74"/>
      <c r="BQ61" s="74"/>
      <c r="BR61" s="74"/>
      <c r="BS61" s="74"/>
      <c r="BT61" s="74"/>
      <c r="BU61" s="74"/>
      <c r="BV61" s="74"/>
      <c r="BW61" s="74"/>
    </row>
    <row r="62" spans="1:75" s="73" customFormat="1" ht="30" customHeight="1">
      <c r="A62" s="6" t="s">
        <v>85</v>
      </c>
      <c r="B62" s="7">
        <v>1</v>
      </c>
      <c r="C62" s="8">
        <v>1</v>
      </c>
      <c r="D62" s="8">
        <v>3</v>
      </c>
      <c r="E62" s="8">
        <v>2</v>
      </c>
      <c r="F62" s="8">
        <v>4</v>
      </c>
      <c r="G62" s="9">
        <v>7</v>
      </c>
      <c r="H62" s="10">
        <v>0</v>
      </c>
      <c r="I62" s="11">
        <v>1</v>
      </c>
      <c r="J62" s="10">
        <v>0</v>
      </c>
      <c r="K62" s="11">
        <v>1</v>
      </c>
      <c r="L62" s="10">
        <v>0</v>
      </c>
      <c r="M62" s="65">
        <v>18962</v>
      </c>
      <c r="N62" s="66">
        <v>219</v>
      </c>
      <c r="O62" s="67">
        <f t="shared" si="1"/>
        <v>19181</v>
      </c>
      <c r="P62" s="66">
        <v>18863</v>
      </c>
      <c r="Q62" s="66">
        <v>243</v>
      </c>
      <c r="R62" s="67">
        <f t="shared" si="2"/>
        <v>19106</v>
      </c>
      <c r="S62" s="68">
        <f t="shared" si="3"/>
        <v>37825</v>
      </c>
      <c r="T62" s="68">
        <f t="shared" si="4"/>
        <v>462</v>
      </c>
      <c r="U62" s="69">
        <f t="shared" si="5"/>
        <v>38287</v>
      </c>
      <c r="V62" s="66">
        <v>15155</v>
      </c>
      <c r="W62" s="66">
        <v>192</v>
      </c>
      <c r="X62" s="70">
        <v>164</v>
      </c>
      <c r="Y62" s="72">
        <f t="shared" si="6"/>
        <v>15511</v>
      </c>
      <c r="Z62" s="71">
        <f t="shared" si="7"/>
        <v>53798</v>
      </c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O62" s="74"/>
      <c r="BP62" s="74"/>
      <c r="BQ62" s="74"/>
      <c r="BR62" s="74"/>
      <c r="BS62" s="74"/>
      <c r="BT62" s="74"/>
      <c r="BU62" s="74"/>
      <c r="BV62" s="74"/>
      <c r="BW62" s="74"/>
    </row>
    <row r="63" spans="1:75" s="73" customFormat="1" ht="30" customHeight="1">
      <c r="A63" s="6" t="s">
        <v>86</v>
      </c>
      <c r="B63" s="7">
        <v>1</v>
      </c>
      <c r="C63" s="8">
        <v>1</v>
      </c>
      <c r="D63" s="8">
        <v>3</v>
      </c>
      <c r="E63" s="8">
        <v>2</v>
      </c>
      <c r="F63" s="8">
        <v>6</v>
      </c>
      <c r="G63" s="9">
        <v>3</v>
      </c>
      <c r="H63" s="10">
        <v>0</v>
      </c>
      <c r="I63" s="11">
        <v>1</v>
      </c>
      <c r="J63" s="10">
        <v>0</v>
      </c>
      <c r="K63" s="11">
        <v>1</v>
      </c>
      <c r="L63" s="10">
        <v>0</v>
      </c>
      <c r="M63" s="65">
        <v>17621</v>
      </c>
      <c r="N63" s="66">
        <v>159</v>
      </c>
      <c r="O63" s="67">
        <f t="shared" si="1"/>
        <v>17780</v>
      </c>
      <c r="P63" s="66">
        <v>17602</v>
      </c>
      <c r="Q63" s="66">
        <v>233</v>
      </c>
      <c r="R63" s="67">
        <f t="shared" si="2"/>
        <v>17835</v>
      </c>
      <c r="S63" s="68">
        <f t="shared" si="3"/>
        <v>35223</v>
      </c>
      <c r="T63" s="68">
        <f t="shared" si="4"/>
        <v>392</v>
      </c>
      <c r="U63" s="69">
        <f t="shared" si="5"/>
        <v>35615</v>
      </c>
      <c r="V63" s="66">
        <v>15414</v>
      </c>
      <c r="W63" s="66">
        <v>169</v>
      </c>
      <c r="X63" s="70">
        <v>124</v>
      </c>
      <c r="Y63" s="72">
        <f t="shared" si="6"/>
        <v>15707</v>
      </c>
      <c r="Z63" s="71">
        <f t="shared" si="7"/>
        <v>51322</v>
      </c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O63" s="74"/>
      <c r="BP63" s="74"/>
      <c r="BQ63" s="74"/>
      <c r="BR63" s="74"/>
      <c r="BS63" s="74"/>
      <c r="BT63" s="74"/>
      <c r="BU63" s="74"/>
      <c r="BV63" s="74"/>
      <c r="BW63" s="74"/>
    </row>
    <row r="64" spans="1:75" s="73" customFormat="1" ht="30" customHeight="1">
      <c r="A64" s="6" t="s">
        <v>87</v>
      </c>
      <c r="B64" s="7">
        <v>1</v>
      </c>
      <c r="C64" s="8">
        <v>1</v>
      </c>
      <c r="D64" s="8">
        <v>3</v>
      </c>
      <c r="E64" s="8">
        <v>2</v>
      </c>
      <c r="F64" s="8">
        <v>7</v>
      </c>
      <c r="G64" s="9">
        <v>1</v>
      </c>
      <c r="H64" s="10">
        <v>0</v>
      </c>
      <c r="I64" s="11">
        <v>1</v>
      </c>
      <c r="J64" s="10">
        <v>0</v>
      </c>
      <c r="K64" s="11">
        <v>1</v>
      </c>
      <c r="L64" s="10">
        <v>0</v>
      </c>
      <c r="M64" s="65">
        <v>6161</v>
      </c>
      <c r="N64" s="66">
        <v>40</v>
      </c>
      <c r="O64" s="67">
        <f t="shared" si="1"/>
        <v>6201</v>
      </c>
      <c r="P64" s="66">
        <v>6182</v>
      </c>
      <c r="Q64" s="66">
        <v>65</v>
      </c>
      <c r="R64" s="67">
        <f t="shared" si="2"/>
        <v>6247</v>
      </c>
      <c r="S64" s="68">
        <f t="shared" si="3"/>
        <v>12343</v>
      </c>
      <c r="T64" s="68">
        <f t="shared" si="4"/>
        <v>105</v>
      </c>
      <c r="U64" s="69">
        <f t="shared" si="5"/>
        <v>12448</v>
      </c>
      <c r="V64" s="66">
        <v>4854</v>
      </c>
      <c r="W64" s="66">
        <v>45</v>
      </c>
      <c r="X64" s="70">
        <v>37</v>
      </c>
      <c r="Y64" s="72">
        <f t="shared" si="6"/>
        <v>4936</v>
      </c>
      <c r="Z64" s="71">
        <f t="shared" si="7"/>
        <v>17384</v>
      </c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O64" s="74"/>
      <c r="BP64" s="74"/>
      <c r="BQ64" s="74"/>
      <c r="BR64" s="74"/>
      <c r="BS64" s="74"/>
      <c r="BT64" s="74"/>
      <c r="BU64" s="74"/>
      <c r="BV64" s="74"/>
      <c r="BW64" s="74"/>
    </row>
    <row r="65" spans="1:75" s="73" customFormat="1" ht="30" customHeight="1">
      <c r="A65" s="6" t="s">
        <v>88</v>
      </c>
      <c r="B65" s="7">
        <v>1</v>
      </c>
      <c r="C65" s="8">
        <v>1</v>
      </c>
      <c r="D65" s="8">
        <v>3</v>
      </c>
      <c r="E65" s="8">
        <v>4</v>
      </c>
      <c r="F65" s="8">
        <v>1</v>
      </c>
      <c r="G65" s="9">
        <v>7</v>
      </c>
      <c r="H65" s="10">
        <v>0</v>
      </c>
      <c r="I65" s="11">
        <v>1</v>
      </c>
      <c r="J65" s="10">
        <v>0</v>
      </c>
      <c r="K65" s="11">
        <v>1</v>
      </c>
      <c r="L65" s="10">
        <v>0</v>
      </c>
      <c r="M65" s="65">
        <v>8844</v>
      </c>
      <c r="N65" s="66">
        <v>149</v>
      </c>
      <c r="O65" s="67">
        <f t="shared" si="1"/>
        <v>8993</v>
      </c>
      <c r="P65" s="66">
        <v>8467</v>
      </c>
      <c r="Q65" s="66">
        <v>136</v>
      </c>
      <c r="R65" s="67">
        <f t="shared" si="2"/>
        <v>8603</v>
      </c>
      <c r="S65" s="68">
        <f t="shared" si="3"/>
        <v>17311</v>
      </c>
      <c r="T65" s="68">
        <f t="shared" si="4"/>
        <v>285</v>
      </c>
      <c r="U65" s="69">
        <f t="shared" si="5"/>
        <v>17596</v>
      </c>
      <c r="V65" s="66">
        <v>6486</v>
      </c>
      <c r="W65" s="66">
        <v>225</v>
      </c>
      <c r="X65" s="70">
        <v>59</v>
      </c>
      <c r="Y65" s="72">
        <f t="shared" si="6"/>
        <v>6770</v>
      </c>
      <c r="Z65" s="71">
        <f t="shared" si="7"/>
        <v>24366</v>
      </c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O65" s="74"/>
      <c r="BP65" s="74"/>
      <c r="BQ65" s="74"/>
      <c r="BR65" s="74"/>
      <c r="BS65" s="74"/>
      <c r="BT65" s="74"/>
      <c r="BU65" s="74"/>
      <c r="BV65" s="74"/>
      <c r="BW65" s="74"/>
    </row>
    <row r="66" spans="1:75" s="73" customFormat="1" ht="30" customHeight="1">
      <c r="A66" s="6" t="s">
        <v>89</v>
      </c>
      <c r="B66" s="7">
        <v>1</v>
      </c>
      <c r="C66" s="8">
        <v>1</v>
      </c>
      <c r="D66" s="8">
        <v>3</v>
      </c>
      <c r="E66" s="8">
        <v>4</v>
      </c>
      <c r="F66" s="8">
        <v>2</v>
      </c>
      <c r="G66" s="9">
        <v>5</v>
      </c>
      <c r="H66" s="10">
        <v>0</v>
      </c>
      <c r="I66" s="11">
        <v>1</v>
      </c>
      <c r="J66" s="10">
        <v>0</v>
      </c>
      <c r="K66" s="11">
        <v>1</v>
      </c>
      <c r="L66" s="10">
        <v>0</v>
      </c>
      <c r="M66" s="65">
        <v>8990</v>
      </c>
      <c r="N66" s="66">
        <v>127</v>
      </c>
      <c r="O66" s="67">
        <f t="shared" si="1"/>
        <v>9117</v>
      </c>
      <c r="P66" s="66">
        <v>9078</v>
      </c>
      <c r="Q66" s="66">
        <v>150</v>
      </c>
      <c r="R66" s="67">
        <f t="shared" si="2"/>
        <v>9228</v>
      </c>
      <c r="S66" s="68">
        <f t="shared" si="3"/>
        <v>18068</v>
      </c>
      <c r="T66" s="68">
        <f t="shared" si="4"/>
        <v>277</v>
      </c>
      <c r="U66" s="69">
        <f t="shared" si="5"/>
        <v>18345</v>
      </c>
      <c r="V66" s="66">
        <v>7232</v>
      </c>
      <c r="W66" s="66">
        <v>167</v>
      </c>
      <c r="X66" s="70">
        <v>67</v>
      </c>
      <c r="Y66" s="72">
        <f t="shared" si="6"/>
        <v>7466</v>
      </c>
      <c r="Z66" s="71">
        <f t="shared" si="7"/>
        <v>25811</v>
      </c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O66" s="74"/>
      <c r="BP66" s="74"/>
      <c r="BQ66" s="74"/>
      <c r="BR66" s="74"/>
      <c r="BS66" s="74"/>
      <c r="BT66" s="74"/>
      <c r="BU66" s="74"/>
      <c r="BV66" s="74"/>
      <c r="BW66" s="74"/>
    </row>
    <row r="67" spans="1:75" s="73" customFormat="1" ht="30" customHeight="1">
      <c r="A67" s="6" t="s">
        <v>90</v>
      </c>
      <c r="B67" s="7">
        <v>1</v>
      </c>
      <c r="C67" s="8">
        <v>1</v>
      </c>
      <c r="D67" s="8">
        <v>3</v>
      </c>
      <c r="E67" s="8">
        <v>4</v>
      </c>
      <c r="F67" s="8">
        <v>3</v>
      </c>
      <c r="G67" s="9">
        <v>3</v>
      </c>
      <c r="H67" s="10">
        <v>0</v>
      </c>
      <c r="I67" s="11">
        <v>1</v>
      </c>
      <c r="J67" s="10">
        <v>0</v>
      </c>
      <c r="K67" s="11">
        <v>1</v>
      </c>
      <c r="L67" s="10">
        <v>0</v>
      </c>
      <c r="M67" s="65">
        <v>16103</v>
      </c>
      <c r="N67" s="66">
        <v>97</v>
      </c>
      <c r="O67" s="67">
        <f t="shared" si="1"/>
        <v>16200</v>
      </c>
      <c r="P67" s="66">
        <v>16460</v>
      </c>
      <c r="Q67" s="66">
        <v>128</v>
      </c>
      <c r="R67" s="67">
        <f t="shared" si="2"/>
        <v>16588</v>
      </c>
      <c r="S67" s="68">
        <f t="shared" si="3"/>
        <v>32563</v>
      </c>
      <c r="T67" s="68">
        <f t="shared" si="4"/>
        <v>225</v>
      </c>
      <c r="U67" s="69">
        <f t="shared" si="5"/>
        <v>32788</v>
      </c>
      <c r="V67" s="66">
        <v>12823</v>
      </c>
      <c r="W67" s="66">
        <v>93</v>
      </c>
      <c r="X67" s="70">
        <v>80</v>
      </c>
      <c r="Y67" s="72">
        <f t="shared" si="6"/>
        <v>12996</v>
      </c>
      <c r="Z67" s="71">
        <f t="shared" si="7"/>
        <v>45784</v>
      </c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O67" s="74"/>
      <c r="BP67" s="74"/>
      <c r="BQ67" s="74"/>
      <c r="BR67" s="74"/>
      <c r="BS67" s="74"/>
      <c r="BT67" s="74"/>
      <c r="BU67" s="74"/>
      <c r="BV67" s="74"/>
      <c r="BW67" s="74"/>
    </row>
    <row r="68" spans="1:75" s="73" customFormat="1" ht="30" customHeight="1">
      <c r="A68" s="6" t="s">
        <v>91</v>
      </c>
      <c r="B68" s="7">
        <v>1</v>
      </c>
      <c r="C68" s="8">
        <v>1</v>
      </c>
      <c r="D68" s="8">
        <v>3</v>
      </c>
      <c r="E68" s="8">
        <v>4</v>
      </c>
      <c r="F68" s="8">
        <v>6</v>
      </c>
      <c r="G68" s="9">
        <v>8</v>
      </c>
      <c r="H68" s="10">
        <v>0</v>
      </c>
      <c r="I68" s="11">
        <v>1</v>
      </c>
      <c r="J68" s="10">
        <v>0</v>
      </c>
      <c r="K68" s="11">
        <v>1</v>
      </c>
      <c r="L68" s="10">
        <v>0</v>
      </c>
      <c r="M68" s="65">
        <v>10885</v>
      </c>
      <c r="N68" s="66">
        <v>90</v>
      </c>
      <c r="O68" s="67">
        <f t="shared" si="1"/>
        <v>10975</v>
      </c>
      <c r="P68" s="66">
        <v>10452</v>
      </c>
      <c r="Q68" s="66">
        <v>111</v>
      </c>
      <c r="R68" s="67">
        <f t="shared" si="2"/>
        <v>10563</v>
      </c>
      <c r="S68" s="68">
        <f t="shared" si="3"/>
        <v>21337</v>
      </c>
      <c r="T68" s="68">
        <f t="shared" si="4"/>
        <v>201</v>
      </c>
      <c r="U68" s="69">
        <f t="shared" si="5"/>
        <v>21538</v>
      </c>
      <c r="V68" s="66">
        <v>7684</v>
      </c>
      <c r="W68" s="66">
        <v>84</v>
      </c>
      <c r="X68" s="70">
        <v>62</v>
      </c>
      <c r="Y68" s="72">
        <f t="shared" si="6"/>
        <v>7830</v>
      </c>
      <c r="Z68" s="71">
        <f t="shared" si="7"/>
        <v>29368</v>
      </c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O68" s="74"/>
      <c r="BP68" s="74"/>
      <c r="BQ68" s="74"/>
      <c r="BR68" s="74"/>
      <c r="BS68" s="74"/>
      <c r="BT68" s="74"/>
      <c r="BU68" s="74"/>
      <c r="BV68" s="74"/>
      <c r="BW68" s="74"/>
    </row>
    <row r="69" spans="1:75" s="73" customFormat="1" ht="30" customHeight="1">
      <c r="A69" s="6" t="s">
        <v>92</v>
      </c>
      <c r="B69" s="7">
        <v>1</v>
      </c>
      <c r="C69" s="8">
        <v>1</v>
      </c>
      <c r="D69" s="8">
        <v>3</v>
      </c>
      <c r="E69" s="8">
        <v>4</v>
      </c>
      <c r="F69" s="8">
        <v>7</v>
      </c>
      <c r="G69" s="9">
        <v>6</v>
      </c>
      <c r="H69" s="10">
        <v>0</v>
      </c>
      <c r="I69" s="11">
        <v>1</v>
      </c>
      <c r="J69" s="10">
        <v>0</v>
      </c>
      <c r="K69" s="11">
        <v>1</v>
      </c>
      <c r="L69" s="10">
        <v>0</v>
      </c>
      <c r="M69" s="65">
        <v>10315</v>
      </c>
      <c r="N69" s="66">
        <v>57</v>
      </c>
      <c r="O69" s="67">
        <f t="shared" si="1"/>
        <v>10372</v>
      </c>
      <c r="P69" s="66">
        <v>10260</v>
      </c>
      <c r="Q69" s="66">
        <v>74</v>
      </c>
      <c r="R69" s="67">
        <f t="shared" si="2"/>
        <v>10334</v>
      </c>
      <c r="S69" s="68">
        <f t="shared" si="3"/>
        <v>20575</v>
      </c>
      <c r="T69" s="68">
        <f t="shared" si="4"/>
        <v>131</v>
      </c>
      <c r="U69" s="69">
        <f t="shared" si="5"/>
        <v>20706</v>
      </c>
      <c r="V69" s="66">
        <v>7462</v>
      </c>
      <c r="W69" s="66">
        <v>40</v>
      </c>
      <c r="X69" s="70">
        <v>58</v>
      </c>
      <c r="Y69" s="72">
        <f t="shared" si="6"/>
        <v>7560</v>
      </c>
      <c r="Z69" s="71">
        <f t="shared" si="7"/>
        <v>28266</v>
      </c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O69" s="74"/>
      <c r="BP69" s="74"/>
      <c r="BQ69" s="74"/>
      <c r="BR69" s="74"/>
      <c r="BS69" s="74"/>
      <c r="BT69" s="74"/>
      <c r="BU69" s="74"/>
      <c r="BV69" s="74"/>
      <c r="BW69" s="74"/>
    </row>
    <row r="70" spans="1:26" s="73" customFormat="1" ht="30" customHeight="1">
      <c r="A70" s="6" t="s">
        <v>93</v>
      </c>
      <c r="B70" s="7">
        <v>1</v>
      </c>
      <c r="C70" s="8">
        <v>1</v>
      </c>
      <c r="D70" s="8">
        <v>3</v>
      </c>
      <c r="E70" s="8">
        <v>4</v>
      </c>
      <c r="F70" s="8">
        <v>8</v>
      </c>
      <c r="G70" s="9">
        <v>4</v>
      </c>
      <c r="H70" s="10">
        <v>0</v>
      </c>
      <c r="I70" s="11">
        <v>1</v>
      </c>
      <c r="J70" s="10">
        <v>0</v>
      </c>
      <c r="K70" s="11">
        <v>1</v>
      </c>
      <c r="L70" s="10">
        <v>0</v>
      </c>
      <c r="M70" s="65">
        <v>7245</v>
      </c>
      <c r="N70" s="66">
        <v>28</v>
      </c>
      <c r="O70" s="67">
        <f t="shared" si="1"/>
        <v>7273</v>
      </c>
      <c r="P70" s="66">
        <v>7386</v>
      </c>
      <c r="Q70" s="66">
        <v>53</v>
      </c>
      <c r="R70" s="67">
        <f t="shared" si="2"/>
        <v>7439</v>
      </c>
      <c r="S70" s="68">
        <f t="shared" si="3"/>
        <v>14631</v>
      </c>
      <c r="T70" s="68">
        <f t="shared" si="4"/>
        <v>81</v>
      </c>
      <c r="U70" s="69">
        <f t="shared" si="5"/>
        <v>14712</v>
      </c>
      <c r="V70" s="66">
        <v>5753</v>
      </c>
      <c r="W70" s="66">
        <v>27</v>
      </c>
      <c r="X70" s="70">
        <v>42</v>
      </c>
      <c r="Y70" s="72">
        <f t="shared" si="6"/>
        <v>5822</v>
      </c>
      <c r="Z70" s="71">
        <f t="shared" si="7"/>
        <v>20534</v>
      </c>
    </row>
    <row r="71" spans="1:26" s="73" customFormat="1" ht="30" customHeight="1">
      <c r="A71" s="6" t="s">
        <v>94</v>
      </c>
      <c r="B71" s="7">
        <v>1</v>
      </c>
      <c r="C71" s="8">
        <v>1</v>
      </c>
      <c r="D71" s="8">
        <v>3</v>
      </c>
      <c r="E71" s="8">
        <v>4</v>
      </c>
      <c r="F71" s="8">
        <v>9</v>
      </c>
      <c r="G71" s="9">
        <v>2</v>
      </c>
      <c r="H71" s="10">
        <v>0</v>
      </c>
      <c r="I71" s="11">
        <v>1</v>
      </c>
      <c r="J71" s="10">
        <v>0</v>
      </c>
      <c r="K71" s="11">
        <v>1</v>
      </c>
      <c r="L71" s="10">
        <v>0</v>
      </c>
      <c r="M71" s="65">
        <v>6064</v>
      </c>
      <c r="N71" s="66">
        <v>83</v>
      </c>
      <c r="O71" s="67">
        <f t="shared" si="1"/>
        <v>6147</v>
      </c>
      <c r="P71" s="66">
        <v>6064</v>
      </c>
      <c r="Q71" s="66">
        <v>51</v>
      </c>
      <c r="R71" s="67">
        <f t="shared" si="2"/>
        <v>6115</v>
      </c>
      <c r="S71" s="68">
        <f t="shared" si="3"/>
        <v>12128</v>
      </c>
      <c r="T71" s="68">
        <f t="shared" si="4"/>
        <v>134</v>
      </c>
      <c r="U71" s="69">
        <f t="shared" si="5"/>
        <v>12262</v>
      </c>
      <c r="V71" s="66">
        <v>4613</v>
      </c>
      <c r="W71" s="66">
        <v>82</v>
      </c>
      <c r="X71" s="70">
        <v>36</v>
      </c>
      <c r="Y71" s="72">
        <f t="shared" si="6"/>
        <v>4731</v>
      </c>
      <c r="Z71" s="71">
        <f t="shared" si="7"/>
        <v>16993</v>
      </c>
    </row>
    <row r="72" spans="1:26" s="73" customFormat="1" ht="30" customHeight="1">
      <c r="A72" s="6" t="s">
        <v>95</v>
      </c>
      <c r="B72" s="7">
        <v>1</v>
      </c>
      <c r="C72" s="8">
        <v>1</v>
      </c>
      <c r="D72" s="8">
        <v>3</v>
      </c>
      <c r="E72" s="8">
        <v>6</v>
      </c>
      <c r="F72" s="8">
        <v>1</v>
      </c>
      <c r="G72" s="9">
        <v>1</v>
      </c>
      <c r="H72" s="10">
        <v>0</v>
      </c>
      <c r="I72" s="11">
        <v>1</v>
      </c>
      <c r="J72" s="10">
        <v>0</v>
      </c>
      <c r="K72" s="11">
        <v>1</v>
      </c>
      <c r="L72" s="10">
        <v>0</v>
      </c>
      <c r="M72" s="65">
        <v>4438</v>
      </c>
      <c r="N72" s="66">
        <v>11</v>
      </c>
      <c r="O72" s="67">
        <f t="shared" si="1"/>
        <v>4449</v>
      </c>
      <c r="P72" s="66">
        <v>4435</v>
      </c>
      <c r="Q72" s="66">
        <v>42</v>
      </c>
      <c r="R72" s="67">
        <f t="shared" si="2"/>
        <v>4477</v>
      </c>
      <c r="S72" s="68">
        <f t="shared" si="3"/>
        <v>8873</v>
      </c>
      <c r="T72" s="68">
        <f t="shared" si="4"/>
        <v>53</v>
      </c>
      <c r="U72" s="69">
        <f t="shared" si="5"/>
        <v>8926</v>
      </c>
      <c r="V72" s="66">
        <v>3293</v>
      </c>
      <c r="W72" s="66">
        <v>7</v>
      </c>
      <c r="X72" s="70">
        <v>36</v>
      </c>
      <c r="Y72" s="72">
        <f t="shared" si="6"/>
        <v>3336</v>
      </c>
      <c r="Z72" s="71">
        <f t="shared" si="7"/>
        <v>12262</v>
      </c>
    </row>
    <row r="73" spans="1:26" s="73" customFormat="1" ht="30" customHeight="1">
      <c r="A73" s="6" t="s">
        <v>96</v>
      </c>
      <c r="B73" s="7">
        <v>1</v>
      </c>
      <c r="C73" s="8">
        <v>1</v>
      </c>
      <c r="D73" s="8">
        <v>3</v>
      </c>
      <c r="E73" s="8">
        <v>6</v>
      </c>
      <c r="F73" s="8">
        <v>2</v>
      </c>
      <c r="G73" s="9">
        <v>0</v>
      </c>
      <c r="H73" s="10">
        <v>0</v>
      </c>
      <c r="I73" s="11">
        <v>1</v>
      </c>
      <c r="J73" s="10">
        <v>0</v>
      </c>
      <c r="K73" s="11">
        <v>1</v>
      </c>
      <c r="L73" s="10">
        <v>0</v>
      </c>
      <c r="M73" s="65">
        <v>5214</v>
      </c>
      <c r="N73" s="66">
        <v>14</v>
      </c>
      <c r="O73" s="67">
        <f t="shared" si="1"/>
        <v>5228</v>
      </c>
      <c r="P73" s="66">
        <v>5384</v>
      </c>
      <c r="Q73" s="66">
        <v>40</v>
      </c>
      <c r="R73" s="67">
        <f t="shared" si="2"/>
        <v>5424</v>
      </c>
      <c r="S73" s="68">
        <f t="shared" si="3"/>
        <v>10598</v>
      </c>
      <c r="T73" s="68">
        <f t="shared" si="4"/>
        <v>54</v>
      </c>
      <c r="U73" s="69">
        <f t="shared" si="5"/>
        <v>10652</v>
      </c>
      <c r="V73" s="66">
        <v>3979</v>
      </c>
      <c r="W73" s="66">
        <v>8</v>
      </c>
      <c r="X73" s="70">
        <v>42</v>
      </c>
      <c r="Y73" s="72">
        <f t="shared" si="6"/>
        <v>4029</v>
      </c>
      <c r="Z73" s="71">
        <f t="shared" si="7"/>
        <v>14681</v>
      </c>
    </row>
    <row r="74" spans="1:26" s="73" customFormat="1" ht="30" customHeight="1">
      <c r="A74" s="6" t="s">
        <v>97</v>
      </c>
      <c r="B74" s="7">
        <v>1</v>
      </c>
      <c r="C74" s="8">
        <v>1</v>
      </c>
      <c r="D74" s="8">
        <v>3</v>
      </c>
      <c r="E74" s="8">
        <v>6</v>
      </c>
      <c r="F74" s="8">
        <v>3</v>
      </c>
      <c r="G74" s="9">
        <v>8</v>
      </c>
      <c r="H74" s="10">
        <v>0</v>
      </c>
      <c r="I74" s="11">
        <v>1</v>
      </c>
      <c r="J74" s="10">
        <v>0</v>
      </c>
      <c r="K74" s="11">
        <v>1</v>
      </c>
      <c r="L74" s="10">
        <v>0</v>
      </c>
      <c r="M74" s="65">
        <v>3753</v>
      </c>
      <c r="N74" s="66">
        <v>12</v>
      </c>
      <c r="O74" s="67">
        <f t="shared" si="1"/>
        <v>3765</v>
      </c>
      <c r="P74" s="66">
        <v>3921</v>
      </c>
      <c r="Q74" s="66">
        <v>18</v>
      </c>
      <c r="R74" s="67">
        <f t="shared" si="2"/>
        <v>3939</v>
      </c>
      <c r="S74" s="68">
        <f t="shared" si="3"/>
        <v>7674</v>
      </c>
      <c r="T74" s="68">
        <f t="shared" si="4"/>
        <v>30</v>
      </c>
      <c r="U74" s="69">
        <f t="shared" si="5"/>
        <v>7704</v>
      </c>
      <c r="V74" s="66">
        <v>2856</v>
      </c>
      <c r="W74" s="66">
        <v>14</v>
      </c>
      <c r="X74" s="70">
        <v>11</v>
      </c>
      <c r="Y74" s="72">
        <f t="shared" si="6"/>
        <v>2881</v>
      </c>
      <c r="Z74" s="71">
        <f t="shared" si="7"/>
        <v>10585</v>
      </c>
    </row>
    <row r="75" spans="1:26" s="73" customFormat="1" ht="30" customHeight="1">
      <c r="A75" s="6" t="s">
        <v>98</v>
      </c>
      <c r="B75" s="7">
        <v>1</v>
      </c>
      <c r="C75" s="8">
        <v>1</v>
      </c>
      <c r="D75" s="8">
        <v>3</v>
      </c>
      <c r="E75" s="8">
        <v>6</v>
      </c>
      <c r="F75" s="8">
        <v>5</v>
      </c>
      <c r="G75" s="9">
        <v>4</v>
      </c>
      <c r="H75" s="10">
        <v>0</v>
      </c>
      <c r="I75" s="11">
        <v>1</v>
      </c>
      <c r="J75" s="10">
        <v>0</v>
      </c>
      <c r="K75" s="11">
        <v>1</v>
      </c>
      <c r="L75" s="10">
        <v>0</v>
      </c>
      <c r="M75" s="65">
        <v>6385</v>
      </c>
      <c r="N75" s="66">
        <v>36</v>
      </c>
      <c r="O75" s="67">
        <f t="shared" si="1"/>
        <v>6421</v>
      </c>
      <c r="P75" s="66">
        <v>6550</v>
      </c>
      <c r="Q75" s="66">
        <v>66</v>
      </c>
      <c r="R75" s="67">
        <f t="shared" si="2"/>
        <v>6616</v>
      </c>
      <c r="S75" s="68">
        <f t="shared" si="3"/>
        <v>12935</v>
      </c>
      <c r="T75" s="68">
        <f t="shared" si="4"/>
        <v>102</v>
      </c>
      <c r="U75" s="69">
        <f t="shared" si="5"/>
        <v>13037</v>
      </c>
      <c r="V75" s="66">
        <v>4808</v>
      </c>
      <c r="W75" s="66">
        <v>23</v>
      </c>
      <c r="X75" s="70">
        <v>46</v>
      </c>
      <c r="Y75" s="72">
        <f t="shared" si="6"/>
        <v>4877</v>
      </c>
      <c r="Z75" s="71">
        <f t="shared" si="7"/>
        <v>17914</v>
      </c>
    </row>
    <row r="76" spans="1:26" s="73" customFormat="1" ht="30" customHeight="1">
      <c r="A76" s="6" t="s">
        <v>99</v>
      </c>
      <c r="B76" s="7">
        <v>1</v>
      </c>
      <c r="C76" s="8">
        <v>1</v>
      </c>
      <c r="D76" s="8">
        <v>3</v>
      </c>
      <c r="E76" s="8">
        <v>6</v>
      </c>
      <c r="F76" s="8">
        <v>9</v>
      </c>
      <c r="G76" s="9">
        <v>7</v>
      </c>
      <c r="H76" s="10">
        <v>0</v>
      </c>
      <c r="I76" s="11">
        <v>1</v>
      </c>
      <c r="J76" s="10">
        <v>0</v>
      </c>
      <c r="K76" s="11">
        <v>1</v>
      </c>
      <c r="L76" s="10">
        <v>0</v>
      </c>
      <c r="M76" s="65">
        <v>1613</v>
      </c>
      <c r="N76" s="66">
        <v>3</v>
      </c>
      <c r="O76" s="67">
        <f t="shared" si="1"/>
        <v>1616</v>
      </c>
      <c r="P76" s="66">
        <v>1584</v>
      </c>
      <c r="Q76" s="66">
        <v>8</v>
      </c>
      <c r="R76" s="67">
        <f t="shared" si="2"/>
        <v>1592</v>
      </c>
      <c r="S76" s="68">
        <f t="shared" si="3"/>
        <v>3197</v>
      </c>
      <c r="T76" s="68">
        <f t="shared" si="4"/>
        <v>11</v>
      </c>
      <c r="U76" s="69">
        <f t="shared" si="5"/>
        <v>3208</v>
      </c>
      <c r="V76" s="66">
        <v>1100</v>
      </c>
      <c r="W76" s="66">
        <v>0</v>
      </c>
      <c r="X76" s="70">
        <v>10</v>
      </c>
      <c r="Y76" s="72">
        <f t="shared" si="6"/>
        <v>1110</v>
      </c>
      <c r="Z76" s="71">
        <f t="shared" si="7"/>
        <v>4318</v>
      </c>
    </row>
    <row r="77" spans="1:26" s="73" customFormat="1" ht="30" customHeight="1">
      <c r="A77" s="6" t="s">
        <v>100</v>
      </c>
      <c r="B77" s="7">
        <v>1</v>
      </c>
      <c r="C77" s="8">
        <v>1</v>
      </c>
      <c r="D77" s="8">
        <v>3</v>
      </c>
      <c r="E77" s="8">
        <v>8</v>
      </c>
      <c r="F77" s="8">
        <v>1</v>
      </c>
      <c r="G77" s="9">
        <v>6</v>
      </c>
      <c r="H77" s="10">
        <v>0</v>
      </c>
      <c r="I77" s="11">
        <v>1</v>
      </c>
      <c r="J77" s="10">
        <v>0</v>
      </c>
      <c r="K77" s="11">
        <v>1</v>
      </c>
      <c r="L77" s="10">
        <v>0</v>
      </c>
      <c r="M77" s="65">
        <v>5799</v>
      </c>
      <c r="N77" s="66">
        <v>53</v>
      </c>
      <c r="O77" s="67">
        <f t="shared" si="1"/>
        <v>5852</v>
      </c>
      <c r="P77" s="66">
        <v>5734</v>
      </c>
      <c r="Q77" s="66">
        <v>61</v>
      </c>
      <c r="R77" s="67">
        <f t="shared" si="2"/>
        <v>5795</v>
      </c>
      <c r="S77" s="68">
        <f t="shared" si="3"/>
        <v>11533</v>
      </c>
      <c r="T77" s="68">
        <f t="shared" si="4"/>
        <v>114</v>
      </c>
      <c r="U77" s="69">
        <f t="shared" si="5"/>
        <v>11647</v>
      </c>
      <c r="V77" s="66">
        <v>3977</v>
      </c>
      <c r="W77" s="66">
        <v>60</v>
      </c>
      <c r="X77" s="70">
        <v>36</v>
      </c>
      <c r="Y77" s="72">
        <f t="shared" si="6"/>
        <v>4073</v>
      </c>
      <c r="Z77" s="71">
        <f t="shared" si="7"/>
        <v>15720</v>
      </c>
    </row>
    <row r="78" spans="1:26" s="73" customFormat="1" ht="30" customHeight="1">
      <c r="A78" s="6" t="s">
        <v>101</v>
      </c>
      <c r="B78" s="7">
        <v>1</v>
      </c>
      <c r="C78" s="8">
        <v>1</v>
      </c>
      <c r="D78" s="8">
        <v>3</v>
      </c>
      <c r="E78" s="8">
        <v>8</v>
      </c>
      <c r="F78" s="8">
        <v>3</v>
      </c>
      <c r="G78" s="9">
        <v>2</v>
      </c>
      <c r="H78" s="10">
        <v>0</v>
      </c>
      <c r="I78" s="11">
        <v>1</v>
      </c>
      <c r="J78" s="10">
        <v>0</v>
      </c>
      <c r="K78" s="11">
        <v>1</v>
      </c>
      <c r="L78" s="10">
        <v>0</v>
      </c>
      <c r="M78" s="65">
        <v>7095</v>
      </c>
      <c r="N78" s="66">
        <v>114</v>
      </c>
      <c r="O78" s="67">
        <f aca="true" t="shared" si="8" ref="O78:O83">M78+N78</f>
        <v>7209</v>
      </c>
      <c r="P78" s="66">
        <v>6931</v>
      </c>
      <c r="Q78" s="66">
        <v>139</v>
      </c>
      <c r="R78" s="67">
        <f aca="true" t="shared" si="9" ref="R78:R83">P78+Q78</f>
        <v>7070</v>
      </c>
      <c r="S78" s="68">
        <f aca="true" t="shared" si="10" ref="S78:S83">M78+P78</f>
        <v>14026</v>
      </c>
      <c r="T78" s="68">
        <f aca="true" t="shared" si="11" ref="T78:T83">N78+Q78</f>
        <v>253</v>
      </c>
      <c r="U78" s="69">
        <f aca="true" t="shared" si="12" ref="U78:U83">S78+T78</f>
        <v>14279</v>
      </c>
      <c r="V78" s="66">
        <v>5203</v>
      </c>
      <c r="W78" s="66">
        <v>100</v>
      </c>
      <c r="X78" s="70">
        <v>74</v>
      </c>
      <c r="Y78" s="72">
        <f aca="true" t="shared" si="13" ref="Y78:Y83">V78+W78+X78</f>
        <v>5377</v>
      </c>
      <c r="Z78" s="71">
        <f aca="true" t="shared" si="14" ref="Z78:Z83">U78+Y78</f>
        <v>19656</v>
      </c>
    </row>
    <row r="79" spans="1:53" s="73" customFormat="1" ht="30" customHeight="1">
      <c r="A79" s="6" t="s">
        <v>102</v>
      </c>
      <c r="B79" s="7">
        <v>1</v>
      </c>
      <c r="C79" s="8">
        <v>1</v>
      </c>
      <c r="D79" s="8">
        <v>3</v>
      </c>
      <c r="E79" s="8">
        <v>8</v>
      </c>
      <c r="F79" s="8">
        <v>5</v>
      </c>
      <c r="G79" s="9">
        <v>9</v>
      </c>
      <c r="H79" s="10">
        <v>0</v>
      </c>
      <c r="I79" s="11">
        <v>1</v>
      </c>
      <c r="J79" s="10">
        <v>0</v>
      </c>
      <c r="K79" s="11">
        <v>1</v>
      </c>
      <c r="L79" s="10">
        <v>0</v>
      </c>
      <c r="M79" s="65">
        <v>15222</v>
      </c>
      <c r="N79" s="66">
        <v>455</v>
      </c>
      <c r="O79" s="67">
        <f t="shared" si="8"/>
        <v>15677</v>
      </c>
      <c r="P79" s="66">
        <v>15385</v>
      </c>
      <c r="Q79" s="66">
        <v>528</v>
      </c>
      <c r="R79" s="67">
        <f t="shared" si="9"/>
        <v>15913</v>
      </c>
      <c r="S79" s="68">
        <f t="shared" si="10"/>
        <v>30607</v>
      </c>
      <c r="T79" s="68">
        <f t="shared" si="11"/>
        <v>983</v>
      </c>
      <c r="U79" s="69">
        <f t="shared" si="12"/>
        <v>31590</v>
      </c>
      <c r="V79" s="66">
        <v>11515</v>
      </c>
      <c r="W79" s="66">
        <v>410</v>
      </c>
      <c r="X79" s="70">
        <v>143</v>
      </c>
      <c r="Y79" s="72">
        <f t="shared" si="13"/>
        <v>12068</v>
      </c>
      <c r="Z79" s="71">
        <f t="shared" si="14"/>
        <v>43658</v>
      </c>
      <c r="BA79" s="74"/>
    </row>
    <row r="80" spans="1:53" s="73" customFormat="1" ht="30" customHeight="1">
      <c r="A80" s="6" t="s">
        <v>103</v>
      </c>
      <c r="B80" s="7">
        <v>1</v>
      </c>
      <c r="C80" s="8">
        <v>1</v>
      </c>
      <c r="D80" s="8">
        <v>4</v>
      </c>
      <c r="E80" s="8">
        <v>0</v>
      </c>
      <c r="F80" s="8">
        <v>8</v>
      </c>
      <c r="G80" s="9">
        <v>1</v>
      </c>
      <c r="H80" s="10">
        <v>0</v>
      </c>
      <c r="I80" s="11">
        <v>1</v>
      </c>
      <c r="J80" s="10">
        <v>0</v>
      </c>
      <c r="K80" s="11">
        <v>1</v>
      </c>
      <c r="L80" s="10">
        <v>0</v>
      </c>
      <c r="M80" s="65">
        <v>17594</v>
      </c>
      <c r="N80" s="66">
        <v>174</v>
      </c>
      <c r="O80" s="67">
        <f t="shared" si="8"/>
        <v>17768</v>
      </c>
      <c r="P80" s="66">
        <v>17660</v>
      </c>
      <c r="Q80" s="66">
        <v>183</v>
      </c>
      <c r="R80" s="67">
        <f t="shared" si="9"/>
        <v>17843</v>
      </c>
      <c r="S80" s="68">
        <f t="shared" si="10"/>
        <v>35254</v>
      </c>
      <c r="T80" s="68">
        <f t="shared" si="11"/>
        <v>357</v>
      </c>
      <c r="U80" s="69">
        <f t="shared" si="12"/>
        <v>35611</v>
      </c>
      <c r="V80" s="66">
        <v>13902</v>
      </c>
      <c r="W80" s="66">
        <v>162</v>
      </c>
      <c r="X80" s="70">
        <v>124</v>
      </c>
      <c r="Y80" s="72">
        <f t="shared" si="13"/>
        <v>14188</v>
      </c>
      <c r="Z80" s="71">
        <f t="shared" si="14"/>
        <v>49799</v>
      </c>
      <c r="AB80" s="74"/>
      <c r="AC80" s="74"/>
      <c r="AD80" s="74"/>
      <c r="AE80" s="74"/>
      <c r="AF80" s="74"/>
      <c r="BA80" s="74"/>
    </row>
    <row r="81" spans="1:53" s="73" customFormat="1" ht="30" customHeight="1">
      <c r="A81" s="6" t="s">
        <v>104</v>
      </c>
      <c r="B81" s="7">
        <v>1</v>
      </c>
      <c r="C81" s="8">
        <v>1</v>
      </c>
      <c r="D81" s="8">
        <v>4</v>
      </c>
      <c r="E81" s="8">
        <v>4</v>
      </c>
      <c r="F81" s="8">
        <v>2</v>
      </c>
      <c r="G81" s="9">
        <v>1</v>
      </c>
      <c r="H81" s="10">
        <v>0</v>
      </c>
      <c r="I81" s="11">
        <v>1</v>
      </c>
      <c r="J81" s="10">
        <v>0</v>
      </c>
      <c r="K81" s="11">
        <v>1</v>
      </c>
      <c r="L81" s="10">
        <v>0</v>
      </c>
      <c r="M81" s="65">
        <v>16566</v>
      </c>
      <c r="N81" s="66">
        <v>168</v>
      </c>
      <c r="O81" s="67">
        <f t="shared" si="8"/>
        <v>16734</v>
      </c>
      <c r="P81" s="66">
        <v>16327</v>
      </c>
      <c r="Q81" s="66">
        <v>165</v>
      </c>
      <c r="R81" s="67">
        <f t="shared" si="9"/>
        <v>16492</v>
      </c>
      <c r="S81" s="68">
        <f t="shared" si="10"/>
        <v>32893</v>
      </c>
      <c r="T81" s="68">
        <f t="shared" si="11"/>
        <v>333</v>
      </c>
      <c r="U81" s="69">
        <f t="shared" si="12"/>
        <v>33226</v>
      </c>
      <c r="V81" s="66">
        <v>13479</v>
      </c>
      <c r="W81" s="66">
        <v>175</v>
      </c>
      <c r="X81" s="70">
        <v>102</v>
      </c>
      <c r="Y81" s="72">
        <f t="shared" si="13"/>
        <v>13756</v>
      </c>
      <c r="Z81" s="71">
        <f t="shared" si="14"/>
        <v>46982</v>
      </c>
      <c r="BA81" s="74"/>
    </row>
    <row r="82" spans="1:54" s="73" customFormat="1" ht="30" customHeight="1">
      <c r="A82" s="6" t="s">
        <v>105</v>
      </c>
      <c r="B82" s="7">
        <v>1</v>
      </c>
      <c r="C82" s="8">
        <v>1</v>
      </c>
      <c r="D82" s="8">
        <v>4</v>
      </c>
      <c r="E82" s="8">
        <v>6</v>
      </c>
      <c r="F82" s="8">
        <v>4</v>
      </c>
      <c r="G82" s="9">
        <v>2</v>
      </c>
      <c r="H82" s="10">
        <v>0</v>
      </c>
      <c r="I82" s="11">
        <v>1</v>
      </c>
      <c r="J82" s="10">
        <v>0</v>
      </c>
      <c r="K82" s="11">
        <v>1</v>
      </c>
      <c r="L82" s="10">
        <v>0</v>
      </c>
      <c r="M82" s="65">
        <v>23259</v>
      </c>
      <c r="N82" s="66">
        <v>163</v>
      </c>
      <c r="O82" s="67">
        <f t="shared" si="8"/>
        <v>23422</v>
      </c>
      <c r="P82" s="66">
        <v>22976</v>
      </c>
      <c r="Q82" s="66">
        <v>184</v>
      </c>
      <c r="R82" s="67">
        <f t="shared" si="9"/>
        <v>23160</v>
      </c>
      <c r="S82" s="68">
        <f t="shared" si="10"/>
        <v>46235</v>
      </c>
      <c r="T82" s="68">
        <f t="shared" si="11"/>
        <v>347</v>
      </c>
      <c r="U82" s="69">
        <f t="shared" si="12"/>
        <v>46582</v>
      </c>
      <c r="V82" s="66">
        <v>17925</v>
      </c>
      <c r="W82" s="66">
        <v>126</v>
      </c>
      <c r="X82" s="70">
        <v>113</v>
      </c>
      <c r="Y82" s="72">
        <f t="shared" si="13"/>
        <v>18164</v>
      </c>
      <c r="Z82" s="71">
        <f t="shared" si="14"/>
        <v>64746</v>
      </c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X82" s="55"/>
      <c r="AY82" s="55"/>
      <c r="AZ82" s="55"/>
      <c r="BB82" s="75"/>
    </row>
    <row r="83" spans="1:54" s="73" customFormat="1" ht="30" customHeight="1">
      <c r="A83" s="6" t="s">
        <v>106</v>
      </c>
      <c r="B83" s="7">
        <v>1</v>
      </c>
      <c r="C83" s="8">
        <v>1</v>
      </c>
      <c r="D83" s="8">
        <v>4</v>
      </c>
      <c r="E83" s="8">
        <v>6</v>
      </c>
      <c r="F83" s="8">
        <v>5</v>
      </c>
      <c r="G83" s="9">
        <v>1</v>
      </c>
      <c r="H83" s="10">
        <v>0</v>
      </c>
      <c r="I83" s="11">
        <v>1</v>
      </c>
      <c r="J83" s="10">
        <v>0</v>
      </c>
      <c r="K83" s="11">
        <v>1</v>
      </c>
      <c r="L83" s="10">
        <v>0</v>
      </c>
      <c r="M83" s="65">
        <v>15447</v>
      </c>
      <c r="N83" s="66">
        <v>127</v>
      </c>
      <c r="O83" s="67">
        <f t="shared" si="8"/>
        <v>15574</v>
      </c>
      <c r="P83" s="66">
        <v>15115</v>
      </c>
      <c r="Q83" s="66">
        <v>143</v>
      </c>
      <c r="R83" s="67">
        <f t="shared" si="9"/>
        <v>15258</v>
      </c>
      <c r="S83" s="68">
        <f t="shared" si="10"/>
        <v>30562</v>
      </c>
      <c r="T83" s="68">
        <f t="shared" si="11"/>
        <v>270</v>
      </c>
      <c r="U83" s="69">
        <f t="shared" si="12"/>
        <v>30832</v>
      </c>
      <c r="V83" s="66">
        <v>11358</v>
      </c>
      <c r="W83" s="66">
        <v>96</v>
      </c>
      <c r="X83" s="70">
        <v>103</v>
      </c>
      <c r="Y83" s="72">
        <f t="shared" si="13"/>
        <v>11557</v>
      </c>
      <c r="Z83" s="71">
        <f t="shared" si="14"/>
        <v>42389</v>
      </c>
      <c r="AL83" s="75"/>
      <c r="AM83" s="75"/>
      <c r="AN83" s="75"/>
      <c r="AO83" s="55"/>
      <c r="AP83" s="75"/>
      <c r="AQ83" s="75"/>
      <c r="AR83" s="75"/>
      <c r="AS83" s="55"/>
      <c r="AT83" s="55"/>
      <c r="AU83" s="55"/>
      <c r="AV83" s="74"/>
      <c r="AX83" s="55"/>
      <c r="AY83" s="55"/>
      <c r="AZ83" s="55"/>
      <c r="BB83" s="55"/>
    </row>
    <row r="84" spans="58:84" ht="17.25">
      <c r="BF84" s="22"/>
      <c r="BG84" s="22"/>
      <c r="BH84" s="22"/>
      <c r="BI84" s="22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</row>
    <row r="85" spans="58:84" ht="17.25">
      <c r="BF85" s="22"/>
      <c r="BG85" s="22"/>
      <c r="BH85" s="22"/>
      <c r="BI85" s="22"/>
      <c r="BO85" s="55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</row>
    <row r="86" spans="58:88" ht="17.25">
      <c r="BF86" s="22"/>
      <c r="BG86" s="22"/>
      <c r="BH86" s="22"/>
      <c r="BI86" s="22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</row>
    <row r="87" spans="58:84" ht="17.25">
      <c r="BF87" s="22"/>
      <c r="BG87" s="22"/>
      <c r="BH87" s="22"/>
      <c r="BI87" s="22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</row>
    <row r="88" spans="58:84" ht="17.25">
      <c r="BF88" s="22"/>
      <c r="BG88" s="22"/>
      <c r="BH88" s="22"/>
      <c r="BI88" s="22"/>
      <c r="BO88" s="55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</row>
    <row r="89" spans="58:85" ht="17.25">
      <c r="BF89" s="22"/>
      <c r="BG89" s="22"/>
      <c r="BH89" s="22"/>
      <c r="BI89" s="22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</row>
    <row r="90" spans="58:84" ht="17.25">
      <c r="BF90" s="22"/>
      <c r="BG90" s="22"/>
      <c r="BH90" s="22"/>
      <c r="BI90" s="22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</row>
    <row r="91" spans="58:84" ht="17.25">
      <c r="BF91" s="22"/>
      <c r="BG91" s="22"/>
      <c r="BH91" s="22"/>
      <c r="BI91" s="22"/>
      <c r="BO91" s="55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</row>
    <row r="92" spans="58:88" ht="17.25">
      <c r="BF92" s="22"/>
      <c r="BG92" s="22"/>
      <c r="BH92" s="22"/>
      <c r="BI92" s="22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</row>
    <row r="93" spans="58:84" ht="17.25">
      <c r="BF93" s="22"/>
      <c r="BG93" s="22"/>
      <c r="BH93" s="22"/>
      <c r="BI93" s="22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</row>
    <row r="94" spans="58:84" ht="17.25">
      <c r="BF94" s="22"/>
      <c r="BG94" s="22"/>
      <c r="BH94" s="22"/>
      <c r="BI94" s="22"/>
      <c r="BO94" s="55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</row>
    <row r="95" spans="58:85" ht="17.25">
      <c r="BF95" s="22"/>
      <c r="BG95" s="22"/>
      <c r="BH95" s="22"/>
      <c r="BI95" s="22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</row>
    <row r="96" spans="58:84" ht="17.25">
      <c r="BF96" s="22"/>
      <c r="BG96" s="22"/>
      <c r="BH96" s="22"/>
      <c r="BI96" s="22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</row>
    <row r="97" spans="58:84" ht="17.25">
      <c r="BF97" s="22"/>
      <c r="BG97" s="22"/>
      <c r="BH97" s="22"/>
      <c r="BI97" s="22"/>
      <c r="BO97" s="55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</row>
    <row r="98" spans="58:88" ht="17.25">
      <c r="BF98" s="22"/>
      <c r="BG98" s="22"/>
      <c r="BH98" s="22"/>
      <c r="BI98" s="22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</row>
    <row r="99" spans="58:84" ht="17.25">
      <c r="BF99" s="22"/>
      <c r="BG99" s="22"/>
      <c r="BH99" s="22"/>
      <c r="BI99" s="22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</row>
    <row r="100" spans="58:84" ht="17.25">
      <c r="BF100" s="22"/>
      <c r="BG100" s="22"/>
      <c r="BH100" s="22"/>
      <c r="BI100" s="22"/>
      <c r="BO100" s="55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</row>
    <row r="101" spans="58:85" ht="17.25">
      <c r="BF101" s="22"/>
      <c r="BG101" s="22"/>
      <c r="BH101" s="22"/>
      <c r="BI101" s="22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</row>
    <row r="102" spans="58:84" ht="17.25">
      <c r="BF102" s="22"/>
      <c r="BG102" s="22"/>
      <c r="BH102" s="22"/>
      <c r="BI102" s="22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</row>
    <row r="103" spans="58:84" ht="17.25">
      <c r="BF103" s="22"/>
      <c r="BG103" s="22"/>
      <c r="BH103" s="22"/>
      <c r="BI103" s="22"/>
      <c r="BO103" s="55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</row>
    <row r="104" spans="58:88" ht="17.25">
      <c r="BF104" s="22"/>
      <c r="BG104" s="22"/>
      <c r="BH104" s="22"/>
      <c r="BI104" s="22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</row>
    <row r="105" spans="58:84" ht="17.25">
      <c r="BF105" s="22"/>
      <c r="BG105" s="22"/>
      <c r="BH105" s="22"/>
      <c r="BI105" s="22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</row>
    <row r="106" spans="58:84" ht="17.25">
      <c r="BF106" s="22"/>
      <c r="BG106" s="22"/>
      <c r="BH106" s="22"/>
      <c r="BI106" s="22"/>
      <c r="BO106" s="55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</row>
    <row r="107" spans="58:85" ht="17.25">
      <c r="BF107" s="22"/>
      <c r="BG107" s="22"/>
      <c r="BH107" s="22"/>
      <c r="BI107" s="22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</row>
    <row r="108" spans="58:84" ht="17.25">
      <c r="BF108" s="22"/>
      <c r="BG108" s="22"/>
      <c r="BH108" s="22"/>
      <c r="BI108" s="22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</row>
    <row r="109" spans="58:84" ht="17.25">
      <c r="BF109" s="22"/>
      <c r="BG109" s="22"/>
      <c r="BH109" s="22"/>
      <c r="BI109" s="22"/>
      <c r="BO109" s="55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</row>
    <row r="110" spans="58:88" ht="17.25">
      <c r="BF110" s="22"/>
      <c r="BG110" s="22"/>
      <c r="BH110" s="22"/>
      <c r="BI110" s="22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</row>
    <row r="111" spans="58:84" ht="17.25">
      <c r="BF111" s="22"/>
      <c r="BG111" s="22"/>
      <c r="BH111" s="22"/>
      <c r="BI111" s="22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</row>
    <row r="112" spans="58:84" ht="17.25">
      <c r="BF112" s="22"/>
      <c r="BG112" s="22"/>
      <c r="BH112" s="22"/>
      <c r="BI112" s="22"/>
      <c r="BO112" s="55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</row>
    <row r="113" spans="58:85" ht="17.25">
      <c r="BF113" s="22"/>
      <c r="BG113" s="22"/>
      <c r="BH113" s="22"/>
      <c r="BI113" s="22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</row>
    <row r="114" spans="58:67" ht="17.25">
      <c r="BF114" s="22"/>
      <c r="BG114" s="22"/>
      <c r="BH114" s="22"/>
      <c r="BI114" s="22"/>
      <c r="BO114" s="55"/>
    </row>
    <row r="115" spans="58:67" ht="17.25">
      <c r="BF115" s="22"/>
      <c r="BG115" s="22"/>
      <c r="BH115" s="22"/>
      <c r="BI115" s="22"/>
      <c r="BO115" s="55"/>
    </row>
    <row r="116" spans="58:88" ht="17.25">
      <c r="BF116" s="22"/>
      <c r="BG116" s="22"/>
      <c r="BH116" s="22"/>
      <c r="BI116" s="22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</row>
    <row r="117" spans="58:84" ht="17.25">
      <c r="BF117" s="22"/>
      <c r="BG117" s="22"/>
      <c r="BH117" s="22"/>
      <c r="BI117" s="22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</row>
    <row r="118" spans="58:84" ht="17.25">
      <c r="BF118" s="22"/>
      <c r="BG118" s="22"/>
      <c r="BH118" s="22"/>
      <c r="BI118" s="22"/>
      <c r="BO118" s="55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</row>
    <row r="119" spans="58:85" ht="17.25">
      <c r="BF119" s="22"/>
      <c r="BG119" s="22"/>
      <c r="BH119" s="22"/>
      <c r="BI119" s="22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</row>
    <row r="120" spans="58:84" ht="17.25">
      <c r="BF120" s="22"/>
      <c r="BG120" s="22"/>
      <c r="BH120" s="22"/>
      <c r="BI120" s="22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</row>
    <row r="121" spans="58:84" ht="17.25">
      <c r="BF121" s="22"/>
      <c r="BG121" s="22"/>
      <c r="BH121" s="22"/>
      <c r="BI121" s="22"/>
      <c r="BO121" s="55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</row>
    <row r="122" spans="58:88" ht="17.25">
      <c r="BF122" s="22"/>
      <c r="BG122" s="22"/>
      <c r="BH122" s="22"/>
      <c r="BI122" s="22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</row>
    <row r="123" spans="58:84" ht="17.25">
      <c r="BF123" s="22"/>
      <c r="BG123" s="22"/>
      <c r="BH123" s="22"/>
      <c r="BI123" s="22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</row>
    <row r="124" spans="58:84" ht="17.25">
      <c r="BF124" s="22"/>
      <c r="BG124" s="22"/>
      <c r="BH124" s="22"/>
      <c r="BI124" s="22"/>
      <c r="BO124" s="55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</row>
    <row r="125" spans="58:85" ht="17.25">
      <c r="BF125" s="22"/>
      <c r="BG125" s="22"/>
      <c r="BH125" s="22"/>
      <c r="BI125" s="22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</row>
    <row r="126" spans="58:84" ht="17.25">
      <c r="BF126" s="22"/>
      <c r="BG126" s="22"/>
      <c r="BH126" s="22"/>
      <c r="BI126" s="22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</row>
    <row r="127" spans="58:84" ht="17.25">
      <c r="BF127" s="22"/>
      <c r="BG127" s="22"/>
      <c r="BH127" s="22"/>
      <c r="BI127" s="22"/>
      <c r="BO127" s="55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</row>
    <row r="128" spans="58:88" ht="17.25">
      <c r="BF128" s="22"/>
      <c r="BG128" s="22"/>
      <c r="BH128" s="22"/>
      <c r="BI128" s="22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</row>
    <row r="129" spans="58:84" ht="17.25">
      <c r="BF129" s="22"/>
      <c r="BG129" s="22"/>
      <c r="BH129" s="22"/>
      <c r="BI129" s="22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</row>
    <row r="130" spans="58:84" ht="17.25">
      <c r="BF130" s="22"/>
      <c r="BG130" s="22"/>
      <c r="BH130" s="22"/>
      <c r="BI130" s="22"/>
      <c r="BO130" s="55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</row>
    <row r="131" spans="58:85" ht="17.25">
      <c r="BF131" s="22"/>
      <c r="BG131" s="22"/>
      <c r="BH131" s="22"/>
      <c r="BI131" s="22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</row>
    <row r="132" spans="58:84" ht="17.25">
      <c r="BF132" s="22"/>
      <c r="BG132" s="22"/>
      <c r="BH132" s="22"/>
      <c r="BI132" s="22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</row>
    <row r="133" spans="58:84" ht="17.25">
      <c r="BF133" s="22"/>
      <c r="BG133" s="22"/>
      <c r="BH133" s="22"/>
      <c r="BI133" s="22"/>
      <c r="BO133" s="55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</row>
    <row r="134" spans="58:88" ht="17.25">
      <c r="BF134" s="22"/>
      <c r="BG134" s="22"/>
      <c r="BH134" s="22"/>
      <c r="BI134" s="22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</row>
    <row r="135" spans="58:84" ht="17.25">
      <c r="BF135" s="22"/>
      <c r="BG135" s="22"/>
      <c r="BH135" s="22"/>
      <c r="BI135" s="22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</row>
    <row r="136" spans="58:84" ht="17.25">
      <c r="BF136" s="22"/>
      <c r="BG136" s="22"/>
      <c r="BH136" s="22"/>
      <c r="BI136" s="22"/>
      <c r="BO136" s="55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</row>
    <row r="137" spans="58:85" ht="17.25">
      <c r="BF137" s="22"/>
      <c r="BG137" s="22"/>
      <c r="BH137" s="22"/>
      <c r="BI137" s="22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</row>
    <row r="138" spans="58:84" ht="17.25">
      <c r="BF138" s="22"/>
      <c r="BG138" s="22"/>
      <c r="BH138" s="22"/>
      <c r="BI138" s="22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</row>
    <row r="139" spans="58:84" ht="17.25">
      <c r="BF139" s="22"/>
      <c r="BG139" s="22"/>
      <c r="BH139" s="22"/>
      <c r="BI139" s="22"/>
      <c r="BO139" s="55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</row>
    <row r="140" spans="58:88" ht="17.25">
      <c r="BF140" s="22"/>
      <c r="BG140" s="22"/>
      <c r="BH140" s="22"/>
      <c r="BI140" s="22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</row>
    <row r="141" spans="58:84" ht="17.25">
      <c r="BF141" s="22"/>
      <c r="BG141" s="22"/>
      <c r="BH141" s="22"/>
      <c r="BI141" s="22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</row>
    <row r="142" spans="58:84" ht="17.25">
      <c r="BF142" s="22"/>
      <c r="BG142" s="22"/>
      <c r="BH142" s="22"/>
      <c r="BI142" s="22"/>
      <c r="BO142" s="55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</row>
    <row r="143" spans="58:85" ht="17.25">
      <c r="BF143" s="22"/>
      <c r="BG143" s="22"/>
      <c r="BH143" s="22"/>
      <c r="BI143" s="22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</row>
    <row r="144" spans="58:84" ht="17.25">
      <c r="BF144" s="22"/>
      <c r="BG144" s="22"/>
      <c r="BH144" s="22"/>
      <c r="BI144" s="22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</row>
    <row r="145" spans="58:84" ht="17.25">
      <c r="BF145" s="22"/>
      <c r="BG145" s="22"/>
      <c r="BH145" s="22"/>
      <c r="BI145" s="22"/>
      <c r="BO145" s="55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</row>
    <row r="146" spans="58:88" ht="17.25">
      <c r="BF146" s="22"/>
      <c r="BG146" s="22"/>
      <c r="BH146" s="22"/>
      <c r="BI146" s="22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</row>
    <row r="147" spans="58:84" ht="17.25">
      <c r="BF147" s="22"/>
      <c r="BG147" s="22"/>
      <c r="BH147" s="22"/>
      <c r="BI147" s="22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</row>
    <row r="148" spans="58:84" ht="17.25">
      <c r="BF148" s="22"/>
      <c r="BG148" s="22"/>
      <c r="BH148" s="22"/>
      <c r="BI148" s="22"/>
      <c r="BO148" s="55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</row>
    <row r="149" spans="58:85" ht="17.25">
      <c r="BF149" s="22"/>
      <c r="BG149" s="22"/>
      <c r="BH149" s="22"/>
      <c r="BI149" s="22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</row>
    <row r="150" spans="58:84" ht="17.25">
      <c r="BF150" s="22"/>
      <c r="BG150" s="22"/>
      <c r="BH150" s="22"/>
      <c r="BI150" s="22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</row>
    <row r="151" spans="58:84" ht="17.25">
      <c r="BF151" s="22"/>
      <c r="BG151" s="22"/>
      <c r="BH151" s="22"/>
      <c r="BI151" s="22"/>
      <c r="BO151" s="55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</row>
    <row r="152" spans="58:88" ht="17.25">
      <c r="BF152" s="22"/>
      <c r="BG152" s="22"/>
      <c r="BH152" s="22"/>
      <c r="BI152" s="22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</row>
    <row r="153" spans="58:84" ht="17.25">
      <c r="BF153" s="22"/>
      <c r="BG153" s="22"/>
      <c r="BH153" s="22"/>
      <c r="BI153" s="22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</row>
    <row r="154" spans="58:84" ht="17.25">
      <c r="BF154" s="22"/>
      <c r="BG154" s="22"/>
      <c r="BH154" s="22"/>
      <c r="BI154" s="22"/>
      <c r="BO154" s="55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</row>
    <row r="155" spans="58:85" ht="17.25">
      <c r="BF155" s="22"/>
      <c r="BG155" s="22"/>
      <c r="BH155" s="22"/>
      <c r="BI155" s="22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</row>
    <row r="156" spans="58:84" ht="17.25">
      <c r="BF156" s="22"/>
      <c r="BG156" s="22"/>
      <c r="BH156" s="22"/>
      <c r="BI156" s="22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</row>
    <row r="157" spans="58:84" ht="17.25">
      <c r="BF157" s="22"/>
      <c r="BG157" s="22"/>
      <c r="BH157" s="22"/>
      <c r="BI157" s="22"/>
      <c r="BO157" s="55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</row>
    <row r="158" spans="58:88" ht="17.25">
      <c r="BF158" s="22"/>
      <c r="BG158" s="22"/>
      <c r="BH158" s="22"/>
      <c r="BI158" s="22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</row>
    <row r="159" spans="58:84" ht="17.25">
      <c r="BF159" s="22"/>
      <c r="BG159" s="22"/>
      <c r="BH159" s="22"/>
      <c r="BI159" s="22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</row>
    <row r="160" spans="58:84" ht="17.25">
      <c r="BF160" s="22"/>
      <c r="BG160" s="22"/>
      <c r="BH160" s="22"/>
      <c r="BI160" s="22"/>
      <c r="BO160" s="55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</row>
    <row r="161" spans="58:85" ht="17.25">
      <c r="BF161" s="22"/>
      <c r="BG161" s="22"/>
      <c r="BH161" s="22"/>
      <c r="BI161" s="22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</row>
    <row r="162" spans="58:84" ht="17.25">
      <c r="BF162" s="22"/>
      <c r="BG162" s="22"/>
      <c r="BH162" s="22"/>
      <c r="BI162" s="22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</row>
    <row r="163" spans="58:84" ht="17.25">
      <c r="BF163" s="22"/>
      <c r="BG163" s="22"/>
      <c r="BH163" s="22"/>
      <c r="BI163" s="22"/>
      <c r="BO163" s="55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</row>
    <row r="164" spans="58:88" ht="17.25">
      <c r="BF164" s="22"/>
      <c r="BG164" s="22"/>
      <c r="BH164" s="22"/>
      <c r="BI164" s="22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</row>
    <row r="165" spans="58:84" ht="17.25">
      <c r="BF165" s="22"/>
      <c r="BG165" s="22"/>
      <c r="BH165" s="22"/>
      <c r="BI165" s="22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</row>
    <row r="166" spans="58:84" ht="17.25">
      <c r="BF166" s="22"/>
      <c r="BG166" s="22"/>
      <c r="BH166" s="22"/>
      <c r="BI166" s="22"/>
      <c r="BO166" s="55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</row>
    <row r="167" spans="58:85" ht="17.25">
      <c r="BF167" s="22"/>
      <c r="BG167" s="22"/>
      <c r="BH167" s="22"/>
      <c r="BI167" s="22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</row>
    <row r="168" spans="58:84" ht="17.25">
      <c r="BF168" s="22"/>
      <c r="BG168" s="22"/>
      <c r="BH168" s="22"/>
      <c r="BI168" s="22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</row>
    <row r="169" spans="58:84" ht="17.25">
      <c r="BF169" s="22"/>
      <c r="BG169" s="22"/>
      <c r="BH169" s="22"/>
      <c r="BI169" s="22"/>
      <c r="BO169" s="55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</row>
    <row r="170" spans="58:88" ht="17.25">
      <c r="BF170" s="22"/>
      <c r="BG170" s="22"/>
      <c r="BH170" s="22"/>
      <c r="BI170" s="22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</row>
    <row r="171" spans="58:84" ht="17.25">
      <c r="BF171" s="22"/>
      <c r="BG171" s="22"/>
      <c r="BH171" s="22"/>
      <c r="BI171" s="22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</row>
    <row r="172" spans="58:84" ht="17.25">
      <c r="BF172" s="22"/>
      <c r="BG172" s="22"/>
      <c r="BH172" s="22"/>
      <c r="BI172" s="22"/>
      <c r="BO172" s="55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</row>
    <row r="173" spans="58:85" ht="17.25">
      <c r="BF173" s="22"/>
      <c r="BG173" s="22"/>
      <c r="BH173" s="22"/>
      <c r="BI173" s="22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</row>
    <row r="174" spans="58:84" ht="17.25">
      <c r="BF174" s="22"/>
      <c r="BG174" s="22"/>
      <c r="BH174" s="22"/>
      <c r="BI174" s="22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</row>
    <row r="175" spans="58:84" ht="17.25">
      <c r="BF175" s="22"/>
      <c r="BG175" s="22"/>
      <c r="BH175" s="22"/>
      <c r="BI175" s="22"/>
      <c r="BO175" s="55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</row>
    <row r="176" spans="58:88" ht="17.25">
      <c r="BF176" s="22"/>
      <c r="BG176" s="22"/>
      <c r="BH176" s="22"/>
      <c r="BI176" s="22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</row>
    <row r="177" spans="58:84" ht="17.25">
      <c r="BF177" s="22"/>
      <c r="BG177" s="22"/>
      <c r="BH177" s="22"/>
      <c r="BI177" s="22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</row>
    <row r="178" spans="58:84" ht="17.25">
      <c r="BF178" s="22"/>
      <c r="BG178" s="22"/>
      <c r="BH178" s="22"/>
      <c r="BI178" s="22"/>
      <c r="BO178" s="55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</row>
    <row r="179" spans="58:85" ht="17.25">
      <c r="BF179" s="22"/>
      <c r="BG179" s="22"/>
      <c r="BH179" s="22"/>
      <c r="BI179" s="22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</row>
    <row r="180" spans="67:84" ht="17.25"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</row>
    <row r="181" spans="67:84" ht="17.25"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</row>
    <row r="182" spans="67:88" ht="17.25"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</row>
    <row r="183" ht="17.25">
      <c r="BO183" s="55"/>
    </row>
    <row r="184" ht="17.25">
      <c r="BO184" s="55"/>
    </row>
    <row r="185" spans="67:85" ht="17.25">
      <c r="BO185" s="55"/>
      <c r="CG185" s="55"/>
    </row>
    <row r="186" ht="17.25">
      <c r="BO186" s="55"/>
    </row>
    <row r="187" ht="17.25">
      <c r="BO187" s="55"/>
    </row>
    <row r="188" spans="67:88" ht="17.25">
      <c r="BO188" s="55"/>
      <c r="CG188" s="55"/>
      <c r="CH188" s="55"/>
      <c r="CI188" s="55"/>
      <c r="CJ188" s="55"/>
    </row>
    <row r="189" ht="17.25">
      <c r="BO189" s="55"/>
    </row>
    <row r="190" ht="17.25">
      <c r="BO190" s="55"/>
    </row>
    <row r="191" spans="67:85" ht="17.25">
      <c r="BO191" s="55"/>
      <c r="CG191" s="55"/>
    </row>
    <row r="192" ht="17.25">
      <c r="BO192" s="55"/>
    </row>
    <row r="193" ht="17.25">
      <c r="BO193" s="55"/>
    </row>
    <row r="194" spans="67:88" ht="17.25">
      <c r="BO194" s="55"/>
      <c r="CG194" s="55"/>
      <c r="CH194" s="55"/>
      <c r="CI194" s="55"/>
      <c r="CJ194" s="55"/>
    </row>
    <row r="195" ht="17.25">
      <c r="BO195" s="55"/>
    </row>
    <row r="196" ht="17.25">
      <c r="BO196" s="55"/>
    </row>
    <row r="197" spans="67:85" ht="17.25">
      <c r="BO197" s="55"/>
      <c r="CG197" s="55"/>
    </row>
  </sheetData>
  <sheetProtection/>
  <mergeCells count="5">
    <mergeCell ref="V6:Y6"/>
    <mergeCell ref="M7:O7"/>
    <mergeCell ref="P7:R7"/>
    <mergeCell ref="M6:U6"/>
    <mergeCell ref="S7:U7"/>
  </mergeCells>
  <printOptions horizontalCentered="1"/>
  <pageMargins left="0.3937007874015748" right="0.1968503937007874" top="0.5905511811023623" bottom="0.31496062992125984" header="0.5118110236220472" footer="0.35433070866141736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2014-03-10T02:31:57Z</cp:lastPrinted>
  <dcterms:created xsi:type="dcterms:W3CDTF">1999-03-23T06:11:12Z</dcterms:created>
  <dcterms:modified xsi:type="dcterms:W3CDTF">2014-06-26T07:23:24Z</dcterms:modified>
  <cp:category/>
  <cp:version/>
  <cp:contentType/>
  <cp:contentStatus/>
</cp:coreProperties>
</file>