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BCEED157-37C7-4526-A16F-ECCEEF0CF58E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0表　市町村税（国保税を除く）（R03年度）" sheetId="1" r:id="rId1"/>
  </sheets>
  <definedNames>
    <definedName name="_xlnm.Print_Area" localSheetId="0">'第20表　市町村税（国保税を除く）（R03年度）'!$A$1:$P$83</definedName>
  </definedNames>
  <calcPr calcId="191029"/>
</workbook>
</file>

<file path=xl/calcChain.xml><?xml version="1.0" encoding="utf-8"?>
<calcChain xmlns="http://schemas.openxmlformats.org/spreadsheetml/2006/main">
  <c r="H81" i="1" l="1"/>
  <c r="H48" i="1"/>
  <c r="K80" i="1" l="1"/>
  <c r="J80" i="1"/>
  <c r="I80" i="1"/>
  <c r="H80" i="1"/>
  <c r="G80" i="1"/>
  <c r="K48" i="1"/>
  <c r="J48" i="1"/>
  <c r="I48" i="1"/>
  <c r="I81" i="1" s="1"/>
  <c r="G48" i="1"/>
  <c r="G81" i="1" s="1"/>
  <c r="F48" i="1"/>
  <c r="E48" i="1"/>
  <c r="J81" i="1" l="1"/>
  <c r="K81" i="1"/>
  <c r="L8" i="1"/>
  <c r="M8" i="1"/>
  <c r="N9" i="1"/>
  <c r="L9" i="1"/>
  <c r="M9" i="1"/>
  <c r="L10" i="1"/>
  <c r="M10" i="1"/>
  <c r="N11" i="1"/>
  <c r="L11" i="1"/>
  <c r="M11" i="1"/>
  <c r="L12" i="1"/>
  <c r="M12" i="1"/>
  <c r="L13" i="1"/>
  <c r="M13" i="1"/>
  <c r="L14" i="1"/>
  <c r="M14" i="1"/>
  <c r="L15" i="1"/>
  <c r="M15" i="1"/>
  <c r="N15" i="1"/>
  <c r="N16" i="1"/>
  <c r="L16" i="1"/>
  <c r="M16" i="1"/>
  <c r="N17" i="1"/>
  <c r="L17" i="1"/>
  <c r="M17" i="1"/>
  <c r="L18" i="1"/>
  <c r="M18" i="1"/>
  <c r="N19" i="1"/>
  <c r="L19" i="1"/>
  <c r="M19" i="1"/>
  <c r="L20" i="1"/>
  <c r="M20" i="1"/>
  <c r="L21" i="1"/>
  <c r="M21" i="1"/>
  <c r="L22" i="1"/>
  <c r="M22" i="1"/>
  <c r="L23" i="1"/>
  <c r="M23" i="1"/>
  <c r="N23" i="1"/>
  <c r="N24" i="1"/>
  <c r="L24" i="1"/>
  <c r="M24" i="1"/>
  <c r="N25" i="1"/>
  <c r="L25" i="1"/>
  <c r="M25" i="1"/>
  <c r="L26" i="1"/>
  <c r="M26" i="1"/>
  <c r="N27" i="1"/>
  <c r="L27" i="1"/>
  <c r="M27" i="1"/>
  <c r="L28" i="1"/>
  <c r="M28" i="1"/>
  <c r="L29" i="1"/>
  <c r="M29" i="1"/>
  <c r="L30" i="1"/>
  <c r="M30" i="1"/>
  <c r="L31" i="1"/>
  <c r="M31" i="1"/>
  <c r="N31" i="1"/>
  <c r="N32" i="1"/>
  <c r="L32" i="1"/>
  <c r="M32" i="1"/>
  <c r="N33" i="1"/>
  <c r="L33" i="1"/>
  <c r="M33" i="1"/>
  <c r="L34" i="1"/>
  <c r="M34" i="1"/>
  <c r="N35" i="1"/>
  <c r="L35" i="1"/>
  <c r="M35" i="1"/>
  <c r="L36" i="1"/>
  <c r="M36" i="1"/>
  <c r="L37" i="1"/>
  <c r="M37" i="1"/>
  <c r="L38" i="1"/>
  <c r="M38" i="1"/>
  <c r="L39" i="1"/>
  <c r="M39" i="1"/>
  <c r="N39" i="1"/>
  <c r="N40" i="1"/>
  <c r="L40" i="1"/>
  <c r="M40" i="1"/>
  <c r="N41" i="1"/>
  <c r="L41" i="1"/>
  <c r="M41" i="1"/>
  <c r="L42" i="1"/>
  <c r="M42" i="1"/>
  <c r="N43" i="1"/>
  <c r="L43" i="1"/>
  <c r="M43" i="1"/>
  <c r="L44" i="1"/>
  <c r="M44" i="1"/>
  <c r="L45" i="1"/>
  <c r="M45" i="1"/>
  <c r="L46" i="1"/>
  <c r="M46" i="1"/>
  <c r="L47" i="1"/>
  <c r="M47" i="1"/>
  <c r="N47" i="1"/>
  <c r="L48" i="1"/>
  <c r="N8" i="1" l="1"/>
  <c r="N45" i="1"/>
  <c r="N44" i="1"/>
  <c r="N37" i="1"/>
  <c r="N36" i="1"/>
  <c r="N29" i="1"/>
  <c r="N28" i="1"/>
  <c r="N21" i="1"/>
  <c r="N20" i="1"/>
  <c r="N13" i="1"/>
  <c r="N12" i="1"/>
  <c r="M48" i="1"/>
  <c r="N46" i="1"/>
  <c r="N42" i="1"/>
  <c r="N38" i="1"/>
  <c r="N34" i="1"/>
  <c r="N30" i="1"/>
  <c r="N26" i="1"/>
  <c r="N22" i="1"/>
  <c r="N18" i="1"/>
  <c r="N14" i="1"/>
  <c r="N10" i="1"/>
  <c r="N48" i="1" l="1"/>
  <c r="F80" i="1" l="1"/>
  <c r="E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N79" i="1" l="1"/>
  <c r="N77" i="1"/>
  <c r="N75" i="1"/>
  <c r="N73" i="1"/>
  <c r="N71" i="1"/>
  <c r="N69" i="1"/>
  <c r="N67" i="1"/>
  <c r="N65" i="1"/>
  <c r="N63" i="1"/>
  <c r="N61" i="1"/>
  <c r="N59" i="1"/>
  <c r="N57" i="1"/>
  <c r="N78" i="1"/>
  <c r="N76" i="1"/>
  <c r="N74" i="1"/>
  <c r="N72" i="1"/>
  <c r="N70" i="1"/>
  <c r="N68" i="1"/>
  <c r="N66" i="1"/>
  <c r="N64" i="1"/>
  <c r="N62" i="1"/>
  <c r="N60" i="1"/>
  <c r="N58" i="1"/>
  <c r="F81" i="1"/>
  <c r="N80" i="1"/>
  <c r="L80" i="1"/>
  <c r="E81" i="1"/>
  <c r="M80" i="1"/>
  <c r="M81" i="1" l="1"/>
  <c r="L81" i="1"/>
  <c r="N81" i="1" l="1"/>
</calcChain>
</file>

<file path=xl/sharedStrings.xml><?xml version="1.0" encoding="utf-8"?>
<sst xmlns="http://schemas.openxmlformats.org/spreadsheetml/2006/main" count="195" uniqueCount="92">
  <si>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</si>
  <si>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</si>
  <si>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</si>
  <si>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</si>
  <si>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</si>
  <si>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</si>
  <si>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</si>
  <si>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</si>
  <si>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</si>
  <si>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</si>
  <si>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</si>
  <si>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</si>
  <si>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</si>
  <si>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</si>
  <si>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</si>
  <si>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</si>
  <si>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</si>
  <si>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</si>
  <si>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</si>
  <si>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</si>
  <si>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</si>
  <si>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</si>
  <si>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</si>
  <si>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</si>
  <si>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</si>
  <si>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</si>
  <si>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</si>
  <si>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</si>
  <si>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</si>
  <si>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</si>
  <si>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</si>
  <si>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</si>
  <si>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</si>
  <si>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</si>
  <si>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</si>
  <si>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</si>
  <si>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</si>
  <si>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</si>
  <si>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</si>
  <si>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</si>
  <si>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</si>
  <si>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</si>
  <si>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</si>
  <si>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</si>
  <si>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</si>
  <si>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</si>
  <si>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</si>
  <si>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</si>
  <si>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</si>
  <si>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</si>
  <si>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</si>
  <si>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</si>
  <si>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</si>
  <si>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</si>
  <si>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</si>
  <si>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</si>
  <si>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</si>
  <si>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</si>
  <si>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  <rPh sb="3" eb="4">
      <t>ノ</t>
    </rPh>
    <rPh sb="4" eb="5">
      <t>シ</t>
    </rPh>
    <phoneticPr fontId="3"/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</si>
  <si>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</si>
  <si>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</si>
  <si>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</si>
  <si>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</si>
  <si>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</si>
  <si>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</si>
  <si>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</si>
  <si>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</si>
  <si>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</si>
  <si>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</si>
  <si>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</si>
  <si>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</si>
  <si>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</si>
  <si>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</si>
  <si>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</si>
  <si>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</si>
  <si>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</si>
  <si>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</si>
  <si>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</si>
  <si>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</si>
  <si>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</si>
  <si>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</si>
  <si>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</si>
  <si>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</si>
  <si>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</si>
  <si>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</si>
  <si>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（単位：千円、％）</t>
    <rPh sb="1" eb="3">
      <t>タンイ</t>
    </rPh>
    <rPh sb="4" eb="6">
      <t>センエン</t>
    </rPh>
    <phoneticPr fontId="2"/>
  </si>
  <si>
    <t>白岡市</t>
    <rPh sb="0" eb="2">
      <t>シラオカ</t>
    </rPh>
    <rPh sb="2" eb="3">
      <t>シ</t>
    </rPh>
    <phoneticPr fontId="2"/>
  </si>
  <si>
    <t>鶴ヶ島市</t>
  </si>
  <si>
    <t>第20表　市町村税（国保税を除く）（令和３年度）</t>
    <rPh sb="0" eb="1">
      <t>ダイ</t>
    </rPh>
    <rPh sb="3" eb="4">
      <t>ヒョウ</t>
    </rPh>
    <rPh sb="5" eb="7">
      <t>シチョウ</t>
    </rPh>
    <rPh sb="7" eb="9">
      <t>ソンゼイ</t>
    </rPh>
    <rPh sb="10" eb="12">
      <t>コクホ</t>
    </rPh>
    <rPh sb="12" eb="13">
      <t>ゼイ</t>
    </rPh>
    <rPh sb="14" eb="15">
      <t>ノゾ</t>
    </rPh>
    <rPh sb="18" eb="20">
      <t>レイワ</t>
    </rPh>
    <rPh sb="21" eb="23">
      <t>ネンド</t>
    </rPh>
    <phoneticPr fontId="2"/>
  </si>
  <si>
    <t>３　年　度</t>
    <rPh sb="2" eb="3">
      <t>トシ</t>
    </rPh>
    <rPh sb="4" eb="5">
      <t>ド</t>
    </rPh>
    <phoneticPr fontId="2"/>
  </si>
  <si>
    <t>２年度</t>
    <rPh sb="1" eb="3">
      <t>ネンド</t>
    </rPh>
    <phoneticPr fontId="2"/>
  </si>
  <si>
    <t>資料　「地方財政状況調」第6表
　　　※「徴収猶予に係る調定済額（D）」のみ「市町村税収入未済額調」</t>
    <rPh sb="21" eb="23">
      <t>チョウシュウ</t>
    </rPh>
    <rPh sb="23" eb="25">
      <t>ユウヨ</t>
    </rPh>
    <rPh sb="26" eb="27">
      <t>カカ</t>
    </rPh>
    <rPh sb="28" eb="30">
      <t>チョウテイ</t>
    </rPh>
    <rPh sb="30" eb="31">
      <t>ズ</t>
    </rPh>
    <rPh sb="31" eb="32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</si>
</sst>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* 0.0\ ;* \-0.0\ ;\ * 0.0\ ;@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8" fillId="0" borderId="3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5" xfId="1" applyFont="1" applyBorder="1" applyAlignment="1">
      <alignment horizontal="distributed" vertical="center"/>
    </xf>
    <xf numFmtId="0" fontId="8" fillId="0" borderId="6" xfId="1" applyFont="1" applyBorder="1" applyAlignment="1">
      <alignment horizontal="distributed" vertical="center"/>
    </xf>
    <xf numFmtId="0" fontId="8" fillId="0" borderId="7" xfId="1" applyFont="1" applyBorder="1">
      <alignment vertical="center"/>
    </xf>
    <xf numFmtId="0" fontId="8" fillId="0" borderId="8" xfId="1" applyFont="1" applyBorder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8" fillId="0" borderId="14" xfId="1" applyFont="1" applyBorder="1">
      <alignment vertical="center"/>
    </xf>
    <xf numFmtId="0" fontId="8" fillId="0" borderId="15" xfId="1" applyFont="1" applyBorder="1" applyAlignment="1">
      <alignment horizontal="distributed" vertical="center"/>
    </xf>
    <xf numFmtId="176" fontId="8" fillId="0" borderId="16" xfId="1" applyNumberFormat="1" applyFont="1" applyBorder="1">
      <alignment vertical="center"/>
    </xf>
    <xf numFmtId="0" fontId="8" fillId="0" borderId="17" xfId="1" applyFont="1" applyBorder="1" applyAlignment="1">
      <alignment horizontal="distributed" vertical="center"/>
    </xf>
    <xf numFmtId="0" fontId="8" fillId="0" borderId="0" xfId="1" applyFont="1" applyBorder="1" applyAlignment="1">
      <alignment horizontal="distributed" vertical="center"/>
    </xf>
    <xf numFmtId="176" fontId="8" fillId="0" borderId="0" xfId="1" applyNumberFormat="1" applyFont="1" applyBorder="1">
      <alignment vertical="center"/>
    </xf>
    <xf numFmtId="177" fontId="8" fillId="0" borderId="0" xfId="1" applyNumberFormat="1" applyFont="1" applyBorder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176" fontId="8" fillId="0" borderId="20" xfId="1" applyNumberFormat="1" applyFont="1" applyBorder="1">
      <alignment vertical="center"/>
    </xf>
    <xf numFmtId="0" fontId="8" fillId="0" borderId="21" xfId="1" applyFont="1" applyBorder="1" applyAlignment="1">
      <alignment horizontal="distributed" vertical="center"/>
    </xf>
    <xf numFmtId="178" fontId="8" fillId="0" borderId="2" xfId="1" applyNumberFormat="1" applyFont="1" applyBorder="1" applyAlignment="1">
      <alignment horizontal="center" vertical="center"/>
    </xf>
    <xf numFmtId="178" fontId="8" fillId="0" borderId="9" xfId="1" applyNumberFormat="1" applyFont="1" applyBorder="1" applyAlignment="1">
      <alignment horizontal="center" vertical="center"/>
    </xf>
    <xf numFmtId="178" fontId="8" fillId="0" borderId="1" xfId="1" applyNumberFormat="1" applyFont="1" applyBorder="1" applyAlignment="1">
      <alignment horizontal="center" vertical="center"/>
    </xf>
    <xf numFmtId="178" fontId="8" fillId="0" borderId="16" xfId="1" applyNumberFormat="1" applyFont="1" applyBorder="1" applyAlignment="1">
      <alignment horizontal="center" vertical="center"/>
    </xf>
    <xf numFmtId="178" fontId="8" fillId="0" borderId="2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4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/>
    </xf>
    <xf numFmtId="0" fontId="8" fillId="0" borderId="2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28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distributed" vertical="center" indent="2"/>
    </xf>
    <xf numFmtId="0" fontId="8" fillId="0" borderId="34" xfId="1" applyFont="1" applyBorder="1" applyAlignment="1">
      <alignment horizontal="distributed" vertical="center" indent="2"/>
    </xf>
    <xf numFmtId="0" fontId="8" fillId="0" borderId="35" xfId="1" applyFont="1" applyBorder="1" applyAlignment="1">
      <alignment horizontal="distributed" vertical="center" indent="2"/>
    </xf>
    <xf numFmtId="0" fontId="8" fillId="0" borderId="33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6" fontId="8" fillId="0" borderId="2" xfId="1" applyNumberFormat="1" applyFont="1" applyBorder="1">
      <alignment vertical="center"/>
    </xf>
    <xf numFmtId="176" fontId="8" fillId="0" borderId="9" xfId="1" applyNumberFormat="1" applyFont="1" applyBorder="1">
      <alignment vertical="center"/>
    </xf>
    <xf numFmtId="176" fontId="8" fillId="0" borderId="1" xfId="1" applyNumberFormat="1" applyFont="1" applyBorder="1">
      <alignment vertical="center"/>
    </xf>
  </cellXfs>
  <cellStyles count="5">
    <cellStyle name="桁区切り 3" xfId="4" xr:uid="{67AD7B02-4582-4353-916A-C45D194B9901}"/>
    <cellStyle name="標準" xfId="0" builtinId="0"/>
    <cellStyle name="標準 2 2" xfId="3" xr:uid="{2D378D9C-CCCE-47F8-9C24-A0207CDFF35F}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83"/>
  <sheetViews>
    <sheetView tabSelected="1" view="pageBreakPreview" zoomScale="80" zoomScaleNormal="100" zoomScaleSheetLayoutView="80" workbookViewId="0">
      <selection activeCell="F7" sqref="F7"/>
    </sheetView>
  </sheetViews>
  <sheetFormatPr defaultRowHeight="13.5" x14ac:dyDescent="0.1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16384" width="9" style="3"/>
  </cols>
  <sheetData>
    <row r="1" spans="3:16" ht="21" x14ac:dyDescent="0.15">
      <c r="C1" s="1"/>
      <c r="D1" s="2"/>
      <c r="E1" s="2"/>
      <c r="F1" s="2"/>
      <c r="G1" s="2"/>
      <c r="H1" s="2"/>
    </row>
    <row r="2" spans="3:16" ht="21" x14ac:dyDescent="0.15">
      <c r="C2" s="3" t="s">
        <v>88</v>
      </c>
      <c r="D2" s="2"/>
      <c r="E2" s="2"/>
      <c r="F2" s="2"/>
      <c r="G2" s="2"/>
      <c r="H2" s="2"/>
    </row>
    <row r="3" spans="3:16" s="4" customFormat="1" ht="21" customHeight="1" thickBot="1" x14ac:dyDescent="0.2">
      <c r="O3" s="4" t="s">
        <v>85</v>
      </c>
    </row>
    <row r="4" spans="3:16" s="4" customFormat="1" ht="14.25" customHeight="1" x14ac:dyDescent="0.15">
      <c r="C4" s="60" t="s">
        <v>0</v>
      </c>
      <c r="D4" s="61"/>
      <c r="E4" s="55" t="s">
        <v>1</v>
      </c>
      <c r="F4" s="56"/>
      <c r="G4" s="56"/>
      <c r="H4" s="57"/>
      <c r="I4" s="55" t="s">
        <v>2</v>
      </c>
      <c r="J4" s="56"/>
      <c r="K4" s="57"/>
      <c r="L4" s="58" t="s">
        <v>3</v>
      </c>
      <c r="M4" s="59"/>
      <c r="N4" s="59"/>
      <c r="O4" s="66"/>
      <c r="P4" s="41" t="s">
        <v>0</v>
      </c>
    </row>
    <row r="5" spans="3:16" s="4" customFormat="1" ht="12" x14ac:dyDescent="0.15">
      <c r="C5" s="62"/>
      <c r="D5" s="63"/>
      <c r="E5" s="44" t="s">
        <v>4</v>
      </c>
      <c r="F5" s="44" t="s">
        <v>5</v>
      </c>
      <c r="G5" s="44" t="s">
        <v>6</v>
      </c>
      <c r="H5" s="36" t="s">
        <v>7</v>
      </c>
      <c r="I5" s="44" t="s">
        <v>4</v>
      </c>
      <c r="J5" s="44" t="s">
        <v>5</v>
      </c>
      <c r="K5" s="44" t="s">
        <v>6</v>
      </c>
      <c r="L5" s="46" t="s">
        <v>89</v>
      </c>
      <c r="M5" s="47"/>
      <c r="N5" s="47"/>
      <c r="O5" s="38" t="s">
        <v>90</v>
      </c>
      <c r="P5" s="42"/>
    </row>
    <row r="6" spans="3:16" s="4" customFormat="1" ht="12" x14ac:dyDescent="0.15">
      <c r="C6" s="62"/>
      <c r="D6" s="63"/>
      <c r="E6" s="45"/>
      <c r="F6" s="45"/>
      <c r="G6" s="45"/>
      <c r="H6" s="37" t="s">
        <v>8</v>
      </c>
      <c r="I6" s="45"/>
      <c r="J6" s="45"/>
      <c r="K6" s="45"/>
      <c r="L6" s="5" t="s">
        <v>9</v>
      </c>
      <c r="M6" s="5" t="s">
        <v>10</v>
      </c>
      <c r="N6" s="5" t="s">
        <v>6</v>
      </c>
      <c r="O6" s="5" t="s">
        <v>6</v>
      </c>
      <c r="P6" s="42"/>
    </row>
    <row r="7" spans="3:16" s="4" customFormat="1" ht="12.75" thickBot="1" x14ac:dyDescent="0.2">
      <c r="C7" s="64"/>
      <c r="D7" s="65"/>
      <c r="E7" s="6" t="s">
        <v>11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  <c r="K7" s="6" t="s">
        <v>17</v>
      </c>
      <c r="L7" s="6" t="s">
        <v>18</v>
      </c>
      <c r="M7" s="6" t="s">
        <v>19</v>
      </c>
      <c r="N7" s="6" t="s">
        <v>20</v>
      </c>
      <c r="O7" s="7"/>
      <c r="P7" s="43"/>
    </row>
    <row r="8" spans="3:16" s="4" customFormat="1" ht="15.95" customHeight="1" x14ac:dyDescent="0.15">
      <c r="C8" s="8">
        <v>1</v>
      </c>
      <c r="D8" s="9" t="s">
        <v>21</v>
      </c>
      <c r="E8" s="67">
        <v>273115113</v>
      </c>
      <c r="F8" s="67">
        <v>5377006</v>
      </c>
      <c r="G8" s="67">
        <v>278560561</v>
      </c>
      <c r="H8" s="67">
        <v>0</v>
      </c>
      <c r="I8" s="67">
        <v>271536639</v>
      </c>
      <c r="J8" s="67">
        <v>2181862</v>
      </c>
      <c r="K8" s="67">
        <v>273786943</v>
      </c>
      <c r="L8" s="31">
        <f>IF(ISERROR(I8/E8),"-",ROUND(I8/E8*100,1))</f>
        <v>99.4</v>
      </c>
      <c r="M8" s="31">
        <f t="shared" ref="M8:M48" si="0">IF(ISERROR(J8/F8),"-",ROUND(J8/F8*100,1))</f>
        <v>40.6</v>
      </c>
      <c r="N8" s="31">
        <f>IF(ISERROR(K8/G8),"-",(K8/G8*100))</f>
        <v>98.286326684989703</v>
      </c>
      <c r="O8" s="31">
        <v>97.969645191977065</v>
      </c>
      <c r="P8" s="10" t="s">
        <v>21</v>
      </c>
    </row>
    <row r="9" spans="3:16" s="4" customFormat="1" ht="15.95" customHeight="1" x14ac:dyDescent="0.15">
      <c r="C9" s="8">
        <v>2</v>
      </c>
      <c r="D9" s="9" t="s">
        <v>22</v>
      </c>
      <c r="E9" s="67">
        <v>56734008</v>
      </c>
      <c r="F9" s="67">
        <v>1663868</v>
      </c>
      <c r="G9" s="67">
        <v>58421152</v>
      </c>
      <c r="H9" s="67">
        <v>0</v>
      </c>
      <c r="I9" s="67">
        <v>56359806</v>
      </c>
      <c r="J9" s="67">
        <v>591633</v>
      </c>
      <c r="K9" s="67">
        <v>56974715</v>
      </c>
      <c r="L9" s="31">
        <f t="shared" ref="L9:L48" si="1">IF(ISERROR(I9/E9),"-",ROUND(I9/E9*100,1))</f>
        <v>99.3</v>
      </c>
      <c r="M9" s="31">
        <f t="shared" si="0"/>
        <v>35.6</v>
      </c>
      <c r="N9" s="31">
        <f t="shared" ref="N9:N48" si="2">IF(ISERROR(K9/G9),"-",(K9/G9*100))</f>
        <v>97.524121058071572</v>
      </c>
      <c r="O9" s="31">
        <v>96.943441509976097</v>
      </c>
      <c r="P9" s="10" t="s">
        <v>22</v>
      </c>
    </row>
    <row r="10" spans="3:16" s="4" customFormat="1" ht="15.95" customHeight="1" x14ac:dyDescent="0.15">
      <c r="C10" s="8">
        <v>3</v>
      </c>
      <c r="D10" s="9" t="s">
        <v>23</v>
      </c>
      <c r="E10" s="67">
        <v>29769169</v>
      </c>
      <c r="F10" s="67">
        <v>769437</v>
      </c>
      <c r="G10" s="67">
        <v>30554544</v>
      </c>
      <c r="H10" s="67">
        <v>0</v>
      </c>
      <c r="I10" s="67">
        <v>29582742</v>
      </c>
      <c r="J10" s="67">
        <v>454116</v>
      </c>
      <c r="K10" s="67">
        <v>30052796</v>
      </c>
      <c r="L10" s="31">
        <f t="shared" si="1"/>
        <v>99.4</v>
      </c>
      <c r="M10" s="31">
        <f t="shared" si="0"/>
        <v>59</v>
      </c>
      <c r="N10" s="31">
        <f t="shared" si="2"/>
        <v>98.357861272614642</v>
      </c>
      <c r="O10" s="31">
        <v>97.256247012153182</v>
      </c>
      <c r="P10" s="10" t="s">
        <v>23</v>
      </c>
    </row>
    <row r="11" spans="3:16" s="4" customFormat="1" ht="15.95" customHeight="1" x14ac:dyDescent="0.15">
      <c r="C11" s="8">
        <v>4</v>
      </c>
      <c r="D11" s="9" t="s">
        <v>24</v>
      </c>
      <c r="E11" s="67">
        <v>97097077</v>
      </c>
      <c r="F11" s="67">
        <v>2527711</v>
      </c>
      <c r="G11" s="67">
        <v>99656225</v>
      </c>
      <c r="H11" s="67">
        <v>0</v>
      </c>
      <c r="I11" s="67">
        <v>96255724</v>
      </c>
      <c r="J11" s="67">
        <v>1246024</v>
      </c>
      <c r="K11" s="67">
        <v>97533185</v>
      </c>
      <c r="L11" s="31">
        <f t="shared" si="1"/>
        <v>99.1</v>
      </c>
      <c r="M11" s="31">
        <f t="shared" si="0"/>
        <v>49.3</v>
      </c>
      <c r="N11" s="31">
        <f t="shared" si="2"/>
        <v>97.869636342335866</v>
      </c>
      <c r="O11" s="31">
        <v>97.256089871015192</v>
      </c>
      <c r="P11" s="10" t="s">
        <v>24</v>
      </c>
    </row>
    <row r="12" spans="3:16" s="4" customFormat="1" ht="15.95" customHeight="1" x14ac:dyDescent="0.15">
      <c r="C12" s="11">
        <v>5</v>
      </c>
      <c r="D12" s="12" t="s">
        <v>25</v>
      </c>
      <c r="E12" s="68">
        <v>10344227</v>
      </c>
      <c r="F12" s="68">
        <v>264439</v>
      </c>
      <c r="G12" s="68">
        <v>10615641</v>
      </c>
      <c r="H12" s="68">
        <v>0</v>
      </c>
      <c r="I12" s="68">
        <v>10259786</v>
      </c>
      <c r="J12" s="68">
        <v>109477</v>
      </c>
      <c r="K12" s="68">
        <v>10376238</v>
      </c>
      <c r="L12" s="32">
        <f t="shared" si="1"/>
        <v>99.2</v>
      </c>
      <c r="M12" s="32">
        <f t="shared" si="0"/>
        <v>41.4</v>
      </c>
      <c r="N12" s="32">
        <f t="shared" si="2"/>
        <v>97.744808815595789</v>
      </c>
      <c r="O12" s="32">
        <v>97.230025717991367</v>
      </c>
      <c r="P12" s="13" t="s">
        <v>25</v>
      </c>
    </row>
    <row r="13" spans="3:16" s="4" customFormat="1" ht="15.95" customHeight="1" x14ac:dyDescent="0.15">
      <c r="C13" s="14">
        <v>6</v>
      </c>
      <c r="D13" s="15" t="s">
        <v>26</v>
      </c>
      <c r="E13" s="69">
        <v>8727943</v>
      </c>
      <c r="F13" s="69">
        <v>368620</v>
      </c>
      <c r="G13" s="69">
        <v>9105684</v>
      </c>
      <c r="H13" s="69">
        <v>0</v>
      </c>
      <c r="I13" s="69">
        <v>8643936</v>
      </c>
      <c r="J13" s="69">
        <v>154557</v>
      </c>
      <c r="K13" s="69">
        <v>8807614</v>
      </c>
      <c r="L13" s="33">
        <f t="shared" si="1"/>
        <v>99</v>
      </c>
      <c r="M13" s="33">
        <f t="shared" si="0"/>
        <v>41.9</v>
      </c>
      <c r="N13" s="33">
        <f t="shared" si="2"/>
        <v>96.726550141647792</v>
      </c>
      <c r="O13" s="33">
        <v>95.818657828247453</v>
      </c>
      <c r="P13" s="16" t="s">
        <v>26</v>
      </c>
    </row>
    <row r="14" spans="3:16" s="4" customFormat="1" ht="15.95" customHeight="1" x14ac:dyDescent="0.15">
      <c r="C14" s="8">
        <v>7</v>
      </c>
      <c r="D14" s="9" t="s">
        <v>27</v>
      </c>
      <c r="E14" s="67">
        <v>53325909</v>
      </c>
      <c r="F14" s="67">
        <v>808274</v>
      </c>
      <c r="G14" s="67">
        <v>54158018</v>
      </c>
      <c r="H14" s="67">
        <v>0</v>
      </c>
      <c r="I14" s="67">
        <v>52980718</v>
      </c>
      <c r="J14" s="67">
        <v>455391</v>
      </c>
      <c r="K14" s="67">
        <v>53459944</v>
      </c>
      <c r="L14" s="31">
        <f t="shared" si="1"/>
        <v>99.4</v>
      </c>
      <c r="M14" s="31">
        <f t="shared" si="0"/>
        <v>56.3</v>
      </c>
      <c r="N14" s="31">
        <f t="shared" si="2"/>
        <v>98.711042195081816</v>
      </c>
      <c r="O14" s="31">
        <v>98.11169492879452</v>
      </c>
      <c r="P14" s="10" t="s">
        <v>27</v>
      </c>
    </row>
    <row r="15" spans="3:16" s="4" customFormat="1" ht="15.95" customHeight="1" x14ac:dyDescent="0.15">
      <c r="C15" s="8">
        <v>8</v>
      </c>
      <c r="D15" s="9" t="s">
        <v>28</v>
      </c>
      <c r="E15" s="67">
        <v>11961565</v>
      </c>
      <c r="F15" s="67">
        <v>256447</v>
      </c>
      <c r="G15" s="67">
        <v>12226376</v>
      </c>
      <c r="H15" s="67">
        <v>0</v>
      </c>
      <c r="I15" s="67">
        <v>11890101</v>
      </c>
      <c r="J15" s="67">
        <v>79905</v>
      </c>
      <c r="K15" s="67">
        <v>11978370</v>
      </c>
      <c r="L15" s="31">
        <f t="shared" si="1"/>
        <v>99.4</v>
      </c>
      <c r="M15" s="31">
        <f t="shared" si="0"/>
        <v>31.2</v>
      </c>
      <c r="N15" s="31">
        <f t="shared" si="2"/>
        <v>97.971549378164056</v>
      </c>
      <c r="O15" s="31">
        <v>97.873814726169016</v>
      </c>
      <c r="P15" s="10" t="s">
        <v>28</v>
      </c>
    </row>
    <row r="16" spans="3:16" s="4" customFormat="1" ht="15.95" customHeight="1" x14ac:dyDescent="0.15">
      <c r="C16" s="8">
        <v>9</v>
      </c>
      <c r="D16" s="9" t="s">
        <v>29</v>
      </c>
      <c r="E16" s="67">
        <v>15683567</v>
      </c>
      <c r="F16" s="67">
        <v>382908</v>
      </c>
      <c r="G16" s="67">
        <v>16077917</v>
      </c>
      <c r="H16" s="67">
        <v>0</v>
      </c>
      <c r="I16" s="67">
        <v>15555302</v>
      </c>
      <c r="J16" s="67">
        <v>150683</v>
      </c>
      <c r="K16" s="67">
        <v>15717427</v>
      </c>
      <c r="L16" s="31">
        <f t="shared" si="1"/>
        <v>99.2</v>
      </c>
      <c r="M16" s="31">
        <f t="shared" si="0"/>
        <v>39.4</v>
      </c>
      <c r="N16" s="31">
        <f t="shared" si="2"/>
        <v>97.757856319322954</v>
      </c>
      <c r="O16" s="31">
        <v>97.513468207069806</v>
      </c>
      <c r="P16" s="10" t="s">
        <v>29</v>
      </c>
    </row>
    <row r="17" spans="3:16" s="4" customFormat="1" ht="15.95" customHeight="1" x14ac:dyDescent="0.15">
      <c r="C17" s="11">
        <v>10</v>
      </c>
      <c r="D17" s="12" t="s">
        <v>30</v>
      </c>
      <c r="E17" s="68">
        <v>11461289</v>
      </c>
      <c r="F17" s="68">
        <v>275449</v>
      </c>
      <c r="G17" s="68">
        <v>11746181</v>
      </c>
      <c r="H17" s="68">
        <v>0</v>
      </c>
      <c r="I17" s="68">
        <v>11369558</v>
      </c>
      <c r="J17" s="68">
        <v>126349</v>
      </c>
      <c r="K17" s="68">
        <v>11505350</v>
      </c>
      <c r="L17" s="32">
        <f t="shared" si="1"/>
        <v>99.2</v>
      </c>
      <c r="M17" s="32">
        <f t="shared" si="0"/>
        <v>45.9</v>
      </c>
      <c r="N17" s="32">
        <f t="shared" si="2"/>
        <v>97.949708079587737</v>
      </c>
      <c r="O17" s="32">
        <v>97.133937672320158</v>
      </c>
      <c r="P17" s="13" t="s">
        <v>30</v>
      </c>
    </row>
    <row r="18" spans="3:16" s="4" customFormat="1" ht="15.95" customHeight="1" x14ac:dyDescent="0.15">
      <c r="C18" s="14">
        <v>11</v>
      </c>
      <c r="D18" s="15" t="s">
        <v>31</v>
      </c>
      <c r="E18" s="69">
        <v>13255821</v>
      </c>
      <c r="F18" s="69">
        <v>217906</v>
      </c>
      <c r="G18" s="69">
        <v>13485046</v>
      </c>
      <c r="H18" s="69">
        <v>0</v>
      </c>
      <c r="I18" s="69">
        <v>13186479</v>
      </c>
      <c r="J18" s="69">
        <v>100227</v>
      </c>
      <c r="K18" s="69">
        <v>13298025</v>
      </c>
      <c r="L18" s="33">
        <f t="shared" si="1"/>
        <v>99.5</v>
      </c>
      <c r="M18" s="33">
        <f t="shared" si="0"/>
        <v>46</v>
      </c>
      <c r="N18" s="33">
        <f t="shared" si="2"/>
        <v>98.613123010481388</v>
      </c>
      <c r="O18" s="33">
        <v>98.143328111153096</v>
      </c>
      <c r="P18" s="16" t="s">
        <v>31</v>
      </c>
    </row>
    <row r="19" spans="3:16" s="4" customFormat="1" ht="15.95" customHeight="1" x14ac:dyDescent="0.15">
      <c r="C19" s="8">
        <v>12</v>
      </c>
      <c r="D19" s="9" t="s">
        <v>32</v>
      </c>
      <c r="E19" s="67">
        <v>28535758</v>
      </c>
      <c r="F19" s="67">
        <v>835070</v>
      </c>
      <c r="G19" s="67">
        <v>29387815</v>
      </c>
      <c r="H19" s="67">
        <v>0</v>
      </c>
      <c r="I19" s="67">
        <v>28223440</v>
      </c>
      <c r="J19" s="67">
        <v>242952</v>
      </c>
      <c r="K19" s="67">
        <v>28483379</v>
      </c>
      <c r="L19" s="31">
        <f t="shared" si="1"/>
        <v>98.9</v>
      </c>
      <c r="M19" s="31">
        <f t="shared" si="0"/>
        <v>29.1</v>
      </c>
      <c r="N19" s="31">
        <f t="shared" si="2"/>
        <v>96.922411550501451</v>
      </c>
      <c r="O19" s="31">
        <v>97.562975045020025</v>
      </c>
      <c r="P19" s="10" t="s">
        <v>32</v>
      </c>
    </row>
    <row r="20" spans="3:16" s="4" customFormat="1" ht="15.95" customHeight="1" x14ac:dyDescent="0.15">
      <c r="C20" s="8">
        <v>13</v>
      </c>
      <c r="D20" s="9" t="s">
        <v>33</v>
      </c>
      <c r="E20" s="67">
        <v>21237413</v>
      </c>
      <c r="F20" s="67">
        <v>322049</v>
      </c>
      <c r="G20" s="67">
        <v>21571446</v>
      </c>
      <c r="H20" s="67">
        <v>0</v>
      </c>
      <c r="I20" s="67">
        <v>21103760</v>
      </c>
      <c r="J20" s="67">
        <v>161365</v>
      </c>
      <c r="K20" s="67">
        <v>21277109</v>
      </c>
      <c r="L20" s="31">
        <f t="shared" si="1"/>
        <v>99.4</v>
      </c>
      <c r="M20" s="31">
        <f t="shared" si="0"/>
        <v>50.1</v>
      </c>
      <c r="N20" s="31">
        <f t="shared" si="2"/>
        <v>98.635524943483148</v>
      </c>
      <c r="O20" s="31">
        <v>98.409748645731298</v>
      </c>
      <c r="P20" s="10" t="s">
        <v>33</v>
      </c>
    </row>
    <row r="21" spans="3:16" s="4" customFormat="1" ht="15.95" customHeight="1" x14ac:dyDescent="0.15">
      <c r="C21" s="8">
        <v>14</v>
      </c>
      <c r="D21" s="9" t="s">
        <v>34</v>
      </c>
      <c r="E21" s="67">
        <v>7765264</v>
      </c>
      <c r="F21" s="67">
        <v>168919</v>
      </c>
      <c r="G21" s="67">
        <v>7940773</v>
      </c>
      <c r="H21" s="67">
        <v>0</v>
      </c>
      <c r="I21" s="67">
        <v>7702228</v>
      </c>
      <c r="J21" s="67">
        <v>73589</v>
      </c>
      <c r="K21" s="67">
        <v>7782407</v>
      </c>
      <c r="L21" s="31">
        <f t="shared" si="1"/>
        <v>99.2</v>
      </c>
      <c r="M21" s="31">
        <f t="shared" si="0"/>
        <v>43.6</v>
      </c>
      <c r="N21" s="31">
        <f t="shared" si="2"/>
        <v>98.005660154244438</v>
      </c>
      <c r="O21" s="31">
        <v>97.673620206542353</v>
      </c>
      <c r="P21" s="10" t="s">
        <v>34</v>
      </c>
    </row>
    <row r="22" spans="3:16" s="4" customFormat="1" ht="15.95" customHeight="1" x14ac:dyDescent="0.15">
      <c r="C22" s="11">
        <v>15</v>
      </c>
      <c r="D22" s="12" t="s">
        <v>35</v>
      </c>
      <c r="E22" s="68">
        <v>14763490</v>
      </c>
      <c r="F22" s="68">
        <v>195855</v>
      </c>
      <c r="G22" s="68">
        <v>14968593</v>
      </c>
      <c r="H22" s="68">
        <v>0</v>
      </c>
      <c r="I22" s="68">
        <v>14711404</v>
      </c>
      <c r="J22" s="68">
        <v>89679</v>
      </c>
      <c r="K22" s="68">
        <v>14810331</v>
      </c>
      <c r="L22" s="32">
        <f t="shared" si="1"/>
        <v>99.6</v>
      </c>
      <c r="M22" s="32">
        <f t="shared" si="0"/>
        <v>45.8</v>
      </c>
      <c r="N22" s="32">
        <f t="shared" si="2"/>
        <v>98.942706238321804</v>
      </c>
      <c r="O22" s="32">
        <v>98.593386308648789</v>
      </c>
      <c r="P22" s="13" t="s">
        <v>35</v>
      </c>
    </row>
    <row r="23" spans="3:16" s="4" customFormat="1" ht="15.95" customHeight="1" x14ac:dyDescent="0.15">
      <c r="C23" s="8">
        <v>16</v>
      </c>
      <c r="D23" s="9" t="s">
        <v>36</v>
      </c>
      <c r="E23" s="67">
        <v>19159246</v>
      </c>
      <c r="F23" s="67">
        <v>374325</v>
      </c>
      <c r="G23" s="67">
        <v>19548909</v>
      </c>
      <c r="H23" s="67">
        <v>0</v>
      </c>
      <c r="I23" s="67">
        <v>19050709</v>
      </c>
      <c r="J23" s="67">
        <v>179677</v>
      </c>
      <c r="K23" s="67">
        <v>19245724</v>
      </c>
      <c r="L23" s="31">
        <f t="shared" si="1"/>
        <v>99.4</v>
      </c>
      <c r="M23" s="31">
        <f t="shared" si="0"/>
        <v>48</v>
      </c>
      <c r="N23" s="31">
        <f t="shared" si="2"/>
        <v>98.449095036454466</v>
      </c>
      <c r="O23" s="31">
        <v>97.473301653676486</v>
      </c>
      <c r="P23" s="10" t="s">
        <v>36</v>
      </c>
    </row>
    <row r="24" spans="3:16" s="4" customFormat="1" ht="15.95" customHeight="1" x14ac:dyDescent="0.15">
      <c r="C24" s="8">
        <v>17</v>
      </c>
      <c r="D24" s="9" t="s">
        <v>37</v>
      </c>
      <c r="E24" s="67">
        <v>31531004</v>
      </c>
      <c r="F24" s="67">
        <v>598791</v>
      </c>
      <c r="G24" s="67">
        <v>32141762</v>
      </c>
      <c r="H24" s="67">
        <v>0</v>
      </c>
      <c r="I24" s="67">
        <v>31362007</v>
      </c>
      <c r="J24" s="67">
        <v>265109</v>
      </c>
      <c r="K24" s="67">
        <v>31639083</v>
      </c>
      <c r="L24" s="31">
        <f t="shared" si="1"/>
        <v>99.5</v>
      </c>
      <c r="M24" s="31">
        <f t="shared" si="0"/>
        <v>44.3</v>
      </c>
      <c r="N24" s="31">
        <f t="shared" si="2"/>
        <v>98.436056492484752</v>
      </c>
      <c r="O24" s="31">
        <v>97.907985835547692</v>
      </c>
      <c r="P24" s="10" t="s">
        <v>37</v>
      </c>
    </row>
    <row r="25" spans="3:16" s="4" customFormat="1" ht="15.95" customHeight="1" x14ac:dyDescent="0.15">
      <c r="C25" s="8">
        <v>18</v>
      </c>
      <c r="D25" s="9" t="s">
        <v>38</v>
      </c>
      <c r="E25" s="67">
        <v>37455222</v>
      </c>
      <c r="F25" s="67">
        <v>808600</v>
      </c>
      <c r="G25" s="67">
        <v>38275726</v>
      </c>
      <c r="H25" s="67">
        <v>0</v>
      </c>
      <c r="I25" s="67">
        <v>37170578</v>
      </c>
      <c r="J25" s="67">
        <v>371780</v>
      </c>
      <c r="K25" s="67">
        <v>37554262</v>
      </c>
      <c r="L25" s="31">
        <f t="shared" si="1"/>
        <v>99.2</v>
      </c>
      <c r="M25" s="31">
        <f t="shared" si="0"/>
        <v>46</v>
      </c>
      <c r="N25" s="31">
        <f t="shared" si="2"/>
        <v>98.115087353274504</v>
      </c>
      <c r="O25" s="31">
        <v>97.683201748872477</v>
      </c>
      <c r="P25" s="10" t="s">
        <v>38</v>
      </c>
    </row>
    <row r="26" spans="3:16" s="4" customFormat="1" ht="15.95" customHeight="1" x14ac:dyDescent="0.15">
      <c r="C26" s="8">
        <v>19</v>
      </c>
      <c r="D26" s="9" t="s">
        <v>39</v>
      </c>
      <c r="E26" s="67">
        <v>49340087</v>
      </c>
      <c r="F26" s="67">
        <v>1230215</v>
      </c>
      <c r="G26" s="67">
        <v>50590224</v>
      </c>
      <c r="H26" s="67">
        <v>1071</v>
      </c>
      <c r="I26" s="67">
        <v>48991542</v>
      </c>
      <c r="J26" s="67">
        <v>546546</v>
      </c>
      <c r="K26" s="67">
        <v>49558010</v>
      </c>
      <c r="L26" s="31">
        <f t="shared" si="1"/>
        <v>99.3</v>
      </c>
      <c r="M26" s="31">
        <f t="shared" si="0"/>
        <v>44.4</v>
      </c>
      <c r="N26" s="31">
        <f t="shared" si="2"/>
        <v>97.959657185941694</v>
      </c>
      <c r="O26" s="31">
        <v>97.38343024122355</v>
      </c>
      <c r="P26" s="10" t="s">
        <v>39</v>
      </c>
    </row>
    <row r="27" spans="3:16" s="4" customFormat="1" ht="15.95" customHeight="1" x14ac:dyDescent="0.15">
      <c r="C27" s="11">
        <v>20</v>
      </c>
      <c r="D27" s="12" t="s">
        <v>40</v>
      </c>
      <c r="E27" s="68">
        <v>11841346</v>
      </c>
      <c r="F27" s="68">
        <v>401668</v>
      </c>
      <c r="G27" s="68">
        <v>12245152</v>
      </c>
      <c r="H27" s="68">
        <v>0</v>
      </c>
      <c r="I27" s="68">
        <v>11747264</v>
      </c>
      <c r="J27" s="68">
        <v>148269</v>
      </c>
      <c r="K27" s="68">
        <v>11897671</v>
      </c>
      <c r="L27" s="32">
        <f t="shared" si="1"/>
        <v>99.2</v>
      </c>
      <c r="M27" s="32">
        <f t="shared" si="0"/>
        <v>36.9</v>
      </c>
      <c r="N27" s="32">
        <f t="shared" si="2"/>
        <v>97.162297372870512</v>
      </c>
      <c r="O27" s="32">
        <v>96.324463709253166</v>
      </c>
      <c r="P27" s="13" t="s">
        <v>40</v>
      </c>
    </row>
    <row r="28" spans="3:16" s="4" customFormat="1" ht="15.95" customHeight="1" x14ac:dyDescent="0.15">
      <c r="C28" s="8">
        <v>21</v>
      </c>
      <c r="D28" s="9" t="s">
        <v>41</v>
      </c>
      <c r="E28" s="67">
        <v>28872861</v>
      </c>
      <c r="F28" s="67">
        <v>694342</v>
      </c>
      <c r="G28" s="67">
        <v>29573600</v>
      </c>
      <c r="H28" s="67">
        <v>0</v>
      </c>
      <c r="I28" s="67">
        <v>28703548</v>
      </c>
      <c r="J28" s="67">
        <v>221654</v>
      </c>
      <c r="K28" s="67">
        <v>28931599</v>
      </c>
      <c r="L28" s="31">
        <f t="shared" si="1"/>
        <v>99.4</v>
      </c>
      <c r="M28" s="31">
        <f t="shared" si="0"/>
        <v>31.9</v>
      </c>
      <c r="N28" s="31">
        <f t="shared" si="2"/>
        <v>97.829141531636324</v>
      </c>
      <c r="O28" s="31">
        <v>97.493835207652992</v>
      </c>
      <c r="P28" s="10" t="s">
        <v>41</v>
      </c>
    </row>
    <row r="29" spans="3:16" s="4" customFormat="1" ht="15.95" customHeight="1" x14ac:dyDescent="0.15">
      <c r="C29" s="8">
        <v>22</v>
      </c>
      <c r="D29" s="9" t="s">
        <v>42</v>
      </c>
      <c r="E29" s="67">
        <v>20800970</v>
      </c>
      <c r="F29" s="67">
        <v>414625</v>
      </c>
      <c r="G29" s="67">
        <v>21226187</v>
      </c>
      <c r="H29" s="67">
        <v>0</v>
      </c>
      <c r="I29" s="67">
        <v>20673429</v>
      </c>
      <c r="J29" s="67">
        <v>169960</v>
      </c>
      <c r="K29" s="67">
        <v>20853981</v>
      </c>
      <c r="L29" s="31">
        <f t="shared" si="1"/>
        <v>99.4</v>
      </c>
      <c r="M29" s="31">
        <f t="shared" si="0"/>
        <v>41</v>
      </c>
      <c r="N29" s="31">
        <f t="shared" si="2"/>
        <v>98.24647733481288</v>
      </c>
      <c r="O29" s="31">
        <v>97.992186653905705</v>
      </c>
      <c r="P29" s="10" t="s">
        <v>42</v>
      </c>
    </row>
    <row r="30" spans="3:16" s="4" customFormat="1" ht="15.95" customHeight="1" x14ac:dyDescent="0.15">
      <c r="C30" s="8">
        <v>23</v>
      </c>
      <c r="D30" s="9" t="s">
        <v>43</v>
      </c>
      <c r="E30" s="67">
        <v>23058796</v>
      </c>
      <c r="F30" s="67">
        <v>473380</v>
      </c>
      <c r="G30" s="67">
        <v>23539501</v>
      </c>
      <c r="H30" s="67">
        <v>0</v>
      </c>
      <c r="I30" s="67">
        <v>22873084</v>
      </c>
      <c r="J30" s="67">
        <v>214075</v>
      </c>
      <c r="K30" s="67">
        <v>23094484</v>
      </c>
      <c r="L30" s="31">
        <f t="shared" si="1"/>
        <v>99.2</v>
      </c>
      <c r="M30" s="31">
        <f t="shared" si="0"/>
        <v>45.2</v>
      </c>
      <c r="N30" s="31">
        <f t="shared" si="2"/>
        <v>98.109488387200727</v>
      </c>
      <c r="O30" s="31">
        <v>97.782964294402049</v>
      </c>
      <c r="P30" s="10" t="s">
        <v>43</v>
      </c>
    </row>
    <row r="31" spans="3:16" s="4" customFormat="1" ht="15.95" customHeight="1" x14ac:dyDescent="0.15">
      <c r="C31" s="8">
        <v>24</v>
      </c>
      <c r="D31" s="9" t="s">
        <v>44</v>
      </c>
      <c r="E31" s="67">
        <v>11173545</v>
      </c>
      <c r="F31" s="67">
        <v>171729</v>
      </c>
      <c r="G31" s="67">
        <v>11349118</v>
      </c>
      <c r="H31" s="67">
        <v>0</v>
      </c>
      <c r="I31" s="67">
        <v>11127475</v>
      </c>
      <c r="J31" s="67">
        <v>84278</v>
      </c>
      <c r="K31" s="67">
        <v>11215597</v>
      </c>
      <c r="L31" s="31">
        <f t="shared" si="1"/>
        <v>99.6</v>
      </c>
      <c r="M31" s="31">
        <f t="shared" si="0"/>
        <v>49.1</v>
      </c>
      <c r="N31" s="31">
        <f t="shared" si="2"/>
        <v>98.823512100235462</v>
      </c>
      <c r="O31" s="31">
        <v>98.161859759283416</v>
      </c>
      <c r="P31" s="10" t="s">
        <v>44</v>
      </c>
    </row>
    <row r="32" spans="3:16" s="4" customFormat="1" ht="15.95" customHeight="1" x14ac:dyDescent="0.15">
      <c r="C32" s="11">
        <v>25</v>
      </c>
      <c r="D32" s="12" t="s">
        <v>45</v>
      </c>
      <c r="E32" s="68">
        <v>15875642</v>
      </c>
      <c r="F32" s="68">
        <v>365153</v>
      </c>
      <c r="G32" s="68">
        <v>16244224</v>
      </c>
      <c r="H32" s="68">
        <v>0</v>
      </c>
      <c r="I32" s="68">
        <v>15777899</v>
      </c>
      <c r="J32" s="68">
        <v>121755</v>
      </c>
      <c r="K32" s="68">
        <v>15903083</v>
      </c>
      <c r="L32" s="32">
        <f t="shared" si="1"/>
        <v>99.4</v>
      </c>
      <c r="M32" s="32">
        <f t="shared" si="0"/>
        <v>33.299999999999997</v>
      </c>
      <c r="N32" s="32">
        <f t="shared" si="2"/>
        <v>97.899924305402337</v>
      </c>
      <c r="O32" s="32">
        <v>97.645089382519018</v>
      </c>
      <c r="P32" s="13" t="s">
        <v>45</v>
      </c>
    </row>
    <row r="33" spans="3:16" s="4" customFormat="1" ht="15.95" customHeight="1" x14ac:dyDescent="0.15">
      <c r="C33" s="8">
        <v>26</v>
      </c>
      <c r="D33" s="9" t="s">
        <v>46</v>
      </c>
      <c r="E33" s="67">
        <v>24954666</v>
      </c>
      <c r="F33" s="67">
        <v>619834</v>
      </c>
      <c r="G33" s="67">
        <v>25584513</v>
      </c>
      <c r="H33" s="67">
        <v>0</v>
      </c>
      <c r="I33" s="67">
        <v>24745660</v>
      </c>
      <c r="J33" s="67">
        <v>252534</v>
      </c>
      <c r="K33" s="67">
        <v>25008207</v>
      </c>
      <c r="L33" s="31">
        <f t="shared" si="1"/>
        <v>99.2</v>
      </c>
      <c r="M33" s="31">
        <f t="shared" si="0"/>
        <v>40.700000000000003</v>
      </c>
      <c r="N33" s="31">
        <f t="shared" si="2"/>
        <v>97.747441977887178</v>
      </c>
      <c r="O33" s="31">
        <v>97.145315513620716</v>
      </c>
      <c r="P33" s="10" t="s">
        <v>46</v>
      </c>
    </row>
    <row r="34" spans="3:16" s="4" customFormat="1" ht="15.95" customHeight="1" x14ac:dyDescent="0.15">
      <c r="C34" s="8">
        <v>27</v>
      </c>
      <c r="D34" s="9" t="s">
        <v>47</v>
      </c>
      <c r="E34" s="67">
        <v>10126459</v>
      </c>
      <c r="F34" s="67">
        <v>140038</v>
      </c>
      <c r="G34" s="67">
        <v>10280499</v>
      </c>
      <c r="H34" s="67">
        <v>0</v>
      </c>
      <c r="I34" s="67">
        <v>10085890</v>
      </c>
      <c r="J34" s="67">
        <v>41890</v>
      </c>
      <c r="K34" s="67">
        <v>10141782</v>
      </c>
      <c r="L34" s="31">
        <f t="shared" si="1"/>
        <v>99.6</v>
      </c>
      <c r="M34" s="31">
        <f t="shared" si="0"/>
        <v>29.9</v>
      </c>
      <c r="N34" s="31">
        <f t="shared" si="2"/>
        <v>98.650678337695467</v>
      </c>
      <c r="O34" s="31">
        <v>98.573309778766202</v>
      </c>
      <c r="P34" s="10" t="s">
        <v>47</v>
      </c>
    </row>
    <row r="35" spans="3:16" s="4" customFormat="1" ht="15.95" customHeight="1" x14ac:dyDescent="0.15">
      <c r="C35" s="8">
        <v>28</v>
      </c>
      <c r="D35" s="9" t="s">
        <v>48</v>
      </c>
      <c r="E35" s="67">
        <v>22869484</v>
      </c>
      <c r="F35" s="67">
        <v>481508</v>
      </c>
      <c r="G35" s="67">
        <v>23364475</v>
      </c>
      <c r="H35" s="67">
        <v>0</v>
      </c>
      <c r="I35" s="67">
        <v>22711336</v>
      </c>
      <c r="J35" s="67">
        <v>191547</v>
      </c>
      <c r="K35" s="67">
        <v>22916366</v>
      </c>
      <c r="L35" s="31">
        <f t="shared" si="1"/>
        <v>99.3</v>
      </c>
      <c r="M35" s="31">
        <f t="shared" si="0"/>
        <v>39.799999999999997</v>
      </c>
      <c r="N35" s="31">
        <f t="shared" si="2"/>
        <v>98.082092578583513</v>
      </c>
      <c r="O35" s="31">
        <v>97.771703337654458</v>
      </c>
      <c r="P35" s="10" t="s">
        <v>48</v>
      </c>
    </row>
    <row r="36" spans="3:16" s="4" customFormat="1" ht="15.95" customHeight="1" x14ac:dyDescent="0.15">
      <c r="C36" s="8">
        <v>29</v>
      </c>
      <c r="D36" s="9" t="s">
        <v>49</v>
      </c>
      <c r="E36" s="67">
        <v>8792747</v>
      </c>
      <c r="F36" s="67">
        <v>248176</v>
      </c>
      <c r="G36" s="67">
        <v>9050641</v>
      </c>
      <c r="H36" s="67">
        <v>2783</v>
      </c>
      <c r="I36" s="67">
        <v>8725398</v>
      </c>
      <c r="J36" s="67">
        <v>122823</v>
      </c>
      <c r="K36" s="67">
        <v>8857939</v>
      </c>
      <c r="L36" s="31">
        <f t="shared" si="1"/>
        <v>99.2</v>
      </c>
      <c r="M36" s="31">
        <f t="shared" si="0"/>
        <v>49.5</v>
      </c>
      <c r="N36" s="31">
        <f t="shared" si="2"/>
        <v>97.870846937802526</v>
      </c>
      <c r="O36" s="31">
        <v>97.139552135039125</v>
      </c>
      <c r="P36" s="10" t="s">
        <v>49</v>
      </c>
    </row>
    <row r="37" spans="3:16" s="4" customFormat="1" ht="15.95" customHeight="1" x14ac:dyDescent="0.15">
      <c r="C37" s="11">
        <v>30</v>
      </c>
      <c r="D37" s="12" t="s">
        <v>50</v>
      </c>
      <c r="E37" s="68">
        <v>17197787</v>
      </c>
      <c r="F37" s="68">
        <v>273700</v>
      </c>
      <c r="G37" s="68">
        <v>17476740</v>
      </c>
      <c r="H37" s="68">
        <v>0</v>
      </c>
      <c r="I37" s="68">
        <v>17099954</v>
      </c>
      <c r="J37" s="68">
        <v>123271</v>
      </c>
      <c r="K37" s="68">
        <v>17228478</v>
      </c>
      <c r="L37" s="32">
        <f t="shared" si="1"/>
        <v>99.4</v>
      </c>
      <c r="M37" s="32">
        <f t="shared" si="0"/>
        <v>45</v>
      </c>
      <c r="N37" s="32">
        <f t="shared" si="2"/>
        <v>98.579471915242777</v>
      </c>
      <c r="O37" s="32">
        <v>98.166998208065948</v>
      </c>
      <c r="P37" s="13" t="s">
        <v>50</v>
      </c>
    </row>
    <row r="38" spans="3:16" s="4" customFormat="1" ht="15.95" customHeight="1" x14ac:dyDescent="0.15">
      <c r="C38" s="8">
        <v>31</v>
      </c>
      <c r="D38" s="9" t="s">
        <v>51</v>
      </c>
      <c r="E38" s="67">
        <v>15549044</v>
      </c>
      <c r="F38" s="67">
        <v>153914</v>
      </c>
      <c r="G38" s="67">
        <v>15708388</v>
      </c>
      <c r="H38" s="67">
        <v>0</v>
      </c>
      <c r="I38" s="67">
        <v>15492193</v>
      </c>
      <c r="J38" s="67">
        <v>86123</v>
      </c>
      <c r="K38" s="67">
        <v>15583746</v>
      </c>
      <c r="L38" s="31">
        <f t="shared" si="1"/>
        <v>99.6</v>
      </c>
      <c r="M38" s="31">
        <f t="shared" si="0"/>
        <v>56</v>
      </c>
      <c r="N38" s="31">
        <f t="shared" si="2"/>
        <v>99.206525838297338</v>
      </c>
      <c r="O38" s="31">
        <v>98.793538672665164</v>
      </c>
      <c r="P38" s="10" t="s">
        <v>51</v>
      </c>
    </row>
    <row r="39" spans="3:16" s="4" customFormat="1" ht="15.95" customHeight="1" x14ac:dyDescent="0.15">
      <c r="C39" s="8">
        <v>32</v>
      </c>
      <c r="D39" s="9" t="s">
        <v>52</v>
      </c>
      <c r="E39" s="67">
        <v>22356558</v>
      </c>
      <c r="F39" s="67">
        <v>534813</v>
      </c>
      <c r="G39" s="67">
        <v>22900327</v>
      </c>
      <c r="H39" s="67">
        <v>0</v>
      </c>
      <c r="I39" s="67">
        <v>22178761</v>
      </c>
      <c r="J39" s="67">
        <v>168376</v>
      </c>
      <c r="K39" s="67">
        <v>22356093</v>
      </c>
      <c r="L39" s="31">
        <f t="shared" si="1"/>
        <v>99.2</v>
      </c>
      <c r="M39" s="31">
        <f t="shared" si="0"/>
        <v>31.5</v>
      </c>
      <c r="N39" s="31">
        <f t="shared" si="2"/>
        <v>97.623466250067082</v>
      </c>
      <c r="O39" s="31">
        <v>97.381076620720961</v>
      </c>
      <c r="P39" s="10" t="s">
        <v>52</v>
      </c>
    </row>
    <row r="40" spans="3:16" s="4" customFormat="1" ht="15.95" customHeight="1" x14ac:dyDescent="0.15">
      <c r="C40" s="8">
        <v>33</v>
      </c>
      <c r="D40" s="9" t="s">
        <v>53</v>
      </c>
      <c r="E40" s="67">
        <v>8070525</v>
      </c>
      <c r="F40" s="67">
        <v>157059</v>
      </c>
      <c r="G40" s="67">
        <v>8232912</v>
      </c>
      <c r="H40" s="67">
        <v>0</v>
      </c>
      <c r="I40" s="67">
        <v>8028766</v>
      </c>
      <c r="J40" s="67">
        <v>44111</v>
      </c>
      <c r="K40" s="67">
        <v>8078205</v>
      </c>
      <c r="L40" s="31">
        <f t="shared" si="1"/>
        <v>99.5</v>
      </c>
      <c r="M40" s="31">
        <f t="shared" si="0"/>
        <v>28.1</v>
      </c>
      <c r="N40" s="31">
        <f t="shared" si="2"/>
        <v>98.120871448644181</v>
      </c>
      <c r="O40" s="31">
        <v>97.896955307429621</v>
      </c>
      <c r="P40" s="10" t="s">
        <v>53</v>
      </c>
    </row>
    <row r="41" spans="3:16" s="4" customFormat="1" ht="15.95" customHeight="1" x14ac:dyDescent="0.15">
      <c r="C41" s="8">
        <v>34</v>
      </c>
      <c r="D41" s="9" t="s">
        <v>54</v>
      </c>
      <c r="E41" s="67">
        <v>13847623</v>
      </c>
      <c r="F41" s="67">
        <v>378515</v>
      </c>
      <c r="G41" s="67">
        <v>14235912</v>
      </c>
      <c r="H41" s="67">
        <v>0</v>
      </c>
      <c r="I41" s="67">
        <v>13735800</v>
      </c>
      <c r="J41" s="67">
        <v>173793</v>
      </c>
      <c r="K41" s="67">
        <v>13919367</v>
      </c>
      <c r="L41" s="31">
        <f t="shared" si="1"/>
        <v>99.2</v>
      </c>
      <c r="M41" s="31">
        <f t="shared" si="0"/>
        <v>45.9</v>
      </c>
      <c r="N41" s="31">
        <f t="shared" si="2"/>
        <v>97.776433290680643</v>
      </c>
      <c r="O41" s="31">
        <v>97.227312534025472</v>
      </c>
      <c r="P41" s="10" t="s">
        <v>54</v>
      </c>
    </row>
    <row r="42" spans="3:16" s="4" customFormat="1" ht="15.95" customHeight="1" x14ac:dyDescent="0.15">
      <c r="C42" s="11">
        <v>35</v>
      </c>
      <c r="D42" s="12" t="s">
        <v>55</v>
      </c>
      <c r="E42" s="68">
        <v>6611533</v>
      </c>
      <c r="F42" s="68">
        <v>105243</v>
      </c>
      <c r="G42" s="68">
        <v>6720599</v>
      </c>
      <c r="H42" s="68">
        <v>0</v>
      </c>
      <c r="I42" s="68">
        <v>6565072</v>
      </c>
      <c r="J42" s="68">
        <v>46181</v>
      </c>
      <c r="K42" s="68">
        <v>6615076</v>
      </c>
      <c r="L42" s="32">
        <f t="shared" si="1"/>
        <v>99.3</v>
      </c>
      <c r="M42" s="32">
        <f t="shared" si="0"/>
        <v>43.9</v>
      </c>
      <c r="N42" s="32">
        <f t="shared" si="2"/>
        <v>98.429857219572241</v>
      </c>
      <c r="O42" s="32">
        <v>98.165302147562642</v>
      </c>
      <c r="P42" s="13" t="s">
        <v>55</v>
      </c>
    </row>
    <row r="43" spans="3:16" s="4" customFormat="1" ht="15.95" customHeight="1" x14ac:dyDescent="0.15">
      <c r="C43" s="8">
        <v>36</v>
      </c>
      <c r="D43" s="9" t="s">
        <v>87</v>
      </c>
      <c r="E43" s="67">
        <v>9995011</v>
      </c>
      <c r="F43" s="67">
        <v>96371</v>
      </c>
      <c r="G43" s="67">
        <v>10095618</v>
      </c>
      <c r="H43" s="67">
        <v>0</v>
      </c>
      <c r="I43" s="67">
        <v>9962525</v>
      </c>
      <c r="J43" s="67">
        <v>32860</v>
      </c>
      <c r="K43" s="67">
        <v>9999621</v>
      </c>
      <c r="L43" s="31">
        <f t="shared" si="1"/>
        <v>99.7</v>
      </c>
      <c r="M43" s="31">
        <f t="shared" si="0"/>
        <v>34.1</v>
      </c>
      <c r="N43" s="31">
        <f t="shared" si="2"/>
        <v>99.049122104263461</v>
      </c>
      <c r="O43" s="31">
        <v>98.530611679347501</v>
      </c>
      <c r="P43" s="10" t="s">
        <v>87</v>
      </c>
    </row>
    <row r="44" spans="3:16" s="4" customFormat="1" ht="15.95" customHeight="1" x14ac:dyDescent="0.15">
      <c r="C44" s="8">
        <v>37</v>
      </c>
      <c r="D44" s="9" t="s">
        <v>56</v>
      </c>
      <c r="E44" s="67">
        <v>8114785</v>
      </c>
      <c r="F44" s="67">
        <v>185174</v>
      </c>
      <c r="G44" s="67">
        <v>8305655</v>
      </c>
      <c r="H44" s="67">
        <v>0</v>
      </c>
      <c r="I44" s="67">
        <v>8068360</v>
      </c>
      <c r="J44" s="67">
        <v>66954</v>
      </c>
      <c r="K44" s="67">
        <v>8141010</v>
      </c>
      <c r="L44" s="31">
        <f t="shared" si="1"/>
        <v>99.4</v>
      </c>
      <c r="M44" s="31">
        <f t="shared" si="0"/>
        <v>36.200000000000003</v>
      </c>
      <c r="N44" s="31">
        <f t="shared" si="2"/>
        <v>98.017675908763366</v>
      </c>
      <c r="O44" s="31">
        <v>97.614518517513346</v>
      </c>
      <c r="P44" s="10" t="s">
        <v>56</v>
      </c>
    </row>
    <row r="45" spans="3:16" s="4" customFormat="1" ht="15.95" customHeight="1" x14ac:dyDescent="0.15">
      <c r="C45" s="8">
        <v>38</v>
      </c>
      <c r="D45" s="9" t="s">
        <v>57</v>
      </c>
      <c r="E45" s="67">
        <v>9717052</v>
      </c>
      <c r="F45" s="67">
        <v>198245</v>
      </c>
      <c r="G45" s="67">
        <v>9920036</v>
      </c>
      <c r="H45" s="67">
        <v>0</v>
      </c>
      <c r="I45" s="67">
        <v>9649835</v>
      </c>
      <c r="J45" s="67">
        <v>74569</v>
      </c>
      <c r="K45" s="67">
        <v>9729143</v>
      </c>
      <c r="L45" s="31">
        <f t="shared" si="1"/>
        <v>99.3</v>
      </c>
      <c r="M45" s="31">
        <f t="shared" si="0"/>
        <v>37.6</v>
      </c>
      <c r="N45" s="31">
        <f t="shared" si="2"/>
        <v>98.075682386636501</v>
      </c>
      <c r="O45" s="31">
        <v>97.921037203316516</v>
      </c>
      <c r="P45" s="10" t="s">
        <v>57</v>
      </c>
    </row>
    <row r="46" spans="3:16" s="4" customFormat="1" ht="15.95" customHeight="1" x14ac:dyDescent="0.15">
      <c r="C46" s="8">
        <v>39</v>
      </c>
      <c r="D46" s="9" t="s">
        <v>58</v>
      </c>
      <c r="E46" s="67">
        <v>16529140</v>
      </c>
      <c r="F46" s="67">
        <v>198516</v>
      </c>
      <c r="G46" s="67">
        <v>16734100</v>
      </c>
      <c r="H46" s="67">
        <v>0</v>
      </c>
      <c r="I46" s="67">
        <v>16474029</v>
      </c>
      <c r="J46" s="67">
        <v>119923</v>
      </c>
      <c r="K46" s="67">
        <v>16600396</v>
      </c>
      <c r="L46" s="31">
        <f t="shared" si="1"/>
        <v>99.7</v>
      </c>
      <c r="M46" s="31">
        <f t="shared" si="0"/>
        <v>60.4</v>
      </c>
      <c r="N46" s="31">
        <f t="shared" si="2"/>
        <v>99.20100871872404</v>
      </c>
      <c r="O46" s="31">
        <v>98.673451425709075</v>
      </c>
      <c r="P46" s="10" t="s">
        <v>58</v>
      </c>
    </row>
    <row r="47" spans="3:16" s="4" customFormat="1" ht="15.95" customHeight="1" thickBot="1" x14ac:dyDescent="0.2">
      <c r="C47" s="8">
        <v>40</v>
      </c>
      <c r="D47" s="9" t="s">
        <v>86</v>
      </c>
      <c r="E47" s="67">
        <v>7230522</v>
      </c>
      <c r="F47" s="67">
        <v>87982</v>
      </c>
      <c r="G47" s="67">
        <v>7322517</v>
      </c>
      <c r="H47" s="67">
        <v>0</v>
      </c>
      <c r="I47" s="67">
        <v>7194625</v>
      </c>
      <c r="J47" s="67">
        <v>31810</v>
      </c>
      <c r="K47" s="67">
        <v>7230448</v>
      </c>
      <c r="L47" s="31">
        <f t="shared" si="1"/>
        <v>99.5</v>
      </c>
      <c r="M47" s="31">
        <f t="shared" si="0"/>
        <v>36.200000000000003</v>
      </c>
      <c r="N47" s="31">
        <f t="shared" si="2"/>
        <v>98.742659115711177</v>
      </c>
      <c r="O47" s="31">
        <v>98.6564046009468</v>
      </c>
      <c r="P47" s="10" t="s">
        <v>86</v>
      </c>
    </row>
    <row r="48" spans="3:16" s="4" customFormat="1" ht="15.95" customHeight="1" thickTop="1" thickBot="1" x14ac:dyDescent="0.2">
      <c r="C48" s="17"/>
      <c r="D48" s="18" t="s">
        <v>59</v>
      </c>
      <c r="E48" s="19">
        <f t="shared" ref="E48:K48" si="3">SUM(E8:E47)</f>
        <v>1104849268</v>
      </c>
      <c r="F48" s="19">
        <f t="shared" si="3"/>
        <v>23825874</v>
      </c>
      <c r="G48" s="19">
        <f t="shared" si="3"/>
        <v>1129143307</v>
      </c>
      <c r="H48" s="19">
        <f>SUM(H8:H47)</f>
        <v>3854</v>
      </c>
      <c r="I48" s="19">
        <f t="shared" si="3"/>
        <v>1097557362</v>
      </c>
      <c r="J48" s="19">
        <f t="shared" si="3"/>
        <v>10117677</v>
      </c>
      <c r="K48" s="19">
        <f t="shared" si="3"/>
        <v>1108143204</v>
      </c>
      <c r="L48" s="34">
        <f t="shared" si="1"/>
        <v>99.3</v>
      </c>
      <c r="M48" s="34">
        <f t="shared" si="0"/>
        <v>42.5</v>
      </c>
      <c r="N48" s="34">
        <f t="shared" si="2"/>
        <v>98.140173805236927</v>
      </c>
      <c r="O48" s="34">
        <v>97.710118886498321</v>
      </c>
      <c r="P48" s="20" t="s">
        <v>59</v>
      </c>
    </row>
    <row r="49" spans="3:16" s="4" customFormat="1" ht="15" customHeight="1" x14ac:dyDescent="0.15">
      <c r="C49" s="39" t="s">
        <v>91</v>
      </c>
      <c r="D49" s="39"/>
      <c r="E49" s="39"/>
      <c r="F49" s="39"/>
      <c r="G49" s="39"/>
      <c r="H49" s="39"/>
      <c r="I49" s="22"/>
      <c r="J49" s="22"/>
      <c r="K49" s="22"/>
      <c r="L49" s="23"/>
      <c r="M49" s="23"/>
      <c r="N49" s="23"/>
      <c r="O49" s="23"/>
      <c r="P49" s="21"/>
    </row>
    <row r="50" spans="3:16" s="4" customFormat="1" ht="15" customHeight="1" x14ac:dyDescent="0.15">
      <c r="C50" s="40"/>
      <c r="D50" s="40"/>
      <c r="E50" s="40"/>
      <c r="F50" s="40"/>
      <c r="G50" s="40"/>
      <c r="H50" s="40"/>
      <c r="I50" s="25"/>
      <c r="J50" s="25"/>
      <c r="K50" s="25"/>
      <c r="L50" s="26"/>
      <c r="M50" s="26"/>
      <c r="N50" s="26"/>
      <c r="O50" s="26"/>
      <c r="P50" s="24"/>
    </row>
    <row r="51" spans="3:16" s="4" customFormat="1" ht="63.75" customHeight="1" x14ac:dyDescent="0.15">
      <c r="D51" s="24"/>
      <c r="E51" s="25"/>
      <c r="F51" s="25"/>
      <c r="G51" s="25"/>
      <c r="H51" s="25"/>
      <c r="I51" s="25"/>
      <c r="J51" s="25"/>
      <c r="K51" s="25"/>
      <c r="L51" s="26"/>
      <c r="M51" s="26"/>
      <c r="N51" s="26"/>
      <c r="O51" s="26"/>
      <c r="P51" s="24"/>
    </row>
    <row r="52" spans="3:16" s="4" customFormat="1" ht="15" customHeight="1" thickBot="1" x14ac:dyDescent="0.2">
      <c r="D52" s="24"/>
      <c r="E52" s="25"/>
      <c r="F52" s="25"/>
      <c r="G52" s="25"/>
      <c r="H52" s="25"/>
      <c r="I52" s="25"/>
      <c r="J52" s="25"/>
      <c r="K52" s="25"/>
      <c r="L52" s="26"/>
      <c r="M52" s="26"/>
      <c r="N52" s="26"/>
      <c r="O52" s="26" t="s">
        <v>85</v>
      </c>
      <c r="P52" s="24"/>
    </row>
    <row r="53" spans="3:16" s="4" customFormat="1" ht="15.95" customHeight="1" x14ac:dyDescent="0.15">
      <c r="C53" s="48" t="s">
        <v>0</v>
      </c>
      <c r="D53" s="49"/>
      <c r="E53" s="54" t="s">
        <v>1</v>
      </c>
      <c r="F53" s="54"/>
      <c r="G53" s="54"/>
      <c r="H53" s="54"/>
      <c r="I53" s="55" t="s">
        <v>2</v>
      </c>
      <c r="J53" s="56"/>
      <c r="K53" s="57"/>
      <c r="L53" s="58" t="s">
        <v>3</v>
      </c>
      <c r="M53" s="59"/>
      <c r="N53" s="59"/>
      <c r="O53" s="59"/>
      <c r="P53" s="41" t="s">
        <v>0</v>
      </c>
    </row>
    <row r="54" spans="3:16" s="4" customFormat="1" ht="12" x14ac:dyDescent="0.15">
      <c r="C54" s="50"/>
      <c r="D54" s="51"/>
      <c r="E54" s="44" t="s">
        <v>4</v>
      </c>
      <c r="F54" s="44" t="s">
        <v>5</v>
      </c>
      <c r="G54" s="44" t="s">
        <v>6</v>
      </c>
      <c r="H54" s="36" t="s">
        <v>7</v>
      </c>
      <c r="I54" s="44" t="s">
        <v>4</v>
      </c>
      <c r="J54" s="44" t="s">
        <v>5</v>
      </c>
      <c r="K54" s="44" t="s">
        <v>6</v>
      </c>
      <c r="L54" s="46" t="s">
        <v>89</v>
      </c>
      <c r="M54" s="47"/>
      <c r="N54" s="47"/>
      <c r="O54" s="38" t="s">
        <v>90</v>
      </c>
      <c r="P54" s="42"/>
    </row>
    <row r="55" spans="3:16" s="4" customFormat="1" ht="12" x14ac:dyDescent="0.15">
      <c r="C55" s="50"/>
      <c r="D55" s="51"/>
      <c r="E55" s="45"/>
      <c r="F55" s="45"/>
      <c r="G55" s="45"/>
      <c r="H55" s="37" t="s">
        <v>8</v>
      </c>
      <c r="I55" s="45"/>
      <c r="J55" s="45"/>
      <c r="K55" s="45"/>
      <c r="L55" s="5" t="s">
        <v>9</v>
      </c>
      <c r="M55" s="5" t="s">
        <v>10</v>
      </c>
      <c r="N55" s="5" t="s">
        <v>6</v>
      </c>
      <c r="O55" s="5" t="s">
        <v>6</v>
      </c>
      <c r="P55" s="42"/>
    </row>
    <row r="56" spans="3:16" s="4" customFormat="1" ht="12.75" thickBot="1" x14ac:dyDescent="0.2">
      <c r="C56" s="52"/>
      <c r="D56" s="53"/>
      <c r="E56" s="6" t="s">
        <v>11</v>
      </c>
      <c r="F56" s="6" t="s">
        <v>12</v>
      </c>
      <c r="G56" s="6" t="s">
        <v>13</v>
      </c>
      <c r="H56" s="6" t="s">
        <v>14</v>
      </c>
      <c r="I56" s="6" t="s">
        <v>15</v>
      </c>
      <c r="J56" s="6" t="s">
        <v>16</v>
      </c>
      <c r="K56" s="6" t="s">
        <v>17</v>
      </c>
      <c r="L56" s="6" t="s">
        <v>18</v>
      </c>
      <c r="M56" s="6" t="s">
        <v>19</v>
      </c>
      <c r="N56" s="6" t="s">
        <v>20</v>
      </c>
      <c r="O56" s="7"/>
      <c r="P56" s="43"/>
    </row>
    <row r="57" spans="3:16" s="4" customFormat="1" ht="15.95" customHeight="1" x14ac:dyDescent="0.15">
      <c r="C57" s="8">
        <v>41</v>
      </c>
      <c r="D57" s="9" t="s">
        <v>60</v>
      </c>
      <c r="E57" s="67">
        <v>5779654</v>
      </c>
      <c r="F57" s="67">
        <v>87110</v>
      </c>
      <c r="G57" s="67">
        <v>5873559</v>
      </c>
      <c r="H57" s="67">
        <v>0</v>
      </c>
      <c r="I57" s="67">
        <v>5743135</v>
      </c>
      <c r="J57" s="67">
        <v>46994</v>
      </c>
      <c r="K57" s="67">
        <v>5796924</v>
      </c>
      <c r="L57" s="31">
        <f t="shared" ref="L57:L81" si="4">IF(ISERROR(I57/E57),"-",ROUND(I57/E57*100,1))</f>
        <v>99.4</v>
      </c>
      <c r="M57" s="31">
        <f t="shared" ref="M57:M81" si="5">IF(ISERROR(J57/F57),"-",ROUND(J57/F57*100,1))</f>
        <v>53.9</v>
      </c>
      <c r="N57" s="31">
        <f>IF(ISERROR(K57/G57),"-",(K57/G57*100))</f>
        <v>98.695254444536957</v>
      </c>
      <c r="O57" s="31">
        <v>98.333126088776098</v>
      </c>
      <c r="P57" s="10" t="s">
        <v>60</v>
      </c>
    </row>
    <row r="58" spans="3:16" s="4" customFormat="1" ht="15.95" customHeight="1" x14ac:dyDescent="0.15">
      <c r="C58" s="8">
        <v>42</v>
      </c>
      <c r="D58" s="9" t="s">
        <v>61</v>
      </c>
      <c r="E58" s="67">
        <v>7786517</v>
      </c>
      <c r="F58" s="67">
        <v>83718</v>
      </c>
      <c r="G58" s="67">
        <v>7877159</v>
      </c>
      <c r="H58" s="67">
        <v>0</v>
      </c>
      <c r="I58" s="67">
        <v>7761174</v>
      </c>
      <c r="J58" s="67">
        <v>47901</v>
      </c>
      <c r="K58" s="67">
        <v>7815999</v>
      </c>
      <c r="L58" s="31">
        <f t="shared" si="4"/>
        <v>99.7</v>
      </c>
      <c r="M58" s="31">
        <f t="shared" si="5"/>
        <v>57.2</v>
      </c>
      <c r="N58" s="31">
        <f t="shared" ref="N58:N81" si="6">IF(ISERROR(K58/G58),"-",(K58/G58*100))</f>
        <v>99.2235779422505</v>
      </c>
      <c r="O58" s="31">
        <v>98.939616297054627</v>
      </c>
      <c r="P58" s="10" t="s">
        <v>61</v>
      </c>
    </row>
    <row r="59" spans="3:16" s="4" customFormat="1" ht="15.95" customHeight="1" x14ac:dyDescent="0.15">
      <c r="C59" s="8">
        <v>43</v>
      </c>
      <c r="D59" s="9" t="s">
        <v>62</v>
      </c>
      <c r="E59" s="67">
        <v>3454589</v>
      </c>
      <c r="F59" s="67">
        <v>151703</v>
      </c>
      <c r="G59" s="67">
        <v>3609339</v>
      </c>
      <c r="H59" s="67">
        <v>0</v>
      </c>
      <c r="I59" s="67">
        <v>3427727</v>
      </c>
      <c r="J59" s="67">
        <v>85369</v>
      </c>
      <c r="K59" s="67">
        <v>3516143</v>
      </c>
      <c r="L59" s="31">
        <f t="shared" si="4"/>
        <v>99.2</v>
      </c>
      <c r="M59" s="31">
        <f t="shared" si="5"/>
        <v>56.3</v>
      </c>
      <c r="N59" s="31">
        <f t="shared" si="6"/>
        <v>97.417920566618989</v>
      </c>
      <c r="O59" s="31">
        <v>95.377721342544348</v>
      </c>
      <c r="P59" s="10" t="s">
        <v>62</v>
      </c>
    </row>
    <row r="60" spans="3:16" s="4" customFormat="1" ht="15.95" customHeight="1" x14ac:dyDescent="0.15">
      <c r="C60" s="8">
        <v>44</v>
      </c>
      <c r="D60" s="9" t="s">
        <v>63</v>
      </c>
      <c r="E60" s="67">
        <v>1292461</v>
      </c>
      <c r="F60" s="67">
        <v>40858</v>
      </c>
      <c r="G60" s="67">
        <v>1334784</v>
      </c>
      <c r="H60" s="67">
        <v>0</v>
      </c>
      <c r="I60" s="67">
        <v>1288048</v>
      </c>
      <c r="J60" s="67">
        <v>26502</v>
      </c>
      <c r="K60" s="67">
        <v>1316015</v>
      </c>
      <c r="L60" s="31">
        <f t="shared" si="4"/>
        <v>99.7</v>
      </c>
      <c r="M60" s="31">
        <f t="shared" si="5"/>
        <v>64.900000000000006</v>
      </c>
      <c r="N60" s="31">
        <f t="shared" si="6"/>
        <v>98.593854885884156</v>
      </c>
      <c r="O60" s="31">
        <v>96.92592191449134</v>
      </c>
      <c r="P60" s="10" t="s">
        <v>63</v>
      </c>
    </row>
    <row r="61" spans="3:16" s="4" customFormat="1" ht="15.95" customHeight="1" x14ac:dyDescent="0.15">
      <c r="C61" s="11">
        <v>45</v>
      </c>
      <c r="D61" s="12" t="s">
        <v>64</v>
      </c>
      <c r="E61" s="68">
        <v>3072701</v>
      </c>
      <c r="F61" s="68">
        <v>77700</v>
      </c>
      <c r="G61" s="68">
        <v>3152119</v>
      </c>
      <c r="H61" s="68">
        <v>0</v>
      </c>
      <c r="I61" s="68">
        <v>3050009</v>
      </c>
      <c r="J61" s="68">
        <v>25289</v>
      </c>
      <c r="K61" s="68">
        <v>3077016</v>
      </c>
      <c r="L61" s="32">
        <f t="shared" si="4"/>
        <v>99.3</v>
      </c>
      <c r="M61" s="32">
        <f t="shared" si="5"/>
        <v>32.5</v>
      </c>
      <c r="N61" s="32">
        <f t="shared" si="6"/>
        <v>97.617380562091725</v>
      </c>
      <c r="O61" s="32">
        <v>97.464520156205197</v>
      </c>
      <c r="P61" s="13" t="s">
        <v>64</v>
      </c>
    </row>
    <row r="62" spans="3:16" s="4" customFormat="1" ht="15.95" customHeight="1" x14ac:dyDescent="0.15">
      <c r="C62" s="8">
        <v>46</v>
      </c>
      <c r="D62" s="9" t="s">
        <v>65</v>
      </c>
      <c r="E62" s="67">
        <v>2763300</v>
      </c>
      <c r="F62" s="67">
        <v>40750</v>
      </c>
      <c r="G62" s="67">
        <v>2806352</v>
      </c>
      <c r="H62" s="67">
        <v>0</v>
      </c>
      <c r="I62" s="67">
        <v>2740752</v>
      </c>
      <c r="J62" s="67">
        <v>13546</v>
      </c>
      <c r="K62" s="67">
        <v>2756600</v>
      </c>
      <c r="L62" s="31">
        <f t="shared" si="4"/>
        <v>99.2</v>
      </c>
      <c r="M62" s="31">
        <f t="shared" si="5"/>
        <v>33.200000000000003</v>
      </c>
      <c r="N62" s="31">
        <f t="shared" si="6"/>
        <v>98.227164660741067</v>
      </c>
      <c r="O62" s="31">
        <v>98.507089643932062</v>
      </c>
      <c r="P62" s="10" t="s">
        <v>65</v>
      </c>
    </row>
    <row r="63" spans="3:16" s="4" customFormat="1" ht="15.95" customHeight="1" x14ac:dyDescent="0.15">
      <c r="C63" s="8">
        <v>47</v>
      </c>
      <c r="D63" s="9" t="s">
        <v>66</v>
      </c>
      <c r="E63" s="67">
        <v>3446993</v>
      </c>
      <c r="F63" s="67">
        <v>79846</v>
      </c>
      <c r="G63" s="67">
        <v>3530381</v>
      </c>
      <c r="H63" s="67">
        <v>0</v>
      </c>
      <c r="I63" s="67">
        <v>3427979</v>
      </c>
      <c r="J63" s="67">
        <v>44548</v>
      </c>
      <c r="K63" s="67">
        <v>3476068</v>
      </c>
      <c r="L63" s="31">
        <f t="shared" si="4"/>
        <v>99.4</v>
      </c>
      <c r="M63" s="31">
        <f t="shared" si="5"/>
        <v>55.8</v>
      </c>
      <c r="N63" s="31">
        <f t="shared" si="6"/>
        <v>98.46155414953796</v>
      </c>
      <c r="O63" s="31">
        <v>97.396775126032068</v>
      </c>
      <c r="P63" s="10" t="s">
        <v>66</v>
      </c>
    </row>
    <row r="64" spans="3:16" s="4" customFormat="1" ht="15.95" customHeight="1" x14ac:dyDescent="0.15">
      <c r="C64" s="8">
        <v>48</v>
      </c>
      <c r="D64" s="9" t="s">
        <v>67</v>
      </c>
      <c r="E64" s="67">
        <v>3327384</v>
      </c>
      <c r="F64" s="67">
        <v>37800</v>
      </c>
      <c r="G64" s="67">
        <v>3367902</v>
      </c>
      <c r="H64" s="67">
        <v>0</v>
      </c>
      <c r="I64" s="67">
        <v>3317820</v>
      </c>
      <c r="J64" s="67">
        <v>17069</v>
      </c>
      <c r="K64" s="67">
        <v>3337607</v>
      </c>
      <c r="L64" s="31">
        <f t="shared" si="4"/>
        <v>99.7</v>
      </c>
      <c r="M64" s="31">
        <f t="shared" si="5"/>
        <v>45.2</v>
      </c>
      <c r="N64" s="31">
        <f t="shared" si="6"/>
        <v>99.100478576870714</v>
      </c>
      <c r="O64" s="31">
        <v>98.809683927370543</v>
      </c>
      <c r="P64" s="10" t="s">
        <v>67</v>
      </c>
    </row>
    <row r="65" spans="3:16" s="4" customFormat="1" ht="15.95" customHeight="1" x14ac:dyDescent="0.15">
      <c r="C65" s="8">
        <v>49</v>
      </c>
      <c r="D65" s="9" t="s">
        <v>68</v>
      </c>
      <c r="E65" s="67">
        <v>2792330</v>
      </c>
      <c r="F65" s="67">
        <v>74719</v>
      </c>
      <c r="G65" s="67">
        <v>2869416</v>
      </c>
      <c r="H65" s="67">
        <v>0</v>
      </c>
      <c r="I65" s="67">
        <v>2777041</v>
      </c>
      <c r="J65" s="67">
        <v>49956</v>
      </c>
      <c r="K65" s="67">
        <v>2829364</v>
      </c>
      <c r="L65" s="31">
        <f t="shared" si="4"/>
        <v>99.5</v>
      </c>
      <c r="M65" s="31">
        <f t="shared" si="5"/>
        <v>66.900000000000006</v>
      </c>
      <c r="N65" s="31">
        <f t="shared" si="6"/>
        <v>98.60417590199539</v>
      </c>
      <c r="O65" s="31">
        <v>97.16426319986607</v>
      </c>
      <c r="P65" s="10" t="s">
        <v>68</v>
      </c>
    </row>
    <row r="66" spans="3:16" s="4" customFormat="1" ht="15.95" customHeight="1" x14ac:dyDescent="0.15">
      <c r="C66" s="11">
        <v>50</v>
      </c>
      <c r="D66" s="12" t="s">
        <v>69</v>
      </c>
      <c r="E66" s="68">
        <v>1665617</v>
      </c>
      <c r="F66" s="68">
        <v>50327</v>
      </c>
      <c r="G66" s="68">
        <v>1717107</v>
      </c>
      <c r="H66" s="68">
        <v>0</v>
      </c>
      <c r="I66" s="68">
        <v>1653748</v>
      </c>
      <c r="J66" s="68">
        <v>26409</v>
      </c>
      <c r="K66" s="68">
        <v>1681320</v>
      </c>
      <c r="L66" s="32">
        <f t="shared" si="4"/>
        <v>99.3</v>
      </c>
      <c r="M66" s="32">
        <f t="shared" si="5"/>
        <v>52.5</v>
      </c>
      <c r="N66" s="32">
        <f t="shared" si="6"/>
        <v>97.915854981663927</v>
      </c>
      <c r="O66" s="32">
        <v>96.800099255412874</v>
      </c>
      <c r="P66" s="13" t="s">
        <v>69</v>
      </c>
    </row>
    <row r="67" spans="3:16" s="4" customFormat="1" ht="15.95" customHeight="1" x14ac:dyDescent="0.15">
      <c r="C67" s="8">
        <v>51</v>
      </c>
      <c r="D67" s="9" t="s">
        <v>70</v>
      </c>
      <c r="E67" s="67">
        <v>1300034</v>
      </c>
      <c r="F67" s="67">
        <v>10217</v>
      </c>
      <c r="G67" s="67">
        <v>1311478</v>
      </c>
      <c r="H67" s="67">
        <v>0</v>
      </c>
      <c r="I67" s="67">
        <v>1294573</v>
      </c>
      <c r="J67" s="67">
        <v>5904</v>
      </c>
      <c r="K67" s="67">
        <v>1301704</v>
      </c>
      <c r="L67" s="31">
        <f t="shared" si="4"/>
        <v>99.6</v>
      </c>
      <c r="M67" s="31">
        <f t="shared" si="5"/>
        <v>57.8</v>
      </c>
      <c r="N67" s="31">
        <f t="shared" si="6"/>
        <v>99.254733971900407</v>
      </c>
      <c r="O67" s="31">
        <v>99.154177410113164</v>
      </c>
      <c r="P67" s="10" t="s">
        <v>70</v>
      </c>
    </row>
    <row r="68" spans="3:16" s="4" customFormat="1" ht="15.95" customHeight="1" x14ac:dyDescent="0.15">
      <c r="C68" s="8">
        <v>52</v>
      </c>
      <c r="D68" s="9" t="s">
        <v>71</v>
      </c>
      <c r="E68" s="67">
        <v>1166905</v>
      </c>
      <c r="F68" s="67">
        <v>54253</v>
      </c>
      <c r="G68" s="67">
        <v>1222291</v>
      </c>
      <c r="H68" s="67">
        <v>0</v>
      </c>
      <c r="I68" s="67">
        <v>1160569</v>
      </c>
      <c r="J68" s="67">
        <v>10455</v>
      </c>
      <c r="K68" s="67">
        <v>1172157</v>
      </c>
      <c r="L68" s="31">
        <f t="shared" si="4"/>
        <v>99.5</v>
      </c>
      <c r="M68" s="31">
        <f t="shared" si="5"/>
        <v>19.3</v>
      </c>
      <c r="N68" s="31">
        <f t="shared" si="6"/>
        <v>95.898358083304231</v>
      </c>
      <c r="O68" s="31">
        <v>95.431403323072928</v>
      </c>
      <c r="P68" s="10" t="s">
        <v>71</v>
      </c>
    </row>
    <row r="69" spans="3:16" s="4" customFormat="1" ht="15.95" customHeight="1" x14ac:dyDescent="0.15">
      <c r="C69" s="8">
        <v>53</v>
      </c>
      <c r="D69" s="9" t="s">
        <v>72</v>
      </c>
      <c r="E69" s="67">
        <v>1043840</v>
      </c>
      <c r="F69" s="67">
        <v>68788</v>
      </c>
      <c r="G69" s="67">
        <v>1114035</v>
      </c>
      <c r="H69" s="67">
        <v>0</v>
      </c>
      <c r="I69" s="67">
        <v>1033021</v>
      </c>
      <c r="J69" s="67">
        <v>23334</v>
      </c>
      <c r="K69" s="67">
        <v>1057762</v>
      </c>
      <c r="L69" s="31">
        <f t="shared" si="4"/>
        <v>99</v>
      </c>
      <c r="M69" s="31">
        <f t="shared" si="5"/>
        <v>33.9</v>
      </c>
      <c r="N69" s="31">
        <f t="shared" si="6"/>
        <v>94.948722436907275</v>
      </c>
      <c r="O69" s="31">
        <v>93.612599618333505</v>
      </c>
      <c r="P69" s="10" t="s">
        <v>72</v>
      </c>
    </row>
    <row r="70" spans="3:16" s="4" customFormat="1" ht="15.95" customHeight="1" x14ac:dyDescent="0.15">
      <c r="C70" s="8">
        <v>54</v>
      </c>
      <c r="D70" s="9" t="s">
        <v>73</v>
      </c>
      <c r="E70" s="67">
        <v>806786</v>
      </c>
      <c r="F70" s="67">
        <v>48064</v>
      </c>
      <c r="G70" s="67">
        <v>856090</v>
      </c>
      <c r="H70" s="67">
        <v>0</v>
      </c>
      <c r="I70" s="67">
        <v>798496</v>
      </c>
      <c r="J70" s="67">
        <v>22992</v>
      </c>
      <c r="K70" s="67">
        <v>822728</v>
      </c>
      <c r="L70" s="31">
        <f t="shared" si="4"/>
        <v>99</v>
      </c>
      <c r="M70" s="31">
        <f t="shared" si="5"/>
        <v>47.8</v>
      </c>
      <c r="N70" s="31">
        <f t="shared" si="6"/>
        <v>96.102979826887363</v>
      </c>
      <c r="O70" s="31">
        <v>87.874094450703438</v>
      </c>
      <c r="P70" s="10" t="s">
        <v>73</v>
      </c>
    </row>
    <row r="71" spans="3:16" s="4" customFormat="1" ht="15.95" customHeight="1" x14ac:dyDescent="0.15">
      <c r="C71" s="11">
        <v>55</v>
      </c>
      <c r="D71" s="12" t="s">
        <v>74</v>
      </c>
      <c r="E71" s="68">
        <v>1188656</v>
      </c>
      <c r="F71" s="68">
        <v>16696</v>
      </c>
      <c r="G71" s="68">
        <v>1207019</v>
      </c>
      <c r="H71" s="68">
        <v>0</v>
      </c>
      <c r="I71" s="68">
        <v>1182599</v>
      </c>
      <c r="J71" s="68">
        <v>4276</v>
      </c>
      <c r="K71" s="68">
        <v>1188542</v>
      </c>
      <c r="L71" s="32">
        <f t="shared" si="4"/>
        <v>99.5</v>
      </c>
      <c r="M71" s="32">
        <f t="shared" si="5"/>
        <v>25.6</v>
      </c>
      <c r="N71" s="32">
        <f t="shared" si="6"/>
        <v>98.469203881629042</v>
      </c>
      <c r="O71" s="32">
        <v>98.464463130577485</v>
      </c>
      <c r="P71" s="13" t="s">
        <v>74</v>
      </c>
    </row>
    <row r="72" spans="3:16" s="4" customFormat="1" ht="15.95" customHeight="1" x14ac:dyDescent="0.15">
      <c r="C72" s="8">
        <v>56</v>
      </c>
      <c r="D72" s="9" t="s">
        <v>75</v>
      </c>
      <c r="E72" s="67">
        <v>245814</v>
      </c>
      <c r="F72" s="67">
        <v>94</v>
      </c>
      <c r="G72" s="67">
        <v>246391</v>
      </c>
      <c r="H72" s="67">
        <v>0</v>
      </c>
      <c r="I72" s="67">
        <v>245769</v>
      </c>
      <c r="J72" s="67">
        <v>94</v>
      </c>
      <c r="K72" s="67">
        <v>246346</v>
      </c>
      <c r="L72" s="31">
        <f t="shared" si="4"/>
        <v>100</v>
      </c>
      <c r="M72" s="31">
        <f t="shared" si="5"/>
        <v>100</v>
      </c>
      <c r="N72" s="31">
        <f t="shared" si="6"/>
        <v>99.98173634588926</v>
      </c>
      <c r="O72" s="31">
        <v>99.963272929022978</v>
      </c>
      <c r="P72" s="10" t="s">
        <v>75</v>
      </c>
    </row>
    <row r="73" spans="3:16" s="4" customFormat="1" ht="15.95" customHeight="1" x14ac:dyDescent="0.15">
      <c r="C73" s="8">
        <v>57</v>
      </c>
      <c r="D73" s="9" t="s">
        <v>76</v>
      </c>
      <c r="E73" s="67">
        <v>1722565</v>
      </c>
      <c r="F73" s="67">
        <v>52745</v>
      </c>
      <c r="G73" s="67">
        <v>1777070</v>
      </c>
      <c r="H73" s="67">
        <v>0</v>
      </c>
      <c r="I73" s="67">
        <v>1716276</v>
      </c>
      <c r="J73" s="67">
        <v>40853</v>
      </c>
      <c r="K73" s="67">
        <v>1758889</v>
      </c>
      <c r="L73" s="31">
        <f t="shared" si="4"/>
        <v>99.6</v>
      </c>
      <c r="M73" s="31">
        <f t="shared" si="5"/>
        <v>77.5</v>
      </c>
      <c r="N73" s="31">
        <f t="shared" si="6"/>
        <v>98.976911432864213</v>
      </c>
      <c r="O73" s="31">
        <v>96.983866332995277</v>
      </c>
      <c r="P73" s="10" t="s">
        <v>76</v>
      </c>
    </row>
    <row r="74" spans="3:16" s="4" customFormat="1" ht="15.95" customHeight="1" x14ac:dyDescent="0.15">
      <c r="C74" s="8">
        <v>58</v>
      </c>
      <c r="D74" s="9" t="s">
        <v>77</v>
      </c>
      <c r="E74" s="67">
        <v>1775577</v>
      </c>
      <c r="F74" s="67">
        <v>46833</v>
      </c>
      <c r="G74" s="67">
        <v>1823785</v>
      </c>
      <c r="H74" s="67">
        <v>0</v>
      </c>
      <c r="I74" s="67">
        <v>1764849</v>
      </c>
      <c r="J74" s="67">
        <v>21984</v>
      </c>
      <c r="K74" s="67">
        <v>1788208</v>
      </c>
      <c r="L74" s="31">
        <f t="shared" si="4"/>
        <v>99.4</v>
      </c>
      <c r="M74" s="31">
        <f t="shared" si="5"/>
        <v>46.9</v>
      </c>
      <c r="N74" s="31">
        <f t="shared" si="6"/>
        <v>98.049276641709412</v>
      </c>
      <c r="O74" s="31">
        <v>96.948257874627771</v>
      </c>
      <c r="P74" s="10" t="s">
        <v>77</v>
      </c>
    </row>
    <row r="75" spans="3:16" s="4" customFormat="1" ht="15.95" customHeight="1" x14ac:dyDescent="0.15">
      <c r="C75" s="8">
        <v>59</v>
      </c>
      <c r="D75" s="9" t="s">
        <v>78</v>
      </c>
      <c r="E75" s="67">
        <v>3865152</v>
      </c>
      <c r="F75" s="67">
        <v>86084</v>
      </c>
      <c r="G75" s="67">
        <v>3960436</v>
      </c>
      <c r="H75" s="67">
        <v>0</v>
      </c>
      <c r="I75" s="67">
        <v>3843674</v>
      </c>
      <c r="J75" s="67">
        <v>29727</v>
      </c>
      <c r="K75" s="67">
        <v>3882601</v>
      </c>
      <c r="L75" s="31">
        <f t="shared" si="4"/>
        <v>99.4</v>
      </c>
      <c r="M75" s="31">
        <f t="shared" si="5"/>
        <v>34.5</v>
      </c>
      <c r="N75" s="31">
        <f t="shared" si="6"/>
        <v>98.034686080017451</v>
      </c>
      <c r="O75" s="31">
        <v>97.537346019403884</v>
      </c>
      <c r="P75" s="10" t="s">
        <v>78</v>
      </c>
    </row>
    <row r="76" spans="3:16" s="4" customFormat="1" ht="15.95" customHeight="1" x14ac:dyDescent="0.15">
      <c r="C76" s="11">
        <v>60</v>
      </c>
      <c r="D76" s="12" t="s">
        <v>79</v>
      </c>
      <c r="E76" s="68">
        <v>4937610</v>
      </c>
      <c r="F76" s="68">
        <v>108920</v>
      </c>
      <c r="G76" s="68">
        <v>5050494</v>
      </c>
      <c r="H76" s="68">
        <v>0</v>
      </c>
      <c r="I76" s="68">
        <v>4906730</v>
      </c>
      <c r="J76" s="68">
        <v>51091</v>
      </c>
      <c r="K76" s="68">
        <v>4961785</v>
      </c>
      <c r="L76" s="32">
        <f t="shared" si="4"/>
        <v>99.4</v>
      </c>
      <c r="M76" s="32">
        <f t="shared" si="5"/>
        <v>46.9</v>
      </c>
      <c r="N76" s="32">
        <f t="shared" si="6"/>
        <v>98.243557956904809</v>
      </c>
      <c r="O76" s="32">
        <v>97.178850830351521</v>
      </c>
      <c r="P76" s="13" t="s">
        <v>79</v>
      </c>
    </row>
    <row r="77" spans="3:16" s="4" customFormat="1" ht="15.95" customHeight="1" x14ac:dyDescent="0.15">
      <c r="C77" s="8">
        <v>61</v>
      </c>
      <c r="D77" s="9" t="s">
        <v>80</v>
      </c>
      <c r="E77" s="67">
        <v>3774974</v>
      </c>
      <c r="F77" s="67">
        <v>62316</v>
      </c>
      <c r="G77" s="67">
        <v>3839667</v>
      </c>
      <c r="H77" s="67">
        <v>0</v>
      </c>
      <c r="I77" s="67">
        <v>3752510</v>
      </c>
      <c r="J77" s="67">
        <v>23975</v>
      </c>
      <c r="K77" s="67">
        <v>3778862</v>
      </c>
      <c r="L77" s="31">
        <f t="shared" si="4"/>
        <v>99.4</v>
      </c>
      <c r="M77" s="31">
        <f t="shared" si="5"/>
        <v>38.5</v>
      </c>
      <c r="N77" s="31">
        <f t="shared" si="6"/>
        <v>98.416399130445427</v>
      </c>
      <c r="O77" s="31">
        <v>98.335963258158415</v>
      </c>
      <c r="P77" s="10" t="s">
        <v>80</v>
      </c>
    </row>
    <row r="78" spans="3:16" s="4" customFormat="1" ht="15.95" customHeight="1" x14ac:dyDescent="0.15">
      <c r="C78" s="8">
        <v>62</v>
      </c>
      <c r="D78" s="9" t="s">
        <v>81</v>
      </c>
      <c r="E78" s="67">
        <v>5741755</v>
      </c>
      <c r="F78" s="67">
        <v>95418</v>
      </c>
      <c r="G78" s="67">
        <v>5841637</v>
      </c>
      <c r="H78" s="67">
        <v>0</v>
      </c>
      <c r="I78" s="67">
        <v>5713159</v>
      </c>
      <c r="J78" s="67">
        <v>41676</v>
      </c>
      <c r="K78" s="67">
        <v>5759299</v>
      </c>
      <c r="L78" s="31">
        <f t="shared" si="4"/>
        <v>99.5</v>
      </c>
      <c r="M78" s="31">
        <f t="shared" si="5"/>
        <v>43.7</v>
      </c>
      <c r="N78" s="31">
        <f t="shared" si="6"/>
        <v>98.590497834767888</v>
      </c>
      <c r="O78" s="31">
        <v>98.131788573537193</v>
      </c>
      <c r="P78" s="10" t="s">
        <v>81</v>
      </c>
    </row>
    <row r="79" spans="3:16" s="4" customFormat="1" ht="15.95" customHeight="1" thickBot="1" x14ac:dyDescent="0.2">
      <c r="C79" s="8">
        <v>63</v>
      </c>
      <c r="D79" s="9" t="s">
        <v>82</v>
      </c>
      <c r="E79" s="67">
        <v>3210525</v>
      </c>
      <c r="F79" s="67">
        <v>60604</v>
      </c>
      <c r="G79" s="67">
        <v>3274016</v>
      </c>
      <c r="H79" s="67">
        <v>0</v>
      </c>
      <c r="I79" s="67">
        <v>3183170</v>
      </c>
      <c r="J79" s="67">
        <v>22032</v>
      </c>
      <c r="K79" s="67">
        <v>3208089</v>
      </c>
      <c r="L79" s="31">
        <f t="shared" si="4"/>
        <v>99.1</v>
      </c>
      <c r="M79" s="31">
        <f t="shared" si="5"/>
        <v>36.4</v>
      </c>
      <c r="N79" s="31">
        <f t="shared" si="6"/>
        <v>97.986356816826799</v>
      </c>
      <c r="O79" s="31">
        <v>97.694457438331412</v>
      </c>
      <c r="P79" s="10" t="s">
        <v>82</v>
      </c>
    </row>
    <row r="80" spans="3:16" s="4" customFormat="1" ht="15.95" customHeight="1" thickTop="1" thickBot="1" x14ac:dyDescent="0.2">
      <c r="C80" s="27"/>
      <c r="D80" s="28" t="s">
        <v>83</v>
      </c>
      <c r="E80" s="29">
        <f t="shared" ref="E80:K80" si="7">SUM(E57:E79)</f>
        <v>66161739</v>
      </c>
      <c r="F80" s="29">
        <f t="shared" si="7"/>
        <v>1435563</v>
      </c>
      <c r="G80" s="29">
        <f t="shared" si="7"/>
        <v>67662527</v>
      </c>
      <c r="H80" s="29">
        <f t="shared" si="7"/>
        <v>0</v>
      </c>
      <c r="I80" s="29">
        <f t="shared" si="7"/>
        <v>65782828</v>
      </c>
      <c r="J80" s="29">
        <f t="shared" si="7"/>
        <v>681976</v>
      </c>
      <c r="K80" s="29">
        <f t="shared" si="7"/>
        <v>66530028</v>
      </c>
      <c r="L80" s="35">
        <f t="shared" si="4"/>
        <v>99.4</v>
      </c>
      <c r="M80" s="35">
        <f t="shared" si="5"/>
        <v>47.5</v>
      </c>
      <c r="N80" s="35">
        <f t="shared" si="6"/>
        <v>98.326253762292964</v>
      </c>
      <c r="O80" s="35">
        <v>97.57124882829865</v>
      </c>
      <c r="P80" s="30" t="s">
        <v>83</v>
      </c>
    </row>
    <row r="81" spans="3:16" s="4" customFormat="1" ht="15.95" customHeight="1" thickTop="1" thickBot="1" x14ac:dyDescent="0.2">
      <c r="C81" s="17"/>
      <c r="D81" s="18" t="s">
        <v>84</v>
      </c>
      <c r="E81" s="19">
        <f t="shared" ref="E81:K81" si="8">E48+E80</f>
        <v>1171011007</v>
      </c>
      <c r="F81" s="19">
        <f t="shared" si="8"/>
        <v>25261437</v>
      </c>
      <c r="G81" s="19">
        <f t="shared" si="8"/>
        <v>1196805834</v>
      </c>
      <c r="H81" s="19">
        <f>H48+H80</f>
        <v>3854</v>
      </c>
      <c r="I81" s="19">
        <f t="shared" si="8"/>
        <v>1163340190</v>
      </c>
      <c r="J81" s="19">
        <f t="shared" si="8"/>
        <v>10799653</v>
      </c>
      <c r="K81" s="19">
        <f t="shared" si="8"/>
        <v>1174673232</v>
      </c>
      <c r="L81" s="34">
        <f t="shared" si="4"/>
        <v>99.3</v>
      </c>
      <c r="M81" s="34">
        <f t="shared" si="5"/>
        <v>42.8</v>
      </c>
      <c r="N81" s="34">
        <f t="shared" si="6"/>
        <v>98.150694008064136</v>
      </c>
      <c r="O81" s="34">
        <v>97.702216291256107</v>
      </c>
      <c r="P81" s="20" t="s">
        <v>84</v>
      </c>
    </row>
    <row r="82" spans="3:16" x14ac:dyDescent="0.15">
      <c r="C82" s="39" t="s">
        <v>91</v>
      </c>
      <c r="D82" s="39"/>
      <c r="E82" s="39"/>
      <c r="F82" s="39"/>
      <c r="G82" s="39"/>
      <c r="H82" s="39"/>
    </row>
    <row r="83" spans="3:16" x14ac:dyDescent="0.15">
      <c r="C83" s="40"/>
      <c r="D83" s="40"/>
      <c r="E83" s="40"/>
      <c r="F83" s="40"/>
      <c r="G83" s="40"/>
      <c r="H83" s="40"/>
    </row>
  </sheetData>
  <mergeCells count="26">
    <mergeCell ref="P4:P7"/>
    <mergeCell ref="E5:E6"/>
    <mergeCell ref="F5:F6"/>
    <mergeCell ref="G5:G6"/>
    <mergeCell ref="I5:I6"/>
    <mergeCell ref="J5:J6"/>
    <mergeCell ref="K5:K6"/>
    <mergeCell ref="L5:N5"/>
    <mergeCell ref="C4:D7"/>
    <mergeCell ref="E4:H4"/>
    <mergeCell ref="I4:K4"/>
    <mergeCell ref="L4:O4"/>
    <mergeCell ref="C49:H50"/>
    <mergeCell ref="C82:H83"/>
    <mergeCell ref="P53:P56"/>
    <mergeCell ref="E54:E55"/>
    <mergeCell ref="F54:F55"/>
    <mergeCell ref="G54:G55"/>
    <mergeCell ref="I54:I55"/>
    <mergeCell ref="J54:J55"/>
    <mergeCell ref="K54:K55"/>
    <mergeCell ref="L54:N54"/>
    <mergeCell ref="C53:D56"/>
    <mergeCell ref="E53:H53"/>
    <mergeCell ref="I53:K53"/>
    <mergeCell ref="L53:O53"/>
  </mergeCells>
  <phoneticPr fontId="2"/>
  <pageMargins left="0.74803149606299213" right="0.47244094488188981" top="0.74803149606299213" bottom="0.70866141732283472" header="0.51181102362204722" footer="0.51181102362204722"/>
  <pageSetup paperSize="9" firstPageNumber="90" fitToWidth="2" fitToHeight="2" pageOrder="overThenDown" orientation="portrait" useFirstPageNumber="1" r:id="rId1"/>
  <headerFooter alignWithMargins="0">
    <oddFooter>&amp;C&amp;"ＭＳ ゴシック,標準"&amp;P</oddFooter>
  </headerFooter>
  <rowBreaks count="1" manualBreakCount="1">
    <brk id="49" max="15" man="1"/>
  </rowBreaks>
  <colBreaks count="1" manualBreakCount="1">
    <brk id="8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　市町村税（国保税を除く）（R03年度）</vt:lpstr>
      <vt:lpstr>'第20表　市町村税（国保税を除く）（R03年度）'!Print_Area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2023-02-28T05:33:08Z</cp:lastPrinted>
  <dcterms:created xsi:type="dcterms:W3CDTF">2010-03-17T01:42:04Z</dcterms:created>
  <dcterms:modified xsi:type="dcterms:W3CDTF">2023-02-28T05:33:15Z</dcterms:modified>
</cp:coreProperties>
</file>