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04C6B261-02BC-45FA-833F-C5A1A66F1097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4表　国民健康保険税（令和３年度）" sheetId="1" r:id="rId1"/>
  </sheets>
  <definedNames>
    <definedName name="_xlnm.Print_Area" localSheetId="0">'第24表　国民健康保険税（令和３年度）'!$A$1:$P$81</definedName>
  </definedNames>
  <calcPr calcId="191029"/>
</workbook>
</file>

<file path=xl/calcChain.xml><?xml version="1.0" encoding="utf-8"?>
<calcChain xmlns="http://schemas.openxmlformats.org/spreadsheetml/2006/main">
  <c r="E79" i="1" l="1"/>
  <c r="F79" i="1"/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0" i="1"/>
  <c r="G11" i="1"/>
  <c r="G9" i="1"/>
  <c r="G8" i="1"/>
  <c r="G48" i="1" l="1"/>
  <c r="G79" i="1"/>
  <c r="G80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K48" i="1" s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J79" i="1"/>
  <c r="I79" i="1"/>
  <c r="J48" i="1"/>
  <c r="I48" i="1"/>
  <c r="I80" i="1" s="1"/>
  <c r="F48" i="1"/>
  <c r="F80" i="1" s="1"/>
  <c r="E48" i="1"/>
  <c r="E80" i="1" s="1"/>
  <c r="K79" i="1" l="1"/>
  <c r="K80" i="1" s="1"/>
  <c r="M79" i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48" i="1"/>
  <c r="J80" i="1"/>
  <c r="L79" i="1"/>
  <c r="M48" i="1"/>
  <c r="N48" i="1" l="1"/>
  <c r="N79" i="1"/>
  <c r="N80" i="1"/>
  <c r="L80" i="1"/>
  <c r="M80" i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<sst xmlns="http://schemas.openxmlformats.org/spreadsheetml/2006/main" count="195" uniqueCount="106">
  <si>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</si>
  <si>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</si>
  <si>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</si>
  <si>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</si>
  <si>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</si>
  <si>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</si>
  <si>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</si>
  <si>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</si>
  <si>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</si>
  <si>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</si>
  <si>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</si>
  <si>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</si>
  <si>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</si>
  <si>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</si>
  <si>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</si>
  <si>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</si>
  <si>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</si>
  <si>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</si>
  <si>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</si>
  <si>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</si>
  <si>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</si>
  <si>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</si>
  <si>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</si>
  <si>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</si>
  <si>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</si>
  <si>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</si>
  <si>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</si>
  <si>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</si>
  <si>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</si>
  <si>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</si>
  <si>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</si>
  <si>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</si>
  <si>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</si>
  <si>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</si>
  <si>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</si>
  <si>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</si>
  <si>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</si>
  <si>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</si>
  <si>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</si>
  <si>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</si>
  <si>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</si>
  <si>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</si>
  <si>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</si>
  <si>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</si>
  <si>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</si>
  <si>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</si>
  <si>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</si>
  <si>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</si>
  <si>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</si>
  <si>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</si>
  <si>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</si>
  <si>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</si>
  <si>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</si>
  <si>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</si>
  <si>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</si>
  <si>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</si>
  <si>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</si>
  <si>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</si>
  <si>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</si>
  <si>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</si>
  <si>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</si>
  <si>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</si>
  <si>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</si>
  <si>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</si>
  <si>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</si>
  <si>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</si>
  <si>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</si>
  <si>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</si>
  <si>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</si>
  <si>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</si>
  <si>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</si>
  <si>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</si>
  <si>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</si>
  <si>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</si>
  <si>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</si>
  <si>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</si>
  <si>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</si>
  <si>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</si>
  <si>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</si>
  <si>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</si>
  <si>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</si>
  <si>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</si>
  <si>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</si>
  <si>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</si>
  <si>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</si>
  <si>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</si>
  <si>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</si>
  <si>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</si>
  <si>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</si>
  <si>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</si>
  <si>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</si>
  <si>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</si>
  <si>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</si>
  <si>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</si>
  <si>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</si>
  <si>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</si>
  <si>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</si>
  <si>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</si>
  <si>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</si>
  <si>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</si>
  <si>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</si>
  <si>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</si>
  <si>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</si>
  <si>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第24表　国民健康保険税(令和３年度）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レイワ</t>
    </rPh>
    <rPh sb="16" eb="18">
      <t>ネンド</t>
    </rPh>
    <phoneticPr fontId="2"/>
  </si>
  <si>
    <t>３　年　度</t>
    <rPh sb="2" eb="3">
      <t>トシ</t>
    </rPh>
    <rPh sb="4" eb="5">
      <t>ド</t>
    </rPh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</si>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</sst>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6" fontId="8" fillId="0" borderId="9" xfId="1" applyNumberFormat="1" applyFont="1" applyFill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Fill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6" fontId="8" fillId="0" borderId="16" xfId="1" applyNumberFormat="1" applyFont="1" applyFill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81"/>
  <sheetViews>
    <sheetView tabSelected="1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 x14ac:dyDescent="0.15">
      <c r="C1" s="1"/>
      <c r="D1" s="2"/>
      <c r="E1" s="2"/>
      <c r="F1" s="2"/>
      <c r="G1" s="2"/>
      <c r="H1" s="2"/>
    </row>
    <row r="2" spans="3:16" ht="21" x14ac:dyDescent="0.15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 x14ac:dyDescent="0.2">
      <c r="O3" s="4" t="s">
        <v>85</v>
      </c>
    </row>
    <row r="4" spans="3:16" s="4" customFormat="1" ht="14.25" customHeight="1" x14ac:dyDescent="0.15">
      <c r="C4" s="58" t="s">
        <v>0</v>
      </c>
      <c r="D4" s="59"/>
      <c r="E4" s="64" t="s">
        <v>1</v>
      </c>
      <c r="F4" s="64"/>
      <c r="G4" s="64"/>
      <c r="H4" s="64"/>
      <c r="I4" s="64" t="s">
        <v>2</v>
      </c>
      <c r="J4" s="64"/>
      <c r="K4" s="64"/>
      <c r="L4" s="67" t="s">
        <v>3</v>
      </c>
      <c r="M4" s="68"/>
      <c r="N4" s="68"/>
      <c r="O4" s="68"/>
      <c r="P4" s="51" t="s">
        <v>0</v>
      </c>
    </row>
    <row r="5" spans="3:16" s="4" customFormat="1" ht="12" x14ac:dyDescent="0.15">
      <c r="C5" s="60"/>
      <c r="D5" s="61"/>
      <c r="E5" s="54" t="s">
        <v>4</v>
      </c>
      <c r="F5" s="54" t="s">
        <v>5</v>
      </c>
      <c r="G5" s="54" t="s">
        <v>6</v>
      </c>
      <c r="H5" s="48" t="s">
        <v>7</v>
      </c>
      <c r="I5" s="54" t="s">
        <v>4</v>
      </c>
      <c r="J5" s="54" t="s">
        <v>5</v>
      </c>
      <c r="K5" s="54" t="s">
        <v>6</v>
      </c>
      <c r="L5" s="56" t="s">
        <v>104</v>
      </c>
      <c r="M5" s="57"/>
      <c r="N5" s="57"/>
      <c r="O5" s="50" t="s">
        <v>105</v>
      </c>
      <c r="P5" s="52"/>
    </row>
    <row r="6" spans="3:16" s="4" customFormat="1" ht="12" x14ac:dyDescent="0.15">
      <c r="C6" s="60"/>
      <c r="D6" s="61"/>
      <c r="E6" s="55"/>
      <c r="F6" s="55"/>
      <c r="G6" s="55"/>
      <c r="H6" s="49" t="s">
        <v>8</v>
      </c>
      <c r="I6" s="55"/>
      <c r="J6" s="55"/>
      <c r="K6" s="55"/>
      <c r="L6" s="5" t="s">
        <v>9</v>
      </c>
      <c r="M6" s="5" t="s">
        <v>10</v>
      </c>
      <c r="N6" s="5" t="s">
        <v>6</v>
      </c>
      <c r="O6" s="5" t="s">
        <v>6</v>
      </c>
      <c r="P6" s="52"/>
    </row>
    <row r="7" spans="3:16" s="4" customFormat="1" ht="12.75" thickBot="1" x14ac:dyDescent="0.2">
      <c r="C7" s="62"/>
      <c r="D7" s="63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3"/>
    </row>
    <row r="8" spans="3:16" s="4" customFormat="1" ht="15.95" customHeight="1" x14ac:dyDescent="0.15">
      <c r="C8" s="8">
        <v>1</v>
      </c>
      <c r="D8" s="9" t="s">
        <v>21</v>
      </c>
      <c r="E8" s="10">
        <v>24382187</v>
      </c>
      <c r="F8" s="10">
        <v>4953735</v>
      </c>
      <c r="G8" s="10">
        <f>SUM(E8:F8)</f>
        <v>29335922</v>
      </c>
      <c r="H8" s="11">
        <v>0</v>
      </c>
      <c r="I8" s="10">
        <v>22886436</v>
      </c>
      <c r="J8" s="10">
        <v>1264674</v>
      </c>
      <c r="K8" s="10">
        <f>SUM(I8:J8)</f>
        <v>24151110</v>
      </c>
      <c r="L8" s="36">
        <f>IF(ISERROR(I8/E8),"-",ROUND(I8/E8*100,1))</f>
        <v>93.9</v>
      </c>
      <c r="M8" s="36">
        <f>IF(ISERROR(J8/F8),"-",ROUND(J8/F8*100,1))</f>
        <v>25.5</v>
      </c>
      <c r="N8" s="36">
        <f>IF(ISERROR(K8/G8),"-",(K8/G8*100))</f>
        <v>82.3260642702827</v>
      </c>
      <c r="O8" s="37">
        <v>80.415296952129836</v>
      </c>
      <c r="P8" s="12" t="s">
        <v>21</v>
      </c>
    </row>
    <row r="9" spans="3:16" s="4" customFormat="1" ht="15.95" customHeight="1" x14ac:dyDescent="0.15">
      <c r="C9" s="8">
        <v>2</v>
      </c>
      <c r="D9" s="9" t="s">
        <v>22</v>
      </c>
      <c r="E9" s="10">
        <v>7014582</v>
      </c>
      <c r="F9" s="10">
        <v>2162537</v>
      </c>
      <c r="G9" s="10">
        <f>SUM(E9:F9)</f>
        <v>9177119</v>
      </c>
      <c r="H9" s="11">
        <v>0</v>
      </c>
      <c r="I9" s="10">
        <v>6562001</v>
      </c>
      <c r="J9" s="10">
        <v>449798</v>
      </c>
      <c r="K9" s="10">
        <f t="shared" ref="K9:K47" si="0">SUM(I9:J9)</f>
        <v>7011799</v>
      </c>
      <c r="L9" s="37">
        <f t="shared" ref="L9:M48" si="1">IF(ISERROR(I9/E9),"-",ROUND(I9/E9*100,1))</f>
        <v>93.5</v>
      </c>
      <c r="M9" s="37">
        <f t="shared" si="1"/>
        <v>20.8</v>
      </c>
      <c r="N9" s="37">
        <f t="shared" ref="N9:N48" si="2">IF(ISERROR(K9/G9),"-",(K9/G9*100))</f>
        <v>76.405231314969328</v>
      </c>
      <c r="O9" s="37">
        <v>73.66962659700323</v>
      </c>
      <c r="P9" s="12" t="s">
        <v>22</v>
      </c>
    </row>
    <row r="10" spans="3:16" s="4" customFormat="1" ht="15.95" customHeight="1" x14ac:dyDescent="0.15">
      <c r="C10" s="8">
        <v>3</v>
      </c>
      <c r="D10" s="9" t="s">
        <v>23</v>
      </c>
      <c r="E10" s="10">
        <v>3572728</v>
      </c>
      <c r="F10" s="10">
        <v>786553</v>
      </c>
      <c r="G10" s="10">
        <f>SUM(E10:F10)</f>
        <v>4359281</v>
      </c>
      <c r="H10" s="11">
        <v>0</v>
      </c>
      <c r="I10" s="10">
        <v>3414676</v>
      </c>
      <c r="J10" s="10">
        <v>228388</v>
      </c>
      <c r="K10" s="10">
        <f t="shared" si="0"/>
        <v>3643064</v>
      </c>
      <c r="L10" s="37">
        <f t="shared" si="1"/>
        <v>95.6</v>
      </c>
      <c r="M10" s="37">
        <f t="shared" si="1"/>
        <v>29</v>
      </c>
      <c r="N10" s="37">
        <f t="shared" si="2"/>
        <v>83.570295193175198</v>
      </c>
      <c r="O10" s="37">
        <v>80.571818809324711</v>
      </c>
      <c r="P10" s="12" t="s">
        <v>23</v>
      </c>
    </row>
    <row r="11" spans="3:16" s="4" customFormat="1" ht="15.95" customHeight="1" x14ac:dyDescent="0.15">
      <c r="C11" s="8">
        <v>4</v>
      </c>
      <c r="D11" s="9" t="s">
        <v>24</v>
      </c>
      <c r="E11" s="10">
        <v>13026470</v>
      </c>
      <c r="F11" s="10">
        <v>4862728</v>
      </c>
      <c r="G11" s="10">
        <f>SUM(E11:F11)</f>
        <v>17889198</v>
      </c>
      <c r="H11" s="11">
        <v>0</v>
      </c>
      <c r="I11" s="10">
        <v>11927182</v>
      </c>
      <c r="J11" s="10">
        <v>1131454</v>
      </c>
      <c r="K11" s="10">
        <f t="shared" si="0"/>
        <v>13058636</v>
      </c>
      <c r="L11" s="37">
        <f t="shared" si="1"/>
        <v>91.6</v>
      </c>
      <c r="M11" s="37">
        <f t="shared" si="1"/>
        <v>23.3</v>
      </c>
      <c r="N11" s="37">
        <f t="shared" si="2"/>
        <v>72.997324977900064</v>
      </c>
      <c r="O11" s="69">
        <v>69.410693772335534</v>
      </c>
      <c r="P11" s="12" t="s">
        <v>24</v>
      </c>
    </row>
    <row r="12" spans="3:16" s="4" customFormat="1" ht="15.95" customHeight="1" x14ac:dyDescent="0.15">
      <c r="C12" s="13">
        <v>5</v>
      </c>
      <c r="D12" s="14" t="s">
        <v>25</v>
      </c>
      <c r="E12" s="15">
        <v>1559817</v>
      </c>
      <c r="F12" s="15">
        <v>328214</v>
      </c>
      <c r="G12" s="10">
        <f t="shared" ref="G12:G46" si="3">SUM(E12:F12)</f>
        <v>1888031</v>
      </c>
      <c r="H12" s="16">
        <v>0</v>
      </c>
      <c r="I12" s="15">
        <v>1451352</v>
      </c>
      <c r="J12" s="15">
        <v>74301</v>
      </c>
      <c r="K12" s="15">
        <f t="shared" si="0"/>
        <v>1525653</v>
      </c>
      <c r="L12" s="38">
        <f t="shared" si="1"/>
        <v>93</v>
      </c>
      <c r="M12" s="38">
        <f t="shared" si="1"/>
        <v>22.6</v>
      </c>
      <c r="N12" s="38">
        <f t="shared" si="2"/>
        <v>80.806565146440917</v>
      </c>
      <c r="O12" s="38">
        <v>80.797818972897261</v>
      </c>
      <c r="P12" s="17" t="s">
        <v>25</v>
      </c>
    </row>
    <row r="13" spans="3:16" s="4" customFormat="1" ht="15.95" customHeight="1" x14ac:dyDescent="0.15">
      <c r="C13" s="18">
        <v>6</v>
      </c>
      <c r="D13" s="19" t="s">
        <v>26</v>
      </c>
      <c r="E13" s="20">
        <v>1127735</v>
      </c>
      <c r="F13" s="20">
        <v>265064</v>
      </c>
      <c r="G13" s="20">
        <f t="shared" si="3"/>
        <v>1392799</v>
      </c>
      <c r="H13" s="21">
        <v>0</v>
      </c>
      <c r="I13" s="20">
        <v>1083924</v>
      </c>
      <c r="J13" s="20">
        <v>56619</v>
      </c>
      <c r="K13" s="20">
        <f t="shared" si="0"/>
        <v>1140543</v>
      </c>
      <c r="L13" s="39">
        <f t="shared" si="1"/>
        <v>96.1</v>
      </c>
      <c r="M13" s="39">
        <f t="shared" si="1"/>
        <v>21.4</v>
      </c>
      <c r="N13" s="39">
        <f t="shared" si="2"/>
        <v>81.888556783857553</v>
      </c>
      <c r="O13" s="39">
        <v>79.531001617259605</v>
      </c>
      <c r="P13" s="22" t="s">
        <v>26</v>
      </c>
    </row>
    <row r="14" spans="3:16" s="4" customFormat="1" ht="15.95" customHeight="1" x14ac:dyDescent="0.15">
      <c r="C14" s="8">
        <v>7</v>
      </c>
      <c r="D14" s="9" t="s">
        <v>27</v>
      </c>
      <c r="E14" s="10">
        <v>7569458</v>
      </c>
      <c r="F14" s="10">
        <v>878714</v>
      </c>
      <c r="G14" s="10">
        <f t="shared" si="3"/>
        <v>8448172</v>
      </c>
      <c r="H14" s="11">
        <v>0</v>
      </c>
      <c r="I14" s="10">
        <v>7117435</v>
      </c>
      <c r="J14" s="10">
        <v>399761</v>
      </c>
      <c r="K14" s="10">
        <f t="shared" si="0"/>
        <v>7517196</v>
      </c>
      <c r="L14" s="37">
        <f t="shared" si="1"/>
        <v>94</v>
      </c>
      <c r="M14" s="37">
        <f t="shared" si="1"/>
        <v>45.5</v>
      </c>
      <c r="N14" s="37">
        <f t="shared" si="2"/>
        <v>88.980148604928971</v>
      </c>
      <c r="O14" s="37">
        <v>85.723695106807412</v>
      </c>
      <c r="P14" s="12" t="s">
        <v>27</v>
      </c>
    </row>
    <row r="15" spans="3:16" s="4" customFormat="1" ht="15.95" customHeight="1" x14ac:dyDescent="0.15">
      <c r="C15" s="8">
        <v>8</v>
      </c>
      <c r="D15" s="9" t="s">
        <v>28</v>
      </c>
      <c r="E15" s="10">
        <v>1682361</v>
      </c>
      <c r="F15" s="10">
        <v>330497</v>
      </c>
      <c r="G15" s="10">
        <f t="shared" si="3"/>
        <v>2012858</v>
      </c>
      <c r="H15" s="11">
        <v>0</v>
      </c>
      <c r="I15" s="10">
        <v>1612001</v>
      </c>
      <c r="J15" s="10">
        <v>60927</v>
      </c>
      <c r="K15" s="10">
        <f t="shared" si="0"/>
        <v>1672928</v>
      </c>
      <c r="L15" s="37">
        <f t="shared" si="1"/>
        <v>95.8</v>
      </c>
      <c r="M15" s="37">
        <f t="shared" si="1"/>
        <v>18.399999999999999</v>
      </c>
      <c r="N15" s="37">
        <f t="shared" si="2"/>
        <v>83.112072485987582</v>
      </c>
      <c r="O15" s="37">
        <v>83.060352418369405</v>
      </c>
      <c r="P15" s="12" t="s">
        <v>28</v>
      </c>
    </row>
    <row r="16" spans="3:16" s="4" customFormat="1" ht="15.95" customHeight="1" x14ac:dyDescent="0.15">
      <c r="C16" s="8">
        <v>9</v>
      </c>
      <c r="D16" s="9" t="s">
        <v>29</v>
      </c>
      <c r="E16" s="10">
        <v>2292481</v>
      </c>
      <c r="F16" s="10">
        <v>401744</v>
      </c>
      <c r="G16" s="10">
        <f t="shared" si="3"/>
        <v>2694225</v>
      </c>
      <c r="H16" s="11">
        <v>0</v>
      </c>
      <c r="I16" s="10">
        <v>2154889</v>
      </c>
      <c r="J16" s="10">
        <v>115560</v>
      </c>
      <c r="K16" s="10">
        <f t="shared" si="0"/>
        <v>2270449</v>
      </c>
      <c r="L16" s="37">
        <f t="shared" si="1"/>
        <v>94</v>
      </c>
      <c r="M16" s="37">
        <f t="shared" si="1"/>
        <v>28.8</v>
      </c>
      <c r="N16" s="37">
        <f t="shared" si="2"/>
        <v>84.270949902105428</v>
      </c>
      <c r="O16" s="37">
        <v>83.694898984815268</v>
      </c>
      <c r="P16" s="12" t="s">
        <v>29</v>
      </c>
    </row>
    <row r="17" spans="3:17" s="4" customFormat="1" ht="15.95" customHeight="1" x14ac:dyDescent="0.15">
      <c r="C17" s="13">
        <v>10</v>
      </c>
      <c r="D17" s="14" t="s">
        <v>30</v>
      </c>
      <c r="E17" s="15">
        <v>1755197</v>
      </c>
      <c r="F17" s="15">
        <v>275057</v>
      </c>
      <c r="G17" s="15">
        <f t="shared" si="3"/>
        <v>2030254</v>
      </c>
      <c r="H17" s="16">
        <v>0</v>
      </c>
      <c r="I17" s="15">
        <v>1666831</v>
      </c>
      <c r="J17" s="15">
        <v>75947</v>
      </c>
      <c r="K17" s="15">
        <f t="shared" si="0"/>
        <v>1742778</v>
      </c>
      <c r="L17" s="38">
        <f t="shared" si="1"/>
        <v>95</v>
      </c>
      <c r="M17" s="38">
        <f t="shared" si="1"/>
        <v>27.6</v>
      </c>
      <c r="N17" s="38">
        <f t="shared" si="2"/>
        <v>85.84039238440117</v>
      </c>
      <c r="O17" s="38">
        <v>84.101367119241516</v>
      </c>
      <c r="P17" s="17" t="s">
        <v>30</v>
      </c>
    </row>
    <row r="18" spans="3:17" s="4" customFormat="1" ht="15.95" customHeight="1" x14ac:dyDescent="0.15">
      <c r="C18" s="18">
        <v>11</v>
      </c>
      <c r="D18" s="19" t="s">
        <v>31</v>
      </c>
      <c r="E18" s="20">
        <v>1832723</v>
      </c>
      <c r="F18" s="20">
        <v>256044</v>
      </c>
      <c r="G18" s="10">
        <f t="shared" si="3"/>
        <v>2088767</v>
      </c>
      <c r="H18" s="21">
        <v>0</v>
      </c>
      <c r="I18" s="20">
        <v>1745951</v>
      </c>
      <c r="J18" s="20">
        <v>85840</v>
      </c>
      <c r="K18" s="20">
        <f t="shared" si="0"/>
        <v>1831791</v>
      </c>
      <c r="L18" s="39">
        <f t="shared" si="1"/>
        <v>95.3</v>
      </c>
      <c r="M18" s="39">
        <f t="shared" si="1"/>
        <v>33.5</v>
      </c>
      <c r="N18" s="39">
        <f t="shared" si="2"/>
        <v>87.697239567649248</v>
      </c>
      <c r="O18" s="39">
        <v>86.268975146453741</v>
      </c>
      <c r="P18" s="22" t="s">
        <v>31</v>
      </c>
    </row>
    <row r="19" spans="3:17" s="4" customFormat="1" ht="15.95" customHeight="1" x14ac:dyDescent="0.15">
      <c r="C19" s="8">
        <v>12</v>
      </c>
      <c r="D19" s="9" t="s">
        <v>32</v>
      </c>
      <c r="E19" s="10">
        <v>4721688</v>
      </c>
      <c r="F19" s="10">
        <v>1385658</v>
      </c>
      <c r="G19" s="10">
        <f t="shared" si="3"/>
        <v>6107346</v>
      </c>
      <c r="H19" s="11">
        <v>0</v>
      </c>
      <c r="I19" s="10">
        <v>4364152</v>
      </c>
      <c r="J19" s="10">
        <v>217064</v>
      </c>
      <c r="K19" s="10">
        <f t="shared" si="0"/>
        <v>4581216</v>
      </c>
      <c r="L19" s="37">
        <f t="shared" si="1"/>
        <v>92.4</v>
      </c>
      <c r="M19" s="37">
        <f t="shared" si="1"/>
        <v>15.7</v>
      </c>
      <c r="N19" s="37">
        <f t="shared" si="2"/>
        <v>75.011568036263213</v>
      </c>
      <c r="O19" s="37">
        <v>74.396610212081612</v>
      </c>
      <c r="P19" s="12" t="s">
        <v>32</v>
      </c>
    </row>
    <row r="20" spans="3:17" s="4" customFormat="1" ht="15.95" customHeight="1" x14ac:dyDescent="0.15">
      <c r="C20" s="8">
        <v>13</v>
      </c>
      <c r="D20" s="9" t="s">
        <v>33</v>
      </c>
      <c r="E20" s="10">
        <v>2989315</v>
      </c>
      <c r="F20" s="10">
        <v>398883</v>
      </c>
      <c r="G20" s="10">
        <f t="shared" si="3"/>
        <v>3388198</v>
      </c>
      <c r="H20" s="11">
        <v>0</v>
      </c>
      <c r="I20" s="10">
        <v>2838020</v>
      </c>
      <c r="J20" s="10">
        <v>163850</v>
      </c>
      <c r="K20" s="10">
        <f t="shared" si="0"/>
        <v>3001870</v>
      </c>
      <c r="L20" s="37">
        <f t="shared" si="1"/>
        <v>94.9</v>
      </c>
      <c r="M20" s="37">
        <f t="shared" si="1"/>
        <v>41.1</v>
      </c>
      <c r="N20" s="37">
        <f t="shared" si="2"/>
        <v>88.597832830312754</v>
      </c>
      <c r="O20" s="37">
        <v>87.718987347460114</v>
      </c>
      <c r="P20" s="12" t="s">
        <v>33</v>
      </c>
    </row>
    <row r="21" spans="3:17" s="4" customFormat="1" ht="15.95" customHeight="1" x14ac:dyDescent="0.15">
      <c r="C21" s="8">
        <v>14</v>
      </c>
      <c r="D21" s="9" t="s">
        <v>34</v>
      </c>
      <c r="E21" s="10">
        <v>1056424</v>
      </c>
      <c r="F21" s="10">
        <v>193801</v>
      </c>
      <c r="G21" s="10">
        <f t="shared" si="3"/>
        <v>1250225</v>
      </c>
      <c r="H21" s="11">
        <v>0</v>
      </c>
      <c r="I21" s="10">
        <v>991438</v>
      </c>
      <c r="J21" s="10">
        <v>50045</v>
      </c>
      <c r="K21" s="10">
        <f t="shared" si="0"/>
        <v>1041483</v>
      </c>
      <c r="L21" s="37">
        <f t="shared" si="1"/>
        <v>93.8</v>
      </c>
      <c r="M21" s="37">
        <f t="shared" si="1"/>
        <v>25.8</v>
      </c>
      <c r="N21" s="37">
        <f t="shared" si="2"/>
        <v>83.303645343838113</v>
      </c>
      <c r="O21" s="37">
        <v>83.140041953794906</v>
      </c>
      <c r="P21" s="12" t="s">
        <v>34</v>
      </c>
    </row>
    <row r="22" spans="3:17" s="4" customFormat="1" ht="15.95" customHeight="1" x14ac:dyDescent="0.15">
      <c r="C22" s="13">
        <v>15</v>
      </c>
      <c r="D22" s="14" t="s">
        <v>35</v>
      </c>
      <c r="E22" s="15">
        <v>2168243</v>
      </c>
      <c r="F22" s="15">
        <v>233748</v>
      </c>
      <c r="G22" s="15">
        <f t="shared" si="3"/>
        <v>2401991</v>
      </c>
      <c r="H22" s="16">
        <v>0</v>
      </c>
      <c r="I22" s="15">
        <v>2111967</v>
      </c>
      <c r="J22" s="15">
        <v>60362</v>
      </c>
      <c r="K22" s="15">
        <f t="shared" si="0"/>
        <v>2172329</v>
      </c>
      <c r="L22" s="38">
        <f t="shared" si="1"/>
        <v>97.4</v>
      </c>
      <c r="M22" s="38">
        <f t="shared" si="1"/>
        <v>25.8</v>
      </c>
      <c r="N22" s="38">
        <f t="shared" si="2"/>
        <v>90.438681910132061</v>
      </c>
      <c r="O22" s="38">
        <v>88.87308171449061</v>
      </c>
      <c r="P22" s="17" t="s">
        <v>35</v>
      </c>
    </row>
    <row r="23" spans="3:17" s="4" customFormat="1" ht="15.95" customHeight="1" x14ac:dyDescent="0.15">
      <c r="C23" s="8">
        <v>16</v>
      </c>
      <c r="D23" s="9" t="s">
        <v>36</v>
      </c>
      <c r="E23" s="10">
        <v>3016277</v>
      </c>
      <c r="F23" s="10">
        <v>343114</v>
      </c>
      <c r="G23" s="10">
        <f t="shared" si="3"/>
        <v>3359391</v>
      </c>
      <c r="H23" s="11">
        <v>0</v>
      </c>
      <c r="I23" s="10">
        <v>2890567</v>
      </c>
      <c r="J23" s="10">
        <v>117365</v>
      </c>
      <c r="K23" s="10">
        <f t="shared" si="0"/>
        <v>3007932</v>
      </c>
      <c r="L23" s="37">
        <f t="shared" si="1"/>
        <v>95.8</v>
      </c>
      <c r="M23" s="37">
        <f t="shared" si="1"/>
        <v>34.200000000000003</v>
      </c>
      <c r="N23" s="37">
        <f t="shared" si="2"/>
        <v>89.538014479410108</v>
      </c>
      <c r="O23" s="37">
        <v>84.185247801893283</v>
      </c>
      <c r="P23" s="12" t="s">
        <v>36</v>
      </c>
    </row>
    <row r="24" spans="3:17" s="4" customFormat="1" ht="15.95" customHeight="1" x14ac:dyDescent="0.15">
      <c r="C24" s="8">
        <v>17</v>
      </c>
      <c r="D24" s="9" t="s">
        <v>37</v>
      </c>
      <c r="E24" s="10">
        <v>4027746</v>
      </c>
      <c r="F24" s="10">
        <v>711659</v>
      </c>
      <c r="G24" s="10">
        <f t="shared" si="3"/>
        <v>4739405</v>
      </c>
      <c r="H24" s="11">
        <v>0</v>
      </c>
      <c r="I24" s="10">
        <v>3820732</v>
      </c>
      <c r="J24" s="10">
        <v>210194</v>
      </c>
      <c r="K24" s="10">
        <f t="shared" si="0"/>
        <v>4030926</v>
      </c>
      <c r="L24" s="37">
        <f t="shared" si="1"/>
        <v>94.9</v>
      </c>
      <c r="M24" s="37">
        <f t="shared" si="1"/>
        <v>29.5</v>
      </c>
      <c r="N24" s="37">
        <f t="shared" si="2"/>
        <v>85.051309183325756</v>
      </c>
      <c r="O24" s="37">
        <v>83.199480114270713</v>
      </c>
      <c r="P24" s="12" t="s">
        <v>37</v>
      </c>
    </row>
    <row r="25" spans="3:17" s="4" customFormat="1" ht="15.95" customHeight="1" x14ac:dyDescent="0.15">
      <c r="C25" s="8">
        <v>18</v>
      </c>
      <c r="D25" s="9" t="s">
        <v>38</v>
      </c>
      <c r="E25" s="10">
        <v>5031448</v>
      </c>
      <c r="F25" s="10">
        <v>1320487</v>
      </c>
      <c r="G25" s="10">
        <f t="shared" si="3"/>
        <v>6351935</v>
      </c>
      <c r="H25" s="11">
        <v>0</v>
      </c>
      <c r="I25" s="10">
        <v>4650868</v>
      </c>
      <c r="J25" s="10">
        <v>392378</v>
      </c>
      <c r="K25" s="10">
        <f t="shared" si="0"/>
        <v>5043246</v>
      </c>
      <c r="L25" s="37">
        <f t="shared" si="1"/>
        <v>92.4</v>
      </c>
      <c r="M25" s="37">
        <f t="shared" si="1"/>
        <v>29.7</v>
      </c>
      <c r="N25" s="37">
        <f t="shared" si="2"/>
        <v>79.397002645650488</v>
      </c>
      <c r="O25" s="37">
        <v>77.373920965274777</v>
      </c>
      <c r="P25" s="12" t="s">
        <v>38</v>
      </c>
    </row>
    <row r="26" spans="3:17" s="4" customFormat="1" ht="15.95" customHeight="1" x14ac:dyDescent="0.15">
      <c r="C26" s="8">
        <v>19</v>
      </c>
      <c r="D26" s="9" t="s">
        <v>39</v>
      </c>
      <c r="E26" s="10">
        <v>6961102</v>
      </c>
      <c r="F26" s="10">
        <v>2032064</v>
      </c>
      <c r="G26" s="10">
        <f t="shared" si="3"/>
        <v>8993166</v>
      </c>
      <c r="H26" s="11">
        <v>0</v>
      </c>
      <c r="I26" s="10">
        <v>6425881</v>
      </c>
      <c r="J26" s="10">
        <v>532485</v>
      </c>
      <c r="K26" s="10">
        <f t="shared" si="0"/>
        <v>6958366</v>
      </c>
      <c r="L26" s="37">
        <f t="shared" si="1"/>
        <v>92.3</v>
      </c>
      <c r="M26" s="37">
        <f t="shared" si="1"/>
        <v>26.2</v>
      </c>
      <c r="N26" s="37">
        <f t="shared" si="2"/>
        <v>77.373930382248034</v>
      </c>
      <c r="O26" s="37">
        <v>74.343962934038217</v>
      </c>
      <c r="P26" s="12" t="s">
        <v>39</v>
      </c>
    </row>
    <row r="27" spans="3:17" s="4" customFormat="1" ht="15.95" customHeight="1" x14ac:dyDescent="0.15">
      <c r="C27" s="13">
        <v>20</v>
      </c>
      <c r="D27" s="14" t="s">
        <v>40</v>
      </c>
      <c r="E27" s="15">
        <v>1500117</v>
      </c>
      <c r="F27" s="15">
        <v>526457</v>
      </c>
      <c r="G27" s="15">
        <f t="shared" si="3"/>
        <v>2026574</v>
      </c>
      <c r="H27" s="16">
        <v>0</v>
      </c>
      <c r="I27" s="15">
        <v>1362523</v>
      </c>
      <c r="J27" s="15">
        <v>126523</v>
      </c>
      <c r="K27" s="15">
        <f t="shared" si="0"/>
        <v>1489046</v>
      </c>
      <c r="L27" s="38">
        <f t="shared" si="1"/>
        <v>90.8</v>
      </c>
      <c r="M27" s="38">
        <f t="shared" si="1"/>
        <v>24</v>
      </c>
      <c r="N27" s="38">
        <f t="shared" si="2"/>
        <v>73.476024068205746</v>
      </c>
      <c r="O27" s="38">
        <v>71.994569625129429</v>
      </c>
      <c r="P27" s="17" t="s">
        <v>40</v>
      </c>
    </row>
    <row r="28" spans="3:17" s="4" customFormat="1" ht="15.95" customHeight="1" x14ac:dyDescent="0.15">
      <c r="C28" s="8">
        <v>21</v>
      </c>
      <c r="D28" s="9" t="s">
        <v>41</v>
      </c>
      <c r="E28" s="10">
        <v>2678205</v>
      </c>
      <c r="F28" s="10">
        <v>1214428</v>
      </c>
      <c r="G28" s="10">
        <f t="shared" si="3"/>
        <v>3892633</v>
      </c>
      <c r="H28" s="11">
        <v>0</v>
      </c>
      <c r="I28" s="10">
        <v>2443406</v>
      </c>
      <c r="J28" s="10">
        <v>209499</v>
      </c>
      <c r="K28" s="10">
        <f t="shared" si="0"/>
        <v>2652905</v>
      </c>
      <c r="L28" s="37">
        <f t="shared" si="1"/>
        <v>91.2</v>
      </c>
      <c r="M28" s="37">
        <f t="shared" si="1"/>
        <v>17.3</v>
      </c>
      <c r="N28" s="37">
        <f t="shared" si="2"/>
        <v>68.151942399912855</v>
      </c>
      <c r="O28" s="37">
        <v>66.976737174530371</v>
      </c>
      <c r="P28" s="12" t="s">
        <v>41</v>
      </c>
    </row>
    <row r="29" spans="3:17" s="4" customFormat="1" ht="15.95" customHeight="1" x14ac:dyDescent="0.15">
      <c r="C29" s="8">
        <v>22</v>
      </c>
      <c r="D29" s="9" t="s">
        <v>42</v>
      </c>
      <c r="E29" s="10">
        <v>3056262</v>
      </c>
      <c r="F29" s="10">
        <v>496030</v>
      </c>
      <c r="G29" s="10">
        <f t="shared" si="3"/>
        <v>3552292</v>
      </c>
      <c r="H29" s="11">
        <v>0</v>
      </c>
      <c r="I29" s="10">
        <v>2915258</v>
      </c>
      <c r="J29" s="10">
        <v>135160</v>
      </c>
      <c r="K29" s="10">
        <f t="shared" si="0"/>
        <v>3050418</v>
      </c>
      <c r="L29" s="37">
        <f t="shared" si="1"/>
        <v>95.4</v>
      </c>
      <c r="M29" s="37">
        <f t="shared" si="1"/>
        <v>27.2</v>
      </c>
      <c r="N29" s="37">
        <f t="shared" si="2"/>
        <v>85.871825852154046</v>
      </c>
      <c r="O29" s="37">
        <v>85.611800305547732</v>
      </c>
      <c r="P29" s="12" t="s">
        <v>42</v>
      </c>
    </row>
    <row r="30" spans="3:17" s="4" customFormat="1" ht="15.95" customHeight="1" x14ac:dyDescent="0.15">
      <c r="C30" s="8">
        <v>23</v>
      </c>
      <c r="D30" s="9" t="s">
        <v>43</v>
      </c>
      <c r="E30" s="10">
        <v>2723100</v>
      </c>
      <c r="F30" s="10">
        <v>679740</v>
      </c>
      <c r="G30" s="10">
        <f t="shared" si="3"/>
        <v>3402840</v>
      </c>
      <c r="H30" s="11">
        <v>0</v>
      </c>
      <c r="I30" s="10">
        <v>2505543</v>
      </c>
      <c r="J30" s="10">
        <v>230355</v>
      </c>
      <c r="K30" s="10">
        <f t="shared" si="0"/>
        <v>2735898</v>
      </c>
      <c r="L30" s="37">
        <f t="shared" si="1"/>
        <v>92</v>
      </c>
      <c r="M30" s="37">
        <f t="shared" si="1"/>
        <v>33.9</v>
      </c>
      <c r="N30" s="37">
        <f t="shared" si="2"/>
        <v>80.400430228867648</v>
      </c>
      <c r="O30" s="37">
        <v>76.248161589452735</v>
      </c>
      <c r="P30" s="12" t="s">
        <v>43</v>
      </c>
      <c r="Q30" s="23"/>
    </row>
    <row r="31" spans="3:17" s="4" customFormat="1" ht="15.95" customHeight="1" x14ac:dyDescent="0.15">
      <c r="C31" s="8">
        <v>24</v>
      </c>
      <c r="D31" s="9" t="s">
        <v>44</v>
      </c>
      <c r="E31" s="10">
        <v>1531982</v>
      </c>
      <c r="F31" s="10">
        <v>425914</v>
      </c>
      <c r="G31" s="10">
        <f t="shared" si="3"/>
        <v>1957896</v>
      </c>
      <c r="H31" s="11">
        <v>0</v>
      </c>
      <c r="I31" s="10">
        <v>1440116</v>
      </c>
      <c r="J31" s="10">
        <v>123854</v>
      </c>
      <c r="K31" s="10">
        <f t="shared" si="0"/>
        <v>1563970</v>
      </c>
      <c r="L31" s="37">
        <f t="shared" si="1"/>
        <v>94</v>
      </c>
      <c r="M31" s="37">
        <f t="shared" si="1"/>
        <v>29.1</v>
      </c>
      <c r="N31" s="37">
        <f t="shared" si="2"/>
        <v>79.880136636470993</v>
      </c>
      <c r="O31" s="37">
        <v>75.44473471934991</v>
      </c>
      <c r="P31" s="12" t="s">
        <v>44</v>
      </c>
    </row>
    <row r="32" spans="3:17" s="4" customFormat="1" ht="15.95" customHeight="1" x14ac:dyDescent="0.15">
      <c r="C32" s="13">
        <v>25</v>
      </c>
      <c r="D32" s="14" t="s">
        <v>45</v>
      </c>
      <c r="E32" s="15">
        <v>1601395</v>
      </c>
      <c r="F32" s="15">
        <v>482996</v>
      </c>
      <c r="G32" s="15">
        <f t="shared" si="3"/>
        <v>2084391</v>
      </c>
      <c r="H32" s="16">
        <v>0</v>
      </c>
      <c r="I32" s="15">
        <v>1500872</v>
      </c>
      <c r="J32" s="15">
        <v>102624</v>
      </c>
      <c r="K32" s="15">
        <f t="shared" si="0"/>
        <v>1603496</v>
      </c>
      <c r="L32" s="38">
        <f t="shared" si="1"/>
        <v>93.7</v>
      </c>
      <c r="M32" s="38">
        <f t="shared" si="1"/>
        <v>21.2</v>
      </c>
      <c r="N32" s="38">
        <f t="shared" si="2"/>
        <v>76.928752810773034</v>
      </c>
      <c r="O32" s="38">
        <v>74.923107991683892</v>
      </c>
      <c r="P32" s="17" t="s">
        <v>45</v>
      </c>
    </row>
    <row r="33" spans="3:17" s="4" customFormat="1" ht="15.95" customHeight="1" x14ac:dyDescent="0.15">
      <c r="C33" s="8">
        <v>26</v>
      </c>
      <c r="D33" s="9" t="s">
        <v>46</v>
      </c>
      <c r="E33" s="10">
        <v>3164676</v>
      </c>
      <c r="F33" s="10">
        <v>795250</v>
      </c>
      <c r="G33" s="10">
        <f t="shared" si="3"/>
        <v>3959926</v>
      </c>
      <c r="H33" s="11">
        <v>0</v>
      </c>
      <c r="I33" s="10">
        <v>2953728</v>
      </c>
      <c r="J33" s="10">
        <v>219991</v>
      </c>
      <c r="K33" s="10">
        <f t="shared" si="0"/>
        <v>3173719</v>
      </c>
      <c r="L33" s="37">
        <f t="shared" si="1"/>
        <v>93.3</v>
      </c>
      <c r="M33" s="37">
        <f t="shared" si="1"/>
        <v>27.7</v>
      </c>
      <c r="N33" s="37">
        <f t="shared" si="2"/>
        <v>80.145916868143502</v>
      </c>
      <c r="O33" s="37">
        <v>76.631492055848213</v>
      </c>
      <c r="P33" s="12" t="s">
        <v>46</v>
      </c>
    </row>
    <row r="34" spans="3:17" s="4" customFormat="1" ht="15.95" customHeight="1" x14ac:dyDescent="0.15">
      <c r="C34" s="8">
        <v>27</v>
      </c>
      <c r="D34" s="9" t="s">
        <v>47</v>
      </c>
      <c r="E34" s="10">
        <v>1364396</v>
      </c>
      <c r="F34" s="10">
        <v>233540</v>
      </c>
      <c r="G34" s="10">
        <f t="shared" si="3"/>
        <v>1597936</v>
      </c>
      <c r="H34" s="11">
        <v>0</v>
      </c>
      <c r="I34" s="10">
        <v>1309966</v>
      </c>
      <c r="J34" s="10">
        <v>48969</v>
      </c>
      <c r="K34" s="10">
        <f t="shared" si="0"/>
        <v>1358935</v>
      </c>
      <c r="L34" s="37">
        <f t="shared" si="1"/>
        <v>96</v>
      </c>
      <c r="M34" s="37">
        <f t="shared" si="1"/>
        <v>21</v>
      </c>
      <c r="N34" s="37">
        <f t="shared" si="2"/>
        <v>85.043143154669522</v>
      </c>
      <c r="O34" s="37">
        <v>84.662263637082788</v>
      </c>
      <c r="P34" s="12" t="s">
        <v>47</v>
      </c>
    </row>
    <row r="35" spans="3:17" s="4" customFormat="1" ht="15.95" customHeight="1" x14ac:dyDescent="0.15">
      <c r="C35" s="8">
        <v>28</v>
      </c>
      <c r="D35" s="9" t="s">
        <v>48</v>
      </c>
      <c r="E35" s="10">
        <v>3010323</v>
      </c>
      <c r="F35" s="10">
        <v>629825</v>
      </c>
      <c r="G35" s="10">
        <f t="shared" si="3"/>
        <v>3640148</v>
      </c>
      <c r="H35" s="11">
        <v>0</v>
      </c>
      <c r="I35" s="10">
        <v>2833016</v>
      </c>
      <c r="J35" s="10">
        <v>186177</v>
      </c>
      <c r="K35" s="10">
        <f t="shared" si="0"/>
        <v>3019193</v>
      </c>
      <c r="L35" s="37">
        <f t="shared" si="1"/>
        <v>94.1</v>
      </c>
      <c r="M35" s="37">
        <f t="shared" si="1"/>
        <v>29.6</v>
      </c>
      <c r="N35" s="37">
        <f t="shared" si="2"/>
        <v>82.941490291054095</v>
      </c>
      <c r="O35" s="37">
        <v>81.093734010760215</v>
      </c>
      <c r="P35" s="12" t="s">
        <v>48</v>
      </c>
    </row>
    <row r="36" spans="3:17" s="4" customFormat="1" ht="15.95" customHeight="1" x14ac:dyDescent="0.15">
      <c r="C36" s="8">
        <v>29</v>
      </c>
      <c r="D36" s="9" t="s">
        <v>49</v>
      </c>
      <c r="E36" s="10">
        <v>1303619</v>
      </c>
      <c r="F36" s="10">
        <v>326025</v>
      </c>
      <c r="G36" s="10">
        <f t="shared" si="3"/>
        <v>1629644</v>
      </c>
      <c r="H36" s="11">
        <v>0</v>
      </c>
      <c r="I36" s="10">
        <v>1242057</v>
      </c>
      <c r="J36" s="10">
        <v>85750</v>
      </c>
      <c r="K36" s="10">
        <f t="shared" si="0"/>
        <v>1327807</v>
      </c>
      <c r="L36" s="37">
        <f t="shared" si="1"/>
        <v>95.3</v>
      </c>
      <c r="M36" s="37">
        <f t="shared" si="1"/>
        <v>26.3</v>
      </c>
      <c r="N36" s="37">
        <f t="shared" si="2"/>
        <v>81.478347418209125</v>
      </c>
      <c r="O36" s="37">
        <v>79.563646831587548</v>
      </c>
      <c r="P36" s="12" t="s">
        <v>49</v>
      </c>
    </row>
    <row r="37" spans="3:17" s="4" customFormat="1" ht="15.95" customHeight="1" x14ac:dyDescent="0.15">
      <c r="C37" s="13">
        <v>30</v>
      </c>
      <c r="D37" s="14" t="s">
        <v>50</v>
      </c>
      <c r="E37" s="15">
        <v>2006580</v>
      </c>
      <c r="F37" s="15">
        <v>424899</v>
      </c>
      <c r="G37" s="15">
        <f t="shared" si="3"/>
        <v>2431479</v>
      </c>
      <c r="H37" s="16">
        <v>0</v>
      </c>
      <c r="I37" s="15">
        <v>1874482</v>
      </c>
      <c r="J37" s="15">
        <v>125297</v>
      </c>
      <c r="K37" s="15">
        <f t="shared" si="0"/>
        <v>1999779</v>
      </c>
      <c r="L37" s="38">
        <f t="shared" si="1"/>
        <v>93.4</v>
      </c>
      <c r="M37" s="38">
        <f t="shared" si="1"/>
        <v>29.5</v>
      </c>
      <c r="N37" s="38">
        <f t="shared" si="2"/>
        <v>82.245374111806029</v>
      </c>
      <c r="O37" s="38">
        <v>79.180802899974495</v>
      </c>
      <c r="P37" s="17" t="s">
        <v>50</v>
      </c>
    </row>
    <row r="38" spans="3:17" s="4" customFormat="1" ht="15.95" customHeight="1" x14ac:dyDescent="0.15">
      <c r="C38" s="8">
        <v>31</v>
      </c>
      <c r="D38" s="9" t="s">
        <v>51</v>
      </c>
      <c r="E38" s="10">
        <v>2093413</v>
      </c>
      <c r="F38" s="10">
        <v>215487</v>
      </c>
      <c r="G38" s="10">
        <f t="shared" si="3"/>
        <v>2308900</v>
      </c>
      <c r="H38" s="11">
        <v>0</v>
      </c>
      <c r="I38" s="10">
        <v>2003162</v>
      </c>
      <c r="J38" s="10">
        <v>93539</v>
      </c>
      <c r="K38" s="10">
        <f t="shared" si="0"/>
        <v>2096701</v>
      </c>
      <c r="L38" s="37">
        <f t="shared" si="1"/>
        <v>95.7</v>
      </c>
      <c r="M38" s="37">
        <f t="shared" si="1"/>
        <v>43.4</v>
      </c>
      <c r="N38" s="37">
        <f t="shared" si="2"/>
        <v>90.80951968469833</v>
      </c>
      <c r="O38" s="37">
        <v>88.905586599731961</v>
      </c>
      <c r="P38" s="12" t="s">
        <v>51</v>
      </c>
    </row>
    <row r="39" spans="3:17" s="4" customFormat="1" ht="15.95" customHeight="1" x14ac:dyDescent="0.15">
      <c r="C39" s="8">
        <v>32</v>
      </c>
      <c r="D39" s="9" t="s">
        <v>52</v>
      </c>
      <c r="E39" s="10">
        <v>3001132</v>
      </c>
      <c r="F39" s="10">
        <v>708354</v>
      </c>
      <c r="G39" s="10">
        <f t="shared" si="3"/>
        <v>3709486</v>
      </c>
      <c r="H39" s="11">
        <v>0</v>
      </c>
      <c r="I39" s="10">
        <v>2801527</v>
      </c>
      <c r="J39" s="10">
        <v>138821</v>
      </c>
      <c r="K39" s="10">
        <f t="shared" si="0"/>
        <v>2940348</v>
      </c>
      <c r="L39" s="37">
        <f t="shared" si="1"/>
        <v>93.3</v>
      </c>
      <c r="M39" s="37">
        <f t="shared" si="1"/>
        <v>19.600000000000001</v>
      </c>
      <c r="N39" s="37">
        <f t="shared" si="2"/>
        <v>79.26564488988501</v>
      </c>
      <c r="O39" s="37">
        <v>76.847067535033048</v>
      </c>
      <c r="P39" s="12" t="s">
        <v>52</v>
      </c>
      <c r="Q39" s="23"/>
    </row>
    <row r="40" spans="3:17" s="4" customFormat="1" ht="15.95" customHeight="1" x14ac:dyDescent="0.15">
      <c r="C40" s="8">
        <v>33</v>
      </c>
      <c r="D40" s="9" t="s">
        <v>53</v>
      </c>
      <c r="E40" s="10">
        <v>1135445</v>
      </c>
      <c r="F40" s="10">
        <v>269504</v>
      </c>
      <c r="G40" s="10">
        <f t="shared" si="3"/>
        <v>1404949</v>
      </c>
      <c r="H40" s="11">
        <v>0</v>
      </c>
      <c r="I40" s="10">
        <v>1087077</v>
      </c>
      <c r="J40" s="10">
        <v>54873</v>
      </c>
      <c r="K40" s="10">
        <f t="shared" si="0"/>
        <v>1141950</v>
      </c>
      <c r="L40" s="37">
        <f t="shared" si="1"/>
        <v>95.7</v>
      </c>
      <c r="M40" s="37">
        <f t="shared" si="1"/>
        <v>20.399999999999999</v>
      </c>
      <c r="N40" s="37">
        <f t="shared" si="2"/>
        <v>81.280530467653989</v>
      </c>
      <c r="O40" s="37">
        <v>78.920231724227591</v>
      </c>
      <c r="P40" s="12" t="s">
        <v>53</v>
      </c>
    </row>
    <row r="41" spans="3:17" s="4" customFormat="1" ht="15.95" customHeight="1" x14ac:dyDescent="0.15">
      <c r="C41" s="8">
        <v>34</v>
      </c>
      <c r="D41" s="9" t="s">
        <v>54</v>
      </c>
      <c r="E41" s="10">
        <v>1859934</v>
      </c>
      <c r="F41" s="10">
        <v>444394</v>
      </c>
      <c r="G41" s="10">
        <f t="shared" si="3"/>
        <v>2304328</v>
      </c>
      <c r="H41" s="11">
        <v>0</v>
      </c>
      <c r="I41" s="10">
        <v>1714792</v>
      </c>
      <c r="J41" s="10">
        <v>156316</v>
      </c>
      <c r="K41" s="10">
        <f t="shared" si="0"/>
        <v>1871108</v>
      </c>
      <c r="L41" s="37">
        <f t="shared" si="1"/>
        <v>92.2</v>
      </c>
      <c r="M41" s="37">
        <f t="shared" si="1"/>
        <v>35.200000000000003</v>
      </c>
      <c r="N41" s="37">
        <f t="shared" si="2"/>
        <v>81.199725039143729</v>
      </c>
      <c r="O41" s="37">
        <v>78.271048030210807</v>
      </c>
      <c r="P41" s="12" t="s">
        <v>54</v>
      </c>
    </row>
    <row r="42" spans="3:17" s="4" customFormat="1" ht="15.95" customHeight="1" x14ac:dyDescent="0.15">
      <c r="C42" s="13">
        <v>35</v>
      </c>
      <c r="D42" s="14" t="s">
        <v>55</v>
      </c>
      <c r="E42" s="15">
        <v>1002442</v>
      </c>
      <c r="F42" s="15">
        <v>118532</v>
      </c>
      <c r="G42" s="15">
        <f t="shared" si="3"/>
        <v>1120974</v>
      </c>
      <c r="H42" s="16">
        <v>0</v>
      </c>
      <c r="I42" s="15">
        <v>969074</v>
      </c>
      <c r="J42" s="15">
        <v>31048</v>
      </c>
      <c r="K42" s="15">
        <f t="shared" si="0"/>
        <v>1000122</v>
      </c>
      <c r="L42" s="38">
        <f t="shared" si="1"/>
        <v>96.7</v>
      </c>
      <c r="M42" s="38">
        <f t="shared" si="1"/>
        <v>26.2</v>
      </c>
      <c r="N42" s="38">
        <f t="shared" si="2"/>
        <v>89.219018460731476</v>
      </c>
      <c r="O42" s="38">
        <v>88.892264031325112</v>
      </c>
      <c r="P42" s="17" t="s">
        <v>55</v>
      </c>
    </row>
    <row r="43" spans="3:17" s="4" customFormat="1" ht="15.95" customHeight="1" x14ac:dyDescent="0.15">
      <c r="C43" s="8">
        <v>36</v>
      </c>
      <c r="D43" s="9" t="s">
        <v>101</v>
      </c>
      <c r="E43" s="10">
        <v>1264885</v>
      </c>
      <c r="F43" s="10">
        <v>168447</v>
      </c>
      <c r="G43" s="10">
        <f t="shared" si="3"/>
        <v>1433332</v>
      </c>
      <c r="H43" s="11">
        <v>0</v>
      </c>
      <c r="I43" s="10">
        <v>1213541</v>
      </c>
      <c r="J43" s="10">
        <v>46594</v>
      </c>
      <c r="K43" s="10">
        <f t="shared" si="0"/>
        <v>1260135</v>
      </c>
      <c r="L43" s="37">
        <f t="shared" si="1"/>
        <v>95.9</v>
      </c>
      <c r="M43" s="37">
        <f t="shared" si="1"/>
        <v>27.7</v>
      </c>
      <c r="N43" s="37">
        <f t="shared" si="2"/>
        <v>87.916477131606626</v>
      </c>
      <c r="O43" s="37">
        <v>83.657611160437682</v>
      </c>
      <c r="P43" s="12" t="s">
        <v>101</v>
      </c>
    </row>
    <row r="44" spans="3:17" s="4" customFormat="1" ht="15.95" customHeight="1" x14ac:dyDescent="0.15">
      <c r="C44" s="8">
        <v>37</v>
      </c>
      <c r="D44" s="9" t="s">
        <v>56</v>
      </c>
      <c r="E44" s="10">
        <v>1102020</v>
      </c>
      <c r="F44" s="10">
        <v>181295</v>
      </c>
      <c r="G44" s="10">
        <f t="shared" si="3"/>
        <v>1283315</v>
      </c>
      <c r="H44" s="11">
        <v>0</v>
      </c>
      <c r="I44" s="10">
        <v>1059853</v>
      </c>
      <c r="J44" s="10">
        <v>52939</v>
      </c>
      <c r="K44" s="10">
        <f t="shared" si="0"/>
        <v>1112792</v>
      </c>
      <c r="L44" s="37">
        <f t="shared" si="1"/>
        <v>96.2</v>
      </c>
      <c r="M44" s="37">
        <f t="shared" si="1"/>
        <v>29.2</v>
      </c>
      <c r="N44" s="37">
        <f t="shared" si="2"/>
        <v>86.712303682260398</v>
      </c>
      <c r="O44" s="37">
        <v>85.360855679793815</v>
      </c>
      <c r="P44" s="12" t="s">
        <v>56</v>
      </c>
    </row>
    <row r="45" spans="3:17" s="4" customFormat="1" ht="15.95" customHeight="1" x14ac:dyDescent="0.15">
      <c r="C45" s="8">
        <v>38</v>
      </c>
      <c r="D45" s="9" t="s">
        <v>57</v>
      </c>
      <c r="E45" s="10">
        <v>1412493</v>
      </c>
      <c r="F45" s="10">
        <v>425625</v>
      </c>
      <c r="G45" s="10">
        <f t="shared" si="3"/>
        <v>1838118</v>
      </c>
      <c r="H45" s="11">
        <v>0</v>
      </c>
      <c r="I45" s="10">
        <v>1349400</v>
      </c>
      <c r="J45" s="10">
        <v>113637</v>
      </c>
      <c r="K45" s="10">
        <f t="shared" si="0"/>
        <v>1463037</v>
      </c>
      <c r="L45" s="37">
        <f t="shared" si="1"/>
        <v>95.5</v>
      </c>
      <c r="M45" s="37">
        <f t="shared" si="1"/>
        <v>26.7</v>
      </c>
      <c r="N45" s="37">
        <f t="shared" si="2"/>
        <v>79.59429155255539</v>
      </c>
      <c r="O45" s="37">
        <v>75.388829367386776</v>
      </c>
      <c r="P45" s="12" t="s">
        <v>57</v>
      </c>
    </row>
    <row r="46" spans="3:17" s="4" customFormat="1" ht="15.95" customHeight="1" x14ac:dyDescent="0.15">
      <c r="C46" s="8">
        <v>39</v>
      </c>
      <c r="D46" s="9" t="s">
        <v>58</v>
      </c>
      <c r="E46" s="10">
        <v>2001596</v>
      </c>
      <c r="F46" s="10">
        <v>322528</v>
      </c>
      <c r="G46" s="10">
        <f t="shared" si="3"/>
        <v>2324124</v>
      </c>
      <c r="H46" s="11">
        <v>0</v>
      </c>
      <c r="I46" s="10">
        <v>1878583</v>
      </c>
      <c r="J46" s="10">
        <v>157824</v>
      </c>
      <c r="K46" s="10">
        <f t="shared" si="0"/>
        <v>2036407</v>
      </c>
      <c r="L46" s="37">
        <f t="shared" si="1"/>
        <v>93.9</v>
      </c>
      <c r="M46" s="37">
        <f t="shared" si="1"/>
        <v>48.9</v>
      </c>
      <c r="N46" s="37">
        <f t="shared" si="2"/>
        <v>87.620410959139875</v>
      </c>
      <c r="O46" s="37">
        <v>84.907916144693559</v>
      </c>
      <c r="P46" s="12" t="s">
        <v>58</v>
      </c>
    </row>
    <row r="47" spans="3:17" s="4" customFormat="1" ht="15.95" customHeight="1" thickBot="1" x14ac:dyDescent="0.2">
      <c r="C47" s="8">
        <v>40</v>
      </c>
      <c r="D47" s="9" t="s">
        <v>93</v>
      </c>
      <c r="E47" s="10">
        <v>946197</v>
      </c>
      <c r="F47" s="10">
        <v>81625</v>
      </c>
      <c r="G47" s="10">
        <f>SUM(E47:F47)</f>
        <v>1027822</v>
      </c>
      <c r="H47" s="11">
        <v>0</v>
      </c>
      <c r="I47" s="10">
        <v>917075</v>
      </c>
      <c r="J47" s="10">
        <v>21304</v>
      </c>
      <c r="K47" s="10">
        <f t="shared" si="0"/>
        <v>938379</v>
      </c>
      <c r="L47" s="37">
        <f t="shared" si="1"/>
        <v>96.9</v>
      </c>
      <c r="M47" s="37">
        <f t="shared" si="1"/>
        <v>26.1</v>
      </c>
      <c r="N47" s="37">
        <f t="shared" si="2"/>
        <v>91.297812267104618</v>
      </c>
      <c r="O47" s="37">
        <v>91.07305357762705</v>
      </c>
      <c r="P47" s="12" t="s">
        <v>93</v>
      </c>
    </row>
    <row r="48" spans="3:17" s="4" customFormat="1" ht="15.95" customHeight="1" thickTop="1" thickBot="1" x14ac:dyDescent="0.2">
      <c r="C48" s="24"/>
      <c r="D48" s="25" t="s">
        <v>59</v>
      </c>
      <c r="E48" s="26">
        <f>SUM(E8:E47)</f>
        <v>135548194</v>
      </c>
      <c r="F48" s="26">
        <f>SUM(F8:F47)</f>
        <v>31291196</v>
      </c>
      <c r="G48" s="26">
        <f>SUM(G8:G47)</f>
        <v>166839390</v>
      </c>
      <c r="H48" s="27">
        <v>0</v>
      </c>
      <c r="I48" s="26">
        <f>SUM(I8:I47)</f>
        <v>127091354</v>
      </c>
      <c r="J48" s="26">
        <f>SUM(J8:J47)</f>
        <v>8148106</v>
      </c>
      <c r="K48" s="26">
        <f>SUM(K8:K47)</f>
        <v>135239460</v>
      </c>
      <c r="L48" s="40">
        <f t="shared" si="1"/>
        <v>93.8</v>
      </c>
      <c r="M48" s="40">
        <f t="shared" si="1"/>
        <v>26</v>
      </c>
      <c r="N48" s="40">
        <f t="shared" si="2"/>
        <v>81.059670620948694</v>
      </c>
      <c r="O48" s="40">
        <v>78.701966959985839</v>
      </c>
      <c r="P48" s="28" t="s">
        <v>59</v>
      </c>
    </row>
    <row r="49" spans="3:17" s="4" customFormat="1" ht="15" customHeight="1" x14ac:dyDescent="0.15">
      <c r="C49" s="4" t="s">
        <v>102</v>
      </c>
      <c r="D49" s="29"/>
      <c r="E49" s="30"/>
      <c r="F49" s="30"/>
      <c r="G49" s="30"/>
      <c r="H49" s="30"/>
      <c r="I49" s="30"/>
      <c r="J49" s="30"/>
      <c r="K49" s="30"/>
      <c r="L49" s="41"/>
      <c r="M49" s="41"/>
      <c r="N49" s="41"/>
      <c r="O49" s="41"/>
      <c r="P49" s="29"/>
    </row>
    <row r="50" spans="3:17" s="4" customFormat="1" ht="15" customHeight="1" x14ac:dyDescent="0.15">
      <c r="D50" s="29"/>
      <c r="E50" s="30"/>
      <c r="F50" s="30"/>
      <c r="G50" s="30"/>
      <c r="H50" s="30"/>
      <c r="I50" s="30"/>
      <c r="J50" s="30"/>
      <c r="K50" s="30"/>
      <c r="L50" s="42"/>
      <c r="M50" s="42"/>
      <c r="N50" s="42"/>
      <c r="O50" s="42"/>
      <c r="P50" s="29"/>
    </row>
    <row r="51" spans="3:17" s="4" customFormat="1" ht="63" customHeight="1" thickBot="1" x14ac:dyDescent="0.2">
      <c r="E51" s="29"/>
      <c r="F51" s="30"/>
      <c r="G51" s="30"/>
      <c r="H51" s="30"/>
      <c r="I51" s="30"/>
      <c r="J51" s="30"/>
      <c r="K51" s="30"/>
      <c r="L51" s="31"/>
      <c r="M51" s="31"/>
      <c r="N51" s="31"/>
      <c r="O51" s="43" t="s">
        <v>85</v>
      </c>
      <c r="P51" s="31"/>
      <c r="Q51" s="29"/>
    </row>
    <row r="52" spans="3:17" s="4" customFormat="1" ht="14.25" customHeight="1" x14ac:dyDescent="0.15">
      <c r="C52" s="58" t="s">
        <v>0</v>
      </c>
      <c r="D52" s="59"/>
      <c r="E52" s="64" t="s">
        <v>1</v>
      </c>
      <c r="F52" s="64"/>
      <c r="G52" s="64"/>
      <c r="H52" s="64"/>
      <c r="I52" s="64" t="s">
        <v>2</v>
      </c>
      <c r="J52" s="64"/>
      <c r="K52" s="64"/>
      <c r="L52" s="65" t="s">
        <v>94</v>
      </c>
      <c r="M52" s="66"/>
      <c r="N52" s="66"/>
      <c r="O52" s="66"/>
      <c r="P52" s="51" t="s">
        <v>0</v>
      </c>
    </row>
    <row r="53" spans="3:17" s="4" customFormat="1" ht="12" x14ac:dyDescent="0.15">
      <c r="C53" s="60"/>
      <c r="D53" s="61"/>
      <c r="E53" s="54" t="s">
        <v>4</v>
      </c>
      <c r="F53" s="54" t="s">
        <v>5</v>
      </c>
      <c r="G53" s="54" t="s">
        <v>6</v>
      </c>
      <c r="H53" s="48" t="s">
        <v>7</v>
      </c>
      <c r="I53" s="54" t="s">
        <v>4</v>
      </c>
      <c r="J53" s="54" t="s">
        <v>5</v>
      </c>
      <c r="K53" s="54" t="s">
        <v>6</v>
      </c>
      <c r="L53" s="56" t="s">
        <v>104</v>
      </c>
      <c r="M53" s="57"/>
      <c r="N53" s="57"/>
      <c r="O53" s="50" t="s">
        <v>105</v>
      </c>
      <c r="P53" s="52"/>
    </row>
    <row r="54" spans="3:17" s="4" customFormat="1" ht="12" x14ac:dyDescent="0.15">
      <c r="C54" s="60"/>
      <c r="D54" s="61"/>
      <c r="E54" s="55"/>
      <c r="F54" s="55"/>
      <c r="G54" s="55"/>
      <c r="H54" s="49" t="s">
        <v>8</v>
      </c>
      <c r="I54" s="55"/>
      <c r="J54" s="55"/>
      <c r="K54" s="55"/>
      <c r="L54" s="44" t="s">
        <v>95</v>
      </c>
      <c r="M54" s="44" t="s">
        <v>96</v>
      </c>
      <c r="N54" s="44" t="s">
        <v>97</v>
      </c>
      <c r="O54" s="44" t="s">
        <v>97</v>
      </c>
      <c r="P54" s="52"/>
    </row>
    <row r="55" spans="3:17" s="4" customFormat="1" ht="12.75" thickBot="1" x14ac:dyDescent="0.2">
      <c r="C55" s="62"/>
      <c r="D55" s="63"/>
      <c r="E55" s="6" t="s">
        <v>86</v>
      </c>
      <c r="F55" s="6" t="s">
        <v>87</v>
      </c>
      <c r="G55" s="6" t="s">
        <v>88</v>
      </c>
      <c r="H55" s="6" t="s">
        <v>89</v>
      </c>
      <c r="I55" s="6" t="s">
        <v>90</v>
      </c>
      <c r="J55" s="6" t="s">
        <v>91</v>
      </c>
      <c r="K55" s="6" t="s">
        <v>92</v>
      </c>
      <c r="L55" s="45" t="s">
        <v>98</v>
      </c>
      <c r="M55" s="45" t="s">
        <v>99</v>
      </c>
      <c r="N55" s="45" t="s">
        <v>100</v>
      </c>
      <c r="O55" s="46"/>
      <c r="P55" s="53"/>
    </row>
    <row r="56" spans="3:17" s="4" customFormat="1" ht="15.95" customHeight="1" x14ac:dyDescent="0.15">
      <c r="C56" s="8">
        <v>41</v>
      </c>
      <c r="D56" s="9" t="s">
        <v>60</v>
      </c>
      <c r="E56" s="10">
        <v>717033</v>
      </c>
      <c r="F56" s="10">
        <v>108097</v>
      </c>
      <c r="G56" s="10">
        <f>SUM(E56:F56)</f>
        <v>825130</v>
      </c>
      <c r="H56" s="10">
        <v>0</v>
      </c>
      <c r="I56" s="10">
        <v>685529</v>
      </c>
      <c r="J56" s="10">
        <v>35409</v>
      </c>
      <c r="K56" s="10">
        <f>SUM(I56:J56)</f>
        <v>720938</v>
      </c>
      <c r="L56" s="37">
        <f t="shared" ref="L56:M80" si="4">IF(ISERROR(I56/E56),"-",ROUND(I56/E56*100,1))</f>
        <v>95.6</v>
      </c>
      <c r="M56" s="37">
        <f t="shared" si="4"/>
        <v>32.799999999999997</v>
      </c>
      <c r="N56" s="37">
        <f>IF(ISERROR(K56/G56),"-",(K56/G56*100))</f>
        <v>87.372656429895883</v>
      </c>
      <c r="O56" s="37">
        <v>85.690423283999991</v>
      </c>
      <c r="P56" s="12" t="s">
        <v>60</v>
      </c>
    </row>
    <row r="57" spans="3:17" s="4" customFormat="1" ht="15.95" customHeight="1" x14ac:dyDescent="0.15">
      <c r="C57" s="8">
        <v>42</v>
      </c>
      <c r="D57" s="9" t="s">
        <v>61</v>
      </c>
      <c r="E57" s="10">
        <v>810699</v>
      </c>
      <c r="F57" s="10">
        <v>64889</v>
      </c>
      <c r="G57" s="10">
        <f t="shared" ref="G57:G77" si="5">SUM(E57:F57)</f>
        <v>875588</v>
      </c>
      <c r="H57" s="10">
        <v>0</v>
      </c>
      <c r="I57" s="10">
        <v>790164</v>
      </c>
      <c r="J57" s="10">
        <v>22207</v>
      </c>
      <c r="K57" s="10">
        <f t="shared" ref="K57:K78" si="6">SUM(I57:J57)</f>
        <v>812371</v>
      </c>
      <c r="L57" s="37">
        <f t="shared" si="4"/>
        <v>97.5</v>
      </c>
      <c r="M57" s="37">
        <f t="shared" si="4"/>
        <v>34.200000000000003</v>
      </c>
      <c r="N57" s="37">
        <f t="shared" ref="N57:N80" si="7">IF(ISERROR(K57/G57),"-",(K57/G57*100))</f>
        <v>92.780051805186915</v>
      </c>
      <c r="O57" s="37">
        <v>92.826790387040319</v>
      </c>
      <c r="P57" s="12" t="s">
        <v>61</v>
      </c>
    </row>
    <row r="58" spans="3:17" s="4" customFormat="1" ht="15.95" customHeight="1" x14ac:dyDescent="0.15">
      <c r="C58" s="8">
        <v>43</v>
      </c>
      <c r="D58" s="9" t="s">
        <v>62</v>
      </c>
      <c r="E58" s="10">
        <v>716495</v>
      </c>
      <c r="F58" s="10">
        <v>148332</v>
      </c>
      <c r="G58" s="10">
        <f t="shared" si="5"/>
        <v>864827</v>
      </c>
      <c r="H58" s="10">
        <v>0</v>
      </c>
      <c r="I58" s="10">
        <v>669252</v>
      </c>
      <c r="J58" s="10">
        <v>37065</v>
      </c>
      <c r="K58" s="10">
        <f t="shared" si="6"/>
        <v>706317</v>
      </c>
      <c r="L58" s="37">
        <f t="shared" si="4"/>
        <v>93.4</v>
      </c>
      <c r="M58" s="37">
        <f t="shared" si="4"/>
        <v>25</v>
      </c>
      <c r="N58" s="37">
        <f t="shared" si="7"/>
        <v>81.671478804431402</v>
      </c>
      <c r="O58" s="37">
        <v>78.842066543489025</v>
      </c>
      <c r="P58" s="12" t="s">
        <v>62</v>
      </c>
    </row>
    <row r="59" spans="3:17" s="4" customFormat="1" ht="15.95" customHeight="1" x14ac:dyDescent="0.15">
      <c r="C59" s="8">
        <v>44</v>
      </c>
      <c r="D59" s="9" t="s">
        <v>63</v>
      </c>
      <c r="E59" s="10">
        <v>247993</v>
      </c>
      <c r="F59" s="10">
        <v>39254</v>
      </c>
      <c r="G59" s="10">
        <f t="shared" si="5"/>
        <v>287247</v>
      </c>
      <c r="H59" s="10">
        <v>0</v>
      </c>
      <c r="I59" s="10">
        <v>240082</v>
      </c>
      <c r="J59" s="10">
        <v>10481</v>
      </c>
      <c r="K59" s="10">
        <f t="shared" si="6"/>
        <v>250563</v>
      </c>
      <c r="L59" s="37">
        <f t="shared" si="4"/>
        <v>96.8</v>
      </c>
      <c r="M59" s="37">
        <f t="shared" si="4"/>
        <v>26.7</v>
      </c>
      <c r="N59" s="37">
        <f t="shared" si="7"/>
        <v>87.229109442396265</v>
      </c>
      <c r="O59" s="37">
        <v>86.640877362648922</v>
      </c>
      <c r="P59" s="12" t="s">
        <v>63</v>
      </c>
    </row>
    <row r="60" spans="3:17" s="4" customFormat="1" ht="15.95" customHeight="1" x14ac:dyDescent="0.15">
      <c r="C60" s="13">
        <v>45</v>
      </c>
      <c r="D60" s="14" t="s">
        <v>64</v>
      </c>
      <c r="E60" s="15">
        <v>336681</v>
      </c>
      <c r="F60" s="15">
        <v>53594</v>
      </c>
      <c r="G60" s="10">
        <f t="shared" si="5"/>
        <v>390275</v>
      </c>
      <c r="H60" s="15">
        <v>0</v>
      </c>
      <c r="I60" s="15">
        <v>322695</v>
      </c>
      <c r="J60" s="15">
        <v>15348</v>
      </c>
      <c r="K60" s="15">
        <f t="shared" si="6"/>
        <v>338043</v>
      </c>
      <c r="L60" s="37">
        <f t="shared" si="4"/>
        <v>95.8</v>
      </c>
      <c r="M60" s="37">
        <f t="shared" si="4"/>
        <v>28.6</v>
      </c>
      <c r="N60" s="37">
        <f t="shared" si="7"/>
        <v>86.616616488373595</v>
      </c>
      <c r="O60" s="37">
        <v>84.665102416132925</v>
      </c>
      <c r="P60" s="17" t="s">
        <v>64</v>
      </c>
    </row>
    <row r="61" spans="3:17" s="4" customFormat="1" ht="15.95" customHeight="1" x14ac:dyDescent="0.15">
      <c r="C61" s="8">
        <v>46</v>
      </c>
      <c r="D61" s="9" t="s">
        <v>65</v>
      </c>
      <c r="E61" s="10">
        <v>372206</v>
      </c>
      <c r="F61" s="10">
        <v>39945</v>
      </c>
      <c r="G61" s="20">
        <f t="shared" si="5"/>
        <v>412151</v>
      </c>
      <c r="H61" s="10">
        <v>0</v>
      </c>
      <c r="I61" s="10">
        <v>353053</v>
      </c>
      <c r="J61" s="10">
        <v>12487</v>
      </c>
      <c r="K61" s="10">
        <f t="shared" si="6"/>
        <v>365540</v>
      </c>
      <c r="L61" s="39">
        <f t="shared" si="4"/>
        <v>94.9</v>
      </c>
      <c r="M61" s="39">
        <f t="shared" si="4"/>
        <v>31.3</v>
      </c>
      <c r="N61" s="39">
        <f t="shared" si="7"/>
        <v>88.690795363835093</v>
      </c>
      <c r="O61" s="39">
        <v>89.831043441597743</v>
      </c>
      <c r="P61" s="12" t="s">
        <v>65</v>
      </c>
    </row>
    <row r="62" spans="3:17" s="4" customFormat="1" ht="15.95" customHeight="1" x14ac:dyDescent="0.15">
      <c r="C62" s="8">
        <v>47</v>
      </c>
      <c r="D62" s="9" t="s">
        <v>66</v>
      </c>
      <c r="E62" s="10">
        <v>578983</v>
      </c>
      <c r="F62" s="10">
        <v>43613</v>
      </c>
      <c r="G62" s="10">
        <f t="shared" si="5"/>
        <v>622596</v>
      </c>
      <c r="H62" s="10">
        <v>0</v>
      </c>
      <c r="I62" s="10">
        <v>564896</v>
      </c>
      <c r="J62" s="10">
        <v>16186</v>
      </c>
      <c r="K62" s="10">
        <f t="shared" si="6"/>
        <v>581082</v>
      </c>
      <c r="L62" s="37">
        <f t="shared" si="4"/>
        <v>97.6</v>
      </c>
      <c r="M62" s="37">
        <f t="shared" si="4"/>
        <v>37.1</v>
      </c>
      <c r="N62" s="37">
        <f t="shared" si="7"/>
        <v>93.332112638051001</v>
      </c>
      <c r="O62" s="37">
        <v>90.11594087648534</v>
      </c>
      <c r="P62" s="12" t="s">
        <v>66</v>
      </c>
    </row>
    <row r="63" spans="3:17" s="4" customFormat="1" ht="15.95" customHeight="1" x14ac:dyDescent="0.15">
      <c r="C63" s="8">
        <v>48</v>
      </c>
      <c r="D63" s="9" t="s">
        <v>67</v>
      </c>
      <c r="E63" s="10">
        <v>450953</v>
      </c>
      <c r="F63" s="10">
        <v>50552</v>
      </c>
      <c r="G63" s="10">
        <f t="shared" si="5"/>
        <v>501505</v>
      </c>
      <c r="H63" s="10">
        <v>0</v>
      </c>
      <c r="I63" s="10">
        <v>441627</v>
      </c>
      <c r="J63" s="10">
        <v>17724</v>
      </c>
      <c r="K63" s="10">
        <f t="shared" si="6"/>
        <v>459351</v>
      </c>
      <c r="L63" s="37">
        <f t="shared" si="4"/>
        <v>97.9</v>
      </c>
      <c r="M63" s="37">
        <f t="shared" si="4"/>
        <v>35.1</v>
      </c>
      <c r="N63" s="37">
        <f t="shared" si="7"/>
        <v>91.59450055333447</v>
      </c>
      <c r="O63" s="37">
        <v>89.325806374147263</v>
      </c>
      <c r="P63" s="12" t="s">
        <v>67</v>
      </c>
    </row>
    <row r="64" spans="3:17" s="4" customFormat="1" ht="15.95" customHeight="1" x14ac:dyDescent="0.15">
      <c r="C64" s="8">
        <v>49</v>
      </c>
      <c r="D64" s="9" t="s">
        <v>68</v>
      </c>
      <c r="E64" s="10">
        <v>408477</v>
      </c>
      <c r="F64" s="10">
        <v>34290</v>
      </c>
      <c r="G64" s="10">
        <f t="shared" si="5"/>
        <v>442767</v>
      </c>
      <c r="H64" s="10">
        <v>0</v>
      </c>
      <c r="I64" s="10">
        <v>395035</v>
      </c>
      <c r="J64" s="10">
        <v>8676</v>
      </c>
      <c r="K64" s="10">
        <f t="shared" si="6"/>
        <v>403711</v>
      </c>
      <c r="L64" s="37">
        <f t="shared" si="4"/>
        <v>96.7</v>
      </c>
      <c r="M64" s="37">
        <f t="shared" si="4"/>
        <v>25.3</v>
      </c>
      <c r="N64" s="37">
        <f t="shared" si="7"/>
        <v>91.179107747415685</v>
      </c>
      <c r="O64" s="37">
        <v>91.645276144737934</v>
      </c>
      <c r="P64" s="12" t="s">
        <v>68</v>
      </c>
    </row>
    <row r="65" spans="3:16" s="4" customFormat="1" ht="15.95" customHeight="1" x14ac:dyDescent="0.15">
      <c r="C65" s="13">
        <v>50</v>
      </c>
      <c r="D65" s="14" t="s">
        <v>69</v>
      </c>
      <c r="E65" s="15">
        <v>355237</v>
      </c>
      <c r="F65" s="15">
        <v>58482</v>
      </c>
      <c r="G65" s="15">
        <f t="shared" si="5"/>
        <v>413719</v>
      </c>
      <c r="H65" s="15">
        <v>0</v>
      </c>
      <c r="I65" s="15">
        <v>341406</v>
      </c>
      <c r="J65" s="15">
        <v>16381</v>
      </c>
      <c r="K65" s="15">
        <f t="shared" si="6"/>
        <v>357787</v>
      </c>
      <c r="L65" s="37">
        <f t="shared" si="4"/>
        <v>96.1</v>
      </c>
      <c r="M65" s="37">
        <f t="shared" si="4"/>
        <v>28</v>
      </c>
      <c r="N65" s="37">
        <f t="shared" si="7"/>
        <v>86.480678914915671</v>
      </c>
      <c r="O65" s="37">
        <v>85.014323322555768</v>
      </c>
      <c r="P65" s="17" t="s">
        <v>69</v>
      </c>
    </row>
    <row r="66" spans="3:16" s="4" customFormat="1" ht="15.95" customHeight="1" x14ac:dyDescent="0.15">
      <c r="C66" s="8">
        <v>51</v>
      </c>
      <c r="D66" s="9" t="s">
        <v>70</v>
      </c>
      <c r="E66" s="10">
        <v>234277</v>
      </c>
      <c r="F66" s="10">
        <v>6708</v>
      </c>
      <c r="G66" s="10">
        <f t="shared" si="5"/>
        <v>240985</v>
      </c>
      <c r="H66" s="10">
        <v>0</v>
      </c>
      <c r="I66" s="10">
        <v>230304</v>
      </c>
      <c r="J66" s="10">
        <v>3060</v>
      </c>
      <c r="K66" s="10">
        <f t="shared" si="6"/>
        <v>233364</v>
      </c>
      <c r="L66" s="39">
        <f t="shared" si="4"/>
        <v>98.3</v>
      </c>
      <c r="M66" s="39">
        <f t="shared" si="4"/>
        <v>45.6</v>
      </c>
      <c r="N66" s="39">
        <f t="shared" si="7"/>
        <v>96.837562503890283</v>
      </c>
      <c r="O66" s="39">
        <v>96.957366281514709</v>
      </c>
      <c r="P66" s="12" t="s">
        <v>70</v>
      </c>
    </row>
    <row r="67" spans="3:16" s="4" customFormat="1" ht="15.95" customHeight="1" x14ac:dyDescent="0.15">
      <c r="C67" s="8">
        <v>52</v>
      </c>
      <c r="D67" s="9" t="s">
        <v>71</v>
      </c>
      <c r="E67" s="10">
        <v>156119</v>
      </c>
      <c r="F67" s="10">
        <v>34216</v>
      </c>
      <c r="G67" s="10">
        <f t="shared" si="5"/>
        <v>190335</v>
      </c>
      <c r="H67" s="10">
        <v>0</v>
      </c>
      <c r="I67" s="10">
        <v>152369</v>
      </c>
      <c r="J67" s="10">
        <v>5842</v>
      </c>
      <c r="K67" s="10">
        <f t="shared" si="6"/>
        <v>158211</v>
      </c>
      <c r="L67" s="37">
        <f t="shared" si="4"/>
        <v>97.6</v>
      </c>
      <c r="M67" s="37">
        <f t="shared" si="4"/>
        <v>17.100000000000001</v>
      </c>
      <c r="N67" s="37">
        <f t="shared" si="7"/>
        <v>83.122389471195518</v>
      </c>
      <c r="O67" s="37">
        <v>81.02628349355696</v>
      </c>
      <c r="P67" s="12" t="s">
        <v>71</v>
      </c>
    </row>
    <row r="68" spans="3:16" s="4" customFormat="1" ht="15.95" customHeight="1" x14ac:dyDescent="0.15">
      <c r="C68" s="8">
        <v>53</v>
      </c>
      <c r="D68" s="9" t="s">
        <v>72</v>
      </c>
      <c r="E68" s="10">
        <v>161732</v>
      </c>
      <c r="F68" s="10">
        <v>28910</v>
      </c>
      <c r="G68" s="10">
        <f t="shared" si="5"/>
        <v>190642</v>
      </c>
      <c r="H68" s="10">
        <v>0</v>
      </c>
      <c r="I68" s="10">
        <v>156445</v>
      </c>
      <c r="J68" s="10">
        <v>6254</v>
      </c>
      <c r="K68" s="10">
        <f t="shared" si="6"/>
        <v>162699</v>
      </c>
      <c r="L68" s="37">
        <f t="shared" si="4"/>
        <v>96.7</v>
      </c>
      <c r="M68" s="37">
        <f t="shared" si="4"/>
        <v>21.6</v>
      </c>
      <c r="N68" s="37">
        <f t="shared" si="7"/>
        <v>85.342684193409639</v>
      </c>
      <c r="O68" s="37">
        <v>84.866890800686619</v>
      </c>
      <c r="P68" s="12" t="s">
        <v>72</v>
      </c>
    </row>
    <row r="69" spans="3:16" s="4" customFormat="1" ht="15.95" customHeight="1" x14ac:dyDescent="0.15">
      <c r="C69" s="8">
        <v>54</v>
      </c>
      <c r="D69" s="9" t="s">
        <v>73</v>
      </c>
      <c r="E69" s="10">
        <v>122182</v>
      </c>
      <c r="F69" s="10">
        <v>21970</v>
      </c>
      <c r="G69" s="10">
        <f t="shared" si="5"/>
        <v>144152</v>
      </c>
      <c r="H69" s="10">
        <v>0</v>
      </c>
      <c r="I69" s="10">
        <v>119597</v>
      </c>
      <c r="J69" s="10">
        <v>4336</v>
      </c>
      <c r="K69" s="10">
        <f t="shared" si="6"/>
        <v>123933</v>
      </c>
      <c r="L69" s="37">
        <f t="shared" si="4"/>
        <v>97.9</v>
      </c>
      <c r="M69" s="37">
        <f t="shared" si="4"/>
        <v>19.7</v>
      </c>
      <c r="N69" s="37">
        <f t="shared" si="7"/>
        <v>85.973833176091901</v>
      </c>
      <c r="O69" s="37">
        <v>83.984928898432116</v>
      </c>
      <c r="P69" s="12" t="s">
        <v>73</v>
      </c>
    </row>
    <row r="70" spans="3:16" s="4" customFormat="1" ht="15.95" customHeight="1" x14ac:dyDescent="0.15">
      <c r="C70" s="13">
        <v>55</v>
      </c>
      <c r="D70" s="14" t="s">
        <v>74</v>
      </c>
      <c r="E70" s="15">
        <v>215531</v>
      </c>
      <c r="F70" s="15">
        <v>15340</v>
      </c>
      <c r="G70" s="15">
        <f t="shared" si="5"/>
        <v>230871</v>
      </c>
      <c r="H70" s="15">
        <v>0</v>
      </c>
      <c r="I70" s="15">
        <v>211328</v>
      </c>
      <c r="J70" s="15">
        <v>3698</v>
      </c>
      <c r="K70" s="15">
        <f t="shared" si="6"/>
        <v>215026</v>
      </c>
      <c r="L70" s="37">
        <f t="shared" si="4"/>
        <v>98</v>
      </c>
      <c r="M70" s="37">
        <f t="shared" si="4"/>
        <v>24.1</v>
      </c>
      <c r="N70" s="37">
        <f t="shared" si="7"/>
        <v>93.136859978082995</v>
      </c>
      <c r="O70" s="37">
        <v>92.613739951935031</v>
      </c>
      <c r="P70" s="17" t="s">
        <v>74</v>
      </c>
    </row>
    <row r="71" spans="3:16" s="4" customFormat="1" ht="15.95" customHeight="1" x14ac:dyDescent="0.15">
      <c r="C71" s="8">
        <v>56</v>
      </c>
      <c r="D71" s="9" t="s">
        <v>75</v>
      </c>
      <c r="E71" s="10">
        <v>53895</v>
      </c>
      <c r="F71" s="10">
        <v>91</v>
      </c>
      <c r="G71" s="10">
        <f t="shared" si="5"/>
        <v>53986</v>
      </c>
      <c r="H71" s="10">
        <v>0</v>
      </c>
      <c r="I71" s="10">
        <v>53756</v>
      </c>
      <c r="J71" s="10">
        <v>0</v>
      </c>
      <c r="K71" s="10">
        <f t="shared" si="6"/>
        <v>53756</v>
      </c>
      <c r="L71" s="39">
        <f t="shared" si="4"/>
        <v>99.7</v>
      </c>
      <c r="M71" s="39">
        <f t="shared" si="4"/>
        <v>0</v>
      </c>
      <c r="N71" s="39">
        <f t="shared" si="7"/>
        <v>99.57396362019783</v>
      </c>
      <c r="O71" s="39">
        <v>99.630446966512537</v>
      </c>
      <c r="P71" s="12" t="s">
        <v>75</v>
      </c>
    </row>
    <row r="72" spans="3:16" s="4" customFormat="1" ht="15.95" customHeight="1" x14ac:dyDescent="0.15">
      <c r="C72" s="8">
        <v>57</v>
      </c>
      <c r="D72" s="9" t="s">
        <v>76</v>
      </c>
      <c r="E72" s="10">
        <v>215396</v>
      </c>
      <c r="F72" s="10">
        <v>10308</v>
      </c>
      <c r="G72" s="10">
        <f t="shared" si="5"/>
        <v>225704</v>
      </c>
      <c r="H72" s="10">
        <v>0</v>
      </c>
      <c r="I72" s="10">
        <v>209086</v>
      </c>
      <c r="J72" s="10">
        <v>5100</v>
      </c>
      <c r="K72" s="10">
        <f t="shared" si="6"/>
        <v>214186</v>
      </c>
      <c r="L72" s="37">
        <f t="shared" si="4"/>
        <v>97.1</v>
      </c>
      <c r="M72" s="37">
        <f t="shared" si="4"/>
        <v>49.5</v>
      </c>
      <c r="N72" s="37">
        <f t="shared" si="7"/>
        <v>94.896856059263456</v>
      </c>
      <c r="O72" s="37">
        <v>94.836695485110468</v>
      </c>
      <c r="P72" s="12" t="s">
        <v>76</v>
      </c>
    </row>
    <row r="73" spans="3:16" s="4" customFormat="1" ht="15.95" customHeight="1" x14ac:dyDescent="0.15">
      <c r="C73" s="8">
        <v>58</v>
      </c>
      <c r="D73" s="9" t="s">
        <v>77</v>
      </c>
      <c r="E73" s="10">
        <v>243381</v>
      </c>
      <c r="F73" s="10">
        <v>37347</v>
      </c>
      <c r="G73" s="10">
        <f t="shared" si="5"/>
        <v>280728</v>
      </c>
      <c r="H73" s="10">
        <v>0</v>
      </c>
      <c r="I73" s="10">
        <v>234278</v>
      </c>
      <c r="J73" s="10">
        <v>10906</v>
      </c>
      <c r="K73" s="10">
        <f t="shared" si="6"/>
        <v>245184</v>
      </c>
      <c r="L73" s="37">
        <f t="shared" si="4"/>
        <v>96.3</v>
      </c>
      <c r="M73" s="37">
        <f t="shared" si="4"/>
        <v>29.2</v>
      </c>
      <c r="N73" s="37">
        <f t="shared" si="7"/>
        <v>87.338633837736168</v>
      </c>
      <c r="O73" s="37">
        <v>84.856321338328826</v>
      </c>
      <c r="P73" s="12" t="s">
        <v>77</v>
      </c>
    </row>
    <row r="74" spans="3:16" s="4" customFormat="1" ht="15.95" customHeight="1" x14ac:dyDescent="0.15">
      <c r="C74" s="8">
        <v>59</v>
      </c>
      <c r="D74" s="9" t="s">
        <v>78</v>
      </c>
      <c r="E74" s="10">
        <v>564885</v>
      </c>
      <c r="F74" s="10">
        <v>73030</v>
      </c>
      <c r="G74" s="10">
        <f t="shared" si="5"/>
        <v>637915</v>
      </c>
      <c r="H74" s="10">
        <v>0</v>
      </c>
      <c r="I74" s="10">
        <v>542004</v>
      </c>
      <c r="J74" s="10">
        <v>25027</v>
      </c>
      <c r="K74" s="10">
        <f t="shared" si="6"/>
        <v>567031</v>
      </c>
      <c r="L74" s="37">
        <f t="shared" si="4"/>
        <v>95.9</v>
      </c>
      <c r="M74" s="37">
        <f t="shared" si="4"/>
        <v>34.299999999999997</v>
      </c>
      <c r="N74" s="37">
        <f t="shared" si="7"/>
        <v>88.888174756824966</v>
      </c>
      <c r="O74" s="37">
        <v>87.600982434173304</v>
      </c>
      <c r="P74" s="12" t="s">
        <v>78</v>
      </c>
    </row>
    <row r="75" spans="3:16" s="4" customFormat="1" ht="15.95" customHeight="1" x14ac:dyDescent="0.15">
      <c r="C75" s="13">
        <v>60</v>
      </c>
      <c r="D75" s="14" t="s">
        <v>79</v>
      </c>
      <c r="E75" s="15">
        <v>733384</v>
      </c>
      <c r="F75" s="15">
        <v>89712</v>
      </c>
      <c r="G75" s="15">
        <f t="shared" si="5"/>
        <v>823096</v>
      </c>
      <c r="H75" s="15">
        <v>0</v>
      </c>
      <c r="I75" s="15">
        <v>696164</v>
      </c>
      <c r="J75" s="15">
        <v>37518</v>
      </c>
      <c r="K75" s="15">
        <f t="shared" si="6"/>
        <v>733682</v>
      </c>
      <c r="L75" s="37">
        <f t="shared" si="4"/>
        <v>94.9</v>
      </c>
      <c r="M75" s="37">
        <f t="shared" si="4"/>
        <v>41.8</v>
      </c>
      <c r="N75" s="37">
        <f t="shared" si="7"/>
        <v>89.136868603419288</v>
      </c>
      <c r="O75" s="37">
        <v>85.012989164574677</v>
      </c>
      <c r="P75" s="17" t="s">
        <v>79</v>
      </c>
    </row>
    <row r="76" spans="3:16" s="4" customFormat="1" ht="15.95" customHeight="1" x14ac:dyDescent="0.15">
      <c r="C76" s="8">
        <v>61</v>
      </c>
      <c r="D76" s="9" t="s">
        <v>80</v>
      </c>
      <c r="E76" s="10">
        <v>658924</v>
      </c>
      <c r="F76" s="10">
        <v>93287</v>
      </c>
      <c r="G76" s="10">
        <f t="shared" si="5"/>
        <v>752211</v>
      </c>
      <c r="H76" s="10">
        <v>0</v>
      </c>
      <c r="I76" s="10">
        <v>633584</v>
      </c>
      <c r="J76" s="10">
        <v>25283</v>
      </c>
      <c r="K76" s="10">
        <f t="shared" si="6"/>
        <v>658867</v>
      </c>
      <c r="L76" s="39">
        <f t="shared" si="4"/>
        <v>96.2</v>
      </c>
      <c r="M76" s="39">
        <f t="shared" si="4"/>
        <v>27.1</v>
      </c>
      <c r="N76" s="39">
        <f t="shared" si="7"/>
        <v>87.590715902851727</v>
      </c>
      <c r="O76" s="39">
        <v>87.73227917396153</v>
      </c>
      <c r="P76" s="12" t="s">
        <v>80</v>
      </c>
    </row>
    <row r="77" spans="3:16" s="4" customFormat="1" ht="15.95" customHeight="1" x14ac:dyDescent="0.15">
      <c r="C77" s="8">
        <v>62</v>
      </c>
      <c r="D77" s="9" t="s">
        <v>81</v>
      </c>
      <c r="E77" s="10">
        <v>837337</v>
      </c>
      <c r="F77" s="10">
        <v>92185</v>
      </c>
      <c r="G77" s="10">
        <f t="shared" si="5"/>
        <v>929522</v>
      </c>
      <c r="H77" s="10">
        <v>0</v>
      </c>
      <c r="I77" s="10">
        <v>805542</v>
      </c>
      <c r="J77" s="10">
        <v>29051</v>
      </c>
      <c r="K77" s="10">
        <f t="shared" si="6"/>
        <v>834593</v>
      </c>
      <c r="L77" s="37">
        <f t="shared" si="4"/>
        <v>96.2</v>
      </c>
      <c r="M77" s="37">
        <f t="shared" si="4"/>
        <v>31.5</v>
      </c>
      <c r="N77" s="37">
        <f t="shared" si="7"/>
        <v>89.787331553206911</v>
      </c>
      <c r="O77" s="37">
        <v>87.955012157365999</v>
      </c>
      <c r="P77" s="12" t="s">
        <v>81</v>
      </c>
    </row>
    <row r="78" spans="3:16" s="4" customFormat="1" ht="15.95" customHeight="1" thickBot="1" x14ac:dyDescent="0.2">
      <c r="C78" s="8">
        <v>63</v>
      </c>
      <c r="D78" s="9" t="s">
        <v>82</v>
      </c>
      <c r="E78" s="10">
        <v>656304</v>
      </c>
      <c r="F78" s="10">
        <v>109639</v>
      </c>
      <c r="G78" s="10">
        <f>SUM(E78:F78)</f>
        <v>765943</v>
      </c>
      <c r="H78" s="10">
        <v>0</v>
      </c>
      <c r="I78" s="10">
        <v>635719</v>
      </c>
      <c r="J78" s="10">
        <v>32633</v>
      </c>
      <c r="K78" s="10">
        <f t="shared" si="6"/>
        <v>668352</v>
      </c>
      <c r="L78" s="37">
        <f t="shared" si="4"/>
        <v>96.9</v>
      </c>
      <c r="M78" s="37">
        <f t="shared" si="4"/>
        <v>29.8</v>
      </c>
      <c r="N78" s="37">
        <f t="shared" si="7"/>
        <v>87.258712462937837</v>
      </c>
      <c r="O78" s="37">
        <v>82.49077407150304</v>
      </c>
      <c r="P78" s="12" t="s">
        <v>82</v>
      </c>
    </row>
    <row r="79" spans="3:16" s="4" customFormat="1" ht="15.95" customHeight="1" thickTop="1" thickBot="1" x14ac:dyDescent="0.2">
      <c r="C79" s="32"/>
      <c r="D79" s="33" t="s">
        <v>83</v>
      </c>
      <c r="E79" s="34">
        <f t="shared" ref="E79:J79" si="8">SUM(E56:E78)</f>
        <v>9848104</v>
      </c>
      <c r="F79" s="34">
        <f t="shared" si="8"/>
        <v>1253791</v>
      </c>
      <c r="G79" s="34">
        <f>SUM(G56:G78)</f>
        <v>11101895</v>
      </c>
      <c r="H79" s="34">
        <v>0</v>
      </c>
      <c r="I79" s="34">
        <f t="shared" si="8"/>
        <v>9483915</v>
      </c>
      <c r="J79" s="34">
        <f t="shared" si="8"/>
        <v>380672</v>
      </c>
      <c r="K79" s="34">
        <f>SUM(K56:K78)</f>
        <v>9864587</v>
      </c>
      <c r="L79" s="47">
        <f t="shared" si="4"/>
        <v>96.3</v>
      </c>
      <c r="M79" s="47">
        <f t="shared" si="4"/>
        <v>30.4</v>
      </c>
      <c r="N79" s="47">
        <f t="shared" si="7"/>
        <v>88.854983766284946</v>
      </c>
      <c r="O79" s="47">
        <v>87.117614437302578</v>
      </c>
      <c r="P79" s="35" t="s">
        <v>83</v>
      </c>
    </row>
    <row r="80" spans="3:16" s="4" customFormat="1" ht="15.95" customHeight="1" thickTop="1" thickBot="1" x14ac:dyDescent="0.2">
      <c r="C80" s="24"/>
      <c r="D80" s="25" t="s">
        <v>84</v>
      </c>
      <c r="E80" s="26">
        <f>E48+E79</f>
        <v>145396298</v>
      </c>
      <c r="F80" s="26">
        <f>F48+F79</f>
        <v>32544987</v>
      </c>
      <c r="G80" s="26">
        <f>G48+G79</f>
        <v>177941285</v>
      </c>
      <c r="H80" s="26">
        <v>0</v>
      </c>
      <c r="I80" s="26">
        <f>I48+I79</f>
        <v>136575269</v>
      </c>
      <c r="J80" s="26">
        <f>J48+J79</f>
        <v>8528778</v>
      </c>
      <c r="K80" s="26">
        <f>K48+K79</f>
        <v>145104047</v>
      </c>
      <c r="L80" s="40">
        <f t="shared" si="4"/>
        <v>93.9</v>
      </c>
      <c r="M80" s="40">
        <f t="shared" si="4"/>
        <v>26.2</v>
      </c>
      <c r="N80" s="40">
        <f t="shared" si="7"/>
        <v>81.546026263663322</v>
      </c>
      <c r="O80" s="40">
        <v>79.231944624413316</v>
      </c>
      <c r="P80" s="28" t="s">
        <v>84</v>
      </c>
    </row>
    <row r="81" spans="3:3" x14ac:dyDescent="0.15">
      <c r="C81" s="4" t="s">
        <v>102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8740157480314965" right="0.59055118110236227" top="0.59055118110236227" bottom="0.6692913385826772" header="0.51181102362204722" footer="0.51181102362204722"/>
  <pageSetup paperSize="9" firstPageNumber="106" fitToWidth="0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第24表　国民健康保険税（令和３年度）</vt:lpstr>
      <vt:lpstr>'第24表　国民健康保険税（令和３年度）'!Print_Area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2023-02-28T05:34:30Z</cp:lastPrinted>
  <dcterms:created xsi:type="dcterms:W3CDTF">2010-03-17T01:58:48Z</dcterms:created>
  <dcterms:modified xsi:type="dcterms:W3CDTF">2023-02-28T05:34:36Z</dcterms:modified>
</cp:coreProperties>
</file>