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3.Ⅲ　市町村税の納税\○３　滞納整理の状況\黒字\"/>
    </mc:Choice>
  </mc:AlternateContent>
  <xr:revisionPtr revIDLastSave="0" documentId="13_ncr:1_{C256B398-DED8-460C-A393-28F04031D2E6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(1)　収入未済額の推移" sheetId="1" r:id="rId1"/>
  </sheets>
  <definedNames>
    <definedName name="_xlnm.Print_Area" localSheetId="0">'(1)　収入未済額の推移'!$A$1:$I$61</definedName>
  </definedNames>
  <calcPr calcId="191029"/>
</workbook>
</file>

<file path=xl/calcChain.xml><?xml version="1.0" encoding="utf-8"?>
<calcChain xmlns="http://schemas.openxmlformats.org/spreadsheetml/2006/main">
  <c r="B16" i="1" l="1"/>
  <c r="D15" i="1"/>
  <c r="H15" i="1"/>
  <c r="F8" i="1" l="1"/>
  <c r="F6" i="1"/>
  <c r="H13" i="1" l="1"/>
  <c r="D13" i="1"/>
  <c r="B13" i="1"/>
  <c r="F12" i="1"/>
  <c r="F13" i="1" s="1"/>
  <c r="E12" i="1"/>
  <c r="C12" i="1"/>
  <c r="H11" i="1"/>
  <c r="D11" i="1"/>
  <c r="B11" i="1"/>
  <c r="F10" i="1"/>
  <c r="F11" i="1" s="1"/>
  <c r="E10" i="1"/>
  <c r="C10" i="1"/>
  <c r="H9" i="1"/>
  <c r="D9" i="1"/>
  <c r="B9" i="1"/>
  <c r="F9" i="1"/>
  <c r="E8" i="1"/>
  <c r="C8" i="1"/>
  <c r="H7" i="1"/>
  <c r="D7" i="1"/>
  <c r="B7" i="1"/>
  <c r="F7" i="1"/>
  <c r="E6" i="1"/>
  <c r="C6" i="1"/>
  <c r="G6" i="1" l="1"/>
  <c r="G8" i="1"/>
  <c r="G10" i="1"/>
  <c r="G12" i="1"/>
  <c r="F14" i="1"/>
  <c r="B15" i="1" l="1"/>
  <c r="F15" i="1" l="1"/>
  <c r="E14" i="1"/>
  <c r="F16" i="1"/>
  <c r="D16" i="1"/>
  <c r="C14" i="1"/>
  <c r="H16" i="1"/>
  <c r="G14" i="1" l="1"/>
</calcChain>
</file>

<file path=xl/sharedStrings.xml><?xml version="1.0" encoding="utf-8"?>
<sst xmlns="http://schemas.openxmlformats.org/spreadsheetml/2006/main" count="28" uniqueCount="22">
  <si>
    <t>その他</t>
    <rPh sb="2" eb="3">
      <t>タ</t>
    </rPh>
    <phoneticPr fontId="2"/>
  </si>
  <si>
    <t>合計</t>
    <rPh sb="0" eb="2">
      <t>ゴウケイ</t>
    </rPh>
    <phoneticPr fontId="2"/>
  </si>
  <si>
    <t>税額</t>
    <rPh sb="0" eb="2">
      <t>ゼイガク</t>
    </rPh>
    <phoneticPr fontId="2"/>
  </si>
  <si>
    <t>年度</t>
    <rPh sb="0" eb="2">
      <t>ネンド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</si>
  <si>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</si>
  <si>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2"/>
  </si>
  <si>
    <t>伸長率</t>
    <rPh sb="0" eb="2">
      <t>シンチョウ</t>
    </rPh>
    <rPh sb="2" eb="3">
      <t>リツ</t>
    </rPh>
    <phoneticPr fontId="2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</si>
  <si>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</si>
  <si>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税目</t>
    <rPh sb="0" eb="2">
      <t>ゼイモク</t>
    </rPh>
    <phoneticPr fontId="2"/>
  </si>
  <si>
    <t>構成比％</t>
    <rPh sb="0" eb="3">
      <t>コウセイヒ</t>
    </rPh>
    <phoneticPr fontId="2"/>
  </si>
  <si>
    <t>３　滞納整理の状況</t>
    <rPh sb="2" eb="4">
      <t>タイノウ</t>
    </rPh>
    <rPh sb="4" eb="6">
      <t>セイリ</t>
    </rPh>
    <rPh sb="7" eb="9">
      <t>ジョウキョウ</t>
    </rPh>
    <phoneticPr fontId="2"/>
  </si>
  <si>
    <t>(単位：千円)</t>
    <rPh sb="1" eb="3">
      <t>タンイ</t>
    </rPh>
    <rPh sb="4" eb="6">
      <t>センエン</t>
    </rPh>
    <phoneticPr fontId="2"/>
  </si>
  <si>
    <t>　 (1)　収入未済額の推移</t>
    <rPh sb="6" eb="8">
      <t>シュウニュウ</t>
    </rPh>
    <rPh sb="8" eb="9">
      <t>ミ</t>
    </rPh>
    <rPh sb="9" eb="11">
      <t>ズミガク</t>
    </rPh>
    <rPh sb="12" eb="14">
      <t>スイイ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</si>
  <si>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</si>
  <si>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</si>
  <si>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</si>
  <si>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</si>
  <si>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元年度</t>
    <rPh sb="0" eb="1">
      <t>モト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</si>
  <si>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</si>
  <si>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</si>
  <si>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３/２(%)</t>
    <phoneticPr fontId="2"/>
  </si>
  <si>
    <t>　下段の数値は、平成29年度を100とした場合の割合である。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</si>
</sst>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>
      <alignment vertical="center"/>
    </xf>
    <xf numFmtId="0" fontId="5" fillId="0" borderId="0" xfId="0" applyFont="1">
      <alignment vertical="center"/>
    </xf>
    <xf numFmtId="38" fontId="6" fillId="0" borderId="0" xfId="1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38" fontId="6" fillId="0" borderId="7" xfId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15" xfId="1" applyFont="1" applyBorder="1" applyAlignment="1">
      <alignment horizontal="center" vertical="center"/>
    </xf>
    <xf numFmtId="38" fontId="6" fillId="0" borderId="8" xfId="1" applyFont="1" applyBorder="1">
      <alignment vertical="center"/>
    </xf>
    <xf numFmtId="38" fontId="6" fillId="0" borderId="10" xfId="1" applyFont="1" applyBorder="1">
      <alignment vertical="center"/>
    </xf>
    <xf numFmtId="38" fontId="6" fillId="0" borderId="16" xfId="1" applyFont="1" applyBorder="1" applyAlignment="1">
      <alignment horizontal="center" vertical="center"/>
    </xf>
    <xf numFmtId="38" fontId="6" fillId="0" borderId="17" xfId="1" applyFont="1" applyBorder="1">
      <alignment vertical="center"/>
    </xf>
    <xf numFmtId="38" fontId="6" fillId="0" borderId="18" xfId="1" applyFont="1" applyBorder="1">
      <alignment vertical="center"/>
    </xf>
    <xf numFmtId="38" fontId="6" fillId="0" borderId="19" xfId="1" applyFont="1" applyBorder="1">
      <alignment vertical="center"/>
    </xf>
    <xf numFmtId="0" fontId="6" fillId="0" borderId="0" xfId="2" applyFont="1">
      <alignment vertical="center"/>
    </xf>
    <xf numFmtId="176" fontId="6" fillId="0" borderId="11" xfId="1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38" fontId="6" fillId="0" borderId="20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38" fontId="6" fillId="0" borderId="27" xfId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8" fontId="6" fillId="0" borderId="9" xfId="1" applyFont="1" applyBorder="1">
      <alignment vertical="center"/>
    </xf>
  </cellXfs>
  <cellStyles count="3">
    <cellStyle name="桁区切り" xfId="1" builtinId="6"/>
    <cellStyle name="標準" xfId="0" builtinId="0"/>
    <cellStyle name="標準_第20表_第20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19050</xdr:rowOff>
    </xdr:to>
    <xdr:sp macro="" textlink="">
      <xdr:nvSpPr>
        <xdr:cNvPr id="1151" name="Line 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581025"/>
          <a:ext cx="63817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view="pageBreakPreview" zoomScaleNormal="100" zoomScaleSheetLayoutView="100" workbookViewId="0">
      <selection activeCell="F7" sqref="F7"/>
    </sheetView>
  </sheetViews>
  <sheetFormatPr defaultRowHeight="12" x14ac:dyDescent="0.15"/>
  <cols>
    <col min="1" max="1" width="11.33203125" style="1" customWidth="1"/>
    <col min="2" max="2" width="13.1640625" style="2" customWidth="1"/>
    <col min="3" max="3" width="10.33203125" style="2" customWidth="1"/>
    <col min="4" max="4" width="13.1640625" style="2" customWidth="1"/>
    <col min="5" max="5" width="10.33203125" style="2" customWidth="1"/>
    <col min="6" max="6" width="13.1640625" style="2" customWidth="1"/>
    <col min="7" max="7" width="10.33203125" style="2" customWidth="1"/>
    <col min="8" max="8" width="14.5" style="2" customWidth="1"/>
    <col min="9" max="9" width="10.33203125" style="2" customWidth="1"/>
    <col min="10" max="10" width="8.83203125" style="2" customWidth="1"/>
    <col min="11" max="11" width="11.33203125" style="2" customWidth="1"/>
    <col min="12" max="12" width="8.83203125" style="2" customWidth="1"/>
    <col min="13" max="13" width="11.33203125" style="2" customWidth="1"/>
    <col min="14" max="16384" width="9.33203125" style="1"/>
  </cols>
  <sheetData>
    <row r="1" spans="1:13" ht="15" customHeight="1" x14ac:dyDescent="0.15">
      <c r="A1" s="8" t="s">
        <v>10</v>
      </c>
      <c r="B1" s="9"/>
      <c r="C1" s="9"/>
      <c r="D1" s="9"/>
      <c r="E1" s="9"/>
      <c r="F1" s="9"/>
      <c r="G1" s="9"/>
      <c r="H1" s="9"/>
      <c r="I1" s="9"/>
    </row>
    <row r="2" spans="1:13" ht="15" customHeight="1" x14ac:dyDescent="0.15">
      <c r="A2" s="10" t="s">
        <v>12</v>
      </c>
      <c r="B2" s="9"/>
      <c r="C2" s="9"/>
      <c r="D2" s="9"/>
      <c r="E2" s="9"/>
      <c r="F2" s="9"/>
      <c r="G2" s="9"/>
      <c r="H2" s="9"/>
      <c r="I2" s="9"/>
    </row>
    <row r="3" spans="1:13" ht="15" customHeight="1" thickBot="1" x14ac:dyDescent="0.2">
      <c r="A3" s="10"/>
      <c r="B3" s="9"/>
      <c r="C3" s="9"/>
      <c r="D3" s="9"/>
      <c r="E3" s="9"/>
      <c r="F3" s="9"/>
      <c r="G3" s="9"/>
      <c r="H3" s="38" t="s">
        <v>11</v>
      </c>
      <c r="I3" s="38"/>
    </row>
    <row r="4" spans="1:13" s="4" customFormat="1" ht="15.95" customHeight="1" x14ac:dyDescent="0.15">
      <c r="A4" s="11" t="s">
        <v>8</v>
      </c>
      <c r="B4" s="37" t="s">
        <v>7</v>
      </c>
      <c r="C4" s="37"/>
      <c r="D4" s="43" t="s">
        <v>4</v>
      </c>
      <c r="E4" s="43"/>
      <c r="F4" s="43" t="s">
        <v>0</v>
      </c>
      <c r="G4" s="44"/>
      <c r="H4" s="45" t="s">
        <v>1</v>
      </c>
      <c r="I4" s="46"/>
      <c r="J4" s="3"/>
      <c r="K4" s="3"/>
      <c r="L4" s="3"/>
      <c r="M4" s="3"/>
    </row>
    <row r="5" spans="1:13" s="6" customFormat="1" ht="15.95" customHeight="1" x14ac:dyDescent="0.15">
      <c r="A5" s="12" t="s">
        <v>3</v>
      </c>
      <c r="B5" s="13" t="s">
        <v>2</v>
      </c>
      <c r="C5" s="14" t="s">
        <v>9</v>
      </c>
      <c r="D5" s="13" t="s">
        <v>2</v>
      </c>
      <c r="E5" s="14" t="s">
        <v>9</v>
      </c>
      <c r="F5" s="13" t="s">
        <v>2</v>
      </c>
      <c r="G5" s="15" t="s">
        <v>9</v>
      </c>
      <c r="H5" s="16" t="s">
        <v>2</v>
      </c>
      <c r="I5" s="17" t="s">
        <v>9</v>
      </c>
      <c r="J5" s="5"/>
      <c r="K5" s="5"/>
      <c r="L5" s="5"/>
      <c r="M5" s="5"/>
    </row>
    <row r="6" spans="1:13" s="4" customFormat="1" ht="15.95" customHeight="1" x14ac:dyDescent="0.15">
      <c r="A6" s="35" t="s">
        <v>15</v>
      </c>
      <c r="B6" s="18">
        <v>18887088</v>
      </c>
      <c r="C6" s="19">
        <f>ROUND(B6/H6*100,1)</f>
        <v>56.1</v>
      </c>
      <c r="D6" s="18">
        <v>11546801</v>
      </c>
      <c r="E6" s="19">
        <f>ROUND(D6/H6*100,1)</f>
        <v>34.299999999999997</v>
      </c>
      <c r="F6" s="18">
        <f>H6-B6-D6</f>
        <v>3204233</v>
      </c>
      <c r="G6" s="20">
        <f>100-C6-E6</f>
        <v>9.6000000000000014</v>
      </c>
      <c r="H6" s="47">
        <v>33638122</v>
      </c>
      <c r="I6" s="21">
        <v>100</v>
      </c>
      <c r="J6" s="7"/>
      <c r="K6" s="7"/>
      <c r="L6" s="7"/>
      <c r="M6" s="7"/>
    </row>
    <row r="7" spans="1:13" s="4" customFormat="1" ht="15.95" customHeight="1" x14ac:dyDescent="0.15">
      <c r="A7" s="36"/>
      <c r="B7" s="33">
        <f>B6/B$6*100</f>
        <v>100</v>
      </c>
      <c r="C7" s="22"/>
      <c r="D7" s="33">
        <f>D6/D$6*100</f>
        <v>100</v>
      </c>
      <c r="E7" s="22"/>
      <c r="F7" s="33">
        <f>F6/F$6*100</f>
        <v>100</v>
      </c>
      <c r="G7" s="23"/>
      <c r="H7" s="34">
        <f>H6/H$6*100</f>
        <v>100</v>
      </c>
      <c r="I7" s="24"/>
      <c r="J7" s="7"/>
      <c r="K7" s="7"/>
      <c r="L7" s="7"/>
      <c r="M7" s="7"/>
    </row>
    <row r="8" spans="1:13" s="4" customFormat="1" ht="15.95" customHeight="1" x14ac:dyDescent="0.15">
      <c r="A8" s="35" t="s">
        <v>16</v>
      </c>
      <c r="B8" s="18">
        <v>16127993</v>
      </c>
      <c r="C8" s="19">
        <f>ROUND(B8/H8*100,1)</f>
        <v>57.1</v>
      </c>
      <c r="D8" s="18">
        <v>9468136</v>
      </c>
      <c r="E8" s="19">
        <f>ROUND(D8/H8*100,1)</f>
        <v>33.5</v>
      </c>
      <c r="F8" s="18">
        <f>H8-B8-D8</f>
        <v>2648484</v>
      </c>
      <c r="G8" s="20">
        <f>100-C8-E8</f>
        <v>9.3999999999999986</v>
      </c>
      <c r="H8" s="47">
        <v>28244613</v>
      </c>
      <c r="I8" s="21">
        <v>100</v>
      </c>
      <c r="J8" s="7"/>
      <c r="K8" s="7"/>
      <c r="L8" s="7"/>
      <c r="M8" s="7"/>
    </row>
    <row r="9" spans="1:13" s="4" customFormat="1" ht="15.95" customHeight="1" x14ac:dyDescent="0.15">
      <c r="A9" s="36"/>
      <c r="B9" s="33">
        <f>B8/B$6*100</f>
        <v>85.391633691758102</v>
      </c>
      <c r="C9" s="22"/>
      <c r="D9" s="33">
        <f>D8/D$6*100</f>
        <v>81.997914400707174</v>
      </c>
      <c r="E9" s="22"/>
      <c r="F9" s="33">
        <f>F8/F$6*100</f>
        <v>82.655786891902068</v>
      </c>
      <c r="G9" s="23"/>
      <c r="H9" s="34">
        <f>H8/H$6*100</f>
        <v>83.966081697426503</v>
      </c>
      <c r="I9" s="24"/>
      <c r="J9" s="7"/>
      <c r="K9" s="7"/>
      <c r="L9" s="7"/>
      <c r="M9" s="7"/>
    </row>
    <row r="10" spans="1:13" s="4" customFormat="1" ht="15.95" customHeight="1" x14ac:dyDescent="0.15">
      <c r="A10" s="35" t="s">
        <v>17</v>
      </c>
      <c r="B10" s="18">
        <v>14414046</v>
      </c>
      <c r="C10" s="19">
        <f>ROUND(B10/H10*100,1)</f>
        <v>56.5</v>
      </c>
      <c r="D10" s="18">
        <v>8579134</v>
      </c>
      <c r="E10" s="19">
        <f>ROUND(D10/H10*100,1)</f>
        <v>33.700000000000003</v>
      </c>
      <c r="F10" s="18">
        <f>H10-B10-D10</f>
        <v>2496881</v>
      </c>
      <c r="G10" s="20">
        <f>100-C10-E10</f>
        <v>9.7999999999999972</v>
      </c>
      <c r="H10" s="47">
        <v>25490061</v>
      </c>
      <c r="I10" s="21">
        <v>100</v>
      </c>
      <c r="J10" s="7"/>
      <c r="K10" s="7"/>
      <c r="L10" s="7"/>
      <c r="M10" s="7"/>
    </row>
    <row r="11" spans="1:13" s="4" customFormat="1" ht="15.95" customHeight="1" x14ac:dyDescent="0.15">
      <c r="A11" s="36"/>
      <c r="B11" s="33">
        <f>B10/B$6*100</f>
        <v>76.31693144014578</v>
      </c>
      <c r="C11" s="22"/>
      <c r="D11" s="33">
        <f>D10/D$6*100</f>
        <v>74.298794964943099</v>
      </c>
      <c r="E11" s="22"/>
      <c r="F11" s="33">
        <f>F10/F$6*100</f>
        <v>77.924451811088645</v>
      </c>
      <c r="G11" s="23"/>
      <c r="H11" s="34">
        <f>H10/H$6*100</f>
        <v>75.777301122815359</v>
      </c>
      <c r="I11" s="24"/>
      <c r="J11" s="7"/>
      <c r="K11" s="7"/>
      <c r="L11" s="7"/>
      <c r="M11" s="7"/>
    </row>
    <row r="12" spans="1:13" s="4" customFormat="1" ht="15.95" customHeight="1" x14ac:dyDescent="0.15">
      <c r="A12" s="35" t="s">
        <v>18</v>
      </c>
      <c r="B12" s="18">
        <v>13138498</v>
      </c>
      <c r="C12" s="19">
        <f>ROUND(B12/H12*100,1)</f>
        <v>52.5</v>
      </c>
      <c r="D12" s="18">
        <v>8658636</v>
      </c>
      <c r="E12" s="19">
        <f>ROUND(D12/H12*100,1)</f>
        <v>34.6</v>
      </c>
      <c r="F12" s="18">
        <f>H12-B12-D12</f>
        <v>3236559</v>
      </c>
      <c r="G12" s="20">
        <f>100-C12-E12</f>
        <v>12.899999999999999</v>
      </c>
      <c r="H12" s="47">
        <v>25033693</v>
      </c>
      <c r="I12" s="21">
        <v>100</v>
      </c>
      <c r="J12" s="3"/>
      <c r="K12" s="3"/>
      <c r="L12" s="3"/>
      <c r="M12" s="3"/>
    </row>
    <row r="13" spans="1:13" s="4" customFormat="1" ht="15.95" customHeight="1" x14ac:dyDescent="0.15">
      <c r="A13" s="36"/>
      <c r="B13" s="33">
        <f>B12/B$6*100</f>
        <v>69.563386372743125</v>
      </c>
      <c r="C13" s="22"/>
      <c r="D13" s="33">
        <f>D12/D$6*100</f>
        <v>74.987314668365727</v>
      </c>
      <c r="E13" s="22"/>
      <c r="F13" s="33">
        <f>F12/F$6*100</f>
        <v>101.00885297667179</v>
      </c>
      <c r="G13" s="23"/>
      <c r="H13" s="34">
        <f>H12/H$6*100</f>
        <v>74.420602315432475</v>
      </c>
      <c r="I13" s="24"/>
      <c r="J13" s="3"/>
      <c r="K13" s="3"/>
      <c r="L13" s="3"/>
      <c r="M13" s="3"/>
    </row>
    <row r="14" spans="1:13" s="4" customFormat="1" ht="15.95" customHeight="1" x14ac:dyDescent="0.15">
      <c r="A14" s="35" t="s">
        <v>19</v>
      </c>
      <c r="B14" s="18">
        <v>11744143</v>
      </c>
      <c r="C14" s="19">
        <f>ROUND(B14/H14*100,1)</f>
        <v>59.7</v>
      </c>
      <c r="D14" s="18">
        <v>5943253</v>
      </c>
      <c r="E14" s="19">
        <f>ROUND(D14/H14*100,1)</f>
        <v>30.2</v>
      </c>
      <c r="F14" s="18">
        <f>H14-B14-D14</f>
        <v>1985963</v>
      </c>
      <c r="G14" s="20">
        <f>100-C14-E14</f>
        <v>10.099999999999998</v>
      </c>
      <c r="H14" s="47">
        <v>19673359</v>
      </c>
      <c r="I14" s="21">
        <v>100</v>
      </c>
      <c r="J14" s="3"/>
      <c r="K14" s="3"/>
      <c r="L14" s="3"/>
      <c r="M14" s="3"/>
    </row>
    <row r="15" spans="1:13" s="4" customFormat="1" ht="15.95" customHeight="1" x14ac:dyDescent="0.15">
      <c r="A15" s="36"/>
      <c r="B15" s="33">
        <f>B14/B$6*100</f>
        <v>62.18080309680348</v>
      </c>
      <c r="C15" s="22"/>
      <c r="D15" s="33">
        <f>D14/D$6*100</f>
        <v>51.470991835747405</v>
      </c>
      <c r="E15" s="22"/>
      <c r="F15" s="33">
        <f>F14/F$6*100</f>
        <v>61.979356682238773</v>
      </c>
      <c r="G15" s="23"/>
      <c r="H15" s="34">
        <f>H14/H$6*100</f>
        <v>58.485307235641748</v>
      </c>
      <c r="I15" s="24"/>
      <c r="J15" s="3"/>
      <c r="K15" s="3"/>
      <c r="L15" s="3"/>
      <c r="M15" s="3"/>
    </row>
    <row r="16" spans="1:13" s="4" customFormat="1" ht="15.95" customHeight="1" x14ac:dyDescent="0.15">
      <c r="A16" s="25" t="s">
        <v>6</v>
      </c>
      <c r="B16" s="39">
        <f>B14/B12*100</f>
        <v>89.387257203981761</v>
      </c>
      <c r="C16" s="18"/>
      <c r="D16" s="39">
        <f>D14/D12*100</f>
        <v>68.63959866196015</v>
      </c>
      <c r="E16" s="18"/>
      <c r="F16" s="39">
        <f>F14/F12*100</f>
        <v>61.360321254764706</v>
      </c>
      <c r="G16" s="26"/>
      <c r="H16" s="41">
        <f>H14/H12*100</f>
        <v>78.587522024816707</v>
      </c>
      <c r="I16" s="27"/>
      <c r="J16" s="3"/>
      <c r="K16" s="3"/>
      <c r="L16" s="3"/>
      <c r="M16" s="3"/>
    </row>
    <row r="17" spans="1:13" s="4" customFormat="1" ht="15.95" customHeight="1" thickBot="1" x14ac:dyDescent="0.2">
      <c r="A17" s="28" t="s">
        <v>20</v>
      </c>
      <c r="B17" s="40"/>
      <c r="C17" s="29"/>
      <c r="D17" s="40"/>
      <c r="E17" s="29"/>
      <c r="F17" s="40"/>
      <c r="G17" s="30"/>
      <c r="H17" s="42"/>
      <c r="I17" s="31"/>
      <c r="J17" s="3"/>
      <c r="K17" s="3"/>
      <c r="L17" s="3"/>
      <c r="M17" s="3"/>
    </row>
    <row r="18" spans="1:13" s="4" customFormat="1" x14ac:dyDescent="0.15">
      <c r="A18" s="10" t="s">
        <v>21</v>
      </c>
      <c r="B18" s="9"/>
      <c r="C18" s="9"/>
      <c r="D18" s="9"/>
      <c r="E18" s="9"/>
      <c r="F18" s="9"/>
      <c r="G18" s="9"/>
      <c r="H18" s="9"/>
      <c r="I18" s="9"/>
      <c r="J18" s="3"/>
      <c r="K18" s="3"/>
      <c r="L18" s="3"/>
      <c r="M18" s="3"/>
    </row>
    <row r="19" spans="1:13" s="4" customFormat="1" x14ac:dyDescent="0.15">
      <c r="A19" s="10" t="s">
        <v>5</v>
      </c>
      <c r="B19" s="9"/>
      <c r="C19" s="9"/>
      <c r="D19" s="9"/>
      <c r="E19" s="9"/>
      <c r="F19" s="9"/>
      <c r="G19" s="9"/>
      <c r="H19" s="9"/>
      <c r="I19" s="9"/>
      <c r="J19" s="3"/>
      <c r="K19" s="3"/>
      <c r="L19" s="3"/>
      <c r="M19" s="3"/>
    </row>
    <row r="20" spans="1:13" s="4" customFormat="1" x14ac:dyDescent="0.15">
      <c r="A20" s="32" t="s">
        <v>13</v>
      </c>
      <c r="B20" s="9"/>
      <c r="C20" s="9"/>
      <c r="D20" s="9"/>
      <c r="E20" s="9"/>
      <c r="F20" s="9"/>
      <c r="H20" s="9"/>
      <c r="I20" s="9"/>
      <c r="J20" s="3"/>
      <c r="K20" s="3"/>
      <c r="L20" s="3"/>
      <c r="M20" s="3"/>
    </row>
    <row r="21" spans="1:13" s="4" customFormat="1" x14ac:dyDescent="0.15">
      <c r="A21" s="10" t="s">
        <v>14</v>
      </c>
      <c r="B21" s="9"/>
      <c r="C21" s="9"/>
      <c r="D21" s="9"/>
      <c r="E21" s="9"/>
      <c r="F21" s="9"/>
      <c r="H21" s="9"/>
      <c r="I21" s="9"/>
      <c r="J21" s="3"/>
      <c r="K21" s="3"/>
      <c r="L21" s="3"/>
      <c r="M21" s="3"/>
    </row>
    <row r="22" spans="1:13" s="4" customFormat="1" ht="12" customHeight="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</sheetData>
  <mergeCells count="14">
    <mergeCell ref="A14:A15"/>
    <mergeCell ref="A12:A13"/>
    <mergeCell ref="B4:C4"/>
    <mergeCell ref="H3:I3"/>
    <mergeCell ref="B16:B17"/>
    <mergeCell ref="D16:D17"/>
    <mergeCell ref="F16:F17"/>
    <mergeCell ref="H16:H17"/>
    <mergeCell ref="F4:G4"/>
    <mergeCell ref="H4:I4"/>
    <mergeCell ref="D4:E4"/>
    <mergeCell ref="A6:A7"/>
    <mergeCell ref="A8:A9"/>
    <mergeCell ref="A10:A11"/>
  </mergeCells>
  <phoneticPr fontId="2"/>
  <pageMargins left="0.59055118110236227" right="0.59055118110236227" top="0.78740157480314965" bottom="0.78740157480314965" header="0.51181102362204722" footer="0.51181102362204722"/>
  <pageSetup paperSize="9" firstPageNumber="122" orientation="portrait" useFirstPageNumber="1" r:id="rId1"/>
  <headerFooter alignWithMargins="0">
    <oddFooter>&amp;C&amp;"ＭＳ ゴシック,標準"&amp;11&amp;P</oddFooter>
  </headerFooter>
  <ignoredErrors>
    <ignoredError sqref="F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　収入未済額の推移</vt:lpstr>
      <vt:lpstr>'(1)　収入未済額の推移'!Print_Area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2023-02-28T05:42:59Z</cp:lastPrinted>
  <dcterms:created xsi:type="dcterms:W3CDTF">2009-03-03T04:42:02Z</dcterms:created>
  <dcterms:modified xsi:type="dcterms:W3CDTF">2023-02-28T05:43:06Z</dcterms:modified>
</cp:coreProperties>
</file>