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" windowWidth="20490" windowHeight="7730" activeTab="0"/>
  </bookViews>
  <sheets>
    <sheet name="P43第3-1" sheetId="1" r:id="rId1"/>
    <sheet name="P44、45第3-2" sheetId="2" r:id="rId2"/>
    <sheet name="P46,47第3-3" sheetId="3" r:id="rId3"/>
    <sheet name="P48,49第3-4" sheetId="4" r:id="rId4"/>
    <sheet name="P50,51第3-5" sheetId="5" r:id="rId5"/>
    <sheet name="P52第3-6" sheetId="6" r:id="rId6"/>
    <sheet name="P53第3-7" sheetId="7" r:id="rId7"/>
    <sheet name="P54第3-8" sheetId="8" r:id="rId8"/>
    <sheet name="P55第3-9" sheetId="9" r:id="rId9"/>
    <sheet name="P56第3-10、11" sheetId="10" r:id="rId10"/>
    <sheet name="P57第3-12" sheetId="11" r:id="rId11"/>
  </sheets>
  <definedNames>
    <definedName name="_xlnm.Print_Area" localSheetId="0">'P43第3-1'!$A$1:$M$20</definedName>
    <definedName name="_xlnm.Print_Area" localSheetId="1">'P44、45第3-2'!$A$1:$R$44</definedName>
    <definedName name="_xlnm.Print_Area" localSheetId="2">'P46,47第3-3'!$A$1:$P$44</definedName>
    <definedName name="_xlnm.Print_Area" localSheetId="3">'P48,49第3-4'!$A$1:$AK$41</definedName>
    <definedName name="_xlnm.Print_Area" localSheetId="4">'P50,51第3-5'!$A$1:$M$44</definedName>
    <definedName name="_xlnm.Print_Area" localSheetId="5">'P52第3-6'!$A$1:$E$39</definedName>
    <definedName name="_xlnm.Print_Area" localSheetId="6">'P53第3-7'!$A$1:$S$43</definedName>
    <definedName name="_xlnm.Print_Area" localSheetId="7">'P54第3-8'!$A$1:$P$36</definedName>
    <definedName name="_xlnm.Print_Area" localSheetId="9">'P56第3-10、11'!$A$1:$J$36</definedName>
    <definedName name="_xlnm.Print_Area" localSheetId="10">'P57第3-12'!$A$1:$T$27</definedName>
  </definedNames>
  <calcPr fullCalcOnLoad="1"/>
</workbook>
</file>

<file path=xl/sharedStrings.xml><?xml version="1.0" encoding="utf-8"?>
<sst xmlns="http://schemas.openxmlformats.org/spreadsheetml/2006/main" count="1022" uniqueCount="316">
  <si>
    <t>合計</t>
  </si>
  <si>
    <t>回数</t>
  </si>
  <si>
    <t>甲種防火管理　再講習</t>
  </si>
  <si>
    <t>乙種防火管理　講習</t>
  </si>
  <si>
    <t>甲種防火管理　新規講習</t>
  </si>
  <si>
    <t xml:space="preserve"> 劇場、映画館等</t>
  </si>
  <si>
    <t xml:space="preserve"> 公会堂、集会場</t>
  </si>
  <si>
    <t xml:space="preserve"> ｷｬﾊﾞﾚｰ、ｶﾌｪｰの類</t>
  </si>
  <si>
    <t xml:space="preserve"> 性風俗関連特殊営業店舗等</t>
  </si>
  <si>
    <t xml:space="preserve"> 待合、料理店の類</t>
  </si>
  <si>
    <t xml:space="preserve"> 飲食店</t>
  </si>
  <si>
    <t xml:space="preserve"> 病院、診療所等</t>
  </si>
  <si>
    <t xml:space="preserve"> 社会福祉施設等</t>
  </si>
  <si>
    <t xml:space="preserve"> 幼稚園、盲学校等</t>
  </si>
  <si>
    <t xml:space="preserve"> 大学等の学校</t>
  </si>
  <si>
    <t xml:space="preserve"> 図書館、博物館等</t>
  </si>
  <si>
    <t xml:space="preserve"> 蒸気浴場、熱気浴場</t>
  </si>
  <si>
    <t xml:space="preserve"> イ以外の公衆浴場</t>
  </si>
  <si>
    <t xml:space="preserve"> 車両の停車場等</t>
  </si>
  <si>
    <t xml:space="preserve"> 神社、寺院、教会</t>
  </si>
  <si>
    <t xml:space="preserve"> 工場、作業場</t>
  </si>
  <si>
    <t xml:space="preserve"> 映画ｽﾀｼﾞｵ、ﾃﾚﾋﾞｽﾀｼﾞｵ</t>
  </si>
  <si>
    <t xml:space="preserve"> 自動車倉庫、駐車場</t>
  </si>
  <si>
    <t xml:space="preserve"> 飛行機等の格納庫</t>
  </si>
  <si>
    <t xml:space="preserve"> 前各項に該当しない事業場</t>
  </si>
  <si>
    <t xml:space="preserve"> 特定複合用途</t>
  </si>
  <si>
    <t xml:space="preserve"> 一般複合用途</t>
  </si>
  <si>
    <t xml:space="preserve"> 重要文化財等の建物</t>
  </si>
  <si>
    <t>防火対象物の区分</t>
  </si>
  <si>
    <t>対象物数</t>
  </si>
  <si>
    <t>防火管理者届出済対象物数</t>
  </si>
  <si>
    <t>消防計画</t>
  </si>
  <si>
    <t>一部分の消防計画届出防火対象物数</t>
  </si>
  <si>
    <t>対象物数</t>
  </si>
  <si>
    <t>Ｂ</t>
  </si>
  <si>
    <t>Ｅ</t>
  </si>
  <si>
    <t>部分的に防火管理者の　　　　　　　　　　選任がされているもの</t>
  </si>
  <si>
    <t>第３－２表　防火管理者</t>
  </si>
  <si>
    <t>16-2</t>
  </si>
  <si>
    <t>イ</t>
  </si>
  <si>
    <t>ロ</t>
  </si>
  <si>
    <t>ハ</t>
  </si>
  <si>
    <t>選任されているもの</t>
  </si>
  <si>
    <t>Ａ</t>
  </si>
  <si>
    <t>Ｄ</t>
  </si>
  <si>
    <t>第３－３表　防火管理者</t>
  </si>
  <si>
    <t>選任状況等（乙種防火対象物）</t>
  </si>
  <si>
    <t>届出防火管理者数</t>
  </si>
  <si>
    <t xml:space="preserve"> 倉庫</t>
  </si>
  <si>
    <t xml:space="preserve"> 地下街</t>
  </si>
  <si>
    <t xml:space="preserve"> 準地下街</t>
  </si>
  <si>
    <t>計</t>
  </si>
  <si>
    <t>設置済</t>
  </si>
  <si>
    <t>未設置</t>
  </si>
  <si>
    <t>全体の消防計画　届出済対象物数</t>
  </si>
  <si>
    <t>避難器具</t>
  </si>
  <si>
    <t>排煙設備</t>
  </si>
  <si>
    <t>誘導灯</t>
  </si>
  <si>
    <t>消防用水</t>
  </si>
  <si>
    <t>総数</t>
  </si>
  <si>
    <t>（地下のみを除く）</t>
  </si>
  <si>
    <t>小計</t>
  </si>
  <si>
    <t>Ｃ</t>
  </si>
  <si>
    <t>地下のみ</t>
  </si>
  <si>
    <t>Ｆ</t>
  </si>
  <si>
    <t>16-3</t>
  </si>
  <si>
    <t xml:space="preserve"> 重要文化財等の建物</t>
  </si>
  <si>
    <t xml:space="preserve"> 延長50ｍ以上のｱｰｹｰﾄﾞ</t>
  </si>
  <si>
    <t xml:space="preserve"> 市町村長の指定する山林</t>
  </si>
  <si>
    <t xml:space="preserve"> 総務省令で定める舟車</t>
  </si>
  <si>
    <t>防　　　　火　　　　対　　</t>
  </si>
  <si>
    <t>第３－６表　消防用設備等の設置検査状況</t>
  </si>
  <si>
    <t>　防火対象物の区分</t>
  </si>
  <si>
    <t>第３－７表　消防用設備等の点検報告状況</t>
  </si>
  <si>
    <t>点検を要する防火対象物</t>
  </si>
  <si>
    <t>点検指定対象物</t>
  </si>
  <si>
    <t>要点検対象物</t>
  </si>
  <si>
    <t>報告済対象物</t>
  </si>
  <si>
    <t>高層建築物</t>
  </si>
  <si>
    <t>カーテン等</t>
  </si>
  <si>
    <t>じゅうたん等</t>
  </si>
  <si>
    <t>第３－９表　消防同意事務処理状況</t>
  </si>
  <si>
    <t>模様替</t>
  </si>
  <si>
    <t>用途変更</t>
  </si>
  <si>
    <t>その他</t>
  </si>
  <si>
    <t>区分</t>
  </si>
  <si>
    <t>甲種</t>
  </si>
  <si>
    <t>種別</t>
  </si>
  <si>
    <t>受験者数</t>
  </si>
  <si>
    <t>合格者数</t>
  </si>
  <si>
    <t>合格率</t>
  </si>
  <si>
    <t>乙種</t>
  </si>
  <si>
    <t>消火設備</t>
  </si>
  <si>
    <t>警報設備</t>
  </si>
  <si>
    <t>避難設備・消火器</t>
  </si>
  <si>
    <t>年　度</t>
  </si>
  <si>
    <t>第３－１０表　消防設備士試験実施状況</t>
  </si>
  <si>
    <t>第３－１１表　消防設備士講習実施状況</t>
  </si>
  <si>
    <t>該当防火対象物数</t>
  </si>
  <si>
    <t>点検報告済防火対象物数</t>
  </si>
  <si>
    <t>特例認定済防火対象物数</t>
  </si>
  <si>
    <t>点検報告件数</t>
  </si>
  <si>
    <t>認定件数</t>
  </si>
  <si>
    <t xml:space="preserve"> 劇場、映画館等</t>
  </si>
  <si>
    <t>特類</t>
  </si>
  <si>
    <t>第３－１２表　防火対象物定期点検報告等実施状況</t>
  </si>
  <si>
    <t>実施種別等</t>
  </si>
  <si>
    <t>（Ａ＋Ｂ）</t>
  </si>
  <si>
    <t>管理権原が単一の対象物</t>
  </si>
  <si>
    <t>消防計画届 出 済対象物数</t>
  </si>
  <si>
    <t>〔Ｂ≧Ｃ＋Ｄ＋Ｅ〕</t>
  </si>
  <si>
    <t>（Ａ＋Ｂ＋Ｆ）</t>
  </si>
  <si>
    <t>16-3</t>
  </si>
  <si>
    <t xml:space="preserve"> 地下街</t>
  </si>
  <si>
    <t xml:space="preserve"> 準地下街</t>
  </si>
  <si>
    <t>対象物数</t>
  </si>
  <si>
    <t>検査届出対象物</t>
  </si>
  <si>
    <t>報告済防火対象物</t>
  </si>
  <si>
    <t>防炎防火対象物数</t>
  </si>
  <si>
    <t>防炎対象物品未使用</t>
  </si>
  <si>
    <t>第３－８表　防炎物品使用状況</t>
  </si>
  <si>
    <t>防炎対象物品　を使用</t>
  </si>
  <si>
    <t>防炎対象物品　　を使用</t>
  </si>
  <si>
    <t>特定一階段等</t>
  </si>
  <si>
    <t>1000㎡未満で特定一階段等</t>
  </si>
  <si>
    <t>報告率（％）</t>
  </si>
  <si>
    <t>総数</t>
  </si>
  <si>
    <t>高度専門講習</t>
  </si>
  <si>
    <t>特別講習</t>
  </si>
  <si>
    <t>選任状況等（甲種防火対象物）</t>
  </si>
  <si>
    <t>合計</t>
  </si>
  <si>
    <t>　　　</t>
  </si>
  <si>
    <t xml:space="preserve"> 延長50ｍ以上のｱｰｹｰﾄﾞ</t>
  </si>
  <si>
    <t xml:space="preserve"> 遊技場、ﾀﾞﾝｽﾎｰﾙ</t>
  </si>
  <si>
    <t xml:space="preserve"> 百貨店、ﾏｰｹｯﾄ</t>
  </si>
  <si>
    <t xml:space="preserve"> 旅館、ﾎﾃﾙ</t>
  </si>
  <si>
    <t>防火</t>
  </si>
  <si>
    <t>管理者の選任が完全に実施されているもの</t>
  </si>
  <si>
    <t xml:space="preserve"> 寄宿舎、下宿、共同住宅</t>
  </si>
  <si>
    <t xml:space="preserve">   </t>
  </si>
  <si>
    <t>注 17項、18項以外は150㎡以上</t>
  </si>
  <si>
    <t>ハ</t>
  </si>
  <si>
    <t>ニ</t>
  </si>
  <si>
    <t>ニ</t>
  </si>
  <si>
    <t>カラオケボックス等個室型店舗</t>
  </si>
  <si>
    <t>防炎物品</t>
  </si>
  <si>
    <t>全部又は一部非防炎物品</t>
  </si>
  <si>
    <t xml:space="preserve"> カラオケボックス等個室型店舗</t>
  </si>
  <si>
    <t xml:space="preserve"> 老人デイサービスセンター、児童養護施設等</t>
  </si>
  <si>
    <t xml:space="preserve"> 老人短期入所施設、重症心身障害児施設等</t>
  </si>
  <si>
    <t xml:space="preserve"> 幼稚園、盲学校等</t>
  </si>
  <si>
    <t xml:space="preserve"> 老人デイサービスセンター、児童養護施設等</t>
  </si>
  <si>
    <t>老人デイサービスセンター、児童養護施設等</t>
  </si>
  <si>
    <t>老人デイサービスセンター、児童養護施設等</t>
  </si>
  <si>
    <t xml:space="preserve"> </t>
  </si>
  <si>
    <t>実施率</t>
  </si>
  <si>
    <t>　　象　　    　　物　　　　数</t>
  </si>
  <si>
    <t>区　分</t>
  </si>
  <si>
    <t>屋内消火栓設備</t>
  </si>
  <si>
    <t>水噴霧消火設備等</t>
  </si>
  <si>
    <t>屋外消火栓設備</t>
  </si>
  <si>
    <t>非常ｺﾝｾﾝﾄ設備</t>
  </si>
  <si>
    <t>連結送水管</t>
  </si>
  <si>
    <t>選任されているもの</t>
  </si>
  <si>
    <t>Ｂ</t>
  </si>
  <si>
    <t>（Ａ＋Ｂ）</t>
  </si>
  <si>
    <t>〔Ｂ≧Ｃ＋Ｄ＋Ｅ〕</t>
  </si>
  <si>
    <t>Ａ</t>
  </si>
  <si>
    <t>Ｃ</t>
  </si>
  <si>
    <t>Ｄ</t>
  </si>
  <si>
    <t>Ｅ</t>
  </si>
  <si>
    <t>イ</t>
  </si>
  <si>
    <t>ロ</t>
  </si>
  <si>
    <t xml:space="preserve"> 遊技場、ﾀﾞﾝｽﾎｰﾙ</t>
  </si>
  <si>
    <t xml:space="preserve"> 百貨店、ﾏｰｹｯﾄ</t>
  </si>
  <si>
    <t xml:space="preserve"> 旅館、ﾎﾃﾙ</t>
  </si>
  <si>
    <t xml:space="preserve"> 寄宿舎、下宿、共同住宅</t>
  </si>
  <si>
    <t>ハ</t>
  </si>
  <si>
    <t>老人デイサービスセンター、児童養護施設等</t>
  </si>
  <si>
    <t>ニ</t>
  </si>
  <si>
    <t xml:space="preserve"> 倉庫</t>
  </si>
  <si>
    <t>16-2</t>
  </si>
  <si>
    <t xml:space="preserve"> 地下街</t>
  </si>
  <si>
    <t>Ｆ</t>
  </si>
  <si>
    <t>16-3</t>
  </si>
  <si>
    <t xml:space="preserve"> 劇場、映画館等</t>
  </si>
  <si>
    <t>防　火　　対象物　の区分</t>
  </si>
  <si>
    <t>1000㎡未　満</t>
  </si>
  <si>
    <t>1000㎡以　上</t>
  </si>
  <si>
    <t>特定一階段等</t>
  </si>
  <si>
    <t>〔Ｂ＋Ｄ〕</t>
  </si>
  <si>
    <t>(F)／(A)</t>
  </si>
  <si>
    <t>〔Ａ≧Ｆ〕</t>
  </si>
  <si>
    <t>〔Ｇ＋Ｉ〕</t>
  </si>
  <si>
    <t>Ｇ</t>
  </si>
  <si>
    <t>Ｈ</t>
  </si>
  <si>
    <t>Ｉ</t>
  </si>
  <si>
    <t>Ｊ</t>
  </si>
  <si>
    <t>×100</t>
  </si>
  <si>
    <t>　防火対象物の区分</t>
  </si>
  <si>
    <t xml:space="preserve"> 幼稚園、盲学校等</t>
  </si>
  <si>
    <t>防火対象物の区分</t>
  </si>
  <si>
    <t>〔Ａ≧Ｂ＋Ｃ〕</t>
  </si>
  <si>
    <t>〔Ｂ≦Ｆ〕</t>
  </si>
  <si>
    <t>法第8条該当防火対象物数</t>
  </si>
  <si>
    <t>防火管理者が2人以上</t>
  </si>
  <si>
    <t>1000㎡未　満</t>
  </si>
  <si>
    <t>修了者
数</t>
  </si>
  <si>
    <t>防災管理
新規講習</t>
  </si>
  <si>
    <t>部分的に防火管理者の
選任がされているもの</t>
  </si>
  <si>
    <t>実態調査第12表から転記</t>
  </si>
  <si>
    <t>第３－１表　防火管理者等資格取得講習会修了者数</t>
  </si>
  <si>
    <t>防災管理
再講習</t>
  </si>
  <si>
    <t>平成26年度</t>
  </si>
  <si>
    <t>第３－５表　防火対象物数及び</t>
  </si>
  <si>
    <t>立入検査実施状況</t>
  </si>
  <si>
    <t>合　板</t>
  </si>
  <si>
    <t>総　計</t>
  </si>
  <si>
    <t>消防計画
届出済
対象物数</t>
  </si>
  <si>
    <t>防火管理者
届出済
対象物数</t>
  </si>
  <si>
    <t>防火管理者の選任が完全に実施されているもの</t>
  </si>
  <si>
    <t>第３－４表　消 防 用 設 備</t>
  </si>
  <si>
    <t>等 の 設 置 状 況</t>
  </si>
  <si>
    <t>注　未設置は、［32条適用］・［17条の２の５等適用］・［違反］により全く設置されていない防火対象物の総数</t>
  </si>
  <si>
    <t>自動火災
報知設備</t>
  </si>
  <si>
    <t>ガス漏れ
警報設備</t>
  </si>
  <si>
    <t>ｽﾌﾟﾘﾝｸﾗｰ
設備</t>
  </si>
  <si>
    <t>漏電火災
警報器</t>
  </si>
  <si>
    <t>非常警報
設備</t>
  </si>
  <si>
    <t>動力消防
ﾎﾟﾝﾌﾟ設備</t>
  </si>
  <si>
    <t>連結散水
設備</t>
  </si>
  <si>
    <t>立入検査数</t>
  </si>
  <si>
    <t>検 査 済</t>
  </si>
  <si>
    <t>同 意 件 数</t>
  </si>
  <si>
    <t>指 導 無</t>
  </si>
  <si>
    <t>指 導 有</t>
  </si>
  <si>
    <t>区  分</t>
  </si>
  <si>
    <t>合  計</t>
  </si>
  <si>
    <t>新  築</t>
  </si>
  <si>
    <t>増  築</t>
  </si>
  <si>
    <t>改  築</t>
  </si>
  <si>
    <t>移  転</t>
  </si>
  <si>
    <t>修  繕</t>
  </si>
  <si>
    <t>講 習 人 員</t>
  </si>
  <si>
    <t>管　理　権　原　が　2　以　上　に　分　か　れ　て　い　る　対　象　物</t>
  </si>
  <si>
    <t>全管理権原者が共同して1人の防火管理者を選任している対象物数</t>
  </si>
  <si>
    <t>令第3条第3項非該当</t>
  </si>
  <si>
    <t>令第3条第3項該当</t>
  </si>
  <si>
    <t>令第3条第3項非該当</t>
  </si>
  <si>
    <t>届出防火管理者数</t>
  </si>
  <si>
    <t>全体の消防
計画届出済
対象物数</t>
  </si>
  <si>
    <t>法第8条該当
防火対象物数</t>
  </si>
  <si>
    <t>管理権原が2以上に分かれている対象物</t>
  </si>
  <si>
    <t>地上5階未満</t>
  </si>
  <si>
    <t>地上5階以上</t>
  </si>
  <si>
    <t>うち地下1階</t>
  </si>
  <si>
    <t>うち地下2階</t>
  </si>
  <si>
    <t>うち地下3階以下</t>
  </si>
  <si>
    <t>第1号該当</t>
  </si>
  <si>
    <t>第2号該当</t>
  </si>
  <si>
    <t>第2号該当</t>
  </si>
  <si>
    <t>第1号該当</t>
  </si>
  <si>
    <t>第1号 該 当</t>
  </si>
  <si>
    <t>第2号 該 当</t>
  </si>
  <si>
    <t>第1類</t>
  </si>
  <si>
    <t>第2類</t>
  </si>
  <si>
    <t>第3類</t>
  </si>
  <si>
    <t>第4類</t>
  </si>
  <si>
    <t>第5類</t>
  </si>
  <si>
    <t>第6類</t>
  </si>
  <si>
    <t>第7類</t>
  </si>
  <si>
    <t>平成28年度</t>
  </si>
  <si>
    <t>平成29年度</t>
  </si>
  <si>
    <t>C</t>
  </si>
  <si>
    <t>D</t>
  </si>
  <si>
    <t>F</t>
  </si>
  <si>
    <t>G</t>
  </si>
  <si>
    <t>H</t>
  </si>
  <si>
    <t>J</t>
  </si>
  <si>
    <t>K</t>
  </si>
  <si>
    <t>L</t>
  </si>
  <si>
    <t>A</t>
  </si>
  <si>
    <t>B</t>
  </si>
  <si>
    <t>回答１(工事中除く)</t>
  </si>
  <si>
    <t>平成29年度</t>
  </si>
  <si>
    <t>10表</t>
  </si>
  <si>
    <t>13表</t>
  </si>
  <si>
    <t>複数
権原</t>
  </si>
  <si>
    <t>基準
適合</t>
  </si>
  <si>
    <t>令和元年度</t>
  </si>
  <si>
    <t>令和元年度</t>
  </si>
  <si>
    <t>防炎対象物品使用有無不明</t>
  </si>
  <si>
    <t>令和２年度</t>
  </si>
  <si>
    <t>　</t>
  </si>
  <si>
    <t>令和２年度</t>
  </si>
  <si>
    <t>令和２年度</t>
  </si>
  <si>
    <t>（令和4年3月31日現在）</t>
  </si>
  <si>
    <t>令和３年度</t>
  </si>
  <si>
    <t>（令和4年3月31日現在）</t>
  </si>
  <si>
    <r>
      <t>平成20年度</t>
    </r>
  </si>
  <si>
    <r>
      <t>平成21年度</t>
    </r>
  </si>
  <si>
    <r>
      <t>平成23年度</t>
    </r>
  </si>
  <si>
    <r>
      <t>平成24年度</t>
    </r>
  </si>
  <si>
    <r>
      <t>平成25年度</t>
    </r>
  </si>
  <si>
    <r>
      <t>平成27年度</t>
    </r>
  </si>
  <si>
    <r>
      <t>平成28年度</t>
    </r>
  </si>
  <si>
    <r>
      <t>平成30年度</t>
    </r>
  </si>
  <si>
    <t>令和３年度</t>
  </si>
  <si>
    <t>平成30年度</t>
  </si>
  <si>
    <t>令和３年度</t>
  </si>
  <si>
    <t>令和２年度</t>
  </si>
  <si>
    <t>令和３年度</t>
  </si>
  <si>
    <t>（令和4年3月31日現在）</t>
  </si>
  <si>
    <t>（令和4年3月31日現在）</t>
  </si>
  <si>
    <t>令和２年度</t>
  </si>
  <si>
    <t>令和３年度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</si>
</sst>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"/>
    <numFmt numFmtId="179" formatCode="#,##0_);[Red]\(#,##0\)"/>
    <numFmt numFmtId="180" formatCode="#,##0.0_);[Red]\(#,##0.0\)"/>
    <numFmt numFmtId="181" formatCode="0_);\(0\)"/>
    <numFmt numFmtId="182" formatCode="0.0_ "/>
    <numFmt numFmtId="183" formatCode="#,##0.0_ "/>
    <numFmt numFmtId="184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dotted"/>
      <top style="hair"/>
      <bottom style="medium"/>
    </border>
    <border>
      <left style="dotted"/>
      <right style="thin"/>
      <top style="hair"/>
      <bottom style="medium"/>
    </border>
    <border>
      <left style="thin"/>
      <right style="dotted"/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 style="dotted"/>
      <top style="medium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dotted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dotted"/>
      <right style="medium"/>
      <top style="hair"/>
      <bottom style="thin"/>
    </border>
    <border>
      <left style="dotted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9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179" fontId="5" fillId="0" borderId="0" xfId="0" applyNumberFormat="1" applyFont="1" applyAlignment="1">
      <alignment vertical="center"/>
    </xf>
    <xf numFmtId="0" fontId="7" fillId="0" borderId="0" xfId="0" applyFont="1" applyAlignment="1">
      <alignment wrapText="1"/>
    </xf>
    <xf numFmtId="179" fontId="10" fillId="0" borderId="21" xfId="0" applyNumberFormat="1" applyFont="1" applyBorder="1" applyAlignment="1">
      <alignment horizontal="right" vertical="center" shrinkToFit="1"/>
    </xf>
    <xf numFmtId="179" fontId="10" fillId="0" borderId="22" xfId="0" applyNumberFormat="1" applyFont="1" applyBorder="1" applyAlignment="1">
      <alignment horizontal="right" vertical="center"/>
    </xf>
    <xf numFmtId="179" fontId="10" fillId="0" borderId="23" xfId="0" applyNumberFormat="1" applyFont="1" applyFill="1" applyBorder="1" applyAlignment="1">
      <alignment horizontal="right" vertical="center"/>
    </xf>
    <xf numFmtId="179" fontId="10" fillId="0" borderId="24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23" xfId="0" applyNumberFormat="1" applyFont="1" applyBorder="1" applyAlignment="1">
      <alignment horizontal="right" vertical="center"/>
    </xf>
    <xf numFmtId="179" fontId="10" fillId="0" borderId="24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179" fontId="10" fillId="0" borderId="26" xfId="0" applyNumberFormat="1" applyFont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79" fontId="10" fillId="0" borderId="28" xfId="0" applyNumberFormat="1" applyFont="1" applyBorder="1" applyAlignment="1">
      <alignment horizontal="right" vertical="center"/>
    </xf>
    <xf numFmtId="179" fontId="10" fillId="0" borderId="29" xfId="0" applyNumberFormat="1" applyFont="1" applyFill="1" applyBorder="1" applyAlignment="1">
      <alignment horizontal="right" vertical="center"/>
    </xf>
    <xf numFmtId="179" fontId="10" fillId="0" borderId="30" xfId="0" applyNumberFormat="1" applyFont="1" applyFill="1" applyBorder="1" applyAlignment="1">
      <alignment horizontal="right" vertical="center"/>
    </xf>
    <xf numFmtId="179" fontId="10" fillId="0" borderId="18" xfId="0" applyNumberFormat="1" applyFont="1" applyFill="1" applyBorder="1" applyAlignment="1">
      <alignment horizontal="right" vertical="center"/>
    </xf>
    <xf numFmtId="179" fontId="10" fillId="0" borderId="29" xfId="0" applyNumberFormat="1" applyFont="1" applyBorder="1" applyAlignment="1">
      <alignment horizontal="right" vertical="center"/>
    </xf>
    <xf numFmtId="179" fontId="10" fillId="0" borderId="30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9" fontId="10" fillId="0" borderId="31" xfId="0" applyNumberFormat="1" applyFont="1" applyBorder="1" applyAlignment="1">
      <alignment horizontal="right" vertical="center"/>
    </xf>
    <xf numFmtId="179" fontId="10" fillId="0" borderId="32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9" fontId="10" fillId="0" borderId="20" xfId="0" applyNumberFormat="1" applyFont="1" applyFill="1" applyBorder="1" applyAlignment="1">
      <alignment horizontal="right" vertical="center"/>
    </xf>
    <xf numFmtId="179" fontId="10" fillId="0" borderId="32" xfId="0" applyNumberFormat="1" applyFont="1" applyBorder="1" applyAlignment="1">
      <alignment horizontal="right" vertical="center"/>
    </xf>
    <xf numFmtId="179" fontId="10" fillId="0" borderId="33" xfId="0" applyNumberFormat="1" applyFont="1" applyBorder="1" applyAlignment="1">
      <alignment horizontal="right" vertical="center"/>
    </xf>
    <xf numFmtId="179" fontId="10" fillId="0" borderId="20" xfId="0" applyNumberFormat="1" applyFont="1" applyBorder="1" applyAlignment="1">
      <alignment horizontal="right" vertical="center"/>
    </xf>
    <xf numFmtId="179" fontId="10" fillId="0" borderId="34" xfId="0" applyNumberFormat="1" applyFont="1" applyBorder="1" applyAlignment="1">
      <alignment horizontal="right" vertical="center"/>
    </xf>
    <xf numFmtId="179" fontId="10" fillId="0" borderId="35" xfId="0" applyNumberFormat="1" applyFont="1" applyFill="1" applyBorder="1" applyAlignment="1">
      <alignment horizontal="right" vertical="center"/>
    </xf>
    <xf numFmtId="179" fontId="10" fillId="0" borderId="36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35" xfId="0" applyNumberFormat="1" applyFont="1" applyBorder="1" applyAlignment="1">
      <alignment horizontal="right" vertical="center"/>
    </xf>
    <xf numFmtId="179" fontId="10" fillId="0" borderId="36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9" fontId="10" fillId="0" borderId="21" xfId="0" applyNumberFormat="1" applyFont="1" applyBorder="1" applyAlignment="1">
      <alignment horizontal="right" vertical="center"/>
    </xf>
    <xf numFmtId="179" fontId="10" fillId="0" borderId="37" xfId="0" applyNumberFormat="1" applyFont="1" applyFill="1" applyBorder="1" applyAlignment="1">
      <alignment horizontal="right" vertical="center"/>
    </xf>
    <xf numFmtId="179" fontId="10" fillId="0" borderId="38" xfId="0" applyNumberFormat="1" applyFont="1" applyFill="1" applyBorder="1" applyAlignment="1">
      <alignment horizontal="right" vertical="center"/>
    </xf>
    <xf numFmtId="179" fontId="10" fillId="0" borderId="39" xfId="0" applyNumberFormat="1" applyFont="1" applyFill="1" applyBorder="1" applyAlignment="1">
      <alignment horizontal="right" vertical="center"/>
    </xf>
    <xf numFmtId="179" fontId="10" fillId="0" borderId="37" xfId="0" applyNumberFormat="1" applyFont="1" applyBorder="1" applyAlignment="1">
      <alignment horizontal="right" vertical="center"/>
    </xf>
    <xf numFmtId="179" fontId="10" fillId="0" borderId="38" xfId="0" applyNumberFormat="1" applyFont="1" applyBorder="1" applyAlignment="1">
      <alignment horizontal="right" vertical="center"/>
    </xf>
    <xf numFmtId="179" fontId="10" fillId="0" borderId="39" xfId="0" applyNumberFormat="1" applyFont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right" vertical="center"/>
    </xf>
    <xf numFmtId="179" fontId="10" fillId="0" borderId="25" xfId="0" applyNumberFormat="1" applyFont="1" applyFill="1" applyBorder="1" applyAlignment="1">
      <alignment horizontal="right" vertical="center"/>
    </xf>
    <xf numFmtId="179" fontId="10" fillId="0" borderId="28" xfId="0" applyNumberFormat="1" applyFont="1" applyFill="1" applyBorder="1" applyAlignment="1">
      <alignment horizontal="right" vertical="center"/>
    </xf>
    <xf numFmtId="179" fontId="10" fillId="0" borderId="31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179" fontId="10" fillId="0" borderId="40" xfId="0" applyNumberFormat="1" applyFont="1" applyBorder="1" applyAlignment="1">
      <alignment horizontal="right" vertical="center"/>
    </xf>
    <xf numFmtId="179" fontId="10" fillId="0" borderId="41" xfId="0" applyNumberFormat="1" applyFont="1" applyBorder="1" applyAlignment="1">
      <alignment horizontal="right" vertical="center" shrinkToFit="1"/>
    </xf>
    <xf numFmtId="179" fontId="10" fillId="0" borderId="42" xfId="0" applyNumberFormat="1" applyFont="1" applyBorder="1" applyAlignment="1">
      <alignment horizontal="right" vertical="center" shrinkToFit="1"/>
    </xf>
    <xf numFmtId="179" fontId="10" fillId="0" borderId="43" xfId="0" applyNumberFormat="1" applyFont="1" applyBorder="1" applyAlignment="1">
      <alignment horizontal="right" vertical="center" shrinkToFit="1"/>
    </xf>
    <xf numFmtId="179" fontId="10" fillId="0" borderId="44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9" fontId="7" fillId="0" borderId="50" xfId="0" applyNumberFormat="1" applyFont="1" applyBorder="1" applyAlignment="1">
      <alignment horizontal="right" vertical="center"/>
    </xf>
    <xf numFmtId="179" fontId="7" fillId="0" borderId="51" xfId="0" applyNumberFormat="1" applyFont="1" applyBorder="1" applyAlignment="1">
      <alignment horizontal="right" vertical="center"/>
    </xf>
    <xf numFmtId="179" fontId="7" fillId="0" borderId="52" xfId="0" applyNumberFormat="1" applyFont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177" fontId="7" fillId="0" borderId="47" xfId="0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horizontal="right" vertical="center"/>
    </xf>
    <xf numFmtId="177" fontId="7" fillId="0" borderId="48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184" fontId="7" fillId="0" borderId="55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56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49" fontId="6" fillId="0" borderId="0" xfId="0" applyNumberFormat="1" applyFont="1" applyAlignment="1">
      <alignment/>
    </xf>
    <xf numFmtId="176" fontId="7" fillId="0" borderId="56" xfId="0" applyNumberFormat="1" applyFont="1" applyBorder="1" applyAlignment="1">
      <alignment vertical="center"/>
    </xf>
    <xf numFmtId="176" fontId="9" fillId="0" borderId="54" xfId="0" applyNumberFormat="1" applyFont="1" applyBorder="1" applyAlignment="1">
      <alignment vertical="center"/>
    </xf>
    <xf numFmtId="176" fontId="9" fillId="0" borderId="47" xfId="0" applyNumberFormat="1" applyFont="1" applyFill="1" applyBorder="1" applyAlignment="1">
      <alignment vertical="center"/>
    </xf>
    <xf numFmtId="176" fontId="9" fillId="0" borderId="57" xfId="0" applyNumberFormat="1" applyFont="1" applyFill="1" applyBorder="1" applyAlignment="1">
      <alignment vertical="center"/>
    </xf>
    <xf numFmtId="176" fontId="9" fillId="0" borderId="58" xfId="0" applyNumberFormat="1" applyFont="1" applyFill="1" applyBorder="1" applyAlignment="1">
      <alignment vertical="center"/>
    </xf>
    <xf numFmtId="176" fontId="9" fillId="0" borderId="5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right" vertical="center"/>
    </xf>
    <xf numFmtId="176" fontId="9" fillId="0" borderId="67" xfId="0" applyNumberFormat="1" applyFont="1" applyBorder="1" applyAlignment="1">
      <alignment horizontal="right" vertical="center"/>
    </xf>
    <xf numFmtId="176" fontId="9" fillId="0" borderId="68" xfId="0" applyNumberFormat="1" applyFont="1" applyBorder="1" applyAlignment="1">
      <alignment horizontal="right" vertical="center"/>
    </xf>
    <xf numFmtId="176" fontId="9" fillId="0" borderId="69" xfId="0" applyNumberFormat="1" applyFont="1" applyBorder="1" applyAlignment="1">
      <alignment horizontal="right" vertical="center"/>
    </xf>
    <xf numFmtId="0" fontId="9" fillId="0" borderId="70" xfId="0" applyFont="1" applyBorder="1" applyAlignment="1">
      <alignment horizontal="center" vertical="center"/>
    </xf>
    <xf numFmtId="176" fontId="9" fillId="0" borderId="71" xfId="0" applyNumberFormat="1" applyFont="1" applyBorder="1" applyAlignment="1">
      <alignment vertical="center"/>
    </xf>
    <xf numFmtId="176" fontId="9" fillId="0" borderId="72" xfId="0" applyNumberFormat="1" applyFont="1" applyBorder="1" applyAlignment="1">
      <alignment vertical="center"/>
    </xf>
    <xf numFmtId="176" fontId="9" fillId="0" borderId="73" xfId="0" applyNumberFormat="1" applyFont="1" applyBorder="1" applyAlignment="1">
      <alignment vertical="center"/>
    </xf>
    <xf numFmtId="176" fontId="9" fillId="0" borderId="74" xfId="0" applyNumberFormat="1" applyFont="1" applyBorder="1" applyAlignment="1">
      <alignment vertical="center"/>
    </xf>
    <xf numFmtId="0" fontId="9" fillId="0" borderId="75" xfId="0" applyFont="1" applyBorder="1" applyAlignment="1">
      <alignment horizontal="center" vertical="center"/>
    </xf>
    <xf numFmtId="176" fontId="9" fillId="0" borderId="76" xfId="0" applyNumberFormat="1" applyFont="1" applyBorder="1" applyAlignment="1">
      <alignment vertical="center"/>
    </xf>
    <xf numFmtId="176" fontId="9" fillId="0" borderId="77" xfId="0" applyNumberFormat="1" applyFont="1" applyBorder="1" applyAlignment="1">
      <alignment vertical="center"/>
    </xf>
    <xf numFmtId="176" fontId="9" fillId="0" borderId="78" xfId="0" applyNumberFormat="1" applyFont="1" applyBorder="1" applyAlignment="1">
      <alignment vertical="center"/>
    </xf>
    <xf numFmtId="176" fontId="9" fillId="0" borderId="79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6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176" fontId="9" fillId="0" borderId="80" xfId="0" applyNumberFormat="1" applyFont="1" applyBorder="1" applyAlignment="1">
      <alignment horizontal="right" vertical="center"/>
    </xf>
    <xf numFmtId="176" fontId="9" fillId="0" borderId="81" xfId="0" applyNumberFormat="1" applyFont="1" applyBorder="1" applyAlignment="1">
      <alignment vertical="center"/>
    </xf>
    <xf numFmtId="179" fontId="9" fillId="0" borderId="73" xfId="0" applyNumberFormat="1" applyFont="1" applyBorder="1" applyAlignment="1">
      <alignment vertical="center"/>
    </xf>
    <xf numFmtId="179" fontId="9" fillId="0" borderId="74" xfId="0" applyNumberFormat="1" applyFont="1" applyBorder="1" applyAlignment="1">
      <alignment vertical="center"/>
    </xf>
    <xf numFmtId="179" fontId="9" fillId="0" borderId="81" xfId="0" applyNumberFormat="1" applyFont="1" applyBorder="1" applyAlignment="1">
      <alignment vertical="center"/>
    </xf>
    <xf numFmtId="179" fontId="9" fillId="0" borderId="72" xfId="0" applyNumberFormat="1" applyFont="1" applyBorder="1" applyAlignment="1">
      <alignment vertical="center"/>
    </xf>
    <xf numFmtId="179" fontId="9" fillId="0" borderId="82" xfId="0" applyNumberFormat="1" applyFont="1" applyBorder="1" applyAlignment="1">
      <alignment vertical="center"/>
    </xf>
    <xf numFmtId="179" fontId="9" fillId="0" borderId="77" xfId="0" applyNumberFormat="1" applyFont="1" applyBorder="1" applyAlignment="1">
      <alignment vertical="center"/>
    </xf>
    <xf numFmtId="179" fontId="9" fillId="0" borderId="78" xfId="0" applyNumberFormat="1" applyFont="1" applyBorder="1" applyAlignment="1">
      <alignment vertical="center"/>
    </xf>
    <xf numFmtId="179" fontId="9" fillId="0" borderId="79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right" indent="1"/>
    </xf>
    <xf numFmtId="0" fontId="8" fillId="0" borderId="0" xfId="0" applyFont="1" applyAlignment="1">
      <alignment horizontal="left" indent="1"/>
    </xf>
    <xf numFmtId="0" fontId="9" fillId="0" borderId="83" xfId="0" applyFont="1" applyBorder="1" applyAlignment="1">
      <alignment horizontal="center" vertical="center" wrapText="1" shrinkToFit="1"/>
    </xf>
    <xf numFmtId="0" fontId="9" fillId="0" borderId="84" xfId="0" applyFont="1" applyBorder="1" applyAlignment="1">
      <alignment horizontal="center" vertical="center" wrapText="1" shrinkToFit="1"/>
    </xf>
    <xf numFmtId="0" fontId="9" fillId="0" borderId="83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46" xfId="0" applyFont="1" applyBorder="1" applyAlignment="1">
      <alignment vertical="center" shrinkToFit="1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176" fontId="9" fillId="0" borderId="9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91" xfId="0" applyNumberFormat="1" applyFont="1" applyBorder="1" applyAlignment="1">
      <alignment vertical="center"/>
    </xf>
    <xf numFmtId="176" fontId="9" fillId="0" borderId="92" xfId="0" applyNumberFormat="1" applyFont="1" applyBorder="1" applyAlignment="1">
      <alignment vertical="center"/>
    </xf>
    <xf numFmtId="176" fontId="9" fillId="0" borderId="93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vertical="center"/>
    </xf>
    <xf numFmtId="176" fontId="9" fillId="0" borderId="58" xfId="0" applyNumberFormat="1" applyFont="1" applyBorder="1" applyAlignment="1">
      <alignment vertical="center"/>
    </xf>
    <xf numFmtId="176" fontId="9" fillId="0" borderId="94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95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96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97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98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99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100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101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02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03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176" fontId="9" fillId="0" borderId="104" xfId="0" applyNumberFormat="1" applyFont="1" applyBorder="1" applyAlignment="1">
      <alignment vertical="center"/>
    </xf>
    <xf numFmtId="176" fontId="9" fillId="0" borderId="49" xfId="0" applyNumberFormat="1" applyFont="1" applyBorder="1" applyAlignment="1">
      <alignment vertical="center"/>
    </xf>
    <xf numFmtId="176" fontId="9" fillId="0" borderId="41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76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55" xfId="0" applyFont="1" applyBorder="1" applyAlignment="1">
      <alignment horizontal="center" vertical="center" wrapText="1" shrinkToFit="1"/>
    </xf>
    <xf numFmtId="0" fontId="13" fillId="0" borderId="105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9" fillId="0" borderId="87" xfId="0" applyFont="1" applyBorder="1" applyAlignment="1">
      <alignment horizontal="center" vertical="center"/>
    </xf>
    <xf numFmtId="176" fontId="9" fillId="0" borderId="60" xfId="0" applyNumberFormat="1" applyFont="1" applyBorder="1" applyAlignment="1">
      <alignment vertical="center"/>
    </xf>
    <xf numFmtId="176" fontId="9" fillId="0" borderId="106" xfId="0" applyNumberFormat="1" applyFont="1" applyBorder="1" applyAlignment="1">
      <alignment vertical="center"/>
    </xf>
    <xf numFmtId="176" fontId="9" fillId="0" borderId="107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08" xfId="0" applyNumberFormat="1" applyFont="1" applyBorder="1" applyAlignment="1">
      <alignment vertical="center"/>
    </xf>
    <xf numFmtId="176" fontId="9" fillId="0" borderId="109" xfId="0" applyNumberFormat="1" applyFont="1" applyBorder="1" applyAlignment="1">
      <alignment vertical="center"/>
    </xf>
    <xf numFmtId="176" fontId="9" fillId="0" borderId="1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47" xfId="0" applyNumberFormat="1" applyFont="1" applyBorder="1" applyAlignment="1">
      <alignment vertical="center"/>
    </xf>
    <xf numFmtId="176" fontId="2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111" xfId="0" applyFont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115" xfId="0" applyFont="1" applyBorder="1" applyAlignment="1">
      <alignment vertical="center" shrinkToFit="1"/>
    </xf>
    <xf numFmtId="176" fontId="15" fillId="0" borderId="116" xfId="0" applyNumberFormat="1" applyFont="1" applyFill="1" applyBorder="1" applyAlignment="1">
      <alignment horizontal="right" vertical="center"/>
    </xf>
    <xf numFmtId="176" fontId="15" fillId="0" borderId="24" xfId="0" applyNumberFormat="1" applyFont="1" applyFill="1" applyBorder="1" applyAlignment="1">
      <alignment horizontal="right" vertical="center"/>
    </xf>
    <xf numFmtId="176" fontId="15" fillId="0" borderId="95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 shrinkToFit="1"/>
    </xf>
    <xf numFmtId="176" fontId="15" fillId="0" borderId="118" xfId="0" applyNumberFormat="1" applyFont="1" applyFill="1" applyBorder="1" applyAlignment="1">
      <alignment horizontal="right" vertical="center"/>
    </xf>
    <xf numFmtId="176" fontId="15" fillId="0" borderId="27" xfId="0" applyNumberFormat="1" applyFont="1" applyFill="1" applyBorder="1" applyAlignment="1">
      <alignment horizontal="right" vertical="center"/>
    </xf>
    <xf numFmtId="176" fontId="15" fillId="0" borderId="97" xfId="0" applyNumberFormat="1" applyFont="1" applyFill="1" applyBorder="1" applyAlignment="1">
      <alignment horizontal="right" vertical="center"/>
    </xf>
    <xf numFmtId="176" fontId="15" fillId="0" borderId="119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176" fontId="15" fillId="0" borderId="120" xfId="0" applyNumberFormat="1" applyFont="1" applyFill="1" applyBorder="1" applyAlignment="1">
      <alignment horizontal="right" vertical="center"/>
    </xf>
    <xf numFmtId="176" fontId="15" fillId="0" borderId="30" xfId="0" applyNumberFormat="1" applyFont="1" applyFill="1" applyBorder="1" applyAlignment="1">
      <alignment horizontal="right" vertical="center"/>
    </xf>
    <xf numFmtId="176" fontId="15" fillId="0" borderId="99" xfId="0" applyNumberFormat="1" applyFont="1" applyFill="1" applyBorder="1" applyAlignment="1">
      <alignment horizontal="right" vertical="center"/>
    </xf>
    <xf numFmtId="176" fontId="15" fillId="0" borderId="121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176" fontId="15" fillId="0" borderId="122" xfId="0" applyNumberFormat="1" applyFont="1" applyFill="1" applyBorder="1" applyAlignment="1">
      <alignment horizontal="right" vertical="center"/>
    </xf>
    <xf numFmtId="176" fontId="15" fillId="0" borderId="33" xfId="0" applyNumberFormat="1" applyFont="1" applyFill="1" applyBorder="1" applyAlignment="1">
      <alignment horizontal="right" vertical="center"/>
    </xf>
    <xf numFmtId="176" fontId="15" fillId="0" borderId="101" xfId="0" applyNumberFormat="1" applyFont="1" applyFill="1" applyBorder="1" applyAlignment="1">
      <alignment horizontal="right" vertical="center"/>
    </xf>
    <xf numFmtId="176" fontId="15" fillId="0" borderId="123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 shrinkToFit="1"/>
    </xf>
    <xf numFmtId="176" fontId="15" fillId="0" borderId="124" xfId="0" applyNumberFormat="1" applyFont="1" applyFill="1" applyBorder="1" applyAlignment="1">
      <alignment horizontal="right" vertical="center"/>
    </xf>
    <xf numFmtId="176" fontId="15" fillId="0" borderId="36" xfId="0" applyNumberFormat="1" applyFont="1" applyFill="1" applyBorder="1" applyAlignment="1">
      <alignment horizontal="right" vertical="center"/>
    </xf>
    <xf numFmtId="176" fontId="15" fillId="0" borderId="102" xfId="0" applyNumberFormat="1" applyFont="1" applyFill="1" applyBorder="1" applyAlignment="1">
      <alignment horizontal="right" vertical="center"/>
    </xf>
    <xf numFmtId="176" fontId="15" fillId="0" borderId="125" xfId="0" applyNumberFormat="1" applyFont="1" applyFill="1" applyBorder="1" applyAlignment="1">
      <alignment horizontal="right" vertical="center"/>
    </xf>
    <xf numFmtId="0" fontId="9" fillId="0" borderId="126" xfId="0" applyFont="1" applyBorder="1" applyAlignment="1">
      <alignment vertical="center" shrinkToFit="1"/>
    </xf>
    <xf numFmtId="176" fontId="15" fillId="0" borderId="127" xfId="0" applyNumberFormat="1" applyFont="1" applyFill="1" applyBorder="1" applyAlignment="1">
      <alignment horizontal="right" vertical="center"/>
    </xf>
    <xf numFmtId="176" fontId="15" fillId="0" borderId="128" xfId="0" applyNumberFormat="1" applyFont="1" applyFill="1" applyBorder="1" applyAlignment="1">
      <alignment horizontal="right" vertical="center"/>
    </xf>
    <xf numFmtId="176" fontId="15" fillId="0" borderId="129" xfId="0" applyNumberFormat="1" applyFont="1" applyFill="1" applyBorder="1" applyAlignment="1">
      <alignment horizontal="right" vertical="center"/>
    </xf>
    <xf numFmtId="176" fontId="15" fillId="0" borderId="130" xfId="0" applyNumberFormat="1" applyFont="1" applyFill="1" applyBorder="1" applyAlignment="1">
      <alignment horizontal="right" vertical="center"/>
    </xf>
    <xf numFmtId="176" fontId="15" fillId="0" borderId="131" xfId="0" applyNumberFormat="1" applyFont="1" applyFill="1" applyBorder="1" applyAlignment="1">
      <alignment horizontal="right" vertical="center"/>
    </xf>
    <xf numFmtId="176" fontId="15" fillId="0" borderId="132" xfId="0" applyNumberFormat="1" applyFont="1" applyFill="1" applyBorder="1" applyAlignment="1">
      <alignment horizontal="right" vertical="center"/>
    </xf>
    <xf numFmtId="176" fontId="15" fillId="0" borderId="93" xfId="0" applyNumberFormat="1" applyFont="1" applyFill="1" applyBorder="1" applyAlignment="1">
      <alignment horizontal="right" vertical="center"/>
    </xf>
    <xf numFmtId="176" fontId="15" fillId="0" borderId="13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indent="1"/>
    </xf>
    <xf numFmtId="0" fontId="9" fillId="0" borderId="134" xfId="0" applyFont="1" applyBorder="1" applyAlignment="1">
      <alignment vertical="center"/>
    </xf>
    <xf numFmtId="0" fontId="9" fillId="0" borderId="134" xfId="0" applyFont="1" applyBorder="1" applyAlignment="1">
      <alignment horizontal="right" vertical="center"/>
    </xf>
    <xf numFmtId="0" fontId="9" fillId="0" borderId="85" xfId="0" applyFont="1" applyBorder="1" applyAlignment="1">
      <alignment horizontal="center" vertical="center" wrapText="1" shrinkToFit="1"/>
    </xf>
    <xf numFmtId="0" fontId="9" fillId="0" borderId="135" xfId="0" applyFont="1" applyBorder="1" applyAlignment="1">
      <alignment horizontal="center" vertical="center" wrapText="1" shrinkToFit="1"/>
    </xf>
    <xf numFmtId="0" fontId="13" fillId="0" borderId="86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wrapText="1" shrinkToFit="1"/>
    </xf>
    <xf numFmtId="0" fontId="9" fillId="0" borderId="136" xfId="0" applyFont="1" applyBorder="1" applyAlignment="1">
      <alignment horizontal="center" vertical="center" wrapText="1" shrinkToFit="1"/>
    </xf>
    <xf numFmtId="0" fontId="9" fillId="0" borderId="129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 wrapText="1" shrinkToFit="1"/>
    </xf>
    <xf numFmtId="0" fontId="9" fillId="0" borderId="88" xfId="0" applyFont="1" applyBorder="1" applyAlignment="1">
      <alignment horizontal="center" vertical="center" wrapText="1" shrinkToFit="1"/>
    </xf>
    <xf numFmtId="0" fontId="9" fillId="0" borderId="139" xfId="0" applyFont="1" applyBorder="1" applyAlignment="1">
      <alignment horizontal="center" vertical="center" wrapText="1" shrinkToFit="1"/>
    </xf>
    <xf numFmtId="0" fontId="9" fillId="0" borderId="14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176" fontId="9" fillId="0" borderId="143" xfId="0" applyNumberFormat="1" applyFont="1" applyBorder="1" applyAlignment="1">
      <alignment vertical="center"/>
    </xf>
    <xf numFmtId="177" fontId="9" fillId="0" borderId="54" xfId="0" applyNumberFormat="1" applyFont="1" applyBorder="1" applyAlignment="1">
      <alignment horizontal="right" vertical="center" indent="1"/>
    </xf>
    <xf numFmtId="176" fontId="9" fillId="0" borderId="144" xfId="0" applyNumberFormat="1" applyFont="1" applyBorder="1" applyAlignment="1">
      <alignment vertical="center"/>
    </xf>
    <xf numFmtId="177" fontId="9" fillId="0" borderId="103" xfId="0" applyNumberFormat="1" applyFont="1" applyBorder="1" applyAlignment="1">
      <alignment horizontal="right" vertical="center" indent="1"/>
    </xf>
    <xf numFmtId="176" fontId="9" fillId="0" borderId="86" xfId="0" applyNumberFormat="1" applyFont="1" applyBorder="1" applyAlignment="1">
      <alignment vertical="center"/>
    </xf>
    <xf numFmtId="176" fontId="9" fillId="0" borderId="145" xfId="0" applyNumberFormat="1" applyFont="1" applyBorder="1" applyAlignment="1">
      <alignment vertical="center"/>
    </xf>
    <xf numFmtId="177" fontId="9" fillId="0" borderId="104" xfId="0" applyNumberFormat="1" applyFont="1" applyBorder="1" applyAlignment="1">
      <alignment horizontal="right" vertical="center" indent="1"/>
    </xf>
    <xf numFmtId="176" fontId="9" fillId="0" borderId="146" xfId="0" applyNumberFormat="1" applyFont="1" applyBorder="1" applyAlignment="1">
      <alignment vertical="center"/>
    </xf>
    <xf numFmtId="176" fontId="9" fillId="0" borderId="147" xfId="0" applyNumberFormat="1" applyFont="1" applyBorder="1" applyAlignment="1">
      <alignment vertical="center"/>
    </xf>
    <xf numFmtId="177" fontId="9" fillId="0" borderId="70" xfId="0" applyNumberFormat="1" applyFont="1" applyBorder="1" applyAlignment="1">
      <alignment horizontal="right" vertical="center" indent="1"/>
    </xf>
    <xf numFmtId="176" fontId="9" fillId="0" borderId="148" xfId="0" applyNumberFormat="1" applyFont="1" applyBorder="1" applyAlignment="1">
      <alignment vertical="center"/>
    </xf>
    <xf numFmtId="176" fontId="9" fillId="0" borderId="149" xfId="0" applyNumberFormat="1" applyFont="1" applyBorder="1" applyAlignment="1">
      <alignment vertical="center"/>
    </xf>
    <xf numFmtId="176" fontId="9" fillId="0" borderId="150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horizontal="right" vertical="center" indent="1"/>
    </xf>
    <xf numFmtId="177" fontId="9" fillId="0" borderId="41" xfId="0" applyNumberFormat="1" applyFont="1" applyBorder="1" applyAlignment="1">
      <alignment horizontal="right" vertical="center" indent="1"/>
    </xf>
    <xf numFmtId="9" fontId="9" fillId="0" borderId="104" xfId="0" applyNumberFormat="1" applyFont="1" applyBorder="1" applyAlignment="1">
      <alignment horizontal="right" vertical="center" indent="1"/>
    </xf>
    <xf numFmtId="177" fontId="9" fillId="0" borderId="151" xfId="0" applyNumberFormat="1" applyFont="1" applyBorder="1" applyAlignment="1">
      <alignment horizontal="right" vertical="center" indent="1"/>
    </xf>
    <xf numFmtId="9" fontId="9" fillId="0" borderId="49" xfId="0" applyNumberFormat="1" applyFont="1" applyBorder="1" applyAlignment="1">
      <alignment horizontal="right" vertical="center" indent="1"/>
    </xf>
    <xf numFmtId="177" fontId="9" fillId="0" borderId="151" xfId="0" applyNumberFormat="1" applyFont="1" applyBorder="1" applyAlignment="1">
      <alignment vertical="center"/>
    </xf>
    <xf numFmtId="0" fontId="7" fillId="0" borderId="152" xfId="0" applyFont="1" applyBorder="1" applyAlignment="1">
      <alignment/>
    </xf>
    <xf numFmtId="0" fontId="7" fillId="0" borderId="8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176" fontId="7" fillId="0" borderId="57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6" fontId="7" fillId="0" borderId="94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76" fontId="7" fillId="0" borderId="96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7" fillId="0" borderId="98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76" fontId="7" fillId="0" borderId="10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53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126" xfId="0" applyFont="1" applyBorder="1" applyAlignment="1">
      <alignment vertical="center"/>
    </xf>
    <xf numFmtId="176" fontId="7" fillId="0" borderId="126" xfId="0" applyNumberFormat="1" applyFont="1" applyBorder="1" applyAlignment="1">
      <alignment vertical="center"/>
    </xf>
    <xf numFmtId="176" fontId="7" fillId="0" borderId="83" xfId="0" applyNumberFormat="1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176" fontId="7" fillId="0" borderId="138" xfId="0" applyNumberFormat="1" applyFont="1" applyBorder="1" applyAlignment="1">
      <alignment vertical="center"/>
    </xf>
    <xf numFmtId="176" fontId="7" fillId="0" borderId="89" xfId="0" applyNumberFormat="1" applyFont="1" applyBorder="1" applyAlignment="1">
      <alignment vertical="center"/>
    </xf>
    <xf numFmtId="0" fontId="9" fillId="0" borderId="154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79" fontId="13" fillId="0" borderId="47" xfId="0" applyNumberFormat="1" applyFont="1" applyBorder="1" applyAlignment="1">
      <alignment horizontal="right" vertical="center" shrinkToFit="1"/>
    </xf>
    <xf numFmtId="179" fontId="13" fillId="0" borderId="106" xfId="0" applyNumberFormat="1" applyFont="1" applyBorder="1" applyAlignment="1">
      <alignment horizontal="right" vertical="center" shrinkToFit="1"/>
    </xf>
    <xf numFmtId="179" fontId="13" fillId="0" borderId="62" xfId="0" applyNumberFormat="1" applyFont="1" applyBorder="1" applyAlignment="1">
      <alignment horizontal="right" vertical="center" shrinkToFit="1"/>
    </xf>
    <xf numFmtId="179" fontId="13" fillId="0" borderId="64" xfId="0" applyNumberFormat="1" applyFont="1" applyBorder="1" applyAlignment="1">
      <alignment horizontal="right" vertical="center" shrinkToFit="1"/>
    </xf>
    <xf numFmtId="177" fontId="13" fillId="0" borderId="54" xfId="0" applyNumberFormat="1" applyFont="1" applyBorder="1" applyAlignment="1">
      <alignment horizontal="right" vertical="center" shrinkToFit="1"/>
    </xf>
    <xf numFmtId="179" fontId="13" fillId="0" borderId="21" xfId="0" applyNumberFormat="1" applyFont="1" applyBorder="1" applyAlignment="1">
      <alignment horizontal="right" vertical="center" shrinkToFit="1"/>
    </xf>
    <xf numFmtId="179" fontId="13" fillId="0" borderId="48" xfId="0" applyNumberFormat="1" applyFont="1" applyBorder="1" applyAlignment="1">
      <alignment horizontal="right" vertical="center" shrinkToFit="1"/>
    </xf>
    <xf numFmtId="179" fontId="13" fillId="0" borderId="39" xfId="0" applyNumberFormat="1" applyFont="1" applyBorder="1" applyAlignment="1">
      <alignment horizontal="right" vertical="center" shrinkToFit="1"/>
    </xf>
    <xf numFmtId="179" fontId="13" fillId="0" borderId="90" xfId="0" applyNumberFormat="1" applyFont="1" applyBorder="1" applyAlignment="1">
      <alignment horizontal="right" vertical="center" shrinkToFit="1"/>
    </xf>
    <xf numFmtId="179" fontId="13" fillId="0" borderId="157" xfId="0" applyNumberFormat="1" applyFont="1" applyBorder="1" applyAlignment="1">
      <alignment horizontal="right" vertical="center" shrinkToFit="1"/>
    </xf>
    <xf numFmtId="179" fontId="13" fillId="0" borderId="158" xfId="0" applyNumberFormat="1" applyFont="1" applyBorder="1" applyAlignment="1">
      <alignment horizontal="right" vertical="center" shrinkToFit="1"/>
    </xf>
    <xf numFmtId="179" fontId="13" fillId="0" borderId="57" xfId="0" applyNumberFormat="1" applyFont="1" applyBorder="1" applyAlignment="1">
      <alignment horizontal="right" vertical="center" shrinkToFit="1"/>
    </xf>
    <xf numFmtId="177" fontId="13" fillId="0" borderId="159" xfId="0" applyNumberFormat="1" applyFont="1" applyBorder="1" applyAlignment="1">
      <alignment horizontal="right" vertical="center" shrinkToFit="1"/>
    </xf>
    <xf numFmtId="179" fontId="13" fillId="0" borderId="160" xfId="0" applyNumberFormat="1" applyFont="1" applyBorder="1" applyAlignment="1">
      <alignment horizontal="right" vertical="center" shrinkToFit="1"/>
    </xf>
    <xf numFmtId="179" fontId="13" fillId="0" borderId="92" xfId="0" applyNumberFormat="1" applyFont="1" applyBorder="1" applyAlignment="1">
      <alignment horizontal="right" vertical="center" shrinkToFit="1"/>
    </xf>
    <xf numFmtId="179" fontId="13" fillId="0" borderId="43" xfId="0" applyNumberFormat="1" applyFont="1" applyBorder="1" applyAlignment="1">
      <alignment horizontal="right" vertical="center" shrinkToFit="1"/>
    </xf>
    <xf numFmtId="0" fontId="9" fillId="0" borderId="161" xfId="0" applyFont="1" applyBorder="1" applyAlignment="1">
      <alignment horizontal="center" vertical="center"/>
    </xf>
    <xf numFmtId="179" fontId="13" fillId="0" borderId="162" xfId="0" applyNumberFormat="1" applyFont="1" applyBorder="1" applyAlignment="1">
      <alignment vertical="center"/>
    </xf>
    <xf numFmtId="179" fontId="13" fillId="0" borderId="163" xfId="0" applyNumberFormat="1" applyFont="1" applyBorder="1" applyAlignment="1">
      <alignment vertical="center"/>
    </xf>
    <xf numFmtId="179" fontId="13" fillId="0" borderId="67" xfId="0" applyNumberFormat="1" applyFont="1" applyBorder="1" applyAlignment="1">
      <alignment vertical="center"/>
    </xf>
    <xf numFmtId="179" fontId="13" fillId="0" borderId="164" xfId="0" applyNumberFormat="1" applyFont="1" applyBorder="1" applyAlignment="1">
      <alignment vertical="center"/>
    </xf>
    <xf numFmtId="177" fontId="13" fillId="0" borderId="65" xfId="0" applyNumberFormat="1" applyFont="1" applyBorder="1" applyAlignment="1">
      <alignment horizontal="right" vertical="center" shrinkToFit="1"/>
    </xf>
    <xf numFmtId="179" fontId="13" fillId="0" borderId="22" xfId="0" applyNumberFormat="1" applyFont="1" applyBorder="1" applyAlignment="1">
      <alignment vertical="center"/>
    </xf>
    <xf numFmtId="179" fontId="13" fillId="0" borderId="165" xfId="0" applyNumberFormat="1" applyFont="1" applyBorder="1" applyAlignment="1">
      <alignment vertical="center"/>
    </xf>
    <xf numFmtId="179" fontId="13" fillId="0" borderId="13" xfId="0" applyNumberFormat="1" applyFont="1" applyBorder="1" applyAlignment="1">
      <alignment vertical="center"/>
    </xf>
    <xf numFmtId="179" fontId="13" fillId="0" borderId="161" xfId="0" applyNumberFormat="1" applyFont="1" applyBorder="1" applyAlignment="1">
      <alignment vertical="center"/>
    </xf>
    <xf numFmtId="179" fontId="13" fillId="0" borderId="166" xfId="0" applyNumberFormat="1" applyFont="1" applyBorder="1" applyAlignment="1">
      <alignment vertical="center"/>
    </xf>
    <xf numFmtId="0" fontId="9" fillId="0" borderId="167" xfId="0" applyFont="1" applyBorder="1" applyAlignment="1">
      <alignment horizontal="center" vertical="center"/>
    </xf>
    <xf numFmtId="179" fontId="13" fillId="0" borderId="55" xfId="0" applyNumberFormat="1" applyFont="1" applyBorder="1" applyAlignment="1">
      <alignment vertical="center"/>
    </xf>
    <xf numFmtId="179" fontId="13" fillId="0" borderId="167" xfId="0" applyNumberFormat="1" applyFont="1" applyBorder="1" applyAlignment="1">
      <alignment vertical="center"/>
    </xf>
    <xf numFmtId="179" fontId="13" fillId="0" borderId="168" xfId="0" applyNumberFormat="1" applyFont="1" applyBorder="1" applyAlignment="1">
      <alignment vertical="center"/>
    </xf>
    <xf numFmtId="179" fontId="13" fillId="0" borderId="169" xfId="0" applyNumberFormat="1" applyFont="1" applyBorder="1" applyAlignment="1">
      <alignment vertical="center"/>
    </xf>
    <xf numFmtId="177" fontId="13" fillId="0" borderId="105" xfId="0" applyNumberFormat="1" applyFont="1" applyBorder="1" applyAlignment="1">
      <alignment horizontal="right" vertical="center" shrinkToFit="1"/>
    </xf>
    <xf numFmtId="179" fontId="13" fillId="0" borderId="25" xfId="0" applyNumberFormat="1" applyFont="1" applyBorder="1" applyAlignment="1">
      <alignment vertical="center"/>
    </xf>
    <xf numFmtId="179" fontId="13" fillId="0" borderId="15" xfId="0" applyNumberFormat="1" applyFont="1" applyBorder="1" applyAlignment="1">
      <alignment vertical="center"/>
    </xf>
    <xf numFmtId="179" fontId="13" fillId="0" borderId="16" xfId="0" applyNumberFormat="1" applyFont="1" applyBorder="1" applyAlignment="1">
      <alignment vertical="center"/>
    </xf>
    <xf numFmtId="0" fontId="9" fillId="0" borderId="170" xfId="0" applyFont="1" applyBorder="1" applyAlignment="1">
      <alignment horizontal="center" vertical="center"/>
    </xf>
    <xf numFmtId="179" fontId="13" fillId="0" borderId="109" xfId="0" applyNumberFormat="1" applyFont="1" applyBorder="1" applyAlignment="1">
      <alignment vertical="center"/>
    </xf>
    <xf numFmtId="179" fontId="13" fillId="0" borderId="170" xfId="0" applyNumberFormat="1" applyFont="1" applyBorder="1" applyAlignment="1">
      <alignment vertical="center"/>
    </xf>
    <xf numFmtId="179" fontId="13" fillId="0" borderId="171" xfId="0" applyNumberFormat="1" applyFont="1" applyBorder="1" applyAlignment="1">
      <alignment vertical="center"/>
    </xf>
    <xf numFmtId="179" fontId="13" fillId="0" borderId="172" xfId="0" applyNumberFormat="1" applyFont="1" applyBorder="1" applyAlignment="1">
      <alignment vertical="center"/>
    </xf>
    <xf numFmtId="177" fontId="13" fillId="0" borderId="41" xfId="0" applyNumberFormat="1" applyFont="1" applyBorder="1" applyAlignment="1">
      <alignment horizontal="right" vertical="center" shrinkToFit="1"/>
    </xf>
    <xf numFmtId="179" fontId="13" fillId="0" borderId="28" xfId="0" applyNumberFormat="1" applyFont="1" applyBorder="1" applyAlignment="1">
      <alignment vertical="center"/>
    </xf>
    <xf numFmtId="179" fontId="13" fillId="0" borderId="17" xfId="0" applyNumberFormat="1" applyFont="1" applyBorder="1" applyAlignment="1">
      <alignment vertical="center"/>
    </xf>
    <xf numFmtId="179" fontId="13" fillId="0" borderId="18" xfId="0" applyNumberFormat="1" applyFont="1" applyBorder="1" applyAlignment="1">
      <alignment vertical="center"/>
    </xf>
    <xf numFmtId="0" fontId="9" fillId="0" borderId="173" xfId="0" applyFont="1" applyBorder="1" applyAlignment="1">
      <alignment horizontal="center" vertical="center"/>
    </xf>
    <xf numFmtId="179" fontId="13" fillId="0" borderId="107" xfId="0" applyNumberFormat="1" applyFont="1" applyBorder="1" applyAlignment="1">
      <alignment vertical="center"/>
    </xf>
    <xf numFmtId="179" fontId="13" fillId="0" borderId="173" xfId="0" applyNumberFormat="1" applyFont="1" applyBorder="1" applyAlignment="1">
      <alignment vertical="center"/>
    </xf>
    <xf numFmtId="179" fontId="13" fillId="0" borderId="72" xfId="0" applyNumberFormat="1" applyFont="1" applyBorder="1" applyAlignment="1">
      <alignment vertical="center"/>
    </xf>
    <xf numFmtId="179" fontId="13" fillId="0" borderId="174" xfId="0" applyNumberFormat="1" applyFont="1" applyBorder="1" applyAlignment="1">
      <alignment vertical="center"/>
    </xf>
    <xf numFmtId="179" fontId="13" fillId="0" borderId="74" xfId="0" applyNumberFormat="1" applyFont="1" applyBorder="1" applyAlignment="1">
      <alignment vertical="center"/>
    </xf>
    <xf numFmtId="177" fontId="13" fillId="0" borderId="70" xfId="0" applyNumberFormat="1" applyFont="1" applyBorder="1" applyAlignment="1">
      <alignment horizontal="right" vertical="center" shrinkToFit="1"/>
    </xf>
    <xf numFmtId="179" fontId="13" fillId="0" borderId="31" xfId="0" applyNumberFormat="1" applyFont="1" applyBorder="1" applyAlignment="1">
      <alignment vertical="center"/>
    </xf>
    <xf numFmtId="179" fontId="13" fillId="0" borderId="19" xfId="0" applyNumberFormat="1" applyFont="1" applyBorder="1" applyAlignment="1">
      <alignment vertical="center"/>
    </xf>
    <xf numFmtId="179" fontId="13" fillId="0" borderId="20" xfId="0" applyNumberFormat="1" applyFont="1" applyBorder="1" applyAlignment="1">
      <alignment vertical="center"/>
    </xf>
    <xf numFmtId="179" fontId="13" fillId="0" borderId="50" xfId="0" applyNumberFormat="1" applyFont="1" applyBorder="1" applyAlignment="1">
      <alignment vertical="center"/>
    </xf>
    <xf numFmtId="179" fontId="13" fillId="0" borderId="175" xfId="0" applyNumberFormat="1" applyFont="1" applyBorder="1" applyAlignment="1">
      <alignment vertical="center"/>
    </xf>
    <xf numFmtId="179" fontId="13" fillId="0" borderId="176" xfId="0" applyNumberFormat="1" applyFont="1" applyBorder="1" applyAlignment="1">
      <alignment vertical="center"/>
    </xf>
    <xf numFmtId="179" fontId="13" fillId="0" borderId="11" xfId="0" applyNumberFormat="1" applyFont="1" applyBorder="1" applyAlignment="1">
      <alignment vertical="center"/>
    </xf>
    <xf numFmtId="179" fontId="13" fillId="0" borderId="177" xfId="0" applyNumberFormat="1" applyFont="1" applyBorder="1" applyAlignment="1">
      <alignment vertical="center"/>
    </xf>
    <xf numFmtId="179" fontId="13" fillId="0" borderId="178" xfId="0" applyNumberFormat="1" applyFont="1" applyBorder="1" applyAlignment="1">
      <alignment vertical="center"/>
    </xf>
    <xf numFmtId="179" fontId="13" fillId="0" borderId="179" xfId="0" applyNumberFormat="1" applyFont="1" applyBorder="1" applyAlignment="1">
      <alignment vertical="center"/>
    </xf>
    <xf numFmtId="179" fontId="13" fillId="0" borderId="180" xfId="0" applyNumberFormat="1" applyFont="1" applyBorder="1" applyAlignment="1">
      <alignment vertical="center"/>
    </xf>
    <xf numFmtId="177" fontId="13" fillId="0" borderId="181" xfId="0" applyNumberFormat="1" applyFont="1" applyBorder="1" applyAlignment="1">
      <alignment horizontal="right" vertical="center" shrinkToFit="1"/>
    </xf>
    <xf numFmtId="179" fontId="13" fillId="0" borderId="34" xfId="0" applyNumberFormat="1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179" fontId="13" fillId="0" borderId="182" xfId="0" applyNumberFormat="1" applyFont="1" applyBorder="1" applyAlignment="1">
      <alignment vertical="center"/>
    </xf>
    <xf numFmtId="179" fontId="13" fillId="0" borderId="47" xfId="0" applyNumberFormat="1" applyFont="1" applyBorder="1" applyAlignment="1">
      <alignment vertical="center"/>
    </xf>
    <xf numFmtId="179" fontId="13" fillId="0" borderId="106" xfId="0" applyNumberFormat="1" applyFont="1" applyBorder="1" applyAlignment="1">
      <alignment vertical="center"/>
    </xf>
    <xf numFmtId="179" fontId="13" fillId="0" borderId="62" xfId="0" applyNumberFormat="1" applyFont="1" applyBorder="1" applyAlignment="1">
      <alignment vertical="center"/>
    </xf>
    <xf numFmtId="179" fontId="13" fillId="0" borderId="183" xfId="0" applyNumberFormat="1" applyFont="1" applyBorder="1" applyAlignment="1">
      <alignment vertical="center"/>
    </xf>
    <xf numFmtId="179" fontId="13" fillId="0" borderId="64" xfId="0" applyNumberFormat="1" applyFont="1" applyBorder="1" applyAlignment="1">
      <alignment vertical="center"/>
    </xf>
    <xf numFmtId="179" fontId="13" fillId="0" borderId="21" xfId="0" applyNumberFormat="1" applyFont="1" applyBorder="1" applyAlignment="1">
      <alignment vertical="center"/>
    </xf>
    <xf numFmtId="179" fontId="13" fillId="0" borderId="48" xfId="0" applyNumberFormat="1" applyFont="1" applyBorder="1" applyAlignment="1">
      <alignment vertical="center"/>
    </xf>
    <xf numFmtId="179" fontId="13" fillId="0" borderId="58" xfId="0" applyNumberFormat="1" applyFont="1" applyBorder="1" applyAlignment="1">
      <alignment vertical="center"/>
    </xf>
    <xf numFmtId="179" fontId="2" fillId="0" borderId="0" xfId="0" applyNumberFormat="1" applyFont="1" applyAlignment="1">
      <alignment shrinkToFit="1"/>
    </xf>
    <xf numFmtId="179" fontId="10" fillId="0" borderId="37" xfId="0" applyNumberFormat="1" applyFont="1" applyFill="1" applyBorder="1" applyAlignment="1">
      <alignment horizontal="right" vertical="center" shrinkToFit="1"/>
    </xf>
    <xf numFmtId="179" fontId="10" fillId="0" borderId="38" xfId="0" applyNumberFormat="1" applyFont="1" applyFill="1" applyBorder="1" applyAlignment="1">
      <alignment horizontal="right" vertical="center" shrinkToFit="1"/>
    </xf>
    <xf numFmtId="179" fontId="10" fillId="0" borderId="21" xfId="0" applyNumberFormat="1" applyFont="1" applyFill="1" applyBorder="1" applyAlignment="1">
      <alignment horizontal="right" vertical="center" shrinkToFit="1"/>
    </xf>
    <xf numFmtId="179" fontId="10" fillId="0" borderId="39" xfId="0" applyNumberFormat="1" applyFont="1" applyFill="1" applyBorder="1" applyAlignment="1">
      <alignment horizontal="right" vertical="center" shrinkToFit="1"/>
    </xf>
    <xf numFmtId="179" fontId="10" fillId="0" borderId="37" xfId="0" applyNumberFormat="1" applyFont="1" applyBorder="1" applyAlignment="1">
      <alignment horizontal="right" vertical="center" shrinkToFit="1"/>
    </xf>
    <xf numFmtId="179" fontId="10" fillId="0" borderId="38" xfId="0" applyNumberFormat="1" applyFont="1" applyBorder="1" applyAlignment="1">
      <alignment horizontal="right" vertical="center" shrinkToFit="1"/>
    </xf>
    <xf numFmtId="179" fontId="10" fillId="0" borderId="39" xfId="0" applyNumberFormat="1" applyFont="1" applyBorder="1" applyAlignment="1">
      <alignment horizontal="right" vertical="center" shrinkToFit="1"/>
    </xf>
    <xf numFmtId="0" fontId="7" fillId="0" borderId="5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right" vertical="center"/>
    </xf>
    <xf numFmtId="179" fontId="7" fillId="0" borderId="133" xfId="0" applyNumberFormat="1" applyFont="1" applyBorder="1" applyAlignment="1">
      <alignment horizontal="right" vertical="center"/>
    </xf>
    <xf numFmtId="179" fontId="7" fillId="0" borderId="132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/>
    </xf>
    <xf numFmtId="0" fontId="7" fillId="0" borderId="49" xfId="0" applyFont="1" applyBorder="1" applyAlignment="1">
      <alignment horizontal="center" vertical="center"/>
    </xf>
    <xf numFmtId="179" fontId="7" fillId="0" borderId="184" xfId="0" applyNumberFormat="1" applyFont="1" applyBorder="1" applyAlignment="1">
      <alignment horizontal="right" vertical="center"/>
    </xf>
    <xf numFmtId="179" fontId="7" fillId="0" borderId="185" xfId="0" applyNumberFormat="1" applyFont="1" applyBorder="1" applyAlignment="1">
      <alignment horizontal="right" vertical="center"/>
    </xf>
    <xf numFmtId="179" fontId="7" fillId="0" borderId="186" xfId="0" applyNumberFormat="1" applyFont="1" applyBorder="1" applyAlignment="1">
      <alignment horizontal="right" vertical="center"/>
    </xf>
    <xf numFmtId="179" fontId="7" fillId="0" borderId="187" xfId="0" applyNumberFormat="1" applyFont="1" applyBorder="1" applyAlignment="1">
      <alignment horizontal="right" vertical="center"/>
    </xf>
    <xf numFmtId="179" fontId="7" fillId="0" borderId="188" xfId="0" applyNumberFormat="1" applyFont="1" applyBorder="1" applyAlignment="1">
      <alignment horizontal="right" vertical="center"/>
    </xf>
    <xf numFmtId="179" fontId="7" fillId="0" borderId="124" xfId="0" applyNumberFormat="1" applyFont="1" applyBorder="1" applyAlignment="1">
      <alignment horizontal="right" vertical="center"/>
    </xf>
    <xf numFmtId="179" fontId="7" fillId="0" borderId="36" xfId="0" applyNumberFormat="1" applyFont="1" applyBorder="1" applyAlignment="1">
      <alignment horizontal="right" vertical="center"/>
    </xf>
    <xf numFmtId="179" fontId="7" fillId="0" borderId="102" xfId="0" applyNumberFormat="1" applyFont="1" applyBorder="1" applyAlignment="1">
      <alignment horizontal="right" vertical="center"/>
    </xf>
    <xf numFmtId="179" fontId="7" fillId="0" borderId="125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179" fontId="7" fillId="0" borderId="37" xfId="0" applyNumberFormat="1" applyFont="1" applyBorder="1" applyAlignment="1">
      <alignment horizontal="right" vertical="center"/>
    </xf>
    <xf numFmtId="179" fontId="7" fillId="0" borderId="113" xfId="0" applyNumberFormat="1" applyFont="1" applyBorder="1" applyAlignment="1">
      <alignment horizontal="right" vertical="center"/>
    </xf>
    <xf numFmtId="179" fontId="7" fillId="0" borderId="189" xfId="0" applyNumberFormat="1" applyFont="1" applyBorder="1" applyAlignment="1">
      <alignment horizontal="right" vertical="center"/>
    </xf>
    <xf numFmtId="179" fontId="7" fillId="0" borderId="142" xfId="0" applyNumberFormat="1" applyFont="1" applyBorder="1" applyAlignment="1">
      <alignment horizontal="right" vertical="center"/>
    </xf>
    <xf numFmtId="179" fontId="7" fillId="0" borderId="140" xfId="0" applyNumberFormat="1" applyFont="1" applyBorder="1" applyAlignment="1">
      <alignment horizontal="right" vertical="center"/>
    </xf>
    <xf numFmtId="179" fontId="7" fillId="0" borderId="190" xfId="0" applyNumberFormat="1" applyFont="1" applyBorder="1" applyAlignment="1">
      <alignment horizontal="right" vertical="center"/>
    </xf>
    <xf numFmtId="0" fontId="13" fillId="0" borderId="39" xfId="0" applyFont="1" applyBorder="1" applyAlignment="1">
      <alignment horizontal="center" vertical="center"/>
    </xf>
    <xf numFmtId="49" fontId="0" fillId="0" borderId="10" xfId="60" applyNumberFormat="1" applyFont="1" applyFill="1" applyBorder="1" applyAlignment="1">
      <alignment horizontal="right" vertical="center"/>
      <protection/>
    </xf>
    <xf numFmtId="176" fontId="7" fillId="0" borderId="90" xfId="0" applyNumberFormat="1" applyFont="1" applyBorder="1" applyAlignment="1">
      <alignment vertical="center"/>
    </xf>
    <xf numFmtId="0" fontId="7" fillId="0" borderId="1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91" xfId="0" applyFont="1" applyBorder="1" applyAlignment="1">
      <alignment horizontal="center" vertical="center" wrapText="1"/>
    </xf>
    <xf numFmtId="0" fontId="7" fillId="0" borderId="192" xfId="0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93" xfId="0" applyFont="1" applyBorder="1" applyAlignment="1">
      <alignment vertical="center"/>
    </xf>
    <xf numFmtId="0" fontId="7" fillId="0" borderId="194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195" xfId="0" applyFont="1" applyBorder="1" applyAlignment="1">
      <alignment horizontal="center" vertical="center" wrapText="1"/>
    </xf>
    <xf numFmtId="0" fontId="7" fillId="0" borderId="196" xfId="0" applyFont="1" applyBorder="1" applyAlignment="1">
      <alignment horizontal="center" vertical="center" wrapText="1"/>
    </xf>
    <xf numFmtId="176" fontId="7" fillId="0" borderId="60" xfId="0" applyNumberFormat="1" applyFont="1" applyBorder="1" applyAlignment="1">
      <alignment vertical="center" shrinkToFit="1"/>
    </xf>
    <xf numFmtId="176" fontId="7" fillId="0" borderId="62" xfId="0" applyNumberFormat="1" applyFont="1" applyBorder="1" applyAlignment="1">
      <alignment vertical="center" shrinkToFit="1"/>
    </xf>
    <xf numFmtId="176" fontId="7" fillId="0" borderId="106" xfId="0" applyNumberFormat="1" applyFont="1" applyBorder="1" applyAlignment="1">
      <alignment vertical="center" shrinkToFit="1"/>
    </xf>
    <xf numFmtId="176" fontId="7" fillId="0" borderId="64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183" xfId="0" applyNumberFormat="1" applyFont="1" applyBorder="1" applyAlignment="1">
      <alignment vertical="center" shrinkToFit="1"/>
    </xf>
    <xf numFmtId="176" fontId="7" fillId="0" borderId="47" xfId="0" applyNumberFormat="1" applyFont="1" applyBorder="1" applyAlignment="1">
      <alignment vertical="center" shrinkToFit="1"/>
    </xf>
    <xf numFmtId="176" fontId="7" fillId="0" borderId="39" xfId="0" applyNumberFormat="1" applyFont="1" applyBorder="1" applyAlignment="1">
      <alignment vertical="center" shrinkToFit="1"/>
    </xf>
    <xf numFmtId="176" fontId="7" fillId="0" borderId="57" xfId="0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176" fontId="7" fillId="0" borderId="197" xfId="0" applyNumberFormat="1" applyFont="1" applyBorder="1" applyAlignment="1">
      <alignment vertical="center" shrinkToFit="1"/>
    </xf>
    <xf numFmtId="176" fontId="7" fillId="0" borderId="165" xfId="0" applyNumberFormat="1" applyFont="1" applyBorder="1" applyAlignment="1">
      <alignment vertical="center" shrinkToFit="1"/>
    </xf>
    <xf numFmtId="176" fontId="7" fillId="0" borderId="161" xfId="0" applyNumberFormat="1" applyFont="1" applyBorder="1" applyAlignment="1">
      <alignment vertical="center" shrinkToFit="1"/>
    </xf>
    <xf numFmtId="176" fontId="7" fillId="0" borderId="198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176" fontId="7" fillId="0" borderId="199" xfId="0" applyNumberFormat="1" applyFont="1" applyBorder="1" applyAlignment="1">
      <alignment vertical="center" shrinkToFit="1"/>
    </xf>
    <xf numFmtId="176" fontId="7" fillId="0" borderId="162" xfId="0" applyNumberFormat="1" applyFont="1" applyBorder="1" applyAlignment="1">
      <alignment vertical="center" shrinkToFit="1"/>
    </xf>
    <xf numFmtId="176" fontId="7" fillId="0" borderId="115" xfId="0" applyNumberFormat="1" applyFont="1" applyBorder="1" applyAlignment="1">
      <alignment vertical="center" shrinkToFit="1"/>
    </xf>
    <xf numFmtId="176" fontId="7" fillId="0" borderId="200" xfId="0" applyNumberFormat="1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176" fontId="7" fillId="0" borderId="201" xfId="0" applyNumberFormat="1" applyFont="1" applyBorder="1" applyAlignment="1">
      <alignment vertical="center" shrinkToFit="1"/>
    </xf>
    <xf numFmtId="176" fontId="7" fillId="0" borderId="168" xfId="0" applyNumberFormat="1" applyFont="1" applyBorder="1" applyAlignment="1">
      <alignment vertical="center" shrinkToFit="1"/>
    </xf>
    <xf numFmtId="176" fontId="7" fillId="0" borderId="167" xfId="0" applyNumberFormat="1" applyFont="1" applyBorder="1" applyAlignment="1">
      <alignment vertical="center" shrinkToFit="1"/>
    </xf>
    <xf numFmtId="176" fontId="7" fillId="0" borderId="175" xfId="0" applyNumberFormat="1" applyFont="1" applyBorder="1" applyAlignment="1">
      <alignment vertical="center" shrinkToFit="1"/>
    </xf>
    <xf numFmtId="176" fontId="7" fillId="0" borderId="25" xfId="0" applyNumberFormat="1" applyFont="1" applyBorder="1" applyAlignment="1">
      <alignment vertical="center" shrinkToFit="1"/>
    </xf>
    <xf numFmtId="176" fontId="7" fillId="0" borderId="169" xfId="0" applyNumberFormat="1" applyFont="1" applyBorder="1" applyAlignment="1">
      <alignment vertical="center" shrinkToFit="1"/>
    </xf>
    <xf numFmtId="176" fontId="7" fillId="0" borderId="108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96" xfId="0" applyNumberFormat="1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176" fontId="7" fillId="0" borderId="202" xfId="0" applyNumberFormat="1" applyFont="1" applyBorder="1" applyAlignment="1">
      <alignment vertical="center" shrinkToFit="1"/>
    </xf>
    <xf numFmtId="176" fontId="7" fillId="0" borderId="171" xfId="0" applyNumberFormat="1" applyFont="1" applyBorder="1" applyAlignment="1">
      <alignment vertical="center" shrinkToFit="1"/>
    </xf>
    <xf numFmtId="176" fontId="7" fillId="0" borderId="170" xfId="0" applyNumberFormat="1" applyFont="1" applyBorder="1" applyAlignment="1">
      <alignment vertical="center" shrinkToFit="1"/>
    </xf>
    <xf numFmtId="176" fontId="7" fillId="0" borderId="176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172" xfId="0" applyNumberFormat="1" applyFont="1" applyBorder="1" applyAlignment="1">
      <alignment vertical="center" shrinkToFit="1"/>
    </xf>
    <xf numFmtId="176" fontId="7" fillId="0" borderId="107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94" xfId="0" applyNumberFormat="1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/>
    </xf>
    <xf numFmtId="176" fontId="7" fillId="0" borderId="203" xfId="0" applyNumberFormat="1" applyFont="1" applyBorder="1" applyAlignment="1">
      <alignment vertical="center" shrinkToFit="1"/>
    </xf>
    <xf numFmtId="176" fontId="7" fillId="0" borderId="72" xfId="0" applyNumberFormat="1" applyFont="1" applyBorder="1" applyAlignment="1">
      <alignment vertical="center" shrinkToFit="1"/>
    </xf>
    <xf numFmtId="176" fontId="7" fillId="0" borderId="173" xfId="0" applyNumberFormat="1" applyFont="1" applyBorder="1" applyAlignment="1">
      <alignment vertical="center" shrinkToFit="1"/>
    </xf>
    <xf numFmtId="176" fontId="7" fillId="0" borderId="74" xfId="0" applyNumberFormat="1" applyFont="1" applyBorder="1" applyAlignment="1">
      <alignment vertical="center" shrinkToFit="1"/>
    </xf>
    <xf numFmtId="176" fontId="7" fillId="0" borderId="31" xfId="0" applyNumberFormat="1" applyFont="1" applyBorder="1" applyAlignment="1">
      <alignment vertical="center" shrinkToFit="1"/>
    </xf>
    <xf numFmtId="176" fontId="7" fillId="0" borderId="174" xfId="0" applyNumberFormat="1" applyFont="1" applyBorder="1" applyAlignment="1">
      <alignment vertical="center" shrinkToFit="1"/>
    </xf>
    <xf numFmtId="176" fontId="7" fillId="0" borderId="110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6" fontId="7" fillId="0" borderId="100" xfId="0" applyNumberFormat="1" applyFont="1" applyBorder="1" applyAlignment="1">
      <alignment vertical="center" shrinkToFit="1"/>
    </xf>
    <xf numFmtId="176" fontId="7" fillId="0" borderId="204" xfId="0" applyNumberFormat="1" applyFont="1" applyBorder="1" applyAlignment="1">
      <alignment vertical="center" shrinkToFit="1"/>
    </xf>
    <xf numFmtId="176" fontId="7" fillId="0" borderId="178" xfId="0" applyNumberFormat="1" applyFont="1" applyBorder="1" applyAlignment="1">
      <alignment vertical="center" shrinkToFit="1"/>
    </xf>
    <xf numFmtId="176" fontId="7" fillId="0" borderId="177" xfId="0" applyNumberFormat="1" applyFont="1" applyBorder="1" applyAlignment="1">
      <alignment vertical="center" shrinkToFit="1"/>
    </xf>
    <xf numFmtId="176" fontId="7" fillId="0" borderId="180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179" xfId="0" applyNumberFormat="1" applyFont="1" applyBorder="1" applyAlignment="1">
      <alignment vertical="center" shrinkToFit="1"/>
    </xf>
    <xf numFmtId="176" fontId="7" fillId="0" borderId="205" xfId="0" applyNumberFormat="1" applyFont="1" applyBorder="1" applyAlignment="1">
      <alignment vertical="center" shrinkToFit="1"/>
    </xf>
    <xf numFmtId="176" fontId="7" fillId="0" borderId="50" xfId="0" applyNumberFormat="1" applyFont="1" applyBorder="1" applyAlignment="1">
      <alignment vertical="center" shrinkToFit="1"/>
    </xf>
    <xf numFmtId="176" fontId="7" fillId="0" borderId="51" xfId="0" applyNumberFormat="1" applyFont="1" applyBorder="1" applyAlignment="1">
      <alignment vertical="center" shrinkToFit="1"/>
    </xf>
    <xf numFmtId="176" fontId="7" fillId="0" borderId="149" xfId="0" applyNumberFormat="1" applyFont="1" applyBorder="1" applyAlignment="1">
      <alignment vertical="center" shrinkToFit="1"/>
    </xf>
    <xf numFmtId="176" fontId="7" fillId="0" borderId="109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98" xfId="0" applyNumberFormat="1" applyFont="1" applyBorder="1" applyAlignment="1">
      <alignment vertical="center" shrinkToFit="1"/>
    </xf>
    <xf numFmtId="176" fontId="7" fillId="0" borderId="87" xfId="0" applyNumberFormat="1" applyFont="1" applyBorder="1" applyAlignment="1">
      <alignment vertical="center" shrinkToFit="1"/>
    </xf>
    <xf numFmtId="176" fontId="7" fillId="0" borderId="89" xfId="0" applyNumberFormat="1" applyFont="1" applyBorder="1" applyAlignment="1">
      <alignment vertical="center" shrinkToFit="1"/>
    </xf>
    <xf numFmtId="176" fontId="7" fillId="0" borderId="138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shrinkToFi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92" xfId="0" applyNumberFormat="1" applyFont="1" applyBorder="1" applyAlignment="1">
      <alignment horizontal="center" vertical="center"/>
    </xf>
    <xf numFmtId="176" fontId="7" fillId="0" borderId="85" xfId="0" applyNumberFormat="1" applyFont="1" applyBorder="1" applyAlignment="1">
      <alignment horizontal="center" vertical="center"/>
    </xf>
    <xf numFmtId="0" fontId="0" fillId="0" borderId="10" xfId="60" applyNumberFormat="1" applyFont="1" applyFill="1" applyBorder="1" applyAlignment="1">
      <alignment horizontal="right" vertical="center"/>
      <protection/>
    </xf>
    <xf numFmtId="0" fontId="0" fillId="0" borderId="10" xfId="60" applyNumberFormat="1" applyFont="1" applyBorder="1" applyAlignment="1">
      <alignment horizontal="right" vertical="center"/>
      <protection/>
    </xf>
    <xf numFmtId="0" fontId="0" fillId="0" borderId="12" xfId="60" applyNumberFormat="1" applyFont="1" applyBorder="1" applyAlignment="1">
      <alignment horizontal="right" vertical="center"/>
      <protection/>
    </xf>
    <xf numFmtId="176" fontId="9" fillId="0" borderId="206" xfId="0" applyNumberFormat="1" applyFont="1" applyBorder="1" applyAlignment="1">
      <alignment vertical="center"/>
    </xf>
    <xf numFmtId="176" fontId="9" fillId="0" borderId="158" xfId="0" applyNumberFormat="1" applyFont="1" applyBorder="1" applyAlignment="1">
      <alignment vertical="center"/>
    </xf>
    <xf numFmtId="176" fontId="9" fillId="0" borderId="207" xfId="0" applyNumberFormat="1" applyFont="1" applyBorder="1" applyAlignment="1">
      <alignment vertical="center"/>
    </xf>
    <xf numFmtId="176" fontId="9" fillId="0" borderId="132" xfId="0" applyNumberFormat="1" applyFont="1" applyBorder="1" applyAlignment="1">
      <alignment vertical="center"/>
    </xf>
    <xf numFmtId="179" fontId="9" fillId="0" borderId="103" xfId="0" applyNumberFormat="1" applyFont="1" applyBorder="1" applyAlignment="1">
      <alignment vertical="center"/>
    </xf>
    <xf numFmtId="179" fontId="9" fillId="0" borderId="107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9" fontId="9" fillId="0" borderId="94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179" fontId="9" fillId="0" borderId="95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166" xfId="0" applyNumberFormat="1" applyFont="1" applyBorder="1" applyAlignment="1">
      <alignment vertical="center"/>
    </xf>
    <xf numFmtId="179" fontId="9" fillId="0" borderId="104" xfId="0" applyNumberFormat="1" applyFont="1" applyBorder="1" applyAlignment="1">
      <alignment vertical="center"/>
    </xf>
    <xf numFmtId="179" fontId="9" fillId="0" borderId="108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vertical="center"/>
    </xf>
    <xf numFmtId="179" fontId="9" fillId="0" borderId="96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vertical="center"/>
    </xf>
    <xf numFmtId="179" fontId="9" fillId="0" borderId="97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9" fontId="9" fillId="0" borderId="109" xfId="0" applyNumberFormat="1" applyFont="1" applyFill="1" applyBorder="1" applyAlignment="1">
      <alignment vertical="center"/>
    </xf>
    <xf numFmtId="179" fontId="9" fillId="0" borderId="17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179" fontId="9" fillId="0" borderId="98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9" fontId="9" fillId="0" borderId="99" xfId="0" applyNumberFormat="1" applyFont="1" applyBorder="1" applyAlignment="1">
      <alignment vertical="center"/>
    </xf>
    <xf numFmtId="179" fontId="9" fillId="0" borderId="30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70" xfId="0" applyNumberFormat="1" applyFont="1" applyBorder="1" applyAlignment="1">
      <alignment vertical="center"/>
    </xf>
    <xf numFmtId="179" fontId="9" fillId="0" borderId="110" xfId="0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>
      <alignment vertical="center"/>
    </xf>
    <xf numFmtId="179" fontId="9" fillId="0" borderId="20" xfId="0" applyNumberFormat="1" applyFont="1" applyFill="1" applyBorder="1" applyAlignment="1">
      <alignment vertical="center"/>
    </xf>
    <xf numFmtId="179" fontId="9" fillId="0" borderId="100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101" xfId="0" applyNumberFormat="1" applyFont="1" applyBorder="1" applyAlignment="1">
      <alignment vertical="center"/>
    </xf>
    <xf numFmtId="179" fontId="9" fillId="0" borderId="33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49" xfId="0" applyNumberFormat="1" applyFont="1" applyBorder="1" applyAlignment="1">
      <alignment vertical="center"/>
    </xf>
    <xf numFmtId="179" fontId="9" fillId="0" borderId="11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153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9" fillId="0" borderId="102" xfId="0" applyNumberFormat="1" applyFont="1" applyBorder="1" applyAlignment="1">
      <alignment vertical="center"/>
    </xf>
    <xf numFmtId="179" fontId="9" fillId="0" borderId="36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 vertical="center"/>
    </xf>
    <xf numFmtId="179" fontId="9" fillId="0" borderId="41" xfId="0" applyNumberFormat="1" applyFont="1" applyBorder="1" applyAlignment="1">
      <alignment vertical="center"/>
    </xf>
    <xf numFmtId="179" fontId="9" fillId="0" borderId="54" xfId="0" applyNumberFormat="1" applyFont="1" applyBorder="1" applyAlignment="1">
      <alignment vertical="center"/>
    </xf>
    <xf numFmtId="179" fontId="9" fillId="0" borderId="47" xfId="0" applyNumberFormat="1" applyFont="1" applyFill="1" applyBorder="1" applyAlignment="1">
      <alignment vertical="center"/>
    </xf>
    <xf numFmtId="179" fontId="9" fillId="0" borderId="48" xfId="0" applyNumberFormat="1" applyFont="1" applyFill="1" applyBorder="1" applyAlignment="1">
      <alignment vertical="center"/>
    </xf>
    <xf numFmtId="179" fontId="9" fillId="0" borderId="39" xfId="0" applyNumberFormat="1" applyFont="1" applyFill="1" applyBorder="1" applyAlignment="1">
      <alignment vertical="center"/>
    </xf>
    <xf numFmtId="179" fontId="9" fillId="0" borderId="57" xfId="0" applyNumberFormat="1" applyFont="1" applyBorder="1" applyAlignment="1">
      <alignment vertical="center"/>
    </xf>
    <xf numFmtId="179" fontId="9" fillId="0" borderId="48" xfId="0" applyNumberFormat="1" applyFont="1" applyBorder="1" applyAlignment="1">
      <alignment vertical="center"/>
    </xf>
    <xf numFmtId="179" fontId="9" fillId="0" borderId="59" xfId="0" applyNumberFormat="1" applyFont="1" applyBorder="1" applyAlignment="1">
      <alignment vertical="center"/>
    </xf>
    <xf numFmtId="179" fontId="9" fillId="0" borderId="38" xfId="0" applyNumberFormat="1" applyFont="1" applyBorder="1" applyAlignment="1">
      <alignment vertical="center"/>
    </xf>
    <xf numFmtId="179" fontId="9" fillId="0" borderId="39" xfId="0" applyNumberFormat="1" applyFont="1" applyBorder="1" applyAlignment="1">
      <alignment vertical="center"/>
    </xf>
    <xf numFmtId="179" fontId="7" fillId="0" borderId="208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>
      <alignment horizontal="right" vertical="center"/>
    </xf>
    <xf numFmtId="179" fontId="7" fillId="0" borderId="207" xfId="0" applyNumberFormat="1" applyFont="1" applyBorder="1" applyAlignment="1">
      <alignment horizontal="right" vertical="center"/>
    </xf>
    <xf numFmtId="176" fontId="7" fillId="0" borderId="91" xfId="0" applyNumberFormat="1" applyFont="1" applyBorder="1" applyAlignment="1">
      <alignment vertical="center"/>
    </xf>
    <xf numFmtId="0" fontId="0" fillId="0" borderId="12" xfId="60" applyNumberFormat="1" applyFont="1" applyFill="1" applyBorder="1" applyAlignment="1">
      <alignment horizontal="right" vertical="center"/>
      <protection/>
    </xf>
    <xf numFmtId="176" fontId="15" fillId="0" borderId="13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9" fillId="0" borderId="209" xfId="0" applyFont="1" applyBorder="1" applyAlignment="1">
      <alignment horizontal="center" vertical="center" wrapText="1"/>
    </xf>
    <xf numFmtId="0" fontId="9" fillId="0" borderId="210" xfId="0" applyFont="1" applyBorder="1" applyAlignment="1">
      <alignment horizontal="center" vertical="center" wrapText="1"/>
    </xf>
    <xf numFmtId="0" fontId="9" fillId="0" borderId="211" xfId="0" applyFont="1" applyBorder="1" applyAlignment="1">
      <alignment horizontal="center" vertical="center" wrapText="1"/>
    </xf>
    <xf numFmtId="0" fontId="9" fillId="0" borderId="21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13" xfId="0" applyFont="1" applyBorder="1" applyAlignment="1">
      <alignment horizontal="center" vertical="center" wrapText="1"/>
    </xf>
    <xf numFmtId="0" fontId="9" fillId="0" borderId="209" xfId="0" applyFont="1" applyBorder="1" applyAlignment="1">
      <alignment horizontal="center" vertical="center"/>
    </xf>
    <xf numFmtId="0" fontId="9" fillId="0" borderId="210" xfId="0" applyFont="1" applyBorder="1" applyAlignment="1">
      <alignment horizontal="center" vertical="center"/>
    </xf>
    <xf numFmtId="0" fontId="56" fillId="0" borderId="214" xfId="0" applyFont="1" applyBorder="1" applyAlignment="1">
      <alignment horizontal="right" vertical="center"/>
    </xf>
    <xf numFmtId="0" fontId="57" fillId="0" borderId="214" xfId="0" applyFont="1" applyBorder="1" applyAlignment="1">
      <alignment horizontal="right" vertical="center"/>
    </xf>
    <xf numFmtId="0" fontId="9" fillId="0" borderId="135" xfId="0" applyFont="1" applyBorder="1" applyAlignment="1">
      <alignment horizontal="center" vertical="center" wrapText="1"/>
    </xf>
    <xf numFmtId="0" fontId="9" fillId="0" borderId="215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right" vertical="center"/>
    </xf>
    <xf numFmtId="0" fontId="7" fillId="0" borderId="216" xfId="0" applyFont="1" applyBorder="1" applyAlignment="1">
      <alignment/>
    </xf>
    <xf numFmtId="0" fontId="13" fillId="0" borderId="84" xfId="0" applyFont="1" applyBorder="1" applyAlignment="1">
      <alignment horizontal="left" vertical="center" wrapText="1" shrinkToFit="1"/>
    </xf>
    <xf numFmtId="0" fontId="13" fillId="0" borderId="138" xfId="0" applyFont="1" applyBorder="1" applyAlignment="1">
      <alignment horizontal="left" vertical="center" wrapText="1" shrinkToFi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177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 wrapText="1"/>
    </xf>
    <xf numFmtId="0" fontId="9" fillId="0" borderId="129" xfId="0" applyFont="1" applyBorder="1" applyAlignment="1">
      <alignment horizontal="center" vertical="center" wrapText="1"/>
    </xf>
    <xf numFmtId="0" fontId="9" fillId="0" borderId="217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9" fillId="0" borderId="218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0" fontId="9" fillId="0" borderId="21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92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 shrinkToFit="1"/>
    </xf>
    <xf numFmtId="0" fontId="9" fillId="0" borderId="84" xfId="0" applyFont="1" applyBorder="1" applyAlignment="1">
      <alignment horizontal="center" vertical="center" wrapText="1" shrinkToFit="1"/>
    </xf>
    <xf numFmtId="0" fontId="9" fillId="0" borderId="215" xfId="0" applyFont="1" applyBorder="1" applyAlignment="1">
      <alignment horizontal="left" vertical="center"/>
    </xf>
    <xf numFmtId="0" fontId="7" fillId="0" borderId="215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49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8" fillId="0" borderId="219" xfId="0" applyFont="1" applyBorder="1" applyAlignment="1">
      <alignment horizontal="center" vertical="center"/>
    </xf>
    <xf numFmtId="0" fontId="58" fillId="0" borderId="220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221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222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3" xfId="0" applyFont="1" applyBorder="1" applyAlignment="1">
      <alignment horizontal="center" vertical="center"/>
    </xf>
    <xf numFmtId="0" fontId="9" fillId="0" borderId="223" xfId="0" applyFont="1" applyBorder="1" applyAlignment="1">
      <alignment horizontal="center" vertical="center"/>
    </xf>
    <xf numFmtId="0" fontId="9" fillId="0" borderId="214" xfId="0" applyFont="1" applyBorder="1" applyAlignment="1">
      <alignment horizontal="center" vertical="center"/>
    </xf>
    <xf numFmtId="0" fontId="9" fillId="0" borderId="224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13" xfId="0" applyFont="1" applyFill="1" applyBorder="1" applyAlignment="1">
      <alignment horizontal="center" vertical="center"/>
    </xf>
    <xf numFmtId="0" fontId="9" fillId="0" borderId="22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213" xfId="0" applyFont="1" applyBorder="1" applyAlignment="1">
      <alignment horizontal="center" vertical="center"/>
    </xf>
    <xf numFmtId="0" fontId="9" fillId="0" borderId="225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4" fillId="0" borderId="221" xfId="0" applyFont="1" applyBorder="1" applyAlignment="1">
      <alignment horizontal="center" vertical="center"/>
    </xf>
    <xf numFmtId="0" fontId="14" fillId="0" borderId="152" xfId="0" applyFont="1" applyBorder="1" applyAlignment="1">
      <alignment horizontal="center" vertical="center"/>
    </xf>
    <xf numFmtId="0" fontId="14" fillId="0" borderId="222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3" xfId="0" applyFont="1" applyBorder="1" applyAlignment="1">
      <alignment horizontal="center" vertical="center"/>
    </xf>
    <xf numFmtId="0" fontId="14" fillId="0" borderId="223" xfId="0" applyFont="1" applyBorder="1" applyAlignment="1">
      <alignment horizontal="center" vertical="center"/>
    </xf>
    <xf numFmtId="0" fontId="14" fillId="0" borderId="214" xfId="0" applyFont="1" applyBorder="1" applyAlignment="1">
      <alignment horizontal="center" vertical="center"/>
    </xf>
    <xf numFmtId="0" fontId="14" fillId="0" borderId="22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left" vertical="center" wrapText="1" shrinkToFit="1"/>
    </xf>
    <xf numFmtId="0" fontId="13" fillId="0" borderId="87" xfId="0" applyFont="1" applyBorder="1" applyAlignment="1">
      <alignment horizontal="left" vertical="center" wrapText="1" shrinkToFit="1"/>
    </xf>
    <xf numFmtId="0" fontId="9" fillId="0" borderId="3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21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21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57" fillId="0" borderId="214" xfId="0" applyFont="1" applyFill="1" applyBorder="1" applyAlignment="1">
      <alignment horizontal="right" vertical="center"/>
    </xf>
    <xf numFmtId="0" fontId="9" fillId="0" borderId="210" xfId="0" applyFont="1" applyFill="1" applyBorder="1" applyAlignment="1">
      <alignment horizontal="center" vertical="center" wrapText="1"/>
    </xf>
    <xf numFmtId="0" fontId="9" fillId="0" borderId="213" xfId="0" applyFont="1" applyFill="1" applyBorder="1" applyAlignment="1">
      <alignment horizontal="center" vertical="center" wrapText="1"/>
    </xf>
    <xf numFmtId="0" fontId="9" fillId="0" borderId="153" xfId="0" applyFont="1" applyFill="1" applyBorder="1" applyAlignment="1">
      <alignment horizontal="center" vertical="center" wrapText="1"/>
    </xf>
    <xf numFmtId="0" fontId="9" fillId="0" borderId="226" xfId="0" applyFont="1" applyFill="1" applyBorder="1" applyAlignment="1">
      <alignment horizontal="center" vertical="center" wrapText="1"/>
    </xf>
    <xf numFmtId="0" fontId="9" fillId="0" borderId="227" xfId="0" applyFont="1" applyFill="1" applyBorder="1" applyAlignment="1">
      <alignment horizontal="center" vertical="center" wrapText="1"/>
    </xf>
    <xf numFmtId="0" fontId="9" fillId="0" borderId="216" xfId="0" applyFont="1" applyFill="1" applyBorder="1" applyAlignment="1">
      <alignment horizontal="center" vertical="center" wrapText="1"/>
    </xf>
    <xf numFmtId="0" fontId="9" fillId="0" borderId="149" xfId="0" applyFont="1" applyFill="1" applyBorder="1" applyAlignment="1">
      <alignment horizontal="center" vertical="center" wrapText="1"/>
    </xf>
    <xf numFmtId="0" fontId="9" fillId="0" borderId="222" xfId="0" applyFont="1" applyFill="1" applyBorder="1" applyAlignment="1">
      <alignment horizontal="center" vertical="center" wrapText="1"/>
    </xf>
    <xf numFmtId="0" fontId="9" fillId="0" borderId="192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shrinkToFit="1"/>
    </xf>
    <xf numFmtId="0" fontId="7" fillId="0" borderId="152" xfId="0" applyFont="1" applyBorder="1" applyAlignment="1">
      <alignment horizontal="center" vertical="center"/>
    </xf>
    <xf numFmtId="0" fontId="7" fillId="0" borderId="222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3" xfId="0" applyFont="1" applyBorder="1" applyAlignment="1">
      <alignment horizontal="center" vertical="center"/>
    </xf>
    <xf numFmtId="0" fontId="7" fillId="0" borderId="223" xfId="0" applyFont="1" applyBorder="1" applyAlignment="1">
      <alignment horizontal="center" vertical="center"/>
    </xf>
    <xf numFmtId="0" fontId="7" fillId="0" borderId="214" xfId="0" applyFont="1" applyBorder="1" applyAlignment="1">
      <alignment horizontal="center" vertical="center"/>
    </xf>
    <xf numFmtId="0" fontId="7" fillId="0" borderId="224" xfId="0" applyFont="1" applyBorder="1" applyAlignment="1">
      <alignment horizontal="center" vertical="center"/>
    </xf>
    <xf numFmtId="0" fontId="9" fillId="0" borderId="204" xfId="0" applyFont="1" applyBorder="1" applyAlignment="1">
      <alignment horizontal="center" vertical="center" shrinkToFit="1"/>
    </xf>
    <xf numFmtId="0" fontId="7" fillId="0" borderId="153" xfId="0" applyFont="1" applyBorder="1" applyAlignment="1">
      <alignment horizontal="center" vertical="center" shrinkToFit="1"/>
    </xf>
    <xf numFmtId="49" fontId="9" fillId="0" borderId="204" xfId="0" applyNumberFormat="1" applyFont="1" applyBorder="1" applyAlignment="1">
      <alignment horizontal="center" vertical="center" shrinkToFit="1"/>
    </xf>
    <xf numFmtId="0" fontId="9" fillId="0" borderId="228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right" indent="1"/>
    </xf>
    <xf numFmtId="0" fontId="8" fillId="0" borderId="0" xfId="0" applyFont="1" applyFill="1" applyAlignment="1">
      <alignment horizontal="left" indent="1"/>
    </xf>
    <xf numFmtId="0" fontId="10" fillId="0" borderId="0" xfId="0" applyFont="1" applyBorder="1" applyAlignment="1">
      <alignment horizontal="left" vertical="center"/>
    </xf>
    <xf numFmtId="0" fontId="9" fillId="0" borderId="85" xfId="0" applyFont="1" applyBorder="1" applyAlignment="1">
      <alignment horizontal="center" vertical="center" shrinkToFit="1"/>
    </xf>
    <xf numFmtId="0" fontId="9" fillId="0" borderId="219" xfId="0" applyFont="1" applyBorder="1" applyAlignment="1">
      <alignment horizontal="center" vertical="center" shrinkToFit="1"/>
    </xf>
    <xf numFmtId="0" fontId="9" fillId="0" borderId="22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56" fillId="0" borderId="214" xfId="0" applyFont="1" applyBorder="1" applyAlignment="1">
      <alignment/>
    </xf>
    <xf numFmtId="0" fontId="9" fillId="0" borderId="153" xfId="0" applyFont="1" applyBorder="1" applyAlignment="1">
      <alignment horizontal="center" vertical="center"/>
    </xf>
    <xf numFmtId="0" fontId="9" fillId="0" borderId="22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right" indent="1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49" fontId="7" fillId="0" borderId="204" xfId="0" applyNumberFormat="1" applyFont="1" applyBorder="1" applyAlignment="1">
      <alignment horizontal="center" vertical="center"/>
    </xf>
    <xf numFmtId="49" fontId="7" fillId="0" borderId="15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21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7" fillId="0" borderId="209" xfId="0" applyFont="1" applyBorder="1" applyAlignment="1">
      <alignment horizontal="center" vertical="center"/>
    </xf>
    <xf numFmtId="0" fontId="7" fillId="0" borderId="212" xfId="0" applyFont="1" applyBorder="1" applyAlignment="1">
      <alignment horizontal="center" vertical="center"/>
    </xf>
    <xf numFmtId="0" fontId="59" fillId="0" borderId="214" xfId="0" applyFont="1" applyBorder="1" applyAlignment="1">
      <alignment horizontal="right" vertical="center"/>
    </xf>
    <xf numFmtId="0" fontId="9" fillId="0" borderId="177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49" fontId="9" fillId="0" borderId="17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213" xfId="0" applyFont="1" applyBorder="1" applyAlignment="1">
      <alignment horizontal="center" vertical="center" wrapText="1"/>
    </xf>
    <xf numFmtId="0" fontId="7" fillId="0" borderId="225" xfId="0" applyFont="1" applyBorder="1" applyAlignment="1">
      <alignment horizontal="center" vertical="center" wrapText="1"/>
    </xf>
    <xf numFmtId="0" fontId="7" fillId="0" borderId="210" xfId="0" applyFont="1" applyBorder="1" applyAlignment="1">
      <alignment horizontal="center" vertical="center" wrapText="1"/>
    </xf>
    <xf numFmtId="0" fontId="7" fillId="0" borderId="211" xfId="0" applyFont="1" applyBorder="1" applyAlignment="1">
      <alignment horizontal="center" vertical="center" wrapText="1"/>
    </xf>
    <xf numFmtId="0" fontId="9" fillId="0" borderId="230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0" fontId="9" fillId="0" borderId="194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wrapText="1"/>
    </xf>
    <xf numFmtId="0" fontId="9" fillId="0" borderId="23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4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shrinkToFit="1"/>
    </xf>
    <xf numFmtId="0" fontId="9" fillId="0" borderId="195" xfId="0" applyFont="1" applyBorder="1" applyAlignment="1">
      <alignment horizontal="center" vertical="center" wrapText="1"/>
    </xf>
    <xf numFmtId="0" fontId="9" fillId="0" borderId="232" xfId="0" applyFont="1" applyBorder="1" applyAlignment="1">
      <alignment horizontal="center" vertical="center" wrapText="1"/>
    </xf>
    <xf numFmtId="0" fontId="9" fillId="0" borderId="233" xfId="0" applyFont="1" applyBorder="1" applyAlignment="1">
      <alignment horizontal="center" vertical="center" wrapText="1"/>
    </xf>
    <xf numFmtId="0" fontId="9" fillId="0" borderId="221" xfId="0" applyFont="1" applyBorder="1" applyAlignment="1">
      <alignment horizontal="center" vertical="center" wrapText="1"/>
    </xf>
    <xf numFmtId="0" fontId="9" fillId="0" borderId="222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193" xfId="0" applyFont="1" applyBorder="1" applyAlignment="1">
      <alignment horizontal="center" vertical="center" wrapText="1"/>
    </xf>
    <xf numFmtId="0" fontId="9" fillId="0" borderId="223" xfId="0" applyFont="1" applyBorder="1" applyAlignment="1">
      <alignment horizontal="center" vertical="center" wrapText="1"/>
    </xf>
    <xf numFmtId="0" fontId="9" fillId="0" borderId="224" xfId="0" applyFont="1" applyBorder="1" applyAlignment="1">
      <alignment horizontal="center" vertical="center" wrapText="1"/>
    </xf>
    <xf numFmtId="0" fontId="7" fillId="0" borderId="234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191" xfId="0" applyFont="1" applyFill="1" applyBorder="1" applyAlignment="1">
      <alignment horizontal="center" vertical="center" wrapText="1"/>
    </xf>
    <xf numFmtId="0" fontId="7" fillId="0" borderId="149" xfId="0" applyFont="1" applyFill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49" xfId="0" applyFont="1" applyBorder="1" applyAlignment="1">
      <alignment horizontal="center" vertical="center" wrapText="1"/>
    </xf>
    <xf numFmtId="0" fontId="7" fillId="33" borderId="154" xfId="0" applyFont="1" applyFill="1" applyBorder="1" applyAlignment="1">
      <alignment horizontal="center" vertical="center" textRotation="255"/>
    </xf>
    <xf numFmtId="0" fontId="7" fillId="33" borderId="193" xfId="0" applyFont="1" applyFill="1" applyBorder="1" applyAlignment="1">
      <alignment horizontal="center" vertical="center" textRotation="255"/>
    </xf>
    <xf numFmtId="0" fontId="7" fillId="33" borderId="224" xfId="0" applyFont="1" applyFill="1" applyBorder="1" applyAlignment="1">
      <alignment horizontal="center" vertical="center" textRotation="255"/>
    </xf>
    <xf numFmtId="0" fontId="6" fillId="0" borderId="22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0" fontId="6" fillId="0" borderId="214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 textRotation="255"/>
    </xf>
    <xf numFmtId="0" fontId="7" fillId="0" borderId="218" xfId="0" applyFont="1" applyFill="1" applyBorder="1" applyAlignment="1">
      <alignment horizontal="center" vertical="center" textRotation="255"/>
    </xf>
    <xf numFmtId="0" fontId="7" fillId="0" borderId="142" xfId="0" applyFont="1" applyFill="1" applyBorder="1" applyAlignment="1">
      <alignment horizontal="center" vertical="center" textRotation="255"/>
    </xf>
    <xf numFmtId="0" fontId="7" fillId="0" borderId="235" xfId="0" applyFont="1" applyFill="1" applyBorder="1" applyAlignment="1">
      <alignment horizontal="center" vertical="center" textRotation="255"/>
    </xf>
    <xf numFmtId="0" fontId="7" fillId="0" borderId="236" xfId="0" applyFont="1" applyFill="1" applyBorder="1" applyAlignment="1">
      <alignment horizontal="center" vertical="center" textRotation="255"/>
    </xf>
    <xf numFmtId="0" fontId="7" fillId="0" borderId="237" xfId="0" applyFont="1" applyFill="1" applyBorder="1" applyAlignment="1">
      <alignment horizontal="center" vertical="center" textRotation="255"/>
    </xf>
    <xf numFmtId="0" fontId="7" fillId="0" borderId="221" xfId="0" applyFont="1" applyBorder="1" applyAlignment="1">
      <alignment horizontal="center" vertical="center" textRotation="255" wrapText="1"/>
    </xf>
    <xf numFmtId="0" fontId="7" fillId="0" borderId="111" xfId="0" applyFont="1" applyBorder="1" applyAlignment="1">
      <alignment horizontal="center" vertical="center" textRotation="255" wrapText="1"/>
    </xf>
    <xf numFmtId="0" fontId="7" fillId="0" borderId="223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213" xfId="0" applyFont="1" applyFill="1" applyBorder="1" applyAlignment="1">
      <alignment horizontal="center" vertical="center" wrapText="1"/>
    </xf>
    <xf numFmtId="0" fontId="6" fillId="0" borderId="211" xfId="0" applyFont="1" applyFill="1" applyBorder="1" applyAlignment="1">
      <alignment horizontal="center" vertical="center" wrapText="1"/>
    </xf>
    <xf numFmtId="0" fontId="6" fillId="0" borderId="225" xfId="0" applyFont="1" applyFill="1" applyBorder="1" applyAlignment="1">
      <alignment horizontal="center" vertical="center" wrapText="1"/>
    </xf>
    <xf numFmtId="0" fontId="6" fillId="0" borderId="210" xfId="0" applyFont="1" applyBorder="1" applyAlignment="1">
      <alignment horizontal="center" vertical="center" wrapText="1"/>
    </xf>
    <xf numFmtId="0" fontId="6" fillId="0" borderId="213" xfId="0" applyFont="1" applyBorder="1" applyAlignment="1">
      <alignment horizontal="center" vertical="center" wrapText="1"/>
    </xf>
    <xf numFmtId="0" fontId="6" fillId="0" borderId="211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 wrapText="1"/>
    </xf>
    <xf numFmtId="0" fontId="7" fillId="0" borderId="154" xfId="0" applyFont="1" applyFill="1" applyBorder="1" applyAlignment="1">
      <alignment horizontal="center" vertical="center" textRotation="255"/>
    </xf>
    <xf numFmtId="0" fontId="7" fillId="0" borderId="193" xfId="0" applyFont="1" applyFill="1" applyBorder="1" applyAlignment="1">
      <alignment horizontal="center" vertical="center" textRotation="255"/>
    </xf>
    <xf numFmtId="0" fontId="7" fillId="0" borderId="224" xfId="0" applyFont="1" applyFill="1" applyBorder="1" applyAlignment="1">
      <alignment horizontal="center" vertical="center" textRotation="255"/>
    </xf>
    <xf numFmtId="0" fontId="7" fillId="0" borderId="85" xfId="0" applyFont="1" applyFill="1" applyBorder="1" applyAlignment="1">
      <alignment horizontal="center" vertical="center" textRotation="255"/>
    </xf>
    <xf numFmtId="0" fontId="7" fillId="0" borderId="86" xfId="0" applyFont="1" applyFill="1" applyBorder="1" applyAlignment="1">
      <alignment horizontal="center" vertical="center" textRotation="255"/>
    </xf>
    <xf numFmtId="0" fontId="7" fillId="0" borderId="88" xfId="0" applyFont="1" applyFill="1" applyBorder="1" applyAlignment="1">
      <alignment horizontal="center" vertical="center" textRotation="255"/>
    </xf>
    <xf numFmtId="0" fontId="7" fillId="0" borderId="85" xfId="0" applyFont="1" applyBorder="1" applyAlignment="1">
      <alignment horizontal="center" vertical="center" textRotation="255"/>
    </xf>
    <xf numFmtId="0" fontId="7" fillId="0" borderId="86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 textRotation="255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 textRotation="255"/>
    </xf>
    <xf numFmtId="0" fontId="7" fillId="0" borderId="218" xfId="0" applyFont="1" applyBorder="1" applyAlignment="1">
      <alignment horizontal="center" vertical="center" textRotation="255"/>
    </xf>
    <xf numFmtId="0" fontId="7" fillId="0" borderId="142" xfId="0" applyFont="1" applyBorder="1" applyAlignment="1">
      <alignment horizontal="center" vertical="center" textRotation="255"/>
    </xf>
    <xf numFmtId="0" fontId="7" fillId="0" borderId="235" xfId="0" applyFont="1" applyBorder="1" applyAlignment="1">
      <alignment horizontal="center" vertical="center" textRotation="255"/>
    </xf>
    <xf numFmtId="0" fontId="7" fillId="0" borderId="236" xfId="0" applyFont="1" applyBorder="1" applyAlignment="1">
      <alignment horizontal="center" vertical="center" textRotation="255"/>
    </xf>
    <xf numFmtId="0" fontId="7" fillId="0" borderId="237" xfId="0" applyFont="1" applyBorder="1" applyAlignment="1">
      <alignment horizontal="center" vertical="center" textRotation="255"/>
    </xf>
    <xf numFmtId="0" fontId="7" fillId="0" borderId="22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 wrapText="1"/>
    </xf>
    <xf numFmtId="0" fontId="7" fillId="0" borderId="2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" fillId="0" borderId="182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176" fontId="7" fillId="0" borderId="85" xfId="0" applyNumberFormat="1" applyFont="1" applyBorder="1" applyAlignment="1">
      <alignment horizontal="center" vertical="center"/>
    </xf>
    <xf numFmtId="176" fontId="7" fillId="0" borderId="126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176" fontId="7" fillId="0" borderId="92" xfId="0" applyNumberFormat="1" applyFont="1" applyFill="1" applyBorder="1" applyAlignment="1">
      <alignment horizontal="center" vertical="center"/>
    </xf>
    <xf numFmtId="176" fontId="7" fillId="0" borderId="92" xfId="0" applyNumberFormat="1" applyFont="1" applyBorder="1" applyAlignment="1">
      <alignment horizontal="center" vertical="center"/>
    </xf>
    <xf numFmtId="176" fontId="7" fillId="0" borderId="91" xfId="0" applyNumberFormat="1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176" fontId="7" fillId="0" borderId="85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25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7" fillId="0" borderId="23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3" xfId="0" applyFont="1" applyBorder="1" applyAlignment="1">
      <alignment horizontal="center" vertical="center" wrapText="1"/>
    </xf>
    <xf numFmtId="0" fontId="7" fillId="0" borderId="234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center" shrinkToFit="1"/>
    </xf>
    <xf numFmtId="0" fontId="7" fillId="0" borderId="191" xfId="0" applyFont="1" applyBorder="1" applyAlignment="1">
      <alignment horizontal="center" vertical="center" wrapText="1"/>
    </xf>
    <xf numFmtId="0" fontId="7" fillId="0" borderId="192" xfId="0" applyFont="1" applyBorder="1" applyAlignment="1">
      <alignment horizontal="center" vertical="center" wrapText="1"/>
    </xf>
    <xf numFmtId="0" fontId="7" fillId="0" borderId="23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228" xfId="0" applyFont="1" applyBorder="1" applyAlignment="1">
      <alignment horizontal="center" vertical="center" wrapText="1"/>
    </xf>
    <xf numFmtId="0" fontId="6" fillId="0" borderId="238" xfId="0" applyFont="1" applyBorder="1" applyAlignment="1">
      <alignment horizontal="center" vertical="center" wrapText="1"/>
    </xf>
    <xf numFmtId="0" fontId="6" fillId="0" borderId="239" xfId="0" applyFont="1" applyBorder="1" applyAlignment="1">
      <alignment horizontal="center" vertical="center" wrapText="1"/>
    </xf>
    <xf numFmtId="0" fontId="6" fillId="0" borderId="227" xfId="0" applyFont="1" applyBorder="1" applyAlignment="1">
      <alignment horizontal="center" vertical="center" wrapText="1"/>
    </xf>
    <xf numFmtId="0" fontId="6" fillId="0" borderId="226" xfId="0" applyFont="1" applyBorder="1" applyAlignment="1">
      <alignment horizontal="center" vertical="center" wrapText="1"/>
    </xf>
    <xf numFmtId="0" fontId="7" fillId="0" borderId="221" xfId="0" applyFont="1" applyBorder="1" applyAlignment="1">
      <alignment horizontal="center" vertical="center" wrapText="1"/>
    </xf>
    <xf numFmtId="0" fontId="7" fillId="0" borderId="222" xfId="0" applyFont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609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381250"/>
          <a:ext cx="609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809625"/>
          <a:ext cx="609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2381250"/>
          <a:ext cx="609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809625"/>
          <a:ext cx="609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2381250"/>
          <a:ext cx="609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10.25390625" style="84" bestFit="1" customWidth="1"/>
    <col min="2" max="2" width="5.00390625" style="84" bestFit="1" customWidth="1"/>
    <col min="3" max="3" width="6.75390625" style="84" bestFit="1" customWidth="1"/>
    <col min="4" max="4" width="5.00390625" style="84" bestFit="1" customWidth="1"/>
    <col min="5" max="5" width="6.75390625" style="84" bestFit="1" customWidth="1"/>
    <col min="6" max="6" width="5.00390625" style="84" bestFit="1" customWidth="1"/>
    <col min="7" max="7" width="6.75390625" style="84" bestFit="1" customWidth="1"/>
    <col min="8" max="8" width="5.00390625" style="84" bestFit="1" customWidth="1"/>
    <col min="9" max="9" width="6.75390625" style="84" bestFit="1" customWidth="1"/>
    <col min="10" max="10" width="5.00390625" style="84" bestFit="1" customWidth="1"/>
    <col min="11" max="11" width="6.75390625" style="84" bestFit="1" customWidth="1"/>
    <col min="12" max="12" width="5.00390625" style="84" bestFit="1" customWidth="1"/>
    <col min="13" max="13" width="6.75390625" style="84" bestFit="1" customWidth="1"/>
    <col min="14" max="16384" width="9.00390625" style="84" customWidth="1"/>
  </cols>
  <sheetData>
    <row r="1" spans="1:13" ht="18.75">
      <c r="A1" s="623" t="s">
        <v>211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ht="18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29"/>
    </row>
    <row r="3" spans="1:13" ht="18.75" customHeight="1" thickBot="1">
      <c r="A3" s="81"/>
      <c r="B3" s="81"/>
      <c r="C3" s="81"/>
      <c r="D3" s="81"/>
      <c r="E3" s="81"/>
      <c r="F3" s="81"/>
      <c r="G3" s="81"/>
      <c r="H3" s="86"/>
      <c r="J3" s="633" t="s">
        <v>296</v>
      </c>
      <c r="K3" s="633"/>
      <c r="L3" s="633"/>
      <c r="M3" s="633"/>
    </row>
    <row r="4" spans="1:13" ht="37.5" customHeight="1">
      <c r="A4" s="628" t="s">
        <v>106</v>
      </c>
      <c r="B4" s="631" t="s">
        <v>0</v>
      </c>
      <c r="C4" s="632"/>
      <c r="D4" s="626" t="s">
        <v>4</v>
      </c>
      <c r="E4" s="625"/>
      <c r="F4" s="626" t="s">
        <v>2</v>
      </c>
      <c r="G4" s="625"/>
      <c r="H4" s="630" t="s">
        <v>3</v>
      </c>
      <c r="I4" s="630"/>
      <c r="J4" s="630" t="s">
        <v>208</v>
      </c>
      <c r="K4" s="630"/>
      <c r="L4" s="626" t="s">
        <v>212</v>
      </c>
      <c r="M4" s="627"/>
    </row>
    <row r="5" spans="1:13" ht="37.5" customHeight="1" thickBot="1">
      <c r="A5" s="629"/>
      <c r="B5" s="130" t="s">
        <v>1</v>
      </c>
      <c r="C5" s="131" t="s">
        <v>207</v>
      </c>
      <c r="D5" s="132" t="s">
        <v>1</v>
      </c>
      <c r="E5" s="131" t="s">
        <v>207</v>
      </c>
      <c r="F5" s="132" t="s">
        <v>1</v>
      </c>
      <c r="G5" s="131" t="s">
        <v>207</v>
      </c>
      <c r="H5" s="132" t="s">
        <v>1</v>
      </c>
      <c r="I5" s="131" t="s">
        <v>207</v>
      </c>
      <c r="J5" s="132" t="s">
        <v>1</v>
      </c>
      <c r="K5" s="131" t="s">
        <v>207</v>
      </c>
      <c r="L5" s="132" t="s">
        <v>1</v>
      </c>
      <c r="M5" s="133" t="s">
        <v>207</v>
      </c>
    </row>
    <row r="6" spans="1:13" ht="56.25" customHeight="1">
      <c r="A6" s="134" t="s">
        <v>271</v>
      </c>
      <c r="B6" s="135">
        <v>72</v>
      </c>
      <c r="C6" s="136">
        <v>3178</v>
      </c>
      <c r="D6" s="137">
        <v>43</v>
      </c>
      <c r="E6" s="136">
        <v>2569</v>
      </c>
      <c r="F6" s="137">
        <v>13</v>
      </c>
      <c r="G6" s="136">
        <v>306</v>
      </c>
      <c r="H6" s="137">
        <v>13</v>
      </c>
      <c r="I6" s="136">
        <v>253</v>
      </c>
      <c r="J6" s="137">
        <v>2</v>
      </c>
      <c r="K6" s="136">
        <v>38</v>
      </c>
      <c r="L6" s="137">
        <v>1</v>
      </c>
      <c r="M6" s="138">
        <v>12</v>
      </c>
    </row>
    <row r="7" spans="1:13" ht="56.25" customHeight="1">
      <c r="A7" s="139" t="s">
        <v>284</v>
      </c>
      <c r="B7" s="140">
        <v>70</v>
      </c>
      <c r="C7" s="141">
        <v>3203</v>
      </c>
      <c r="D7" s="142">
        <v>44</v>
      </c>
      <c r="E7" s="141">
        <v>2613</v>
      </c>
      <c r="F7" s="142">
        <v>11</v>
      </c>
      <c r="G7" s="141">
        <v>262</v>
      </c>
      <c r="H7" s="142">
        <v>11</v>
      </c>
      <c r="I7" s="141">
        <v>247</v>
      </c>
      <c r="J7" s="142">
        <v>3</v>
      </c>
      <c r="K7" s="141">
        <v>70</v>
      </c>
      <c r="L7" s="142">
        <v>1</v>
      </c>
      <c r="M7" s="143">
        <v>11</v>
      </c>
    </row>
    <row r="8" spans="1:13" ht="56.25" customHeight="1">
      <c r="A8" s="139" t="s">
        <v>308</v>
      </c>
      <c r="B8" s="140">
        <v>81</v>
      </c>
      <c r="C8" s="141">
        <v>3742</v>
      </c>
      <c r="D8" s="142">
        <v>51</v>
      </c>
      <c r="E8" s="141">
        <v>3069</v>
      </c>
      <c r="F8" s="142">
        <v>14</v>
      </c>
      <c r="G8" s="141">
        <v>298</v>
      </c>
      <c r="H8" s="142">
        <v>12</v>
      </c>
      <c r="I8" s="141">
        <v>245</v>
      </c>
      <c r="J8" s="142">
        <v>3</v>
      </c>
      <c r="K8" s="141">
        <v>103</v>
      </c>
      <c r="L8" s="142">
        <v>1</v>
      </c>
      <c r="M8" s="143">
        <v>27</v>
      </c>
    </row>
    <row r="9" spans="1:13" ht="56.25" customHeight="1">
      <c r="A9" s="139" t="s">
        <v>289</v>
      </c>
      <c r="B9" s="140">
        <v>64</v>
      </c>
      <c r="C9" s="141">
        <v>2612</v>
      </c>
      <c r="D9" s="142">
        <v>37</v>
      </c>
      <c r="E9" s="141">
        <v>1977</v>
      </c>
      <c r="F9" s="142">
        <v>12</v>
      </c>
      <c r="G9" s="141">
        <v>278</v>
      </c>
      <c r="H9" s="142">
        <v>11</v>
      </c>
      <c r="I9" s="141">
        <v>267</v>
      </c>
      <c r="J9" s="142">
        <v>3</v>
      </c>
      <c r="K9" s="141">
        <v>61</v>
      </c>
      <c r="L9" s="142">
        <v>1</v>
      </c>
      <c r="M9" s="143">
        <v>29</v>
      </c>
    </row>
    <row r="10" spans="1:13" ht="56.25" customHeight="1" thickBot="1">
      <c r="A10" s="144" t="s">
        <v>294</v>
      </c>
      <c r="B10" s="145">
        <v>71</v>
      </c>
      <c r="C10" s="146">
        <v>1837</v>
      </c>
      <c r="D10" s="147">
        <v>41</v>
      </c>
      <c r="E10" s="146">
        <v>1348</v>
      </c>
      <c r="F10" s="147">
        <v>9</v>
      </c>
      <c r="G10" s="146">
        <v>193</v>
      </c>
      <c r="H10" s="147">
        <v>13</v>
      </c>
      <c r="I10" s="146">
        <v>216</v>
      </c>
      <c r="J10" s="147">
        <v>6</v>
      </c>
      <c r="K10" s="146">
        <v>70</v>
      </c>
      <c r="L10" s="147">
        <v>2</v>
      </c>
      <c r="M10" s="148">
        <v>10</v>
      </c>
    </row>
    <row r="11" spans="1:13" ht="56.25" customHeight="1" thickBot="1">
      <c r="A11" s="144" t="s">
        <v>309</v>
      </c>
      <c r="B11" s="559">
        <f>SUM(D11+F11+H11+J11+L11)</f>
        <v>63</v>
      </c>
      <c r="C11" s="560">
        <f>SUM(E11+G11+I11+K11+M11)</f>
        <v>1802</v>
      </c>
      <c r="D11" s="147">
        <v>35</v>
      </c>
      <c r="E11" s="146">
        <v>1355</v>
      </c>
      <c r="F11" s="147">
        <v>9</v>
      </c>
      <c r="G11" s="146">
        <v>180</v>
      </c>
      <c r="H11" s="147">
        <v>14</v>
      </c>
      <c r="I11" s="146">
        <v>170</v>
      </c>
      <c r="J11" s="147">
        <v>3</v>
      </c>
      <c r="K11" s="146">
        <v>68</v>
      </c>
      <c r="L11" s="147">
        <v>2</v>
      </c>
      <c r="M11" s="148">
        <v>29</v>
      </c>
    </row>
    <row r="12" spans="1:13" ht="37.5" customHeight="1" thickBo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37.5" customHeight="1">
      <c r="A13" s="628" t="s">
        <v>106</v>
      </c>
      <c r="B13" s="624" t="s">
        <v>127</v>
      </c>
      <c r="C13" s="625"/>
      <c r="D13" s="626" t="s">
        <v>128</v>
      </c>
      <c r="E13" s="627"/>
      <c r="F13" s="149"/>
      <c r="G13" s="149"/>
      <c r="H13" s="149"/>
      <c r="I13" s="149"/>
      <c r="J13" s="149"/>
      <c r="K13" s="149"/>
      <c r="L13" s="149"/>
      <c r="M13" s="149"/>
    </row>
    <row r="14" spans="1:13" ht="37.5" customHeight="1" thickBot="1">
      <c r="A14" s="629"/>
      <c r="B14" s="126" t="s">
        <v>1</v>
      </c>
      <c r="C14" s="150" t="s">
        <v>207</v>
      </c>
      <c r="D14" s="132" t="s">
        <v>1</v>
      </c>
      <c r="E14" s="151" t="s">
        <v>207</v>
      </c>
      <c r="F14" s="149"/>
      <c r="G14" s="149"/>
      <c r="H14" s="149"/>
      <c r="I14" s="149"/>
      <c r="J14" s="149"/>
      <c r="K14" s="149"/>
      <c r="L14" s="149"/>
      <c r="M14" s="149"/>
    </row>
    <row r="15" spans="1:13" ht="37.5" customHeight="1">
      <c r="A15" s="134" t="s">
        <v>271</v>
      </c>
      <c r="B15" s="152">
        <v>0</v>
      </c>
      <c r="C15" s="136">
        <v>0</v>
      </c>
      <c r="D15" s="137">
        <v>0</v>
      </c>
      <c r="E15" s="138">
        <v>0</v>
      </c>
      <c r="F15" s="149"/>
      <c r="G15" s="149"/>
      <c r="H15" s="149"/>
      <c r="I15" s="149"/>
      <c r="J15" s="149"/>
      <c r="K15" s="149"/>
      <c r="L15" s="149"/>
      <c r="M15" s="149"/>
    </row>
    <row r="16" spans="1:13" ht="37.5" customHeight="1">
      <c r="A16" s="139" t="s">
        <v>284</v>
      </c>
      <c r="B16" s="153">
        <v>0</v>
      </c>
      <c r="C16" s="141">
        <v>0</v>
      </c>
      <c r="D16" s="154">
        <v>0</v>
      </c>
      <c r="E16" s="155">
        <v>0</v>
      </c>
      <c r="F16" s="149"/>
      <c r="G16" s="149"/>
      <c r="H16" s="149"/>
      <c r="I16" s="149"/>
      <c r="J16" s="149"/>
      <c r="K16" s="149"/>
      <c r="L16" s="149"/>
      <c r="M16" s="149"/>
    </row>
    <row r="17" spans="1:13" ht="37.5" customHeight="1">
      <c r="A17" s="139" t="s">
        <v>308</v>
      </c>
      <c r="B17" s="156">
        <v>0</v>
      </c>
      <c r="C17" s="157">
        <v>0</v>
      </c>
      <c r="D17" s="154">
        <v>0</v>
      </c>
      <c r="E17" s="155">
        <v>0</v>
      </c>
      <c r="F17" s="149"/>
      <c r="G17" s="149"/>
      <c r="H17" s="149"/>
      <c r="I17" s="149"/>
      <c r="J17" s="149"/>
      <c r="K17" s="149"/>
      <c r="L17" s="149"/>
      <c r="M17" s="149"/>
    </row>
    <row r="18" spans="1:13" ht="37.5" customHeight="1">
      <c r="A18" s="139" t="s">
        <v>289</v>
      </c>
      <c r="B18" s="156">
        <v>0</v>
      </c>
      <c r="C18" s="157">
        <v>0</v>
      </c>
      <c r="D18" s="154">
        <v>0</v>
      </c>
      <c r="E18" s="155">
        <v>0</v>
      </c>
      <c r="F18" s="149"/>
      <c r="G18" s="149"/>
      <c r="H18" s="149"/>
      <c r="I18" s="149"/>
      <c r="J18" s="149"/>
      <c r="K18" s="149"/>
      <c r="L18" s="149"/>
      <c r="M18" s="149"/>
    </row>
    <row r="19" spans="1:13" ht="37.5" customHeight="1" thickBot="1">
      <c r="A19" s="144" t="s">
        <v>294</v>
      </c>
      <c r="B19" s="158">
        <v>0</v>
      </c>
      <c r="C19" s="159">
        <v>0</v>
      </c>
      <c r="D19" s="160">
        <v>0</v>
      </c>
      <c r="E19" s="161">
        <v>0</v>
      </c>
      <c r="F19" s="149"/>
      <c r="G19" s="149"/>
      <c r="H19" s="149"/>
      <c r="I19" s="149"/>
      <c r="J19" s="149"/>
      <c r="K19" s="149"/>
      <c r="L19" s="149"/>
      <c r="M19" s="149"/>
    </row>
    <row r="20" spans="1:13" ht="37.5" customHeight="1" thickBot="1">
      <c r="A20" s="144" t="s">
        <v>309</v>
      </c>
      <c r="B20" s="158">
        <v>0</v>
      </c>
      <c r="C20" s="159">
        <v>0</v>
      </c>
      <c r="D20" s="160">
        <v>0</v>
      </c>
      <c r="E20" s="161">
        <v>0</v>
      </c>
      <c r="F20" s="149"/>
      <c r="G20" s="149"/>
      <c r="H20" s="149"/>
      <c r="I20" s="149"/>
      <c r="J20" s="149"/>
      <c r="K20" s="149"/>
      <c r="L20" s="149"/>
      <c r="M20" s="149"/>
    </row>
  </sheetData>
  <sheetProtection/>
  <mergeCells count="12">
    <mergeCell ref="J4:K4"/>
    <mergeCell ref="L4:M4"/>
    <mergeCell ref="A1:M1"/>
    <mergeCell ref="B13:C13"/>
    <mergeCell ref="D13:E13"/>
    <mergeCell ref="A13:A14"/>
    <mergeCell ref="H4:I4"/>
    <mergeCell ref="A4:A5"/>
    <mergeCell ref="B4:C4"/>
    <mergeCell ref="D4:E4"/>
    <mergeCell ref="F4:G4"/>
    <mergeCell ref="J3:M3"/>
  </mergeCells>
  <printOptions horizontalCentered="1"/>
  <pageMargins left="0.984251968503937" right="0.7874015748031497" top="1.1811023622047245" bottom="0.984251968503937" header="0.5118110236220472" footer="0.3937007874015748"/>
  <pageSetup horizontalDpi="600" verticalDpi="600" orientation="portrait" paperSize="9" scale="90" r:id="rId1"/>
  <headerFooter alignWithMargins="0">
    <oddFooter>&amp;C&amp;"ＭＳ ゴシック,標準"&amp;12 &amp;14 43</oddFooter>
  </headerFooter>
  <rowBreaks count="1" manualBreakCount="1">
    <brk id="2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view="pageBreakPreview" zoomScaleSheetLayoutView="100" zoomScalePageLayoutView="0" workbookViewId="0" topLeftCell="A13">
      <selection activeCell="H16" sqref="H16"/>
    </sheetView>
  </sheetViews>
  <sheetFormatPr defaultColWidth="9.00390625" defaultRowHeight="13.5"/>
  <cols>
    <col min="1" max="10" width="8.125" style="84" customWidth="1"/>
    <col min="11" max="16384" width="9.00390625" style="84" customWidth="1"/>
  </cols>
  <sheetData>
    <row r="1" spans="1:10" ht="18.75">
      <c r="A1" s="781" t="s">
        <v>96</v>
      </c>
      <c r="B1" s="781"/>
      <c r="C1" s="781"/>
      <c r="D1" s="781"/>
      <c r="E1" s="781"/>
      <c r="F1" s="781"/>
      <c r="G1" s="781"/>
      <c r="H1" s="781"/>
      <c r="I1" s="781"/>
      <c r="J1" s="781"/>
    </row>
    <row r="2" spans="1:9" ht="22.5" customHeight="1">
      <c r="A2" s="86"/>
      <c r="B2" s="86"/>
      <c r="C2" s="86"/>
      <c r="D2" s="86"/>
      <c r="E2" s="86"/>
      <c r="F2" s="86"/>
      <c r="G2" s="86"/>
      <c r="H2" s="87"/>
      <c r="I2" s="87"/>
    </row>
    <row r="3" spans="1:10" ht="22.5" customHeight="1" thickBot="1">
      <c r="A3" s="86"/>
      <c r="B3" s="86"/>
      <c r="C3" s="86"/>
      <c r="D3" s="86"/>
      <c r="E3" s="86"/>
      <c r="F3" s="86"/>
      <c r="G3" s="634" t="s">
        <v>296</v>
      </c>
      <c r="H3" s="634"/>
      <c r="I3" s="634"/>
      <c r="J3" s="634"/>
    </row>
    <row r="4" spans="1:10" ht="22.5" customHeight="1">
      <c r="A4" s="88" t="s">
        <v>87</v>
      </c>
      <c r="B4" s="902" t="s">
        <v>0</v>
      </c>
      <c r="C4" s="903"/>
      <c r="D4" s="793" t="s">
        <v>86</v>
      </c>
      <c r="E4" s="794"/>
      <c r="F4" s="794"/>
      <c r="G4" s="794"/>
      <c r="H4" s="794"/>
      <c r="I4" s="794"/>
      <c r="J4" s="795"/>
    </row>
    <row r="5" spans="1:10" ht="22.5" customHeight="1" thickBot="1">
      <c r="A5" s="89" t="s">
        <v>85</v>
      </c>
      <c r="B5" s="472" t="s">
        <v>292</v>
      </c>
      <c r="C5" s="472" t="s">
        <v>297</v>
      </c>
      <c r="D5" s="90" t="s">
        <v>61</v>
      </c>
      <c r="E5" s="92" t="s">
        <v>104</v>
      </c>
      <c r="F5" s="92" t="s">
        <v>264</v>
      </c>
      <c r="G5" s="92" t="s">
        <v>265</v>
      </c>
      <c r="H5" s="92" t="s">
        <v>266</v>
      </c>
      <c r="I5" s="92" t="s">
        <v>267</v>
      </c>
      <c r="J5" s="91" t="s">
        <v>268</v>
      </c>
    </row>
    <row r="6" spans="1:11" ht="22.5" customHeight="1">
      <c r="A6" s="93" t="s">
        <v>88</v>
      </c>
      <c r="B6" s="95">
        <v>1679</v>
      </c>
      <c r="C6" s="95">
        <f>SUM(D6,B12)</f>
        <v>1930</v>
      </c>
      <c r="D6" s="96">
        <f>SUM(E6:J6)</f>
        <v>892</v>
      </c>
      <c r="E6" s="556">
        <v>36</v>
      </c>
      <c r="F6" s="556">
        <v>223</v>
      </c>
      <c r="G6" s="556">
        <v>89</v>
      </c>
      <c r="H6" s="556">
        <v>88</v>
      </c>
      <c r="I6" s="556">
        <v>377</v>
      </c>
      <c r="J6" s="621">
        <v>79</v>
      </c>
      <c r="K6" s="112"/>
    </row>
    <row r="7" spans="1:12" ht="22.5" customHeight="1">
      <c r="A7" s="97" t="s">
        <v>89</v>
      </c>
      <c r="B7" s="99">
        <v>667</v>
      </c>
      <c r="C7" s="99">
        <f>SUM(D7,B13)</f>
        <v>755</v>
      </c>
      <c r="D7" s="94">
        <f>SUM(E7:J7)</f>
        <v>303</v>
      </c>
      <c r="E7" s="473">
        <v>8</v>
      </c>
      <c r="F7" s="556">
        <v>40</v>
      </c>
      <c r="G7" s="556">
        <v>41</v>
      </c>
      <c r="H7" s="556">
        <v>38</v>
      </c>
      <c r="I7" s="556">
        <v>144</v>
      </c>
      <c r="J7" s="621">
        <v>32</v>
      </c>
      <c r="K7" s="112"/>
      <c r="L7" s="112"/>
    </row>
    <row r="8" spans="1:12" ht="22.5" customHeight="1" thickBot="1">
      <c r="A8" s="100" t="s">
        <v>90</v>
      </c>
      <c r="B8" s="102">
        <f>B7/B6</f>
        <v>0.3972602739726027</v>
      </c>
      <c r="C8" s="102">
        <f>C7/C6</f>
        <v>0.3911917098445596</v>
      </c>
      <c r="D8" s="101">
        <f aca="true" t="shared" si="0" ref="D8:J8">D7/D6</f>
        <v>0.3396860986547085</v>
      </c>
      <c r="E8" s="103">
        <f t="shared" si="0"/>
        <v>0.2222222222222222</v>
      </c>
      <c r="F8" s="103">
        <f t="shared" si="0"/>
        <v>0.17937219730941703</v>
      </c>
      <c r="G8" s="103">
        <f t="shared" si="0"/>
        <v>0.4606741573033708</v>
      </c>
      <c r="H8" s="103">
        <f t="shared" si="0"/>
        <v>0.4318181818181818</v>
      </c>
      <c r="I8" s="103">
        <f t="shared" si="0"/>
        <v>0.3819628647214854</v>
      </c>
      <c r="J8" s="102">
        <f t="shared" si="0"/>
        <v>0.4050632911392405</v>
      </c>
      <c r="L8" s="112"/>
    </row>
    <row r="9" spans="1:12" ht="11.25" customHeight="1" thickBot="1">
      <c r="A9" s="87"/>
      <c r="B9" s="87"/>
      <c r="C9" s="87"/>
      <c r="D9" s="87"/>
      <c r="E9" s="87"/>
      <c r="F9" s="87"/>
      <c r="G9" s="87"/>
      <c r="H9" s="87"/>
      <c r="I9" s="87"/>
      <c r="L9" s="112"/>
    </row>
    <row r="10" spans="1:11" ht="22.5" customHeight="1">
      <c r="A10" s="88" t="s">
        <v>87</v>
      </c>
      <c r="B10" s="880" t="s">
        <v>91</v>
      </c>
      <c r="C10" s="880"/>
      <c r="D10" s="880"/>
      <c r="E10" s="880"/>
      <c r="F10" s="880"/>
      <c r="G10" s="880"/>
      <c r="H10" s="880"/>
      <c r="I10" s="881"/>
      <c r="K10" s="112"/>
    </row>
    <row r="11" spans="1:9" ht="22.5" customHeight="1" thickBot="1">
      <c r="A11" s="89" t="s">
        <v>85</v>
      </c>
      <c r="B11" s="90" t="s">
        <v>61</v>
      </c>
      <c r="C11" s="92" t="s">
        <v>264</v>
      </c>
      <c r="D11" s="92" t="s">
        <v>265</v>
      </c>
      <c r="E11" s="92" t="s">
        <v>266</v>
      </c>
      <c r="F11" s="92" t="s">
        <v>267</v>
      </c>
      <c r="G11" s="92" t="s">
        <v>268</v>
      </c>
      <c r="H11" s="92" t="s">
        <v>269</v>
      </c>
      <c r="I11" s="91" t="s">
        <v>270</v>
      </c>
    </row>
    <row r="12" spans="1:9" ht="22.5" customHeight="1">
      <c r="A12" s="93" t="s">
        <v>88</v>
      </c>
      <c r="B12" s="96">
        <f>SUM(C12:I12)</f>
        <v>1038</v>
      </c>
      <c r="C12" s="556">
        <v>54</v>
      </c>
      <c r="D12" s="556">
        <v>15</v>
      </c>
      <c r="E12" s="557">
        <v>46</v>
      </c>
      <c r="F12" s="557">
        <v>262</v>
      </c>
      <c r="G12" s="557">
        <v>35</v>
      </c>
      <c r="H12" s="557">
        <v>498</v>
      </c>
      <c r="I12" s="558">
        <v>128</v>
      </c>
    </row>
    <row r="13" spans="1:9" ht="22.5" customHeight="1">
      <c r="A13" s="97" t="s">
        <v>89</v>
      </c>
      <c r="B13" s="98">
        <f>SUM(C13:I13)</f>
        <v>452</v>
      </c>
      <c r="C13" s="556">
        <v>18</v>
      </c>
      <c r="D13" s="556">
        <v>5</v>
      </c>
      <c r="E13" s="557">
        <v>10</v>
      </c>
      <c r="F13" s="557">
        <v>85</v>
      </c>
      <c r="G13" s="557">
        <v>9</v>
      </c>
      <c r="H13" s="557">
        <v>258</v>
      </c>
      <c r="I13" s="558">
        <v>67</v>
      </c>
    </row>
    <row r="14" spans="1:9" ht="22.5" customHeight="1" thickBot="1">
      <c r="A14" s="100" t="s">
        <v>90</v>
      </c>
      <c r="B14" s="101">
        <f aca="true" t="shared" si="1" ref="B14:I14">B13/B12</f>
        <v>0.43545279383429675</v>
      </c>
      <c r="C14" s="103">
        <f t="shared" si="1"/>
        <v>0.3333333333333333</v>
      </c>
      <c r="D14" s="103">
        <f t="shared" si="1"/>
        <v>0.3333333333333333</v>
      </c>
      <c r="E14" s="103">
        <f t="shared" si="1"/>
        <v>0.21739130434782608</v>
      </c>
      <c r="F14" s="103">
        <f t="shared" si="1"/>
        <v>0.3244274809160305</v>
      </c>
      <c r="G14" s="103">
        <f t="shared" si="1"/>
        <v>0.2571428571428571</v>
      </c>
      <c r="H14" s="103">
        <f t="shared" si="1"/>
        <v>0.5180722891566265</v>
      </c>
      <c r="I14" s="102">
        <f t="shared" si="1"/>
        <v>0.5234375</v>
      </c>
    </row>
    <row r="15" spans="1:9" ht="18.75" customHeight="1">
      <c r="A15" s="87"/>
      <c r="B15" s="87"/>
      <c r="C15" s="87"/>
      <c r="D15" s="87"/>
      <c r="E15" s="87"/>
      <c r="F15" s="87"/>
      <c r="G15" s="87"/>
      <c r="H15" s="87"/>
      <c r="I15" s="87"/>
    </row>
    <row r="16" spans="1:9" ht="18.75" customHeight="1">
      <c r="A16" s="87"/>
      <c r="B16" s="87"/>
      <c r="C16" s="87"/>
      <c r="D16" s="87"/>
      <c r="E16" s="87"/>
      <c r="F16" s="87"/>
      <c r="G16" s="87"/>
      <c r="H16" s="87"/>
      <c r="I16" s="87"/>
    </row>
    <row r="17" spans="1:9" ht="18.75" customHeight="1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8.75" customHeight="1">
      <c r="A18" s="87"/>
      <c r="B18" s="87"/>
      <c r="C18" s="87"/>
      <c r="D18" s="87"/>
      <c r="E18" s="87"/>
      <c r="F18" s="87"/>
      <c r="G18" s="87"/>
      <c r="H18" s="87"/>
      <c r="I18" s="87"/>
    </row>
    <row r="19" spans="1:10" ht="18.75">
      <c r="A19" s="781" t="s">
        <v>97</v>
      </c>
      <c r="B19" s="781"/>
      <c r="C19" s="781"/>
      <c r="D19" s="781"/>
      <c r="E19" s="781"/>
      <c r="F19" s="781"/>
      <c r="G19" s="781"/>
      <c r="H19" s="781"/>
      <c r="I19" s="104"/>
      <c r="J19" s="104"/>
    </row>
    <row r="20" spans="1:9" ht="22.5" customHeight="1">
      <c r="A20" s="87"/>
      <c r="B20" s="87"/>
      <c r="C20" s="87"/>
      <c r="D20" s="87"/>
      <c r="E20" s="87"/>
      <c r="F20" s="87"/>
      <c r="G20" s="87"/>
      <c r="H20" s="87"/>
      <c r="I20" s="87"/>
    </row>
    <row r="21" spans="1:8" ht="22.5" customHeight="1" thickBot="1">
      <c r="A21" s="87"/>
      <c r="B21" s="87"/>
      <c r="C21" s="87"/>
      <c r="D21" s="87"/>
      <c r="E21" s="634" t="s">
        <v>298</v>
      </c>
      <c r="F21" s="634"/>
      <c r="G21" s="634"/>
      <c r="H21" s="634"/>
    </row>
    <row r="22" spans="1:9" ht="24" customHeight="1">
      <c r="A22" s="782" t="s">
        <v>95</v>
      </c>
      <c r="B22" s="746"/>
      <c r="C22" s="786" t="s">
        <v>243</v>
      </c>
      <c r="D22" s="906"/>
      <c r="E22" s="906"/>
      <c r="F22" s="906"/>
      <c r="G22" s="906"/>
      <c r="H22" s="787"/>
      <c r="I22" s="87"/>
    </row>
    <row r="23" spans="1:9" ht="24" customHeight="1" thickBot="1">
      <c r="A23" s="750"/>
      <c r="B23" s="752"/>
      <c r="C23" s="90" t="s">
        <v>130</v>
      </c>
      <c r="D23" s="904" t="s">
        <v>92</v>
      </c>
      <c r="E23" s="904"/>
      <c r="F23" s="105" t="s">
        <v>93</v>
      </c>
      <c r="G23" s="904" t="s">
        <v>94</v>
      </c>
      <c r="H23" s="905"/>
      <c r="I23" s="87"/>
    </row>
    <row r="24" spans="1:9" ht="24" customHeight="1" hidden="1">
      <c r="A24" s="786" t="s">
        <v>299</v>
      </c>
      <c r="B24" s="787"/>
      <c r="C24" s="106">
        <v>966</v>
      </c>
      <c r="D24" s="900">
        <v>204</v>
      </c>
      <c r="E24" s="900"/>
      <c r="F24" s="107">
        <v>511</v>
      </c>
      <c r="G24" s="890">
        <v>251</v>
      </c>
      <c r="H24" s="891"/>
      <c r="I24" s="87"/>
    </row>
    <row r="25" spans="1:9" ht="24" customHeight="1" hidden="1">
      <c r="A25" s="776" t="s">
        <v>300</v>
      </c>
      <c r="B25" s="892"/>
      <c r="C25" s="108">
        <v>885</v>
      </c>
      <c r="D25" s="900">
        <v>187</v>
      </c>
      <c r="E25" s="900"/>
      <c r="F25" s="107">
        <v>449</v>
      </c>
      <c r="G25" s="890">
        <v>249</v>
      </c>
      <c r="H25" s="891"/>
      <c r="I25" s="87"/>
    </row>
    <row r="26" spans="1:9" ht="24" customHeight="1" hidden="1">
      <c r="A26" s="776" t="s">
        <v>301</v>
      </c>
      <c r="B26" s="892"/>
      <c r="C26" s="108">
        <v>786</v>
      </c>
      <c r="D26" s="900">
        <v>169</v>
      </c>
      <c r="E26" s="900"/>
      <c r="F26" s="107">
        <v>404</v>
      </c>
      <c r="G26" s="890">
        <v>213</v>
      </c>
      <c r="H26" s="891"/>
      <c r="I26" s="87"/>
    </row>
    <row r="27" spans="1:9" ht="24" customHeight="1">
      <c r="A27" s="776" t="s">
        <v>302</v>
      </c>
      <c r="B27" s="892"/>
      <c r="C27" s="108">
        <v>1013</v>
      </c>
      <c r="D27" s="900">
        <v>235</v>
      </c>
      <c r="E27" s="900"/>
      <c r="F27" s="552">
        <v>485</v>
      </c>
      <c r="G27" s="900">
        <v>293</v>
      </c>
      <c r="H27" s="901"/>
      <c r="I27" s="87"/>
    </row>
    <row r="28" spans="1:9" ht="24" customHeight="1">
      <c r="A28" s="776" t="s">
        <v>303</v>
      </c>
      <c r="B28" s="892"/>
      <c r="C28" s="108">
        <v>858</v>
      </c>
      <c r="D28" s="900">
        <v>180</v>
      </c>
      <c r="E28" s="900"/>
      <c r="F28" s="552">
        <v>457</v>
      </c>
      <c r="G28" s="900">
        <v>221</v>
      </c>
      <c r="H28" s="901"/>
      <c r="I28" s="87"/>
    </row>
    <row r="29" spans="1:9" ht="24" customHeight="1">
      <c r="A29" s="776" t="s">
        <v>213</v>
      </c>
      <c r="B29" s="892"/>
      <c r="C29" s="108">
        <v>912</v>
      </c>
      <c r="D29" s="900">
        <v>187</v>
      </c>
      <c r="E29" s="900"/>
      <c r="F29" s="552">
        <v>477</v>
      </c>
      <c r="G29" s="900">
        <v>248</v>
      </c>
      <c r="H29" s="901"/>
      <c r="I29" s="87"/>
    </row>
    <row r="30" spans="1:9" ht="24" customHeight="1">
      <c r="A30" s="776" t="s">
        <v>304</v>
      </c>
      <c r="B30" s="892"/>
      <c r="C30" s="108">
        <v>931</v>
      </c>
      <c r="D30" s="900">
        <v>217</v>
      </c>
      <c r="E30" s="900"/>
      <c r="F30" s="552">
        <v>461</v>
      </c>
      <c r="G30" s="900">
        <v>253</v>
      </c>
      <c r="H30" s="901"/>
      <c r="I30" s="87"/>
    </row>
    <row r="31" spans="1:9" ht="24" customHeight="1">
      <c r="A31" s="776" t="s">
        <v>305</v>
      </c>
      <c r="B31" s="892"/>
      <c r="C31" s="108">
        <v>878</v>
      </c>
      <c r="D31" s="900">
        <v>170</v>
      </c>
      <c r="E31" s="900"/>
      <c r="F31" s="552">
        <v>453</v>
      </c>
      <c r="G31" s="900">
        <v>255</v>
      </c>
      <c r="H31" s="901"/>
      <c r="I31" s="109"/>
    </row>
    <row r="32" spans="1:9" ht="24" customHeight="1">
      <c r="A32" s="776" t="s">
        <v>272</v>
      </c>
      <c r="B32" s="892"/>
      <c r="C32" s="108">
        <v>907</v>
      </c>
      <c r="D32" s="900">
        <v>208</v>
      </c>
      <c r="E32" s="900"/>
      <c r="F32" s="553">
        <v>417</v>
      </c>
      <c r="G32" s="890">
        <v>282</v>
      </c>
      <c r="H32" s="891"/>
      <c r="I32" s="109"/>
    </row>
    <row r="33" spans="1:9" ht="24" customHeight="1">
      <c r="A33" s="778" t="s">
        <v>306</v>
      </c>
      <c r="B33" s="898"/>
      <c r="C33" s="113">
        <v>888</v>
      </c>
      <c r="D33" s="899">
        <v>185</v>
      </c>
      <c r="E33" s="899"/>
      <c r="F33" s="555">
        <v>461</v>
      </c>
      <c r="G33" s="888">
        <v>242</v>
      </c>
      <c r="H33" s="889"/>
      <c r="I33" s="87"/>
    </row>
    <row r="34" spans="1:9" ht="24" customHeight="1">
      <c r="A34" s="778" t="s">
        <v>290</v>
      </c>
      <c r="B34" s="898"/>
      <c r="C34" s="113">
        <v>982</v>
      </c>
      <c r="D34" s="899">
        <v>218</v>
      </c>
      <c r="E34" s="899"/>
      <c r="F34" s="555">
        <v>494</v>
      </c>
      <c r="G34" s="888">
        <v>270</v>
      </c>
      <c r="H34" s="889"/>
      <c r="I34" s="87"/>
    </row>
    <row r="35" spans="1:9" ht="24" customHeight="1" thickBot="1">
      <c r="A35" s="778" t="s">
        <v>295</v>
      </c>
      <c r="B35" s="898"/>
      <c r="C35" s="113">
        <v>1047</v>
      </c>
      <c r="D35" s="899">
        <v>228</v>
      </c>
      <c r="E35" s="899"/>
      <c r="F35" s="555">
        <v>499</v>
      </c>
      <c r="G35" s="888">
        <v>320</v>
      </c>
      <c r="H35" s="889"/>
      <c r="I35" s="87"/>
    </row>
    <row r="36" spans="1:9" ht="24" customHeight="1" thickBot="1">
      <c r="A36" s="893" t="s">
        <v>307</v>
      </c>
      <c r="B36" s="894"/>
      <c r="C36" s="474">
        <f>SUM(D36:H36)</f>
        <v>551</v>
      </c>
      <c r="D36" s="895">
        <v>107</v>
      </c>
      <c r="E36" s="895"/>
      <c r="F36" s="554">
        <v>267</v>
      </c>
      <c r="G36" s="896">
        <v>177</v>
      </c>
      <c r="H36" s="897"/>
      <c r="I36" s="87"/>
    </row>
    <row r="37" spans="1:9" ht="15" customHeight="1">
      <c r="A37" s="8" t="s">
        <v>131</v>
      </c>
      <c r="B37" s="109"/>
      <c r="C37" s="109"/>
      <c r="D37" s="109"/>
      <c r="E37" s="109"/>
      <c r="F37" s="109"/>
      <c r="G37" s="109"/>
      <c r="H37" s="109"/>
      <c r="I37" s="109"/>
    </row>
    <row r="38" ht="13.5">
      <c r="A38" s="110"/>
    </row>
    <row r="39" ht="13.5">
      <c r="A39" s="111"/>
    </row>
  </sheetData>
  <sheetProtection/>
  <mergeCells count="50">
    <mergeCell ref="D23:E23"/>
    <mergeCell ref="G33:H33"/>
    <mergeCell ref="G25:H25"/>
    <mergeCell ref="A31:B31"/>
    <mergeCell ref="A22:B23"/>
    <mergeCell ref="G3:J3"/>
    <mergeCell ref="E21:H21"/>
    <mergeCell ref="A33:B33"/>
    <mergeCell ref="A24:B24"/>
    <mergeCell ref="D24:E24"/>
    <mergeCell ref="D33:E33"/>
    <mergeCell ref="D25:E25"/>
    <mergeCell ref="D27:E27"/>
    <mergeCell ref="A25:B25"/>
    <mergeCell ref="A29:B29"/>
    <mergeCell ref="A28:B28"/>
    <mergeCell ref="A32:B32"/>
    <mergeCell ref="D32:E32"/>
    <mergeCell ref="A26:B26"/>
    <mergeCell ref="A30:B30"/>
    <mergeCell ref="G27:H27"/>
    <mergeCell ref="A1:J1"/>
    <mergeCell ref="A19:H19"/>
    <mergeCell ref="B4:C4"/>
    <mergeCell ref="D4:J4"/>
    <mergeCell ref="B10:I10"/>
    <mergeCell ref="G24:H24"/>
    <mergeCell ref="G23:H23"/>
    <mergeCell ref="C22:H22"/>
    <mergeCell ref="G26:H26"/>
    <mergeCell ref="D35:E35"/>
    <mergeCell ref="G30:H30"/>
    <mergeCell ref="D26:E26"/>
    <mergeCell ref="D28:E28"/>
    <mergeCell ref="G28:H28"/>
    <mergeCell ref="G29:H29"/>
    <mergeCell ref="G31:H31"/>
    <mergeCell ref="D31:E31"/>
    <mergeCell ref="D29:E29"/>
    <mergeCell ref="D30:E30"/>
    <mergeCell ref="G35:H35"/>
    <mergeCell ref="G32:H32"/>
    <mergeCell ref="A27:B27"/>
    <mergeCell ref="A36:B36"/>
    <mergeCell ref="D36:E36"/>
    <mergeCell ref="G36:H36"/>
    <mergeCell ref="A34:B34"/>
    <mergeCell ref="D34:E34"/>
    <mergeCell ref="G34:H34"/>
    <mergeCell ref="A35:B35"/>
  </mergeCells>
  <printOptions horizontalCentered="1"/>
  <pageMargins left="0.7874015748031497" right="0.984251968503937" top="1.1811023622047245" bottom="0.984251968503937" header="0.5118110236220472" footer="0.3937007874015748"/>
  <pageSetup horizontalDpi="600" verticalDpi="600" orientation="portrait" paperSize="9" r:id="rId2"/>
  <headerFooter alignWithMargins="0">
    <oddFooter>&amp;C&amp;"ＭＳ ゴシック,標準"&amp;13 56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5"/>
  <sheetViews>
    <sheetView zoomScale="80" zoomScaleNormal="80" zoomScalePageLayoutView="75" workbookViewId="0" topLeftCell="A1">
      <selection activeCell="A9" sqref="A9:B10"/>
    </sheetView>
  </sheetViews>
  <sheetFormatPr defaultColWidth="9.00390625" defaultRowHeight="13.5"/>
  <cols>
    <col min="1" max="2" width="4.25390625" style="2" customWidth="1"/>
    <col min="3" max="3" width="6.75390625" style="2" customWidth="1"/>
    <col min="4" max="4" width="6.125" style="2" customWidth="1"/>
    <col min="5" max="5" width="6.75390625" style="2" customWidth="1"/>
    <col min="6" max="6" width="6.125" style="2" customWidth="1"/>
    <col min="7" max="7" width="6.75390625" style="2" customWidth="1"/>
    <col min="8" max="9" width="6.125" style="2" customWidth="1"/>
    <col min="10" max="10" width="6.75390625" style="2" customWidth="1"/>
    <col min="11" max="12" width="6.125" style="2" customWidth="1"/>
    <col min="13" max="13" width="6.75390625" style="2" customWidth="1"/>
    <col min="14" max="14" width="6.125" style="2" customWidth="1"/>
    <col min="15" max="15" width="6.75390625" style="2" customWidth="1"/>
    <col min="16" max="16" width="6.125" style="2" customWidth="1"/>
    <col min="17" max="20" width="6.75390625" style="2" customWidth="1"/>
    <col min="21" max="16384" width="9.00390625" style="2" customWidth="1"/>
  </cols>
  <sheetData>
    <row r="1" spans="1:20" ht="27.75">
      <c r="A1" s="927" t="s">
        <v>105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</row>
    <row r="2" spans="1:10" ht="26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ht="26.25" customHeight="1" thickBot="1">
      <c r="A3" s="81"/>
      <c r="B3" s="81"/>
      <c r="C3" s="81"/>
      <c r="D3" s="81"/>
      <c r="E3" s="81"/>
      <c r="F3" s="81"/>
      <c r="G3" s="81"/>
      <c r="H3" s="81"/>
      <c r="I3" s="86"/>
      <c r="J3" s="129"/>
      <c r="K3" s="84"/>
      <c r="L3" s="84"/>
      <c r="M3" s="84"/>
      <c r="N3" s="84"/>
      <c r="O3" s="788" t="s">
        <v>296</v>
      </c>
      <c r="P3" s="788"/>
      <c r="Q3" s="788"/>
      <c r="R3" s="788"/>
      <c r="S3" s="788"/>
      <c r="T3" s="788"/>
    </row>
    <row r="4" spans="1:20" s="4" customFormat="1" ht="26.25" customHeight="1">
      <c r="A4" s="933" t="s">
        <v>201</v>
      </c>
      <c r="B4" s="934"/>
      <c r="C4" s="928" t="s">
        <v>98</v>
      </c>
      <c r="D4" s="929"/>
      <c r="E4" s="929"/>
      <c r="F4" s="930"/>
      <c r="G4" s="931" t="s">
        <v>99</v>
      </c>
      <c r="H4" s="929"/>
      <c r="I4" s="929"/>
      <c r="J4" s="929"/>
      <c r="K4" s="929"/>
      <c r="L4" s="932"/>
      <c r="M4" s="928" t="s">
        <v>100</v>
      </c>
      <c r="N4" s="929"/>
      <c r="O4" s="929"/>
      <c r="P4" s="930"/>
      <c r="Q4" s="830" t="s">
        <v>101</v>
      </c>
      <c r="R4" s="832"/>
      <c r="S4" s="831" t="s">
        <v>102</v>
      </c>
      <c r="T4" s="832"/>
    </row>
    <row r="5" spans="1:20" s="4" customFormat="1" ht="26.25" customHeight="1">
      <c r="A5" s="915"/>
      <c r="B5" s="917"/>
      <c r="C5" s="915" t="s">
        <v>167</v>
      </c>
      <c r="D5" s="916"/>
      <c r="E5" s="916"/>
      <c r="F5" s="917"/>
      <c r="G5" s="916" t="s">
        <v>164</v>
      </c>
      <c r="H5" s="916"/>
      <c r="I5" s="916"/>
      <c r="J5" s="916"/>
      <c r="K5" s="916"/>
      <c r="L5" s="916"/>
      <c r="M5" s="915" t="s">
        <v>168</v>
      </c>
      <c r="N5" s="916"/>
      <c r="O5" s="916"/>
      <c r="P5" s="917"/>
      <c r="Q5" s="747" t="s">
        <v>183</v>
      </c>
      <c r="R5" s="749"/>
      <c r="S5" s="907" t="s">
        <v>194</v>
      </c>
      <c r="T5" s="749"/>
    </row>
    <row r="6" spans="1:20" s="4" customFormat="1" ht="26.25" customHeight="1">
      <c r="A6" s="915"/>
      <c r="B6" s="917"/>
      <c r="C6" s="923" t="s">
        <v>202</v>
      </c>
      <c r="D6" s="825"/>
      <c r="E6" s="825"/>
      <c r="F6" s="924"/>
      <c r="G6" s="825" t="s">
        <v>203</v>
      </c>
      <c r="H6" s="825"/>
      <c r="I6" s="825"/>
      <c r="J6" s="825"/>
      <c r="K6" s="825"/>
      <c r="L6" s="825"/>
      <c r="M6" s="477"/>
      <c r="N6" s="123"/>
      <c r="O6" s="123"/>
      <c r="P6" s="478"/>
      <c r="Q6" s="479"/>
      <c r="R6" s="478"/>
      <c r="S6" s="480"/>
      <c r="T6" s="481"/>
    </row>
    <row r="7" spans="1:20" s="4" customFormat="1" ht="26.25" customHeight="1">
      <c r="A7" s="915"/>
      <c r="B7" s="917"/>
      <c r="C7" s="925" t="s">
        <v>258</v>
      </c>
      <c r="D7" s="926"/>
      <c r="E7" s="913" t="s">
        <v>259</v>
      </c>
      <c r="F7" s="914"/>
      <c r="G7" s="935" t="s">
        <v>258</v>
      </c>
      <c r="H7" s="935"/>
      <c r="I7" s="926"/>
      <c r="J7" s="913" t="s">
        <v>260</v>
      </c>
      <c r="K7" s="823"/>
      <c r="L7" s="823"/>
      <c r="M7" s="918" t="s">
        <v>261</v>
      </c>
      <c r="N7" s="823"/>
      <c r="O7" s="913" t="s">
        <v>260</v>
      </c>
      <c r="P7" s="914"/>
      <c r="Q7" s="911" t="s">
        <v>262</v>
      </c>
      <c r="R7" s="909" t="s">
        <v>263</v>
      </c>
      <c r="S7" s="824" t="s">
        <v>262</v>
      </c>
      <c r="T7" s="909" t="s">
        <v>263</v>
      </c>
    </row>
    <row r="8" spans="1:20" s="4" customFormat="1" ht="39" customHeight="1">
      <c r="A8" s="915"/>
      <c r="B8" s="917"/>
      <c r="C8" s="237"/>
      <c r="D8" s="482" t="s">
        <v>287</v>
      </c>
      <c r="E8" s="483"/>
      <c r="F8" s="484" t="s">
        <v>287</v>
      </c>
      <c r="G8" s="476"/>
      <c r="H8" s="485" t="s">
        <v>288</v>
      </c>
      <c r="I8" s="482" t="s">
        <v>287</v>
      </c>
      <c r="J8" s="483"/>
      <c r="K8" s="485" t="s">
        <v>288</v>
      </c>
      <c r="L8" s="484" t="s">
        <v>287</v>
      </c>
      <c r="M8" s="475"/>
      <c r="N8" s="482" t="s">
        <v>287</v>
      </c>
      <c r="O8" s="483"/>
      <c r="P8" s="484" t="s">
        <v>287</v>
      </c>
      <c r="Q8" s="912"/>
      <c r="R8" s="910"/>
      <c r="S8" s="908"/>
      <c r="T8" s="910"/>
    </row>
    <row r="9" spans="1:20" s="4" customFormat="1" ht="30" customHeight="1" thickBot="1">
      <c r="A9" s="921" t="s">
        <v>314</v>
      </c>
      <c r="B9" s="922"/>
      <c r="C9" s="486">
        <v>3457</v>
      </c>
      <c r="D9" s="487">
        <v>658</v>
      </c>
      <c r="E9" s="488">
        <v>835</v>
      </c>
      <c r="F9" s="489">
        <v>269</v>
      </c>
      <c r="G9" s="490">
        <v>1841</v>
      </c>
      <c r="H9" s="491">
        <v>935</v>
      </c>
      <c r="I9" s="487">
        <v>203</v>
      </c>
      <c r="J9" s="488">
        <v>322</v>
      </c>
      <c r="K9" s="491">
        <v>65</v>
      </c>
      <c r="L9" s="489">
        <v>46</v>
      </c>
      <c r="M9" s="486">
        <v>392</v>
      </c>
      <c r="N9" s="487">
        <v>28</v>
      </c>
      <c r="O9" s="488">
        <v>8</v>
      </c>
      <c r="P9" s="489">
        <v>0</v>
      </c>
      <c r="Q9" s="492">
        <v>3998</v>
      </c>
      <c r="R9" s="493">
        <v>568</v>
      </c>
      <c r="S9" s="494">
        <v>132</v>
      </c>
      <c r="T9" s="493">
        <v>2</v>
      </c>
    </row>
    <row r="10" spans="1:20" s="4" customFormat="1" ht="30" customHeight="1" thickBot="1">
      <c r="A10" s="921" t="s">
        <v>315</v>
      </c>
      <c r="B10" s="922"/>
      <c r="C10" s="486">
        <f>SUM(C11:C27)</f>
        <v>3457</v>
      </c>
      <c r="D10" s="487">
        <f aca="true" t="shared" si="0" ref="D10:T10">SUM(D11:D27)</f>
        <v>629</v>
      </c>
      <c r="E10" s="488">
        <f t="shared" si="0"/>
        <v>847</v>
      </c>
      <c r="F10" s="489">
        <f t="shared" si="0"/>
        <v>263</v>
      </c>
      <c r="G10" s="490">
        <f t="shared" si="0"/>
        <v>1742</v>
      </c>
      <c r="H10" s="491">
        <f t="shared" si="0"/>
        <v>832</v>
      </c>
      <c r="I10" s="487">
        <f t="shared" si="0"/>
        <v>185</v>
      </c>
      <c r="J10" s="488">
        <f t="shared" si="0"/>
        <v>348</v>
      </c>
      <c r="K10" s="491">
        <f t="shared" si="0"/>
        <v>83</v>
      </c>
      <c r="L10" s="489">
        <f t="shared" si="0"/>
        <v>65</v>
      </c>
      <c r="M10" s="486">
        <f t="shared" si="0"/>
        <v>379</v>
      </c>
      <c r="N10" s="487">
        <f t="shared" si="0"/>
        <v>30</v>
      </c>
      <c r="O10" s="488">
        <f t="shared" si="0"/>
        <v>8</v>
      </c>
      <c r="P10" s="489">
        <f t="shared" si="0"/>
        <v>1</v>
      </c>
      <c r="Q10" s="492">
        <f t="shared" si="0"/>
        <v>4091</v>
      </c>
      <c r="R10" s="493">
        <f t="shared" si="0"/>
        <v>632</v>
      </c>
      <c r="S10" s="494">
        <f t="shared" si="0"/>
        <v>201</v>
      </c>
      <c r="T10" s="493">
        <f t="shared" si="0"/>
        <v>3</v>
      </c>
    </row>
    <row r="11" spans="1:20" s="4" customFormat="1" ht="31.5" customHeight="1">
      <c r="A11" s="780">
        <v>1</v>
      </c>
      <c r="B11" s="495" t="s">
        <v>171</v>
      </c>
      <c r="C11" s="496">
        <v>61</v>
      </c>
      <c r="D11" s="497"/>
      <c r="E11" s="498"/>
      <c r="F11" s="499"/>
      <c r="G11" s="500">
        <v>19</v>
      </c>
      <c r="H11" s="501">
        <v>9</v>
      </c>
      <c r="I11" s="497"/>
      <c r="J11" s="498"/>
      <c r="K11" s="501"/>
      <c r="L11" s="499"/>
      <c r="M11" s="496">
        <v>19</v>
      </c>
      <c r="N11" s="497"/>
      <c r="O11" s="498"/>
      <c r="P11" s="499"/>
      <c r="Q11" s="502">
        <v>33</v>
      </c>
      <c r="R11" s="503"/>
      <c r="S11" s="504">
        <v>9</v>
      </c>
      <c r="T11" s="503"/>
    </row>
    <row r="12" spans="1:20" s="4" customFormat="1" ht="31.5" customHeight="1">
      <c r="A12" s="776"/>
      <c r="B12" s="505" t="s">
        <v>172</v>
      </c>
      <c r="C12" s="506">
        <v>594</v>
      </c>
      <c r="D12" s="507">
        <v>9</v>
      </c>
      <c r="E12" s="508">
        <v>8</v>
      </c>
      <c r="F12" s="509"/>
      <c r="G12" s="510">
        <v>302</v>
      </c>
      <c r="H12" s="511">
        <v>167</v>
      </c>
      <c r="I12" s="507">
        <v>1</v>
      </c>
      <c r="J12" s="508">
        <v>4</v>
      </c>
      <c r="K12" s="511"/>
      <c r="L12" s="509"/>
      <c r="M12" s="506">
        <v>106</v>
      </c>
      <c r="N12" s="507">
        <v>1</v>
      </c>
      <c r="O12" s="508">
        <v>1</v>
      </c>
      <c r="P12" s="509"/>
      <c r="Q12" s="512">
        <v>359</v>
      </c>
      <c r="R12" s="513">
        <v>4</v>
      </c>
      <c r="S12" s="514">
        <v>51</v>
      </c>
      <c r="T12" s="513"/>
    </row>
    <row r="13" spans="1:20" s="4" customFormat="1" ht="31.5" customHeight="1">
      <c r="A13" s="776">
        <v>2</v>
      </c>
      <c r="B13" s="515" t="s">
        <v>171</v>
      </c>
      <c r="C13" s="516"/>
      <c r="D13" s="517"/>
      <c r="E13" s="518">
        <v>7</v>
      </c>
      <c r="F13" s="519">
        <v>3</v>
      </c>
      <c r="G13" s="520"/>
      <c r="H13" s="521"/>
      <c r="I13" s="517"/>
      <c r="J13" s="518">
        <v>1</v>
      </c>
      <c r="K13" s="521"/>
      <c r="L13" s="519">
        <v>1</v>
      </c>
      <c r="M13" s="516"/>
      <c r="N13" s="517"/>
      <c r="O13" s="518"/>
      <c r="P13" s="499"/>
      <c r="Q13" s="522"/>
      <c r="R13" s="523">
        <v>1</v>
      </c>
      <c r="S13" s="524"/>
      <c r="T13" s="523"/>
    </row>
    <row r="14" spans="1:20" s="4" customFormat="1" ht="31.5" customHeight="1">
      <c r="A14" s="776"/>
      <c r="B14" s="525" t="s">
        <v>172</v>
      </c>
      <c r="C14" s="526">
        <v>268</v>
      </c>
      <c r="D14" s="527">
        <v>6</v>
      </c>
      <c r="E14" s="528">
        <v>9</v>
      </c>
      <c r="F14" s="529"/>
      <c r="G14" s="530">
        <v>151</v>
      </c>
      <c r="H14" s="531">
        <v>80</v>
      </c>
      <c r="I14" s="527">
        <v>2</v>
      </c>
      <c r="J14" s="528">
        <v>4</v>
      </c>
      <c r="K14" s="531">
        <v>1</v>
      </c>
      <c r="L14" s="529"/>
      <c r="M14" s="526">
        <v>24</v>
      </c>
      <c r="N14" s="527"/>
      <c r="O14" s="528"/>
      <c r="P14" s="529"/>
      <c r="Q14" s="532">
        <v>171</v>
      </c>
      <c r="R14" s="533">
        <v>5</v>
      </c>
      <c r="S14" s="534">
        <v>8</v>
      </c>
      <c r="T14" s="533"/>
    </row>
    <row r="15" spans="1:20" s="4" customFormat="1" ht="31.5" customHeight="1">
      <c r="A15" s="776"/>
      <c r="B15" s="525" t="s">
        <v>141</v>
      </c>
      <c r="C15" s="526">
        <v>1</v>
      </c>
      <c r="D15" s="527"/>
      <c r="E15" s="528">
        <v>1</v>
      </c>
      <c r="F15" s="529"/>
      <c r="G15" s="530"/>
      <c r="H15" s="531"/>
      <c r="I15" s="527"/>
      <c r="J15" s="528"/>
      <c r="K15" s="531"/>
      <c r="L15" s="529"/>
      <c r="M15" s="526">
        <v>1</v>
      </c>
      <c r="N15" s="527"/>
      <c r="O15" s="528">
        <v>1</v>
      </c>
      <c r="P15" s="529"/>
      <c r="Q15" s="532"/>
      <c r="R15" s="533"/>
      <c r="S15" s="534"/>
      <c r="T15" s="533"/>
    </row>
    <row r="16" spans="1:20" s="4" customFormat="1" ht="31.5" customHeight="1">
      <c r="A16" s="776"/>
      <c r="B16" s="505" t="s">
        <v>179</v>
      </c>
      <c r="C16" s="506">
        <v>14</v>
      </c>
      <c r="D16" s="507"/>
      <c r="E16" s="508">
        <v>6</v>
      </c>
      <c r="F16" s="509"/>
      <c r="G16" s="510">
        <v>11</v>
      </c>
      <c r="H16" s="511">
        <v>7</v>
      </c>
      <c r="I16" s="507"/>
      <c r="J16" s="508">
        <v>4</v>
      </c>
      <c r="K16" s="511">
        <v>3</v>
      </c>
      <c r="L16" s="509"/>
      <c r="M16" s="506"/>
      <c r="N16" s="507"/>
      <c r="O16" s="508"/>
      <c r="P16" s="509"/>
      <c r="Q16" s="512">
        <v>11</v>
      </c>
      <c r="R16" s="513">
        <v>5</v>
      </c>
      <c r="S16" s="514"/>
      <c r="T16" s="513"/>
    </row>
    <row r="17" spans="1:20" s="4" customFormat="1" ht="31.5" customHeight="1">
      <c r="A17" s="776">
        <v>3</v>
      </c>
      <c r="B17" s="515" t="s">
        <v>171</v>
      </c>
      <c r="C17" s="516"/>
      <c r="D17" s="517"/>
      <c r="E17" s="518"/>
      <c r="F17" s="519"/>
      <c r="G17" s="520"/>
      <c r="H17" s="521"/>
      <c r="I17" s="517"/>
      <c r="J17" s="518"/>
      <c r="K17" s="521"/>
      <c r="L17" s="519"/>
      <c r="M17" s="516"/>
      <c r="N17" s="517"/>
      <c r="O17" s="518"/>
      <c r="P17" s="499"/>
      <c r="Q17" s="522"/>
      <c r="R17" s="523"/>
      <c r="S17" s="524"/>
      <c r="T17" s="523"/>
    </row>
    <row r="18" spans="1:20" s="4" customFormat="1" ht="31.5" customHeight="1">
      <c r="A18" s="776"/>
      <c r="B18" s="505" t="s">
        <v>172</v>
      </c>
      <c r="C18" s="506">
        <v>23</v>
      </c>
      <c r="D18" s="507">
        <v>8</v>
      </c>
      <c r="E18" s="508">
        <v>90</v>
      </c>
      <c r="F18" s="509">
        <v>19</v>
      </c>
      <c r="G18" s="510">
        <v>16</v>
      </c>
      <c r="H18" s="511">
        <v>5</v>
      </c>
      <c r="I18" s="507">
        <v>1</v>
      </c>
      <c r="J18" s="508">
        <v>33</v>
      </c>
      <c r="K18" s="511">
        <v>3</v>
      </c>
      <c r="L18" s="509">
        <v>3</v>
      </c>
      <c r="M18" s="506"/>
      <c r="N18" s="507"/>
      <c r="O18" s="508"/>
      <c r="P18" s="509"/>
      <c r="Q18" s="512">
        <v>26</v>
      </c>
      <c r="R18" s="513">
        <v>54</v>
      </c>
      <c r="S18" s="514"/>
      <c r="T18" s="513"/>
    </row>
    <row r="19" spans="1:20" s="4" customFormat="1" ht="31.5" customHeight="1">
      <c r="A19" s="776">
        <v>4</v>
      </c>
      <c r="B19" s="892"/>
      <c r="C19" s="535">
        <v>950</v>
      </c>
      <c r="D19" s="536">
        <v>72</v>
      </c>
      <c r="E19" s="537">
        <v>47</v>
      </c>
      <c r="F19" s="538"/>
      <c r="G19" s="539">
        <v>566</v>
      </c>
      <c r="H19" s="540">
        <v>275</v>
      </c>
      <c r="I19" s="536">
        <v>29</v>
      </c>
      <c r="J19" s="537">
        <v>21</v>
      </c>
      <c r="K19" s="540">
        <v>8</v>
      </c>
      <c r="L19" s="538"/>
      <c r="M19" s="535">
        <v>101</v>
      </c>
      <c r="N19" s="536">
        <v>5</v>
      </c>
      <c r="O19" s="537"/>
      <c r="P19" s="541"/>
      <c r="Q19" s="542">
        <v>733</v>
      </c>
      <c r="R19" s="543">
        <v>25</v>
      </c>
      <c r="S19" s="544">
        <v>37</v>
      </c>
      <c r="T19" s="543"/>
    </row>
    <row r="20" spans="1:20" s="4" customFormat="1" ht="31.5" customHeight="1">
      <c r="A20" s="127">
        <v>5</v>
      </c>
      <c r="B20" s="128" t="s">
        <v>171</v>
      </c>
      <c r="C20" s="535">
        <v>40</v>
      </c>
      <c r="D20" s="536">
        <v>2</v>
      </c>
      <c r="E20" s="537">
        <v>58</v>
      </c>
      <c r="F20" s="538">
        <v>4</v>
      </c>
      <c r="G20" s="539">
        <v>15</v>
      </c>
      <c r="H20" s="540">
        <v>7</v>
      </c>
      <c r="I20" s="536"/>
      <c r="J20" s="537">
        <v>27</v>
      </c>
      <c r="K20" s="540">
        <v>15</v>
      </c>
      <c r="L20" s="538"/>
      <c r="M20" s="535">
        <v>6</v>
      </c>
      <c r="N20" s="536"/>
      <c r="O20" s="537">
        <v>1</v>
      </c>
      <c r="P20" s="541"/>
      <c r="Q20" s="542">
        <v>20</v>
      </c>
      <c r="R20" s="543">
        <v>33</v>
      </c>
      <c r="S20" s="544">
        <v>5</v>
      </c>
      <c r="T20" s="543">
        <v>1</v>
      </c>
    </row>
    <row r="21" spans="1:20" s="4" customFormat="1" ht="31.5" customHeight="1">
      <c r="A21" s="778">
        <v>6</v>
      </c>
      <c r="B21" s="515" t="s">
        <v>171</v>
      </c>
      <c r="C21" s="516">
        <v>163</v>
      </c>
      <c r="D21" s="517">
        <v>4</v>
      </c>
      <c r="E21" s="518">
        <v>50</v>
      </c>
      <c r="F21" s="519">
        <v>2</v>
      </c>
      <c r="G21" s="520">
        <v>89</v>
      </c>
      <c r="H21" s="521">
        <v>54</v>
      </c>
      <c r="I21" s="517">
        <v>2</v>
      </c>
      <c r="J21" s="518">
        <v>28</v>
      </c>
      <c r="K21" s="521">
        <v>13</v>
      </c>
      <c r="L21" s="519" t="s">
        <v>293</v>
      </c>
      <c r="M21" s="516">
        <v>8</v>
      </c>
      <c r="N21" s="517" t="s">
        <v>293</v>
      </c>
      <c r="O21" s="518">
        <v>1</v>
      </c>
      <c r="P21" s="519" t="s">
        <v>293</v>
      </c>
      <c r="Q21" s="545">
        <v>104</v>
      </c>
      <c r="R21" s="546">
        <v>30</v>
      </c>
      <c r="S21" s="547">
        <v>4</v>
      </c>
      <c r="T21" s="546" t="s">
        <v>293</v>
      </c>
    </row>
    <row r="22" spans="1:20" s="4" customFormat="1" ht="31.5" customHeight="1">
      <c r="A22" s="779"/>
      <c r="B22" s="525" t="s">
        <v>172</v>
      </c>
      <c r="C22" s="526">
        <v>28</v>
      </c>
      <c r="D22" s="527">
        <v>1</v>
      </c>
      <c r="E22" s="528">
        <v>26</v>
      </c>
      <c r="F22" s="529">
        <v>1</v>
      </c>
      <c r="G22" s="530">
        <v>11</v>
      </c>
      <c r="H22" s="531">
        <v>6</v>
      </c>
      <c r="I22" s="527" t="s">
        <v>293</v>
      </c>
      <c r="J22" s="528">
        <v>11</v>
      </c>
      <c r="K22" s="531">
        <v>8</v>
      </c>
      <c r="L22" s="529" t="s">
        <v>293</v>
      </c>
      <c r="M22" s="526">
        <v>1</v>
      </c>
      <c r="N22" s="527" t="s">
        <v>293</v>
      </c>
      <c r="O22" s="528">
        <v>3</v>
      </c>
      <c r="P22" s="529">
        <v>1</v>
      </c>
      <c r="Q22" s="532">
        <v>13</v>
      </c>
      <c r="R22" s="533">
        <v>13</v>
      </c>
      <c r="S22" s="534">
        <v>1</v>
      </c>
      <c r="T22" s="533">
        <v>1</v>
      </c>
    </row>
    <row r="23" spans="1:20" s="4" customFormat="1" ht="31.5" customHeight="1">
      <c r="A23" s="779"/>
      <c r="B23" s="525" t="s">
        <v>177</v>
      </c>
      <c r="C23" s="526">
        <v>44</v>
      </c>
      <c r="D23" s="527"/>
      <c r="E23" s="528">
        <v>32</v>
      </c>
      <c r="F23" s="529">
        <v>1</v>
      </c>
      <c r="G23" s="530">
        <v>19</v>
      </c>
      <c r="H23" s="531">
        <v>13</v>
      </c>
      <c r="I23" s="527" t="s">
        <v>293</v>
      </c>
      <c r="J23" s="528">
        <v>12</v>
      </c>
      <c r="K23" s="531">
        <v>11</v>
      </c>
      <c r="L23" s="529" t="s">
        <v>293</v>
      </c>
      <c r="M23" s="526">
        <v>7</v>
      </c>
      <c r="N23" s="527" t="s">
        <v>293</v>
      </c>
      <c r="O23" s="528" t="s">
        <v>293</v>
      </c>
      <c r="P23" s="529" t="s">
        <v>293</v>
      </c>
      <c r="Q23" s="532">
        <v>21</v>
      </c>
      <c r="R23" s="533">
        <v>17</v>
      </c>
      <c r="S23" s="534">
        <v>4</v>
      </c>
      <c r="T23" s="533" t="s">
        <v>293</v>
      </c>
    </row>
    <row r="24" spans="1:20" s="4" customFormat="1" ht="31.5" customHeight="1">
      <c r="A24" s="780"/>
      <c r="B24" s="505" t="s">
        <v>179</v>
      </c>
      <c r="C24" s="506">
        <v>131</v>
      </c>
      <c r="D24" s="507"/>
      <c r="E24" s="508">
        <v>12</v>
      </c>
      <c r="F24" s="509">
        <v>2</v>
      </c>
      <c r="G24" s="510">
        <v>70</v>
      </c>
      <c r="H24" s="511">
        <v>35</v>
      </c>
      <c r="I24" s="507"/>
      <c r="J24" s="508">
        <v>5</v>
      </c>
      <c r="K24" s="511">
        <v>1</v>
      </c>
      <c r="L24" s="509"/>
      <c r="M24" s="506">
        <v>8</v>
      </c>
      <c r="N24" s="507"/>
      <c r="O24" s="508"/>
      <c r="P24" s="509"/>
      <c r="Q24" s="512">
        <v>79</v>
      </c>
      <c r="R24" s="513">
        <v>6</v>
      </c>
      <c r="S24" s="514">
        <v>3</v>
      </c>
      <c r="T24" s="513"/>
    </row>
    <row r="25" spans="1:20" s="4" customFormat="1" ht="31.5" customHeight="1">
      <c r="A25" s="127">
        <v>9</v>
      </c>
      <c r="B25" s="128" t="s">
        <v>171</v>
      </c>
      <c r="C25" s="535">
        <v>33</v>
      </c>
      <c r="D25" s="536">
        <v>1</v>
      </c>
      <c r="E25" s="537">
        <v>20</v>
      </c>
      <c r="F25" s="538">
        <v>4</v>
      </c>
      <c r="G25" s="539">
        <v>16</v>
      </c>
      <c r="H25" s="540">
        <v>7</v>
      </c>
      <c r="I25" s="536"/>
      <c r="J25" s="537">
        <v>9</v>
      </c>
      <c r="K25" s="540">
        <v>1</v>
      </c>
      <c r="L25" s="538"/>
      <c r="M25" s="535">
        <v>1</v>
      </c>
      <c r="N25" s="536"/>
      <c r="O25" s="537"/>
      <c r="P25" s="541"/>
      <c r="Q25" s="542">
        <v>18</v>
      </c>
      <c r="R25" s="543">
        <v>15</v>
      </c>
      <c r="S25" s="544"/>
      <c r="T25" s="543"/>
    </row>
    <row r="26" spans="1:20" s="4" customFormat="1" ht="31.5" customHeight="1">
      <c r="A26" s="127">
        <v>16</v>
      </c>
      <c r="B26" s="128" t="s">
        <v>171</v>
      </c>
      <c r="C26" s="535">
        <v>1107</v>
      </c>
      <c r="D26" s="536">
        <v>526</v>
      </c>
      <c r="E26" s="537">
        <v>481</v>
      </c>
      <c r="F26" s="538">
        <v>227</v>
      </c>
      <c r="G26" s="539">
        <v>457</v>
      </c>
      <c r="H26" s="540">
        <v>167</v>
      </c>
      <c r="I26" s="536">
        <v>150</v>
      </c>
      <c r="J26" s="537">
        <v>189</v>
      </c>
      <c r="K26" s="540">
        <v>19</v>
      </c>
      <c r="L26" s="538">
        <v>61</v>
      </c>
      <c r="M26" s="535">
        <v>97</v>
      </c>
      <c r="N26" s="536">
        <v>24</v>
      </c>
      <c r="O26" s="537">
        <v>1</v>
      </c>
      <c r="P26" s="541"/>
      <c r="Q26" s="542">
        <v>2503</v>
      </c>
      <c r="R26" s="543">
        <v>424</v>
      </c>
      <c r="S26" s="544">
        <v>79</v>
      </c>
      <c r="T26" s="543">
        <v>1</v>
      </c>
    </row>
    <row r="27" spans="1:20" s="4" customFormat="1" ht="31.5" customHeight="1" thickBot="1">
      <c r="A27" s="919" t="s">
        <v>181</v>
      </c>
      <c r="B27" s="920"/>
      <c r="C27" s="486"/>
      <c r="D27" s="487"/>
      <c r="E27" s="488"/>
      <c r="F27" s="489"/>
      <c r="G27" s="490"/>
      <c r="H27" s="491"/>
      <c r="I27" s="487"/>
      <c r="J27" s="488"/>
      <c r="K27" s="491"/>
      <c r="L27" s="489"/>
      <c r="M27" s="486"/>
      <c r="N27" s="487"/>
      <c r="O27" s="488"/>
      <c r="P27" s="489"/>
      <c r="Q27" s="548"/>
      <c r="R27" s="549"/>
      <c r="S27" s="550"/>
      <c r="T27" s="549"/>
    </row>
    <row r="28" spans="1:20" ht="22.5" customHeight="1">
      <c r="A28" s="4"/>
      <c r="B28" s="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</row>
    <row r="29" spans="1:1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33">
    <mergeCell ref="A1:T1"/>
    <mergeCell ref="A13:A16"/>
    <mergeCell ref="G6:L6"/>
    <mergeCell ref="C4:F4"/>
    <mergeCell ref="G4:L4"/>
    <mergeCell ref="R7:R8"/>
    <mergeCell ref="A4:B8"/>
    <mergeCell ref="M4:P4"/>
    <mergeCell ref="J7:L7"/>
    <mergeCell ref="G7:I7"/>
    <mergeCell ref="A27:B27"/>
    <mergeCell ref="A17:A18"/>
    <mergeCell ref="A9:B9"/>
    <mergeCell ref="A10:B10"/>
    <mergeCell ref="A11:A12"/>
    <mergeCell ref="C5:F5"/>
    <mergeCell ref="C6:F6"/>
    <mergeCell ref="C7:D7"/>
    <mergeCell ref="A21:A24"/>
    <mergeCell ref="A19:B19"/>
    <mergeCell ref="E7:F7"/>
    <mergeCell ref="M5:P5"/>
    <mergeCell ref="G5:L5"/>
    <mergeCell ref="O7:P7"/>
    <mergeCell ref="M7:N7"/>
    <mergeCell ref="Q4:R4"/>
    <mergeCell ref="O3:T3"/>
    <mergeCell ref="S4:T4"/>
    <mergeCell ref="S5:T5"/>
    <mergeCell ref="Q5:R5"/>
    <mergeCell ref="S7:S8"/>
    <mergeCell ref="T7:T8"/>
    <mergeCell ref="Q7:Q8"/>
  </mergeCells>
  <printOptions horizontalCentered="1"/>
  <pageMargins left="0.984251968503937" right="0.7874015748031497" top="1.3779527559055118" bottom="0.3937007874015748" header="0.5118110236220472" footer="0.5118110236220472"/>
  <pageSetup horizontalDpi="600" verticalDpi="600" orientation="portrait" paperSize="9" scale="66" r:id="rId1"/>
  <headerFooter alignWithMargins="0">
    <oddFooter>&amp;C&amp;"ＭＳ ゴシック,標準"&amp;13 &amp;16 &amp;18 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view="pageBreakPreview" zoomScale="70" zoomScaleSheetLayoutView="70" zoomScalePageLayoutView="0" workbookViewId="0" topLeftCell="A1">
      <selection activeCell="A12" sqref="A12:C13"/>
    </sheetView>
  </sheetViews>
  <sheetFormatPr defaultColWidth="9.00390625" defaultRowHeight="13.5"/>
  <cols>
    <col min="1" max="2" width="4.125" style="84" customWidth="1"/>
    <col min="3" max="3" width="26.375" style="84" customWidth="1"/>
    <col min="4" max="4" width="8.50390625" style="84" customWidth="1"/>
    <col min="5" max="5" width="9.375" style="215" bestFit="1" customWidth="1"/>
    <col min="6" max="7" width="8.50390625" style="215" customWidth="1"/>
    <col min="8" max="8" width="8.625" style="84" bestFit="1" customWidth="1"/>
    <col min="9" max="9" width="12.75390625" style="84" customWidth="1"/>
    <col min="10" max="12" width="8.50390625" style="84" customWidth="1"/>
    <col min="13" max="14" width="15.50390625" style="84" customWidth="1"/>
    <col min="15" max="15" width="9.125" style="84" bestFit="1" customWidth="1"/>
    <col min="16" max="16384" width="9.00390625" style="84" customWidth="1"/>
  </cols>
  <sheetData>
    <row r="1" spans="4:18" ht="21">
      <c r="D1" s="162"/>
      <c r="E1" s="163"/>
      <c r="F1" s="163"/>
      <c r="G1" s="163"/>
      <c r="H1" s="162"/>
      <c r="I1" s="164" t="s">
        <v>37</v>
      </c>
      <c r="J1" s="165" t="s">
        <v>129</v>
      </c>
      <c r="L1" s="162"/>
      <c r="M1" s="162"/>
      <c r="N1" s="162"/>
      <c r="O1" s="162"/>
      <c r="P1" s="162"/>
      <c r="Q1" s="162"/>
      <c r="R1" s="162"/>
    </row>
    <row r="2" spans="1:11" ht="18.75" customHeight="1">
      <c r="A2" s="81"/>
      <c r="B2" s="81"/>
      <c r="C2" s="81"/>
      <c r="D2" s="81"/>
      <c r="E2" s="82"/>
      <c r="F2" s="82"/>
      <c r="G2" s="82"/>
      <c r="H2" s="81"/>
      <c r="I2" s="81"/>
      <c r="J2" s="81"/>
      <c r="K2" s="81"/>
    </row>
    <row r="3" spans="1:18" ht="18.75" customHeight="1" thickBot="1">
      <c r="A3" s="81"/>
      <c r="B3" s="81"/>
      <c r="C3" s="81"/>
      <c r="D3" s="81"/>
      <c r="E3" s="82"/>
      <c r="F3" s="82"/>
      <c r="G3" s="82"/>
      <c r="H3" s="81"/>
      <c r="I3" s="81"/>
      <c r="J3" s="86"/>
      <c r="K3" s="129"/>
      <c r="P3" s="634" t="s">
        <v>312</v>
      </c>
      <c r="Q3" s="634"/>
      <c r="R3" s="634"/>
    </row>
    <row r="4" spans="1:18" s="8" customFormat="1" ht="18.75" customHeight="1">
      <c r="A4" s="677" t="s">
        <v>28</v>
      </c>
      <c r="B4" s="678"/>
      <c r="C4" s="679"/>
      <c r="D4" s="675" t="s">
        <v>204</v>
      </c>
      <c r="E4" s="686" t="s">
        <v>108</v>
      </c>
      <c r="F4" s="687"/>
      <c r="G4" s="688"/>
      <c r="H4" s="632" t="s">
        <v>244</v>
      </c>
      <c r="I4" s="696"/>
      <c r="J4" s="696"/>
      <c r="K4" s="696"/>
      <c r="L4" s="696"/>
      <c r="M4" s="696"/>
      <c r="N4" s="696"/>
      <c r="O4" s="696"/>
      <c r="P4" s="696"/>
      <c r="Q4" s="696"/>
      <c r="R4" s="697"/>
    </row>
    <row r="5" spans="1:18" s="8" customFormat="1" ht="18.75" customHeight="1">
      <c r="A5" s="680"/>
      <c r="B5" s="681"/>
      <c r="C5" s="682"/>
      <c r="D5" s="676"/>
      <c r="E5" s="689" t="s">
        <v>29</v>
      </c>
      <c r="F5" s="673" t="s">
        <v>30</v>
      </c>
      <c r="G5" s="694" t="s">
        <v>109</v>
      </c>
      <c r="H5" s="660" t="s">
        <v>29</v>
      </c>
      <c r="I5" s="640" t="s">
        <v>136</v>
      </c>
      <c r="J5" s="662" t="s">
        <v>137</v>
      </c>
      <c r="K5" s="663"/>
      <c r="L5" s="663"/>
      <c r="M5" s="663"/>
      <c r="N5" s="664"/>
      <c r="O5" s="635" t="s">
        <v>209</v>
      </c>
      <c r="P5" s="636"/>
      <c r="Q5" s="636"/>
      <c r="R5" s="654"/>
    </row>
    <row r="6" spans="1:18" s="8" customFormat="1" ht="18.75" customHeight="1">
      <c r="A6" s="680"/>
      <c r="B6" s="681"/>
      <c r="C6" s="682"/>
      <c r="D6" s="676"/>
      <c r="E6" s="690"/>
      <c r="F6" s="673"/>
      <c r="G6" s="694"/>
      <c r="H6" s="661"/>
      <c r="I6" s="641"/>
      <c r="J6" s="665"/>
      <c r="K6" s="665"/>
      <c r="L6" s="665"/>
      <c r="M6" s="665"/>
      <c r="N6" s="666"/>
      <c r="O6" s="655"/>
      <c r="P6" s="656"/>
      <c r="Q6" s="656"/>
      <c r="R6" s="657"/>
    </row>
    <row r="7" spans="1:18" s="8" customFormat="1" ht="18.75" customHeight="1">
      <c r="A7" s="680"/>
      <c r="B7" s="681"/>
      <c r="C7" s="682"/>
      <c r="D7" s="676"/>
      <c r="E7" s="690"/>
      <c r="F7" s="673"/>
      <c r="G7" s="694"/>
      <c r="H7" s="661"/>
      <c r="I7" s="644" t="s">
        <v>245</v>
      </c>
      <c r="J7" s="635" t="s">
        <v>205</v>
      </c>
      <c r="K7" s="636"/>
      <c r="L7" s="637"/>
      <c r="M7" s="667" t="s">
        <v>31</v>
      </c>
      <c r="N7" s="667"/>
      <c r="O7" s="658" t="s">
        <v>33</v>
      </c>
      <c r="P7" s="646" t="s">
        <v>47</v>
      </c>
      <c r="Q7" s="647"/>
      <c r="R7" s="638" t="s">
        <v>32</v>
      </c>
    </row>
    <row r="8" spans="1:18" s="8" customFormat="1" ht="18.75" customHeight="1">
      <c r="A8" s="680"/>
      <c r="B8" s="681"/>
      <c r="C8" s="682"/>
      <c r="D8" s="676"/>
      <c r="E8" s="690"/>
      <c r="F8" s="673"/>
      <c r="G8" s="694"/>
      <c r="H8" s="661"/>
      <c r="I8" s="645"/>
      <c r="J8" s="655" t="s">
        <v>42</v>
      </c>
      <c r="K8" s="656"/>
      <c r="L8" s="698"/>
      <c r="M8" s="667"/>
      <c r="N8" s="667"/>
      <c r="O8" s="659"/>
      <c r="P8" s="648" t="s">
        <v>246</v>
      </c>
      <c r="Q8" s="651" t="s">
        <v>247</v>
      </c>
      <c r="R8" s="638"/>
    </row>
    <row r="9" spans="1:18" s="8" customFormat="1" ht="18.75" customHeight="1">
      <c r="A9" s="680"/>
      <c r="B9" s="681"/>
      <c r="C9" s="682"/>
      <c r="D9" s="676"/>
      <c r="E9" s="690"/>
      <c r="F9" s="673"/>
      <c r="G9" s="694"/>
      <c r="H9" s="167" t="s">
        <v>34</v>
      </c>
      <c r="I9" s="645"/>
      <c r="J9" s="644" t="s">
        <v>29</v>
      </c>
      <c r="K9" s="646" t="s">
        <v>47</v>
      </c>
      <c r="L9" s="647"/>
      <c r="M9" s="644" t="s">
        <v>54</v>
      </c>
      <c r="N9" s="644" t="s">
        <v>32</v>
      </c>
      <c r="O9" s="659"/>
      <c r="P9" s="649"/>
      <c r="Q9" s="652"/>
      <c r="R9" s="638"/>
    </row>
    <row r="10" spans="1:18" s="8" customFormat="1" ht="18.75" customHeight="1">
      <c r="A10" s="680"/>
      <c r="B10" s="681"/>
      <c r="C10" s="682"/>
      <c r="D10" s="676"/>
      <c r="E10" s="690"/>
      <c r="F10" s="674"/>
      <c r="G10" s="695"/>
      <c r="H10" s="642" t="s">
        <v>110</v>
      </c>
      <c r="I10" s="645"/>
      <c r="J10" s="645"/>
      <c r="K10" s="648" t="s">
        <v>248</v>
      </c>
      <c r="L10" s="651" t="s">
        <v>247</v>
      </c>
      <c r="M10" s="645"/>
      <c r="N10" s="645"/>
      <c r="O10" s="659"/>
      <c r="P10" s="649"/>
      <c r="Q10" s="652"/>
      <c r="R10" s="639"/>
    </row>
    <row r="11" spans="1:18" s="8" customFormat="1" ht="18.75" customHeight="1" thickBot="1">
      <c r="A11" s="683"/>
      <c r="B11" s="684"/>
      <c r="C11" s="685"/>
      <c r="D11" s="171" t="s">
        <v>107</v>
      </c>
      <c r="E11" s="172" t="s">
        <v>43</v>
      </c>
      <c r="F11" s="173"/>
      <c r="G11" s="174"/>
      <c r="H11" s="643"/>
      <c r="I11" s="175" t="s">
        <v>62</v>
      </c>
      <c r="J11" s="175" t="s">
        <v>44</v>
      </c>
      <c r="K11" s="650"/>
      <c r="L11" s="653"/>
      <c r="M11" s="175"/>
      <c r="N11" s="175"/>
      <c r="O11" s="176" t="s">
        <v>35</v>
      </c>
      <c r="P11" s="650"/>
      <c r="Q11" s="653"/>
      <c r="R11" s="177"/>
    </row>
    <row r="12" spans="1:18" s="8" customFormat="1" ht="19.5" customHeight="1" thickBot="1">
      <c r="A12" s="670" t="s">
        <v>314</v>
      </c>
      <c r="B12" s="671"/>
      <c r="C12" s="672"/>
      <c r="D12" s="114">
        <v>40713</v>
      </c>
      <c r="E12" s="115">
        <v>36215</v>
      </c>
      <c r="F12" s="116">
        <v>30193</v>
      </c>
      <c r="G12" s="117">
        <v>28205</v>
      </c>
      <c r="H12" s="118">
        <v>4498</v>
      </c>
      <c r="I12" s="118">
        <v>405</v>
      </c>
      <c r="J12" s="119">
        <v>1500</v>
      </c>
      <c r="K12" s="120">
        <v>3862</v>
      </c>
      <c r="L12" s="121">
        <v>915</v>
      </c>
      <c r="M12" s="118">
        <v>1547</v>
      </c>
      <c r="N12" s="118">
        <v>198</v>
      </c>
      <c r="O12" s="118">
        <v>1401</v>
      </c>
      <c r="P12" s="120">
        <v>1790</v>
      </c>
      <c r="Q12" s="121">
        <v>1114</v>
      </c>
      <c r="R12" s="122">
        <v>1081</v>
      </c>
    </row>
    <row r="13" spans="1:18" s="8" customFormat="1" ht="19.5" customHeight="1" thickBot="1">
      <c r="A13" s="691" t="s">
        <v>315</v>
      </c>
      <c r="B13" s="692"/>
      <c r="C13" s="693"/>
      <c r="D13" s="114">
        <f>SUM(D14:D44)</f>
        <v>41141</v>
      </c>
      <c r="E13" s="178">
        <f>SUM(E14:E44)</f>
        <v>36608</v>
      </c>
      <c r="F13" s="179">
        <f aca="true" t="shared" si="0" ref="F13:R13">SUM(F14:F44)</f>
        <v>30603</v>
      </c>
      <c r="G13" s="180">
        <f t="shared" si="0"/>
        <v>28676</v>
      </c>
      <c r="H13" s="178">
        <f t="shared" si="0"/>
        <v>4533</v>
      </c>
      <c r="I13" s="181">
        <f t="shared" si="0"/>
        <v>386</v>
      </c>
      <c r="J13" s="181">
        <f t="shared" si="0"/>
        <v>1556</v>
      </c>
      <c r="K13" s="182">
        <f t="shared" si="0"/>
        <v>3995</v>
      </c>
      <c r="L13" s="183">
        <f t="shared" si="0"/>
        <v>1056</v>
      </c>
      <c r="M13" s="181">
        <f t="shared" si="0"/>
        <v>1597</v>
      </c>
      <c r="N13" s="181">
        <f t="shared" si="0"/>
        <v>196</v>
      </c>
      <c r="O13" s="181">
        <f t="shared" si="0"/>
        <v>1429</v>
      </c>
      <c r="P13" s="182">
        <f t="shared" si="0"/>
        <v>1841</v>
      </c>
      <c r="Q13" s="183">
        <f t="shared" si="0"/>
        <v>1096</v>
      </c>
      <c r="R13" s="184">
        <f t="shared" si="0"/>
        <v>1101</v>
      </c>
    </row>
    <row r="14" spans="1:18" s="8" customFormat="1" ht="19.5" customHeight="1">
      <c r="A14" s="668">
        <v>1</v>
      </c>
      <c r="B14" s="14" t="s">
        <v>39</v>
      </c>
      <c r="C14" s="15" t="s">
        <v>5</v>
      </c>
      <c r="D14" s="563">
        <v>71</v>
      </c>
      <c r="E14" s="564">
        <v>71</v>
      </c>
      <c r="F14" s="565">
        <v>70</v>
      </c>
      <c r="G14" s="566">
        <v>68</v>
      </c>
      <c r="H14" s="567"/>
      <c r="I14" s="565"/>
      <c r="J14" s="568"/>
      <c r="K14" s="569"/>
      <c r="L14" s="570"/>
      <c r="M14" s="568"/>
      <c r="N14" s="568"/>
      <c r="O14" s="568"/>
      <c r="P14" s="569"/>
      <c r="Q14" s="567"/>
      <c r="R14" s="571"/>
    </row>
    <row r="15" spans="1:18" s="8" customFormat="1" ht="19.5" customHeight="1">
      <c r="A15" s="669"/>
      <c r="B15" s="16" t="s">
        <v>40</v>
      </c>
      <c r="C15" s="17" t="s">
        <v>6</v>
      </c>
      <c r="D15" s="572">
        <v>1129</v>
      </c>
      <c r="E15" s="573">
        <v>1125</v>
      </c>
      <c r="F15" s="574">
        <v>997</v>
      </c>
      <c r="G15" s="575">
        <v>958</v>
      </c>
      <c r="H15" s="576">
        <v>4</v>
      </c>
      <c r="I15" s="574">
        <v>2</v>
      </c>
      <c r="J15" s="577">
        <v>1</v>
      </c>
      <c r="K15" s="578"/>
      <c r="L15" s="579">
        <v>2</v>
      </c>
      <c r="M15" s="577">
        <v>1</v>
      </c>
      <c r="N15" s="577"/>
      <c r="O15" s="577">
        <v>1</v>
      </c>
      <c r="P15" s="578"/>
      <c r="Q15" s="579">
        <v>1</v>
      </c>
      <c r="R15" s="580">
        <v>1</v>
      </c>
    </row>
    <row r="16" spans="1:18" s="8" customFormat="1" ht="19.5" customHeight="1">
      <c r="A16" s="669">
        <v>2</v>
      </c>
      <c r="B16" s="18" t="s">
        <v>39</v>
      </c>
      <c r="C16" s="19" t="s">
        <v>7</v>
      </c>
      <c r="D16" s="563">
        <v>9</v>
      </c>
      <c r="E16" s="581">
        <v>7</v>
      </c>
      <c r="F16" s="582">
        <v>7</v>
      </c>
      <c r="G16" s="583">
        <v>5</v>
      </c>
      <c r="H16" s="584">
        <v>2</v>
      </c>
      <c r="I16" s="582"/>
      <c r="J16" s="585">
        <v>1</v>
      </c>
      <c r="K16" s="586">
        <v>2</v>
      </c>
      <c r="L16" s="587"/>
      <c r="M16" s="585">
        <v>1</v>
      </c>
      <c r="N16" s="585"/>
      <c r="O16" s="585">
        <v>1</v>
      </c>
      <c r="P16" s="586">
        <v>1</v>
      </c>
      <c r="Q16" s="587"/>
      <c r="R16" s="588"/>
    </row>
    <row r="17" spans="1:18" s="8" customFormat="1" ht="19.5" customHeight="1">
      <c r="A17" s="669"/>
      <c r="B17" s="20" t="s">
        <v>40</v>
      </c>
      <c r="C17" s="21" t="s">
        <v>133</v>
      </c>
      <c r="D17" s="589">
        <v>375</v>
      </c>
      <c r="E17" s="590">
        <v>366</v>
      </c>
      <c r="F17" s="591">
        <v>349</v>
      </c>
      <c r="G17" s="592">
        <v>343</v>
      </c>
      <c r="H17" s="593">
        <v>9</v>
      </c>
      <c r="I17" s="591">
        <v>2</v>
      </c>
      <c r="J17" s="594">
        <v>3</v>
      </c>
      <c r="K17" s="595">
        <v>13</v>
      </c>
      <c r="L17" s="596"/>
      <c r="M17" s="594">
        <v>5</v>
      </c>
      <c r="N17" s="594"/>
      <c r="O17" s="594">
        <v>3</v>
      </c>
      <c r="P17" s="595">
        <v>1</v>
      </c>
      <c r="Q17" s="596">
        <v>4</v>
      </c>
      <c r="R17" s="597">
        <v>3</v>
      </c>
    </row>
    <row r="18" spans="1:18" s="8" customFormat="1" ht="19.5" customHeight="1">
      <c r="A18" s="669"/>
      <c r="B18" s="20" t="s">
        <v>141</v>
      </c>
      <c r="C18" s="21" t="s">
        <v>8</v>
      </c>
      <c r="D18" s="589">
        <v>2</v>
      </c>
      <c r="E18" s="590">
        <v>2</v>
      </c>
      <c r="F18" s="591">
        <v>2</v>
      </c>
      <c r="G18" s="592">
        <v>2</v>
      </c>
      <c r="H18" s="593"/>
      <c r="I18" s="591"/>
      <c r="J18" s="594"/>
      <c r="K18" s="595"/>
      <c r="L18" s="596"/>
      <c r="M18" s="594"/>
      <c r="N18" s="594"/>
      <c r="O18" s="594"/>
      <c r="P18" s="595"/>
      <c r="Q18" s="596"/>
      <c r="R18" s="597"/>
    </row>
    <row r="19" spans="1:18" s="8" customFormat="1" ht="19.5" customHeight="1">
      <c r="A19" s="669"/>
      <c r="B19" s="16" t="s">
        <v>143</v>
      </c>
      <c r="C19" s="17" t="s">
        <v>144</v>
      </c>
      <c r="D19" s="572">
        <v>90</v>
      </c>
      <c r="E19" s="573">
        <v>87</v>
      </c>
      <c r="F19" s="574">
        <v>84</v>
      </c>
      <c r="G19" s="575">
        <v>83</v>
      </c>
      <c r="H19" s="576">
        <v>3</v>
      </c>
      <c r="I19" s="574"/>
      <c r="J19" s="577">
        <v>2</v>
      </c>
      <c r="K19" s="578">
        <v>5</v>
      </c>
      <c r="L19" s="579"/>
      <c r="M19" s="577">
        <v>2</v>
      </c>
      <c r="N19" s="577"/>
      <c r="O19" s="577">
        <v>1</v>
      </c>
      <c r="P19" s="578">
        <v>1</v>
      </c>
      <c r="Q19" s="579"/>
      <c r="R19" s="580"/>
    </row>
    <row r="20" spans="1:18" s="8" customFormat="1" ht="19.5" customHeight="1">
      <c r="A20" s="669">
        <v>3</v>
      </c>
      <c r="B20" s="18" t="s">
        <v>39</v>
      </c>
      <c r="C20" s="19" t="s">
        <v>9</v>
      </c>
      <c r="D20" s="563">
        <v>50</v>
      </c>
      <c r="E20" s="581">
        <v>50</v>
      </c>
      <c r="F20" s="582">
        <v>44</v>
      </c>
      <c r="G20" s="583">
        <v>41</v>
      </c>
      <c r="H20" s="584"/>
      <c r="I20" s="582"/>
      <c r="J20" s="585"/>
      <c r="K20" s="586"/>
      <c r="L20" s="587"/>
      <c r="M20" s="585"/>
      <c r="N20" s="585"/>
      <c r="O20" s="585"/>
      <c r="P20" s="586"/>
      <c r="Q20" s="587"/>
      <c r="R20" s="588"/>
    </row>
    <row r="21" spans="1:18" s="8" customFormat="1" ht="19.5" customHeight="1">
      <c r="A21" s="669"/>
      <c r="B21" s="16" t="s">
        <v>40</v>
      </c>
      <c r="C21" s="17" t="s">
        <v>10</v>
      </c>
      <c r="D21" s="572">
        <v>1396</v>
      </c>
      <c r="E21" s="573">
        <v>1333</v>
      </c>
      <c r="F21" s="574">
        <v>1231</v>
      </c>
      <c r="G21" s="575">
        <v>1164</v>
      </c>
      <c r="H21" s="576">
        <v>63</v>
      </c>
      <c r="I21" s="574">
        <v>4</v>
      </c>
      <c r="J21" s="577">
        <v>30</v>
      </c>
      <c r="K21" s="578">
        <v>48</v>
      </c>
      <c r="L21" s="579">
        <v>21</v>
      </c>
      <c r="M21" s="577">
        <v>27</v>
      </c>
      <c r="N21" s="577">
        <v>5</v>
      </c>
      <c r="O21" s="577">
        <v>23</v>
      </c>
      <c r="P21" s="578">
        <v>29</v>
      </c>
      <c r="Q21" s="579">
        <v>10</v>
      </c>
      <c r="R21" s="580">
        <v>20</v>
      </c>
    </row>
    <row r="22" spans="1:18" s="8" customFormat="1" ht="19.5" customHeight="1">
      <c r="A22" s="669">
        <v>4</v>
      </c>
      <c r="B22" s="667"/>
      <c r="C22" s="11" t="s">
        <v>134</v>
      </c>
      <c r="D22" s="598">
        <v>4135</v>
      </c>
      <c r="E22" s="599">
        <v>4033</v>
      </c>
      <c r="F22" s="600">
        <v>3629</v>
      </c>
      <c r="G22" s="601">
        <v>3456</v>
      </c>
      <c r="H22" s="602">
        <v>102</v>
      </c>
      <c r="I22" s="600">
        <v>13</v>
      </c>
      <c r="J22" s="603">
        <v>63</v>
      </c>
      <c r="K22" s="604">
        <v>176</v>
      </c>
      <c r="L22" s="605">
        <v>137</v>
      </c>
      <c r="M22" s="603">
        <v>63</v>
      </c>
      <c r="N22" s="603">
        <v>6</v>
      </c>
      <c r="O22" s="603">
        <v>17</v>
      </c>
      <c r="P22" s="604">
        <v>40</v>
      </c>
      <c r="Q22" s="605">
        <v>14</v>
      </c>
      <c r="R22" s="606">
        <v>14</v>
      </c>
    </row>
    <row r="23" spans="1:18" s="8" customFormat="1" ht="19.5" customHeight="1">
      <c r="A23" s="669">
        <v>5</v>
      </c>
      <c r="B23" s="18" t="s">
        <v>39</v>
      </c>
      <c r="C23" s="19" t="s">
        <v>135</v>
      </c>
      <c r="D23" s="563">
        <v>505</v>
      </c>
      <c r="E23" s="581">
        <v>502</v>
      </c>
      <c r="F23" s="582">
        <v>478</v>
      </c>
      <c r="G23" s="583">
        <v>467</v>
      </c>
      <c r="H23" s="584">
        <v>3</v>
      </c>
      <c r="I23" s="582">
        <v>1</v>
      </c>
      <c r="J23" s="585">
        <v>2</v>
      </c>
      <c r="K23" s="586">
        <v>4</v>
      </c>
      <c r="L23" s="587"/>
      <c r="M23" s="585">
        <v>2</v>
      </c>
      <c r="N23" s="585">
        <v>1</v>
      </c>
      <c r="O23" s="585"/>
      <c r="P23" s="586"/>
      <c r="Q23" s="587"/>
      <c r="R23" s="588"/>
    </row>
    <row r="24" spans="1:18" s="8" customFormat="1" ht="19.5" customHeight="1">
      <c r="A24" s="669"/>
      <c r="B24" s="16" t="s">
        <v>40</v>
      </c>
      <c r="C24" s="17" t="s">
        <v>138</v>
      </c>
      <c r="D24" s="572">
        <v>9515</v>
      </c>
      <c r="E24" s="573">
        <v>9265</v>
      </c>
      <c r="F24" s="574">
        <v>6883</v>
      </c>
      <c r="G24" s="575">
        <v>6049</v>
      </c>
      <c r="H24" s="576">
        <v>250</v>
      </c>
      <c r="I24" s="574">
        <v>56</v>
      </c>
      <c r="J24" s="577">
        <v>78</v>
      </c>
      <c r="K24" s="578">
        <v>301</v>
      </c>
      <c r="L24" s="579">
        <v>14</v>
      </c>
      <c r="M24" s="577">
        <v>113</v>
      </c>
      <c r="N24" s="577">
        <v>6</v>
      </c>
      <c r="O24" s="577">
        <v>49</v>
      </c>
      <c r="P24" s="578">
        <v>46</v>
      </c>
      <c r="Q24" s="579">
        <v>12</v>
      </c>
      <c r="R24" s="580">
        <v>28</v>
      </c>
    </row>
    <row r="25" spans="1:18" s="8" customFormat="1" ht="19.5" customHeight="1">
      <c r="A25" s="703">
        <v>6</v>
      </c>
      <c r="B25" s="18" t="s">
        <v>39</v>
      </c>
      <c r="C25" s="19" t="s">
        <v>11</v>
      </c>
      <c r="D25" s="563">
        <v>960</v>
      </c>
      <c r="E25" s="581">
        <v>948</v>
      </c>
      <c r="F25" s="582">
        <v>828</v>
      </c>
      <c r="G25" s="583">
        <v>804</v>
      </c>
      <c r="H25" s="584">
        <v>12</v>
      </c>
      <c r="I25" s="582"/>
      <c r="J25" s="585">
        <v>3</v>
      </c>
      <c r="K25" s="586">
        <v>7</v>
      </c>
      <c r="L25" s="587">
        <v>2</v>
      </c>
      <c r="M25" s="585">
        <v>2</v>
      </c>
      <c r="N25" s="585"/>
      <c r="O25" s="585">
        <v>6</v>
      </c>
      <c r="P25" s="586">
        <v>6</v>
      </c>
      <c r="Q25" s="587"/>
      <c r="R25" s="588">
        <v>4</v>
      </c>
    </row>
    <row r="26" spans="1:18" s="8" customFormat="1" ht="19.5" customHeight="1">
      <c r="A26" s="704"/>
      <c r="B26" s="20" t="s">
        <v>40</v>
      </c>
      <c r="C26" s="21" t="s">
        <v>12</v>
      </c>
      <c r="D26" s="589">
        <v>2103</v>
      </c>
      <c r="E26" s="590">
        <v>2086</v>
      </c>
      <c r="F26" s="591">
        <v>1942</v>
      </c>
      <c r="G26" s="592">
        <v>1898</v>
      </c>
      <c r="H26" s="593">
        <v>17</v>
      </c>
      <c r="I26" s="591">
        <v>2</v>
      </c>
      <c r="J26" s="594">
        <v>9</v>
      </c>
      <c r="K26" s="595">
        <v>15</v>
      </c>
      <c r="L26" s="596">
        <v>3</v>
      </c>
      <c r="M26" s="594">
        <v>9</v>
      </c>
      <c r="N26" s="594"/>
      <c r="O26" s="594">
        <v>2</v>
      </c>
      <c r="P26" s="595">
        <v>1</v>
      </c>
      <c r="Q26" s="596">
        <v>2</v>
      </c>
      <c r="R26" s="597">
        <v>2</v>
      </c>
    </row>
    <row r="27" spans="1:18" s="8" customFormat="1" ht="19.5" customHeight="1">
      <c r="A27" s="704"/>
      <c r="B27" s="20" t="s">
        <v>41</v>
      </c>
      <c r="C27" s="22" t="s">
        <v>151</v>
      </c>
      <c r="D27" s="589">
        <v>2123</v>
      </c>
      <c r="E27" s="590">
        <v>2107</v>
      </c>
      <c r="F27" s="591">
        <v>1960</v>
      </c>
      <c r="G27" s="592">
        <v>1905</v>
      </c>
      <c r="H27" s="593">
        <v>16</v>
      </c>
      <c r="I27" s="591">
        <v>1</v>
      </c>
      <c r="J27" s="594">
        <v>11</v>
      </c>
      <c r="K27" s="595">
        <v>21</v>
      </c>
      <c r="L27" s="596">
        <v>1</v>
      </c>
      <c r="M27" s="594">
        <v>11</v>
      </c>
      <c r="N27" s="594"/>
      <c r="O27" s="594"/>
      <c r="P27" s="595"/>
      <c r="Q27" s="596"/>
      <c r="R27" s="597"/>
    </row>
    <row r="28" spans="1:18" s="8" customFormat="1" ht="19.5" customHeight="1">
      <c r="A28" s="668"/>
      <c r="B28" s="16" t="s">
        <v>143</v>
      </c>
      <c r="C28" s="17" t="s">
        <v>150</v>
      </c>
      <c r="D28" s="572">
        <v>549</v>
      </c>
      <c r="E28" s="573">
        <v>547</v>
      </c>
      <c r="F28" s="574">
        <v>525</v>
      </c>
      <c r="G28" s="575">
        <v>508</v>
      </c>
      <c r="H28" s="576">
        <v>2</v>
      </c>
      <c r="I28" s="574">
        <v>1</v>
      </c>
      <c r="J28" s="577">
        <v>1</v>
      </c>
      <c r="K28" s="578">
        <v>2</v>
      </c>
      <c r="L28" s="579"/>
      <c r="M28" s="577">
        <v>2</v>
      </c>
      <c r="N28" s="577"/>
      <c r="O28" s="577"/>
      <c r="P28" s="578"/>
      <c r="Q28" s="579"/>
      <c r="R28" s="580"/>
    </row>
    <row r="29" spans="1:18" s="8" customFormat="1" ht="19.5" customHeight="1">
      <c r="A29" s="669">
        <v>7</v>
      </c>
      <c r="B29" s="667"/>
      <c r="C29" s="11" t="s">
        <v>14</v>
      </c>
      <c r="D29" s="598">
        <v>1701</v>
      </c>
      <c r="E29" s="599">
        <v>1635</v>
      </c>
      <c r="F29" s="600">
        <v>1586</v>
      </c>
      <c r="G29" s="601">
        <v>1557</v>
      </c>
      <c r="H29" s="602">
        <v>66</v>
      </c>
      <c r="I29" s="600">
        <v>1</v>
      </c>
      <c r="J29" s="603">
        <v>63</v>
      </c>
      <c r="K29" s="604">
        <v>175</v>
      </c>
      <c r="L29" s="605">
        <v>34</v>
      </c>
      <c r="M29" s="603">
        <v>59</v>
      </c>
      <c r="N29" s="603">
        <v>4</v>
      </c>
      <c r="O29" s="603">
        <v>1</v>
      </c>
      <c r="P29" s="604">
        <v>2</v>
      </c>
      <c r="Q29" s="605"/>
      <c r="R29" s="606">
        <v>1</v>
      </c>
    </row>
    <row r="30" spans="1:18" s="8" customFormat="1" ht="19.5" customHeight="1">
      <c r="A30" s="669">
        <v>8</v>
      </c>
      <c r="B30" s="667"/>
      <c r="C30" s="11" t="s">
        <v>15</v>
      </c>
      <c r="D30" s="598">
        <v>113</v>
      </c>
      <c r="E30" s="599">
        <v>113</v>
      </c>
      <c r="F30" s="600">
        <v>109</v>
      </c>
      <c r="G30" s="601">
        <v>107</v>
      </c>
      <c r="H30" s="602">
        <v>0</v>
      </c>
      <c r="I30" s="600"/>
      <c r="J30" s="603"/>
      <c r="K30" s="604"/>
      <c r="L30" s="605"/>
      <c r="M30" s="603"/>
      <c r="N30" s="603"/>
      <c r="O30" s="603"/>
      <c r="P30" s="604"/>
      <c r="Q30" s="605"/>
      <c r="R30" s="606"/>
    </row>
    <row r="31" spans="1:18" s="8" customFormat="1" ht="19.5" customHeight="1">
      <c r="A31" s="669">
        <v>9</v>
      </c>
      <c r="B31" s="18" t="s">
        <v>39</v>
      </c>
      <c r="C31" s="19" t="s">
        <v>16</v>
      </c>
      <c r="D31" s="563">
        <v>65</v>
      </c>
      <c r="E31" s="581">
        <v>57</v>
      </c>
      <c r="F31" s="582">
        <v>56</v>
      </c>
      <c r="G31" s="583">
        <v>53</v>
      </c>
      <c r="H31" s="584">
        <v>8</v>
      </c>
      <c r="I31" s="582"/>
      <c r="J31" s="585">
        <v>6</v>
      </c>
      <c r="K31" s="586">
        <v>12</v>
      </c>
      <c r="L31" s="587"/>
      <c r="M31" s="585">
        <v>6</v>
      </c>
      <c r="N31" s="585"/>
      <c r="O31" s="585"/>
      <c r="P31" s="586"/>
      <c r="Q31" s="587"/>
      <c r="R31" s="588"/>
    </row>
    <row r="32" spans="1:18" s="8" customFormat="1" ht="19.5" customHeight="1">
      <c r="A32" s="669"/>
      <c r="B32" s="16" t="s">
        <v>40</v>
      </c>
      <c r="C32" s="17" t="s">
        <v>17</v>
      </c>
      <c r="D32" s="572">
        <v>29</v>
      </c>
      <c r="E32" s="573">
        <v>29</v>
      </c>
      <c r="F32" s="574">
        <v>27</v>
      </c>
      <c r="G32" s="575">
        <v>26</v>
      </c>
      <c r="H32" s="576">
        <v>0</v>
      </c>
      <c r="I32" s="574"/>
      <c r="J32" s="577"/>
      <c r="K32" s="578"/>
      <c r="L32" s="579"/>
      <c r="M32" s="577"/>
      <c r="N32" s="577"/>
      <c r="O32" s="577"/>
      <c r="P32" s="578"/>
      <c r="Q32" s="579"/>
      <c r="R32" s="580"/>
    </row>
    <row r="33" spans="1:18" s="8" customFormat="1" ht="19.5" customHeight="1">
      <c r="A33" s="669">
        <v>10</v>
      </c>
      <c r="B33" s="667"/>
      <c r="C33" s="11" t="s">
        <v>18</v>
      </c>
      <c r="D33" s="598">
        <v>11</v>
      </c>
      <c r="E33" s="599">
        <v>9</v>
      </c>
      <c r="F33" s="600">
        <v>8</v>
      </c>
      <c r="G33" s="601">
        <v>5</v>
      </c>
      <c r="H33" s="602">
        <v>2</v>
      </c>
      <c r="I33" s="600"/>
      <c r="J33" s="603">
        <v>1</v>
      </c>
      <c r="K33" s="604">
        <v>11</v>
      </c>
      <c r="L33" s="605"/>
      <c r="M33" s="603"/>
      <c r="N33" s="603"/>
      <c r="O33" s="603">
        <v>1</v>
      </c>
      <c r="P33" s="604"/>
      <c r="Q33" s="605">
        <v>1</v>
      </c>
      <c r="R33" s="606">
        <v>1</v>
      </c>
    </row>
    <row r="34" spans="1:18" s="8" customFormat="1" ht="19.5" customHeight="1">
      <c r="A34" s="669">
        <v>11</v>
      </c>
      <c r="B34" s="667"/>
      <c r="C34" s="11" t="s">
        <v>19</v>
      </c>
      <c r="D34" s="598">
        <v>472</v>
      </c>
      <c r="E34" s="599">
        <v>471</v>
      </c>
      <c r="F34" s="600">
        <v>352</v>
      </c>
      <c r="G34" s="601">
        <v>326</v>
      </c>
      <c r="H34" s="602">
        <v>1</v>
      </c>
      <c r="I34" s="600"/>
      <c r="J34" s="603">
        <v>1</v>
      </c>
      <c r="K34" s="604">
        <v>2</v>
      </c>
      <c r="L34" s="605"/>
      <c r="M34" s="603">
        <v>1</v>
      </c>
      <c r="N34" s="603"/>
      <c r="O34" s="603"/>
      <c r="P34" s="604"/>
      <c r="Q34" s="605"/>
      <c r="R34" s="606"/>
    </row>
    <row r="35" spans="1:18" s="8" customFormat="1" ht="19.5" customHeight="1">
      <c r="A35" s="669">
        <v>12</v>
      </c>
      <c r="B35" s="18" t="s">
        <v>39</v>
      </c>
      <c r="C35" s="19" t="s">
        <v>20</v>
      </c>
      <c r="D35" s="563">
        <v>2124</v>
      </c>
      <c r="E35" s="581">
        <v>2105</v>
      </c>
      <c r="F35" s="582">
        <v>1758</v>
      </c>
      <c r="G35" s="583">
        <v>1624</v>
      </c>
      <c r="H35" s="584">
        <v>19</v>
      </c>
      <c r="I35" s="582">
        <v>3</v>
      </c>
      <c r="J35" s="585">
        <v>9</v>
      </c>
      <c r="K35" s="586">
        <v>18</v>
      </c>
      <c r="L35" s="587">
        <v>1</v>
      </c>
      <c r="M35" s="585">
        <v>10</v>
      </c>
      <c r="N35" s="585">
        <v>1</v>
      </c>
      <c r="O35" s="585">
        <v>7</v>
      </c>
      <c r="P35" s="586">
        <v>6</v>
      </c>
      <c r="Q35" s="587">
        <v>7</v>
      </c>
      <c r="R35" s="588">
        <v>6</v>
      </c>
    </row>
    <row r="36" spans="1:18" s="8" customFormat="1" ht="19.5" customHeight="1">
      <c r="A36" s="669"/>
      <c r="B36" s="16" t="s">
        <v>40</v>
      </c>
      <c r="C36" s="17" t="s">
        <v>21</v>
      </c>
      <c r="D36" s="572">
        <v>1</v>
      </c>
      <c r="E36" s="573">
        <v>1</v>
      </c>
      <c r="F36" s="574">
        <v>1</v>
      </c>
      <c r="G36" s="575">
        <v>1</v>
      </c>
      <c r="H36" s="576">
        <v>0</v>
      </c>
      <c r="I36" s="574"/>
      <c r="J36" s="577"/>
      <c r="K36" s="578"/>
      <c r="L36" s="579"/>
      <c r="M36" s="577"/>
      <c r="N36" s="577"/>
      <c r="O36" s="577"/>
      <c r="P36" s="578"/>
      <c r="Q36" s="579"/>
      <c r="R36" s="580"/>
    </row>
    <row r="37" spans="1:18" s="8" customFormat="1" ht="19.5" customHeight="1">
      <c r="A37" s="669">
        <v>13</v>
      </c>
      <c r="B37" s="18" t="s">
        <v>39</v>
      </c>
      <c r="C37" s="19" t="s">
        <v>22</v>
      </c>
      <c r="D37" s="607">
        <v>43</v>
      </c>
      <c r="E37" s="581">
        <v>43</v>
      </c>
      <c r="F37" s="582">
        <v>23</v>
      </c>
      <c r="G37" s="583">
        <v>23</v>
      </c>
      <c r="H37" s="584">
        <v>0</v>
      </c>
      <c r="I37" s="582"/>
      <c r="J37" s="585"/>
      <c r="K37" s="586"/>
      <c r="L37" s="587"/>
      <c r="M37" s="585"/>
      <c r="N37" s="585"/>
      <c r="O37" s="585"/>
      <c r="P37" s="586"/>
      <c r="Q37" s="587"/>
      <c r="R37" s="588"/>
    </row>
    <row r="38" spans="1:18" s="8" customFormat="1" ht="19.5" customHeight="1">
      <c r="A38" s="669"/>
      <c r="B38" s="16" t="s">
        <v>40</v>
      </c>
      <c r="C38" s="17" t="s">
        <v>23</v>
      </c>
      <c r="D38" s="572">
        <v>1</v>
      </c>
      <c r="E38" s="573">
        <v>1</v>
      </c>
      <c r="F38" s="574">
        <v>1</v>
      </c>
      <c r="G38" s="575">
        <v>1</v>
      </c>
      <c r="H38" s="576">
        <v>0</v>
      </c>
      <c r="I38" s="574"/>
      <c r="J38" s="577"/>
      <c r="K38" s="578"/>
      <c r="L38" s="579"/>
      <c r="M38" s="577"/>
      <c r="N38" s="577"/>
      <c r="O38" s="577"/>
      <c r="P38" s="578"/>
      <c r="Q38" s="579"/>
      <c r="R38" s="580"/>
    </row>
    <row r="39" spans="1:18" s="8" customFormat="1" ht="19.5" customHeight="1">
      <c r="A39" s="669">
        <v>14</v>
      </c>
      <c r="B39" s="667"/>
      <c r="C39" s="11" t="s">
        <v>48</v>
      </c>
      <c r="D39" s="598">
        <v>851</v>
      </c>
      <c r="E39" s="599">
        <v>800</v>
      </c>
      <c r="F39" s="600">
        <v>569</v>
      </c>
      <c r="G39" s="601">
        <v>537</v>
      </c>
      <c r="H39" s="602">
        <v>51</v>
      </c>
      <c r="I39" s="600">
        <v>4</v>
      </c>
      <c r="J39" s="603">
        <v>27</v>
      </c>
      <c r="K39" s="604">
        <v>50</v>
      </c>
      <c r="L39" s="605">
        <v>27</v>
      </c>
      <c r="M39" s="603">
        <v>25</v>
      </c>
      <c r="N39" s="603">
        <v>3</v>
      </c>
      <c r="O39" s="603">
        <v>14</v>
      </c>
      <c r="P39" s="604">
        <v>26</v>
      </c>
      <c r="Q39" s="605">
        <v>4</v>
      </c>
      <c r="R39" s="606">
        <v>13</v>
      </c>
    </row>
    <row r="40" spans="1:18" s="8" customFormat="1" ht="19.5" customHeight="1">
      <c r="A40" s="669">
        <v>15</v>
      </c>
      <c r="B40" s="667"/>
      <c r="C40" s="11" t="s">
        <v>24</v>
      </c>
      <c r="D40" s="598">
        <v>3147</v>
      </c>
      <c r="E40" s="599">
        <v>3038</v>
      </c>
      <c r="F40" s="600">
        <v>2511</v>
      </c>
      <c r="G40" s="601">
        <v>2382</v>
      </c>
      <c r="H40" s="602">
        <v>109</v>
      </c>
      <c r="I40" s="600">
        <v>11</v>
      </c>
      <c r="J40" s="603">
        <v>59</v>
      </c>
      <c r="K40" s="604">
        <v>141</v>
      </c>
      <c r="L40" s="605">
        <v>32</v>
      </c>
      <c r="M40" s="603">
        <v>58</v>
      </c>
      <c r="N40" s="603">
        <v>6</v>
      </c>
      <c r="O40" s="603">
        <v>26</v>
      </c>
      <c r="P40" s="604">
        <v>29</v>
      </c>
      <c r="Q40" s="605">
        <v>10</v>
      </c>
      <c r="R40" s="606">
        <v>18</v>
      </c>
    </row>
    <row r="41" spans="1:18" s="8" customFormat="1" ht="19.5" customHeight="1">
      <c r="A41" s="669">
        <v>16</v>
      </c>
      <c r="B41" s="18" t="s">
        <v>39</v>
      </c>
      <c r="C41" s="19" t="s">
        <v>25</v>
      </c>
      <c r="D41" s="607">
        <v>8105</v>
      </c>
      <c r="E41" s="581">
        <v>4723</v>
      </c>
      <c r="F41" s="582">
        <v>3782</v>
      </c>
      <c r="G41" s="583">
        <v>3561</v>
      </c>
      <c r="H41" s="584">
        <v>3382</v>
      </c>
      <c r="I41" s="582">
        <v>251</v>
      </c>
      <c r="J41" s="585">
        <v>1088</v>
      </c>
      <c r="K41" s="586">
        <v>2807</v>
      </c>
      <c r="L41" s="587">
        <v>732</v>
      </c>
      <c r="M41" s="585">
        <v>1092</v>
      </c>
      <c r="N41" s="585">
        <v>153</v>
      </c>
      <c r="O41" s="585">
        <v>1112</v>
      </c>
      <c r="P41" s="586">
        <v>1491</v>
      </c>
      <c r="Q41" s="587">
        <v>917</v>
      </c>
      <c r="R41" s="588">
        <v>864</v>
      </c>
    </row>
    <row r="42" spans="1:18" s="8" customFormat="1" ht="19.5" customHeight="1">
      <c r="A42" s="669"/>
      <c r="B42" s="16" t="s">
        <v>40</v>
      </c>
      <c r="C42" s="17" t="s">
        <v>26</v>
      </c>
      <c r="D42" s="572">
        <v>1455</v>
      </c>
      <c r="E42" s="573">
        <v>1043</v>
      </c>
      <c r="F42" s="574">
        <v>782</v>
      </c>
      <c r="G42" s="575">
        <v>713</v>
      </c>
      <c r="H42" s="576">
        <v>412</v>
      </c>
      <c r="I42" s="574">
        <v>34</v>
      </c>
      <c r="J42" s="577">
        <v>98</v>
      </c>
      <c r="K42" s="578">
        <v>185</v>
      </c>
      <c r="L42" s="579">
        <v>50</v>
      </c>
      <c r="M42" s="577">
        <v>108</v>
      </c>
      <c r="N42" s="577">
        <v>11</v>
      </c>
      <c r="O42" s="577">
        <v>165</v>
      </c>
      <c r="P42" s="578">
        <v>162</v>
      </c>
      <c r="Q42" s="579">
        <v>114</v>
      </c>
      <c r="R42" s="580">
        <v>126</v>
      </c>
    </row>
    <row r="43" spans="1:18" s="8" customFormat="1" ht="19.5" customHeight="1">
      <c r="A43" s="701" t="s">
        <v>38</v>
      </c>
      <c r="B43" s="702"/>
      <c r="C43" s="11" t="s">
        <v>49</v>
      </c>
      <c r="D43" s="598"/>
      <c r="E43" s="599"/>
      <c r="F43" s="600"/>
      <c r="G43" s="601"/>
      <c r="H43" s="602"/>
      <c r="I43" s="600"/>
      <c r="J43" s="603"/>
      <c r="K43" s="604"/>
      <c r="L43" s="605"/>
      <c r="M43" s="603"/>
      <c r="N43" s="603"/>
      <c r="O43" s="603"/>
      <c r="P43" s="604"/>
      <c r="Q43" s="605"/>
      <c r="R43" s="606"/>
    </row>
    <row r="44" spans="1:18" s="8" customFormat="1" ht="19.5" customHeight="1" thickBot="1">
      <c r="A44" s="699">
        <v>17</v>
      </c>
      <c r="B44" s="700"/>
      <c r="C44" s="213" t="s">
        <v>27</v>
      </c>
      <c r="D44" s="608">
        <v>11</v>
      </c>
      <c r="E44" s="609">
        <v>11</v>
      </c>
      <c r="F44" s="610">
        <v>9</v>
      </c>
      <c r="G44" s="611">
        <v>9</v>
      </c>
      <c r="H44" s="612"/>
      <c r="I44" s="610"/>
      <c r="J44" s="613"/>
      <c r="K44" s="614"/>
      <c r="L44" s="615"/>
      <c r="M44" s="613"/>
      <c r="N44" s="613"/>
      <c r="O44" s="613"/>
      <c r="P44" s="614"/>
      <c r="Q44" s="615"/>
      <c r="R44" s="616"/>
    </row>
    <row r="45" spans="1:24" ht="13.5">
      <c r="A45" s="12"/>
      <c r="B45" s="12"/>
      <c r="C45" s="12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12"/>
      <c r="T45" s="12"/>
      <c r="U45" s="12"/>
      <c r="V45" s="12"/>
      <c r="W45" s="12"/>
      <c r="X45" s="12"/>
    </row>
    <row r="46" spans="1:24" ht="13.5">
      <c r="A46" s="12"/>
      <c r="B46" s="12"/>
      <c r="C46" s="12"/>
      <c r="D46" s="12"/>
      <c r="E46" s="13"/>
      <c r="F46" s="13"/>
      <c r="G46" s="1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3.5">
      <c r="A47" s="12"/>
      <c r="B47" s="12"/>
      <c r="C47" s="12"/>
      <c r="D47" s="12"/>
      <c r="E47" s="13"/>
      <c r="F47" s="13"/>
      <c r="G47" s="1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3.5">
      <c r="A48" s="12"/>
      <c r="B48" s="12"/>
      <c r="C48" s="12"/>
      <c r="D48" s="12"/>
      <c r="E48" s="13"/>
      <c r="F48" s="13"/>
      <c r="G48" s="1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3.5">
      <c r="A49" s="12"/>
      <c r="B49" s="12"/>
      <c r="C49" s="12"/>
      <c r="D49" s="12"/>
      <c r="E49" s="13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3.5">
      <c r="A50" s="12"/>
      <c r="B50" s="12"/>
      <c r="C50" s="12"/>
      <c r="D50" s="12"/>
      <c r="E50" s="13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3.5">
      <c r="A51" s="12"/>
      <c r="B51" s="12"/>
      <c r="C51" s="12"/>
      <c r="D51" s="12"/>
      <c r="E51" s="13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</sheetData>
  <sheetProtection/>
  <mergeCells count="48">
    <mergeCell ref="A44:B44"/>
    <mergeCell ref="A22:B22"/>
    <mergeCell ref="A29:B29"/>
    <mergeCell ref="A30:B30"/>
    <mergeCell ref="A33:B33"/>
    <mergeCell ref="A34:B34"/>
    <mergeCell ref="A39:B39"/>
    <mergeCell ref="A40:B40"/>
    <mergeCell ref="A43:B43"/>
    <mergeCell ref="A25:A28"/>
    <mergeCell ref="H4:R4"/>
    <mergeCell ref="A16:A19"/>
    <mergeCell ref="A41:A42"/>
    <mergeCell ref="K10:K11"/>
    <mergeCell ref="J8:L8"/>
    <mergeCell ref="A20:A21"/>
    <mergeCell ref="A23:A24"/>
    <mergeCell ref="A31:A32"/>
    <mergeCell ref="A35:A36"/>
    <mergeCell ref="A37:A38"/>
    <mergeCell ref="A14:A15"/>
    <mergeCell ref="A12:C12"/>
    <mergeCell ref="F5:F10"/>
    <mergeCell ref="D4:D10"/>
    <mergeCell ref="A4:C11"/>
    <mergeCell ref="E4:G4"/>
    <mergeCell ref="E5:E10"/>
    <mergeCell ref="A13:C13"/>
    <mergeCell ref="G5:G10"/>
    <mergeCell ref="O5:R6"/>
    <mergeCell ref="I7:I10"/>
    <mergeCell ref="N9:N10"/>
    <mergeCell ref="M9:M10"/>
    <mergeCell ref="O7:O10"/>
    <mergeCell ref="H5:H8"/>
    <mergeCell ref="J5:N6"/>
    <mergeCell ref="M7:N8"/>
    <mergeCell ref="L10:L11"/>
    <mergeCell ref="P3:R3"/>
    <mergeCell ref="J7:L7"/>
    <mergeCell ref="R7:R10"/>
    <mergeCell ref="I5:I6"/>
    <mergeCell ref="H10:H11"/>
    <mergeCell ref="J9:J10"/>
    <mergeCell ref="P7:Q7"/>
    <mergeCell ref="P8:P11"/>
    <mergeCell ref="Q8:Q11"/>
    <mergeCell ref="K9:L9"/>
  </mergeCells>
  <printOptions horizontalCentered="1"/>
  <pageMargins left="0.984251968503937" right="0.7874015748031497" top="1.1811023622047245" bottom="0.984251968503937" header="0.5118110236220472" footer="0.3937007874015748"/>
  <pageSetup firstPageNumber="44" useFirstPageNumber="1" horizontalDpi="600" verticalDpi="600" orientation="portrait" paperSize="9" scale="85" r:id="rId1"/>
  <headerFooter differentOddEven="1" differentFirst="1" alignWithMargins="0">
    <oddFooter>&amp;C&amp;"ＭＳ ゴシック,標準"&amp;13&amp;P</oddFooter>
    <evenFooter>&amp;C&amp;"ＭＳ ゴシック,標準"&amp;13&amp;P</evenFooter>
    <firstFooter>&amp;C&amp;"ＭＳ ゴシック,標準"&amp;13&amp;P</firstFooter>
  </headerFooter>
  <colBreaks count="1" manualBreakCount="1">
    <brk id="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51"/>
  <sheetViews>
    <sheetView view="pageBreakPreview" zoomScale="80" zoomScaleNormal="94" zoomScaleSheetLayoutView="80" zoomScalePageLayoutView="0" workbookViewId="0" topLeftCell="A1">
      <selection activeCell="A12" sqref="A12:C13"/>
    </sheetView>
  </sheetViews>
  <sheetFormatPr defaultColWidth="9.00390625" defaultRowHeight="13.5"/>
  <cols>
    <col min="1" max="2" width="4.00390625" style="2" customWidth="1"/>
    <col min="3" max="3" width="31.125" style="2" customWidth="1"/>
    <col min="4" max="4" width="14.25390625" style="2" customWidth="1"/>
    <col min="5" max="5" width="11.00390625" style="2" customWidth="1"/>
    <col min="6" max="7" width="11.625" style="2" customWidth="1"/>
    <col min="8" max="8" width="8.50390625" style="2" bestFit="1" customWidth="1"/>
    <col min="9" max="9" width="11.375" style="2" customWidth="1"/>
    <col min="10" max="11" width="10.625" style="2" customWidth="1"/>
    <col min="12" max="13" width="10.75390625" style="2" customWidth="1"/>
    <col min="14" max="16384" width="9.00390625" style="2" customWidth="1"/>
  </cols>
  <sheetData>
    <row r="1" spans="4:16" ht="21">
      <c r="D1" s="216"/>
      <c r="E1" s="162"/>
      <c r="F1" s="162"/>
      <c r="G1" s="164" t="s">
        <v>45</v>
      </c>
      <c r="H1" s="165" t="s">
        <v>46</v>
      </c>
      <c r="I1" s="216"/>
      <c r="J1" s="217"/>
      <c r="K1" s="84"/>
      <c r="L1" s="162"/>
      <c r="M1" s="162"/>
      <c r="N1" s="162"/>
      <c r="O1" s="162"/>
      <c r="P1" s="218"/>
    </row>
    <row r="2" spans="1:1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8.75" customHeight="1" thickBot="1">
      <c r="A3" s="81"/>
      <c r="B3" s="81"/>
      <c r="C3" s="81"/>
      <c r="D3" s="81"/>
      <c r="E3" s="81"/>
      <c r="F3" s="81"/>
      <c r="G3" s="81"/>
      <c r="H3" s="81"/>
      <c r="I3" s="81"/>
      <c r="J3" s="86"/>
      <c r="K3" s="129"/>
      <c r="L3" s="84"/>
      <c r="M3" s="84"/>
      <c r="N3" s="634" t="s">
        <v>296</v>
      </c>
      <c r="O3" s="634"/>
      <c r="P3" s="634"/>
    </row>
    <row r="4" spans="1:16" s="4" customFormat="1" ht="18.75" customHeight="1">
      <c r="A4" s="705" t="s">
        <v>28</v>
      </c>
      <c r="B4" s="706"/>
      <c r="C4" s="707"/>
      <c r="D4" s="675" t="s">
        <v>251</v>
      </c>
      <c r="E4" s="718" t="s">
        <v>108</v>
      </c>
      <c r="F4" s="696"/>
      <c r="G4" s="697"/>
      <c r="H4" s="718" t="s">
        <v>252</v>
      </c>
      <c r="I4" s="696"/>
      <c r="J4" s="696"/>
      <c r="K4" s="696"/>
      <c r="L4" s="696"/>
      <c r="M4" s="696"/>
      <c r="N4" s="696"/>
      <c r="O4" s="696"/>
      <c r="P4" s="697"/>
    </row>
    <row r="5" spans="1:16" s="4" customFormat="1" ht="18.75" customHeight="1">
      <c r="A5" s="708"/>
      <c r="B5" s="709"/>
      <c r="C5" s="710"/>
      <c r="D5" s="676"/>
      <c r="E5" s="703" t="s">
        <v>29</v>
      </c>
      <c r="F5" s="719" t="s">
        <v>219</v>
      </c>
      <c r="G5" s="638" t="s">
        <v>218</v>
      </c>
      <c r="H5" s="721" t="s">
        <v>29</v>
      </c>
      <c r="I5" s="728" t="s">
        <v>220</v>
      </c>
      <c r="J5" s="729"/>
      <c r="K5" s="729"/>
      <c r="L5" s="729"/>
      <c r="M5" s="730"/>
      <c r="N5" s="635" t="s">
        <v>36</v>
      </c>
      <c r="O5" s="636"/>
      <c r="P5" s="654"/>
    </row>
    <row r="6" spans="1:16" s="4" customFormat="1" ht="18.75" customHeight="1">
      <c r="A6" s="708"/>
      <c r="B6" s="709"/>
      <c r="C6" s="710"/>
      <c r="D6" s="676"/>
      <c r="E6" s="704"/>
      <c r="F6" s="719"/>
      <c r="G6" s="638"/>
      <c r="H6" s="722"/>
      <c r="I6" s="731"/>
      <c r="J6" s="732"/>
      <c r="K6" s="732"/>
      <c r="L6" s="732"/>
      <c r="M6" s="733"/>
      <c r="N6" s="655"/>
      <c r="O6" s="656"/>
      <c r="P6" s="657"/>
    </row>
    <row r="7" spans="1:16" s="4" customFormat="1" ht="18.75" customHeight="1">
      <c r="A7" s="708"/>
      <c r="B7" s="709"/>
      <c r="C7" s="710"/>
      <c r="D7" s="676"/>
      <c r="E7" s="704"/>
      <c r="F7" s="719"/>
      <c r="G7" s="638"/>
      <c r="H7" s="722"/>
      <c r="I7" s="714" t="s">
        <v>245</v>
      </c>
      <c r="J7" s="635" t="s">
        <v>205</v>
      </c>
      <c r="K7" s="636"/>
      <c r="L7" s="667" t="s">
        <v>31</v>
      </c>
      <c r="M7" s="667"/>
      <c r="N7" s="658" t="s">
        <v>33</v>
      </c>
      <c r="O7" s="719" t="s">
        <v>47</v>
      </c>
      <c r="P7" s="638" t="s">
        <v>32</v>
      </c>
    </row>
    <row r="8" spans="1:16" s="4" customFormat="1" ht="18.75" customHeight="1">
      <c r="A8" s="708"/>
      <c r="B8" s="709"/>
      <c r="C8" s="710"/>
      <c r="D8" s="676"/>
      <c r="E8" s="704"/>
      <c r="F8" s="719"/>
      <c r="G8" s="638"/>
      <c r="H8" s="722"/>
      <c r="I8" s="715"/>
      <c r="J8" s="655" t="s">
        <v>163</v>
      </c>
      <c r="K8" s="656"/>
      <c r="L8" s="667"/>
      <c r="M8" s="667"/>
      <c r="N8" s="659"/>
      <c r="O8" s="719"/>
      <c r="P8" s="638"/>
    </row>
    <row r="9" spans="1:16" s="4" customFormat="1" ht="18.75" customHeight="1">
      <c r="A9" s="708"/>
      <c r="B9" s="709"/>
      <c r="C9" s="710"/>
      <c r="D9" s="676"/>
      <c r="E9" s="704"/>
      <c r="F9" s="719"/>
      <c r="G9" s="638"/>
      <c r="H9" s="219" t="s">
        <v>164</v>
      </c>
      <c r="I9" s="715"/>
      <c r="J9" s="644" t="s">
        <v>29</v>
      </c>
      <c r="K9" s="644" t="s">
        <v>249</v>
      </c>
      <c r="L9" s="644" t="s">
        <v>250</v>
      </c>
      <c r="M9" s="714" t="s">
        <v>32</v>
      </c>
      <c r="N9" s="659"/>
      <c r="O9" s="719"/>
      <c r="P9" s="638"/>
    </row>
    <row r="10" spans="1:16" s="4" customFormat="1" ht="18.75" customHeight="1">
      <c r="A10" s="708"/>
      <c r="B10" s="709"/>
      <c r="C10" s="710"/>
      <c r="D10" s="220" t="s">
        <v>165</v>
      </c>
      <c r="E10" s="704"/>
      <c r="F10" s="644"/>
      <c r="G10" s="639"/>
      <c r="H10" s="723" t="s">
        <v>166</v>
      </c>
      <c r="I10" s="715"/>
      <c r="J10" s="645"/>
      <c r="K10" s="645"/>
      <c r="L10" s="645"/>
      <c r="M10" s="715"/>
      <c r="N10" s="659"/>
      <c r="O10" s="644"/>
      <c r="P10" s="639"/>
    </row>
    <row r="11" spans="1:16" s="4" customFormat="1" ht="18.75" customHeight="1" thickBot="1">
      <c r="A11" s="711"/>
      <c r="B11" s="712"/>
      <c r="C11" s="713"/>
      <c r="D11" s="221"/>
      <c r="E11" s="222" t="s">
        <v>167</v>
      </c>
      <c r="F11" s="720"/>
      <c r="G11" s="725"/>
      <c r="H11" s="724"/>
      <c r="I11" s="175" t="s">
        <v>168</v>
      </c>
      <c r="J11" s="175" t="s">
        <v>169</v>
      </c>
      <c r="K11" s="717"/>
      <c r="L11" s="717"/>
      <c r="M11" s="716"/>
      <c r="N11" s="176" t="s">
        <v>170</v>
      </c>
      <c r="O11" s="720"/>
      <c r="P11" s="725"/>
    </row>
    <row r="12" spans="1:16" s="4" customFormat="1" ht="19.5" customHeight="1" thickBot="1">
      <c r="A12" s="691" t="s">
        <v>314</v>
      </c>
      <c r="B12" s="692"/>
      <c r="C12" s="693"/>
      <c r="D12" s="114">
        <v>7908</v>
      </c>
      <c r="E12" s="223">
        <v>7493</v>
      </c>
      <c r="F12" s="224">
        <v>5439</v>
      </c>
      <c r="G12" s="122">
        <v>4985</v>
      </c>
      <c r="H12" s="223">
        <v>415</v>
      </c>
      <c r="I12" s="119">
        <v>28</v>
      </c>
      <c r="J12" s="119">
        <v>67</v>
      </c>
      <c r="K12" s="119">
        <v>61</v>
      </c>
      <c r="L12" s="119">
        <v>76</v>
      </c>
      <c r="M12" s="119">
        <v>10</v>
      </c>
      <c r="N12" s="119">
        <v>110</v>
      </c>
      <c r="O12" s="118">
        <v>129</v>
      </c>
      <c r="P12" s="184">
        <v>76</v>
      </c>
    </row>
    <row r="13" spans="1:16" s="4" customFormat="1" ht="19.5" customHeight="1" thickBot="1">
      <c r="A13" s="691" t="s">
        <v>315</v>
      </c>
      <c r="B13" s="692"/>
      <c r="C13" s="693"/>
      <c r="D13" s="114">
        <f>SUM(D14:D44)</f>
        <v>7918</v>
      </c>
      <c r="E13" s="178">
        <f aca="true" t="shared" si="0" ref="E13:P13">SUM(E14:E44)</f>
        <v>7495</v>
      </c>
      <c r="F13" s="183">
        <f t="shared" si="0"/>
        <v>5453</v>
      </c>
      <c r="G13" s="184">
        <f t="shared" si="0"/>
        <v>4988</v>
      </c>
      <c r="H13" s="178">
        <f t="shared" si="0"/>
        <v>423</v>
      </c>
      <c r="I13" s="181">
        <f t="shared" si="0"/>
        <v>26</v>
      </c>
      <c r="J13" s="181">
        <f t="shared" si="0"/>
        <v>72</v>
      </c>
      <c r="K13" s="181">
        <f t="shared" si="0"/>
        <v>65</v>
      </c>
      <c r="L13" s="181">
        <f t="shared" si="0"/>
        <v>80</v>
      </c>
      <c r="M13" s="181">
        <f t="shared" si="0"/>
        <v>10</v>
      </c>
      <c r="N13" s="181">
        <f t="shared" si="0"/>
        <v>112</v>
      </c>
      <c r="O13" s="183">
        <f t="shared" si="0"/>
        <v>128</v>
      </c>
      <c r="P13" s="184">
        <f t="shared" si="0"/>
        <v>78</v>
      </c>
    </row>
    <row r="14" spans="1:16" s="4" customFormat="1" ht="19.5" customHeight="1">
      <c r="A14" s="668">
        <v>1</v>
      </c>
      <c r="B14" s="14" t="s">
        <v>171</v>
      </c>
      <c r="C14" s="15" t="s">
        <v>5</v>
      </c>
      <c r="D14" s="208">
        <v>1</v>
      </c>
      <c r="E14" s="225">
        <v>1</v>
      </c>
      <c r="F14" s="186">
        <v>1</v>
      </c>
      <c r="G14" s="226">
        <v>1</v>
      </c>
      <c r="H14" s="225"/>
      <c r="I14" s="186"/>
      <c r="J14" s="186"/>
      <c r="K14" s="185"/>
      <c r="L14" s="186"/>
      <c r="M14" s="186"/>
      <c r="N14" s="186"/>
      <c r="O14" s="186"/>
      <c r="P14" s="226"/>
    </row>
    <row r="15" spans="1:16" s="4" customFormat="1" ht="19.5" customHeight="1">
      <c r="A15" s="669"/>
      <c r="B15" s="16" t="s">
        <v>172</v>
      </c>
      <c r="C15" s="17" t="s">
        <v>6</v>
      </c>
      <c r="D15" s="210">
        <v>1739</v>
      </c>
      <c r="E15" s="227">
        <v>1734</v>
      </c>
      <c r="F15" s="190">
        <v>1264</v>
      </c>
      <c r="G15" s="193">
        <v>1150</v>
      </c>
      <c r="H15" s="227">
        <v>5</v>
      </c>
      <c r="I15" s="190"/>
      <c r="J15" s="190">
        <v>4</v>
      </c>
      <c r="K15" s="190">
        <v>2</v>
      </c>
      <c r="L15" s="190">
        <v>4</v>
      </c>
      <c r="M15" s="190"/>
      <c r="N15" s="190"/>
      <c r="O15" s="190"/>
      <c r="P15" s="193"/>
    </row>
    <row r="16" spans="1:16" s="4" customFormat="1" ht="19.5" customHeight="1">
      <c r="A16" s="669">
        <v>2</v>
      </c>
      <c r="B16" s="18" t="s">
        <v>171</v>
      </c>
      <c r="C16" s="19" t="s">
        <v>7</v>
      </c>
      <c r="D16" s="208">
        <v>8</v>
      </c>
      <c r="E16" s="228">
        <v>5</v>
      </c>
      <c r="F16" s="195">
        <v>2</v>
      </c>
      <c r="G16" s="198">
        <v>2</v>
      </c>
      <c r="H16" s="228">
        <v>3</v>
      </c>
      <c r="I16" s="195"/>
      <c r="J16" s="195"/>
      <c r="K16" s="195"/>
      <c r="L16" s="195"/>
      <c r="M16" s="195"/>
      <c r="N16" s="195">
        <v>1</v>
      </c>
      <c r="O16" s="195">
        <v>1</v>
      </c>
      <c r="P16" s="198">
        <v>1</v>
      </c>
    </row>
    <row r="17" spans="1:16" s="4" customFormat="1" ht="19.5" customHeight="1">
      <c r="A17" s="669"/>
      <c r="B17" s="20" t="s">
        <v>172</v>
      </c>
      <c r="C17" s="21" t="s">
        <v>173</v>
      </c>
      <c r="D17" s="209">
        <v>11</v>
      </c>
      <c r="E17" s="229">
        <v>11</v>
      </c>
      <c r="F17" s="200">
        <v>8</v>
      </c>
      <c r="G17" s="203">
        <v>7</v>
      </c>
      <c r="H17" s="229"/>
      <c r="I17" s="200"/>
      <c r="J17" s="200"/>
      <c r="K17" s="200"/>
      <c r="L17" s="200"/>
      <c r="M17" s="200"/>
      <c r="N17" s="200"/>
      <c r="O17" s="200"/>
      <c r="P17" s="203"/>
    </row>
    <row r="18" spans="1:16" s="4" customFormat="1" ht="19.5" customHeight="1">
      <c r="A18" s="669"/>
      <c r="B18" s="20" t="s">
        <v>141</v>
      </c>
      <c r="C18" s="21" t="s">
        <v>8</v>
      </c>
      <c r="D18" s="209"/>
      <c r="E18" s="229"/>
      <c r="F18" s="200"/>
      <c r="G18" s="203"/>
      <c r="H18" s="229"/>
      <c r="I18" s="200"/>
      <c r="J18" s="200"/>
      <c r="K18" s="200"/>
      <c r="L18" s="200"/>
      <c r="M18" s="200"/>
      <c r="N18" s="200"/>
      <c r="O18" s="200"/>
      <c r="P18" s="203"/>
    </row>
    <row r="19" spans="1:16" s="4" customFormat="1" ht="19.5" customHeight="1">
      <c r="A19" s="669"/>
      <c r="B19" s="16" t="s">
        <v>142</v>
      </c>
      <c r="C19" s="17" t="s">
        <v>144</v>
      </c>
      <c r="D19" s="210">
        <v>9</v>
      </c>
      <c r="E19" s="227">
        <v>9</v>
      </c>
      <c r="F19" s="190">
        <v>9</v>
      </c>
      <c r="G19" s="193">
        <v>9</v>
      </c>
      <c r="H19" s="227"/>
      <c r="I19" s="190"/>
      <c r="J19" s="190"/>
      <c r="K19" s="190"/>
      <c r="L19" s="190"/>
      <c r="M19" s="190"/>
      <c r="N19" s="190"/>
      <c r="O19" s="190"/>
      <c r="P19" s="193"/>
    </row>
    <row r="20" spans="1:16" s="4" customFormat="1" ht="19.5" customHeight="1">
      <c r="A20" s="669">
        <v>3</v>
      </c>
      <c r="B20" s="18" t="s">
        <v>171</v>
      </c>
      <c r="C20" s="19" t="s">
        <v>9</v>
      </c>
      <c r="D20" s="208">
        <v>24</v>
      </c>
      <c r="E20" s="228">
        <v>23</v>
      </c>
      <c r="F20" s="195">
        <v>20</v>
      </c>
      <c r="G20" s="198">
        <v>19</v>
      </c>
      <c r="H20" s="228">
        <v>1</v>
      </c>
      <c r="I20" s="195"/>
      <c r="J20" s="195"/>
      <c r="K20" s="195"/>
      <c r="L20" s="195"/>
      <c r="M20" s="195"/>
      <c r="N20" s="195"/>
      <c r="O20" s="195"/>
      <c r="P20" s="198"/>
    </row>
    <row r="21" spans="1:16" s="4" customFormat="1" ht="19.5" customHeight="1">
      <c r="A21" s="669"/>
      <c r="B21" s="16" t="s">
        <v>172</v>
      </c>
      <c r="C21" s="17" t="s">
        <v>10</v>
      </c>
      <c r="D21" s="210">
        <v>1969</v>
      </c>
      <c r="E21" s="227">
        <v>1927</v>
      </c>
      <c r="F21" s="190">
        <v>1619</v>
      </c>
      <c r="G21" s="193">
        <v>1527</v>
      </c>
      <c r="H21" s="227">
        <v>42</v>
      </c>
      <c r="I21" s="190">
        <v>2</v>
      </c>
      <c r="J21" s="190">
        <v>10</v>
      </c>
      <c r="K21" s="190">
        <v>8</v>
      </c>
      <c r="L21" s="190">
        <v>11</v>
      </c>
      <c r="M21" s="190">
        <v>1</v>
      </c>
      <c r="N21" s="190">
        <v>12</v>
      </c>
      <c r="O21" s="190">
        <v>5</v>
      </c>
      <c r="P21" s="193">
        <v>9</v>
      </c>
    </row>
    <row r="22" spans="1:16" s="4" customFormat="1" ht="19.5" customHeight="1">
      <c r="A22" s="669">
        <v>4</v>
      </c>
      <c r="B22" s="667"/>
      <c r="C22" s="11" t="s">
        <v>174</v>
      </c>
      <c r="D22" s="211">
        <v>1472</v>
      </c>
      <c r="E22" s="230">
        <v>1462</v>
      </c>
      <c r="F22" s="204">
        <v>895</v>
      </c>
      <c r="G22" s="207">
        <v>802</v>
      </c>
      <c r="H22" s="230">
        <v>10</v>
      </c>
      <c r="I22" s="204"/>
      <c r="J22" s="204"/>
      <c r="K22" s="204"/>
      <c r="L22" s="204"/>
      <c r="M22" s="204"/>
      <c r="N22" s="204">
        <v>2</v>
      </c>
      <c r="O22" s="204">
        <v>3</v>
      </c>
      <c r="P22" s="207">
        <v>1</v>
      </c>
    </row>
    <row r="23" spans="1:16" s="4" customFormat="1" ht="19.5" customHeight="1">
      <c r="A23" s="669">
        <v>5</v>
      </c>
      <c r="B23" s="18" t="s">
        <v>171</v>
      </c>
      <c r="C23" s="19" t="s">
        <v>175</v>
      </c>
      <c r="D23" s="212">
        <v>20</v>
      </c>
      <c r="E23" s="228">
        <v>20</v>
      </c>
      <c r="F23" s="195">
        <v>19</v>
      </c>
      <c r="G23" s="198">
        <v>19</v>
      </c>
      <c r="H23" s="228"/>
      <c r="I23" s="195"/>
      <c r="J23" s="195"/>
      <c r="K23" s="195"/>
      <c r="L23" s="195"/>
      <c r="M23" s="195"/>
      <c r="N23" s="195"/>
      <c r="O23" s="195"/>
      <c r="P23" s="198"/>
    </row>
    <row r="24" spans="1:16" s="4" customFormat="1" ht="19.5" customHeight="1">
      <c r="A24" s="669"/>
      <c r="B24" s="16" t="s">
        <v>172</v>
      </c>
      <c r="C24" s="17" t="s">
        <v>176</v>
      </c>
      <c r="D24" s="210">
        <v>138</v>
      </c>
      <c r="E24" s="227">
        <v>138</v>
      </c>
      <c r="F24" s="190">
        <v>49</v>
      </c>
      <c r="G24" s="193">
        <v>38</v>
      </c>
      <c r="H24" s="227"/>
      <c r="I24" s="190"/>
      <c r="J24" s="190"/>
      <c r="K24" s="190"/>
      <c r="L24" s="190"/>
      <c r="M24" s="190"/>
      <c r="N24" s="190"/>
      <c r="O24" s="190"/>
      <c r="P24" s="193"/>
    </row>
    <row r="25" spans="1:16" s="4" customFormat="1" ht="19.5" customHeight="1">
      <c r="A25" s="703">
        <v>6</v>
      </c>
      <c r="B25" s="18" t="s">
        <v>171</v>
      </c>
      <c r="C25" s="19" t="s">
        <v>11</v>
      </c>
      <c r="D25" s="212">
        <v>48</v>
      </c>
      <c r="E25" s="228">
        <v>48</v>
      </c>
      <c r="F25" s="195">
        <v>28</v>
      </c>
      <c r="G25" s="198">
        <v>24</v>
      </c>
      <c r="H25" s="228"/>
      <c r="I25" s="195"/>
      <c r="J25" s="195"/>
      <c r="K25" s="195"/>
      <c r="L25" s="195"/>
      <c r="M25" s="195"/>
      <c r="N25" s="195"/>
      <c r="O25" s="195"/>
      <c r="P25" s="198"/>
    </row>
    <row r="26" spans="1:16" s="4" customFormat="1" ht="19.5" customHeight="1">
      <c r="A26" s="704"/>
      <c r="B26" s="20" t="s">
        <v>172</v>
      </c>
      <c r="C26" s="21" t="s">
        <v>12</v>
      </c>
      <c r="D26" s="209"/>
      <c r="E26" s="229"/>
      <c r="F26" s="200"/>
      <c r="G26" s="203"/>
      <c r="H26" s="229"/>
      <c r="I26" s="200"/>
      <c r="J26" s="200"/>
      <c r="K26" s="200"/>
      <c r="L26" s="200"/>
      <c r="M26" s="200"/>
      <c r="N26" s="200"/>
      <c r="O26" s="200"/>
      <c r="P26" s="203"/>
    </row>
    <row r="27" spans="1:16" s="4" customFormat="1" ht="19.5" customHeight="1">
      <c r="A27" s="704"/>
      <c r="B27" s="20" t="s">
        <v>177</v>
      </c>
      <c r="C27" s="22" t="s">
        <v>178</v>
      </c>
      <c r="D27" s="209">
        <v>278</v>
      </c>
      <c r="E27" s="229">
        <v>276</v>
      </c>
      <c r="F27" s="200">
        <v>237</v>
      </c>
      <c r="G27" s="203">
        <v>226</v>
      </c>
      <c r="H27" s="229">
        <v>2</v>
      </c>
      <c r="I27" s="200"/>
      <c r="J27" s="200">
        <v>2</v>
      </c>
      <c r="K27" s="200"/>
      <c r="L27" s="200">
        <v>2</v>
      </c>
      <c r="M27" s="200"/>
      <c r="N27" s="200"/>
      <c r="O27" s="200"/>
      <c r="P27" s="203"/>
    </row>
    <row r="28" spans="1:16" s="4" customFormat="1" ht="19.5" customHeight="1">
      <c r="A28" s="668"/>
      <c r="B28" s="16" t="s">
        <v>179</v>
      </c>
      <c r="C28" s="17" t="s">
        <v>150</v>
      </c>
      <c r="D28" s="210">
        <v>8</v>
      </c>
      <c r="E28" s="227">
        <v>8</v>
      </c>
      <c r="F28" s="190">
        <v>7</v>
      </c>
      <c r="G28" s="193">
        <v>7</v>
      </c>
      <c r="H28" s="227"/>
      <c r="I28" s="190"/>
      <c r="J28" s="190"/>
      <c r="K28" s="190"/>
      <c r="L28" s="190"/>
      <c r="M28" s="190"/>
      <c r="N28" s="190"/>
      <c r="O28" s="190"/>
      <c r="P28" s="193"/>
    </row>
    <row r="29" spans="1:16" s="4" customFormat="1" ht="19.5" customHeight="1">
      <c r="A29" s="669">
        <v>7</v>
      </c>
      <c r="B29" s="667"/>
      <c r="C29" s="11" t="s">
        <v>14</v>
      </c>
      <c r="D29" s="211">
        <v>52</v>
      </c>
      <c r="E29" s="230">
        <v>51</v>
      </c>
      <c r="F29" s="204">
        <v>40</v>
      </c>
      <c r="G29" s="207">
        <v>38</v>
      </c>
      <c r="H29" s="230">
        <v>1</v>
      </c>
      <c r="I29" s="204"/>
      <c r="J29" s="204">
        <v>1</v>
      </c>
      <c r="K29" s="204"/>
      <c r="L29" s="204">
        <v>1</v>
      </c>
      <c r="M29" s="204"/>
      <c r="N29" s="204"/>
      <c r="O29" s="204"/>
      <c r="P29" s="207"/>
    </row>
    <row r="30" spans="1:16" s="4" customFormat="1" ht="19.5" customHeight="1">
      <c r="A30" s="669">
        <v>8</v>
      </c>
      <c r="B30" s="667"/>
      <c r="C30" s="11" t="s">
        <v>15</v>
      </c>
      <c r="D30" s="211">
        <v>20</v>
      </c>
      <c r="E30" s="230">
        <v>20</v>
      </c>
      <c r="F30" s="204">
        <v>18</v>
      </c>
      <c r="G30" s="207">
        <v>18</v>
      </c>
      <c r="H30" s="230"/>
      <c r="I30" s="204"/>
      <c r="J30" s="204"/>
      <c r="K30" s="204"/>
      <c r="L30" s="204"/>
      <c r="M30" s="204"/>
      <c r="N30" s="204"/>
      <c r="O30" s="204"/>
      <c r="P30" s="207"/>
    </row>
    <row r="31" spans="1:16" s="4" customFormat="1" ht="19.5" customHeight="1">
      <c r="A31" s="669">
        <v>9</v>
      </c>
      <c r="B31" s="18" t="s">
        <v>171</v>
      </c>
      <c r="C31" s="19" t="s">
        <v>16</v>
      </c>
      <c r="D31" s="212">
        <v>8</v>
      </c>
      <c r="E31" s="228">
        <v>8</v>
      </c>
      <c r="F31" s="195">
        <v>8</v>
      </c>
      <c r="G31" s="198">
        <v>6</v>
      </c>
      <c r="H31" s="228"/>
      <c r="I31" s="195"/>
      <c r="J31" s="195"/>
      <c r="K31" s="195"/>
      <c r="L31" s="195"/>
      <c r="M31" s="195"/>
      <c r="N31" s="195"/>
      <c r="O31" s="195"/>
      <c r="P31" s="198"/>
    </row>
    <row r="32" spans="1:16" s="4" customFormat="1" ht="19.5" customHeight="1">
      <c r="A32" s="669"/>
      <c r="B32" s="16" t="s">
        <v>172</v>
      </c>
      <c r="C32" s="17" t="s">
        <v>17</v>
      </c>
      <c r="D32" s="210">
        <v>18</v>
      </c>
      <c r="E32" s="227">
        <v>18</v>
      </c>
      <c r="F32" s="190">
        <v>15</v>
      </c>
      <c r="G32" s="193">
        <v>12</v>
      </c>
      <c r="H32" s="227"/>
      <c r="I32" s="190"/>
      <c r="J32" s="190"/>
      <c r="K32" s="190"/>
      <c r="L32" s="190"/>
      <c r="M32" s="190"/>
      <c r="N32" s="190"/>
      <c r="O32" s="190"/>
      <c r="P32" s="193"/>
    </row>
    <row r="33" spans="1:16" s="4" customFormat="1" ht="19.5" customHeight="1">
      <c r="A33" s="669">
        <v>10</v>
      </c>
      <c r="B33" s="667"/>
      <c r="C33" s="11" t="s">
        <v>18</v>
      </c>
      <c r="D33" s="211">
        <v>3</v>
      </c>
      <c r="E33" s="230">
        <v>3</v>
      </c>
      <c r="F33" s="204">
        <v>3</v>
      </c>
      <c r="G33" s="207">
        <v>2</v>
      </c>
      <c r="H33" s="230"/>
      <c r="I33" s="204"/>
      <c r="J33" s="204"/>
      <c r="K33" s="204"/>
      <c r="L33" s="204"/>
      <c r="M33" s="204"/>
      <c r="N33" s="204"/>
      <c r="O33" s="204"/>
      <c r="P33" s="207"/>
    </row>
    <row r="34" spans="1:16" s="4" customFormat="1" ht="19.5" customHeight="1">
      <c r="A34" s="669">
        <v>11</v>
      </c>
      <c r="B34" s="667"/>
      <c r="C34" s="11" t="s">
        <v>19</v>
      </c>
      <c r="D34" s="211">
        <v>205</v>
      </c>
      <c r="E34" s="230">
        <v>204</v>
      </c>
      <c r="F34" s="204">
        <v>145</v>
      </c>
      <c r="G34" s="207">
        <v>123</v>
      </c>
      <c r="H34" s="230">
        <v>1</v>
      </c>
      <c r="I34" s="204"/>
      <c r="J34" s="204"/>
      <c r="K34" s="204"/>
      <c r="L34" s="204"/>
      <c r="M34" s="204"/>
      <c r="N34" s="204"/>
      <c r="O34" s="204"/>
      <c r="P34" s="207"/>
    </row>
    <row r="35" spans="1:16" s="4" customFormat="1" ht="19.5" customHeight="1">
      <c r="A35" s="669">
        <v>12</v>
      </c>
      <c r="B35" s="18" t="s">
        <v>171</v>
      </c>
      <c r="C35" s="19" t="s">
        <v>20</v>
      </c>
      <c r="D35" s="212">
        <v>99</v>
      </c>
      <c r="E35" s="228">
        <v>99</v>
      </c>
      <c r="F35" s="195">
        <v>85</v>
      </c>
      <c r="G35" s="198">
        <v>82</v>
      </c>
      <c r="H35" s="228"/>
      <c r="I35" s="195"/>
      <c r="J35" s="195"/>
      <c r="K35" s="195"/>
      <c r="L35" s="195"/>
      <c r="M35" s="195"/>
      <c r="N35" s="195"/>
      <c r="O35" s="195"/>
      <c r="P35" s="198"/>
    </row>
    <row r="36" spans="1:16" s="4" customFormat="1" ht="19.5" customHeight="1">
      <c r="A36" s="669"/>
      <c r="B36" s="16" t="s">
        <v>172</v>
      </c>
      <c r="C36" s="17" t="s">
        <v>21</v>
      </c>
      <c r="D36" s="210">
        <v>1</v>
      </c>
      <c r="E36" s="227">
        <v>1</v>
      </c>
      <c r="F36" s="190"/>
      <c r="G36" s="193"/>
      <c r="H36" s="227"/>
      <c r="I36" s="190"/>
      <c r="J36" s="190"/>
      <c r="K36" s="190"/>
      <c r="L36" s="190"/>
      <c r="M36" s="190"/>
      <c r="N36" s="190"/>
      <c r="O36" s="190"/>
      <c r="P36" s="193"/>
    </row>
    <row r="37" spans="1:16" s="4" customFormat="1" ht="19.5" customHeight="1">
      <c r="A37" s="669">
        <v>13</v>
      </c>
      <c r="B37" s="18" t="s">
        <v>171</v>
      </c>
      <c r="C37" s="19" t="s">
        <v>22</v>
      </c>
      <c r="D37" s="212"/>
      <c r="E37" s="228"/>
      <c r="F37" s="195"/>
      <c r="G37" s="198"/>
      <c r="H37" s="228"/>
      <c r="I37" s="195"/>
      <c r="J37" s="195"/>
      <c r="K37" s="195"/>
      <c r="L37" s="195"/>
      <c r="M37" s="195"/>
      <c r="N37" s="195"/>
      <c r="O37" s="195"/>
      <c r="P37" s="198"/>
    </row>
    <row r="38" spans="1:16" s="4" customFormat="1" ht="19.5" customHeight="1">
      <c r="A38" s="669"/>
      <c r="B38" s="16" t="s">
        <v>172</v>
      </c>
      <c r="C38" s="17" t="s">
        <v>23</v>
      </c>
      <c r="D38" s="210"/>
      <c r="E38" s="227"/>
      <c r="F38" s="190"/>
      <c r="G38" s="193"/>
      <c r="H38" s="227"/>
      <c r="I38" s="190"/>
      <c r="J38" s="190"/>
      <c r="K38" s="190"/>
      <c r="L38" s="190"/>
      <c r="M38" s="190"/>
      <c r="N38" s="190"/>
      <c r="O38" s="190"/>
      <c r="P38" s="193"/>
    </row>
    <row r="39" spans="1:16" s="4" customFormat="1" ht="19.5" customHeight="1">
      <c r="A39" s="669">
        <v>14</v>
      </c>
      <c r="B39" s="667"/>
      <c r="C39" s="11" t="s">
        <v>180</v>
      </c>
      <c r="D39" s="211">
        <v>10</v>
      </c>
      <c r="E39" s="230">
        <v>9</v>
      </c>
      <c r="F39" s="204">
        <v>7</v>
      </c>
      <c r="G39" s="207">
        <v>5</v>
      </c>
      <c r="H39" s="230">
        <v>1</v>
      </c>
      <c r="I39" s="204"/>
      <c r="J39" s="204"/>
      <c r="K39" s="204"/>
      <c r="L39" s="204"/>
      <c r="M39" s="204"/>
      <c r="N39" s="204"/>
      <c r="O39" s="204"/>
      <c r="P39" s="207"/>
    </row>
    <row r="40" spans="1:16" s="4" customFormat="1" ht="19.5" customHeight="1">
      <c r="A40" s="669">
        <v>15</v>
      </c>
      <c r="B40" s="667"/>
      <c r="C40" s="11" t="s">
        <v>24</v>
      </c>
      <c r="D40" s="211">
        <v>742</v>
      </c>
      <c r="E40" s="230">
        <v>718</v>
      </c>
      <c r="F40" s="204">
        <v>512</v>
      </c>
      <c r="G40" s="207">
        <v>453</v>
      </c>
      <c r="H40" s="230">
        <v>24</v>
      </c>
      <c r="I40" s="204">
        <v>1</v>
      </c>
      <c r="J40" s="204">
        <v>6</v>
      </c>
      <c r="K40" s="204">
        <v>7</v>
      </c>
      <c r="L40" s="204">
        <v>5</v>
      </c>
      <c r="M40" s="204">
        <v>1</v>
      </c>
      <c r="N40" s="204">
        <v>7</v>
      </c>
      <c r="O40" s="204">
        <v>8</v>
      </c>
      <c r="P40" s="207">
        <v>6</v>
      </c>
    </row>
    <row r="41" spans="1:16" s="4" customFormat="1" ht="19.5" customHeight="1">
      <c r="A41" s="669">
        <v>16</v>
      </c>
      <c r="B41" s="18" t="s">
        <v>171</v>
      </c>
      <c r="C41" s="19" t="s">
        <v>25</v>
      </c>
      <c r="D41" s="212">
        <v>911</v>
      </c>
      <c r="E41" s="228">
        <v>609</v>
      </c>
      <c r="F41" s="195">
        <v>404</v>
      </c>
      <c r="G41" s="198">
        <v>369</v>
      </c>
      <c r="H41" s="228">
        <v>302</v>
      </c>
      <c r="I41" s="195">
        <v>18</v>
      </c>
      <c r="J41" s="195">
        <v>46</v>
      </c>
      <c r="K41" s="195">
        <v>47</v>
      </c>
      <c r="L41" s="195">
        <v>50</v>
      </c>
      <c r="M41" s="195">
        <v>8</v>
      </c>
      <c r="N41" s="195">
        <v>81</v>
      </c>
      <c r="O41" s="195">
        <v>97</v>
      </c>
      <c r="P41" s="198">
        <v>55</v>
      </c>
    </row>
    <row r="42" spans="1:16" s="4" customFormat="1" ht="19.5" customHeight="1">
      <c r="A42" s="669"/>
      <c r="B42" s="16" t="s">
        <v>172</v>
      </c>
      <c r="C42" s="17" t="s">
        <v>26</v>
      </c>
      <c r="D42" s="210">
        <v>115</v>
      </c>
      <c r="E42" s="227">
        <v>84</v>
      </c>
      <c r="F42" s="190">
        <v>50</v>
      </c>
      <c r="G42" s="193">
        <v>41</v>
      </c>
      <c r="H42" s="227">
        <v>31</v>
      </c>
      <c r="I42" s="190">
        <v>5</v>
      </c>
      <c r="J42" s="190">
        <v>3</v>
      </c>
      <c r="K42" s="190">
        <v>1</v>
      </c>
      <c r="L42" s="190">
        <v>7</v>
      </c>
      <c r="M42" s="190"/>
      <c r="N42" s="190">
        <v>9</v>
      </c>
      <c r="O42" s="190">
        <v>14</v>
      </c>
      <c r="P42" s="193">
        <v>6</v>
      </c>
    </row>
    <row r="43" spans="1:16" s="4" customFormat="1" ht="19.5" customHeight="1">
      <c r="A43" s="701" t="s">
        <v>181</v>
      </c>
      <c r="B43" s="702"/>
      <c r="C43" s="11" t="s">
        <v>182</v>
      </c>
      <c r="D43" s="211"/>
      <c r="E43" s="230"/>
      <c r="F43" s="204"/>
      <c r="G43" s="207"/>
      <c r="H43" s="230"/>
      <c r="I43" s="204"/>
      <c r="J43" s="204"/>
      <c r="K43" s="204"/>
      <c r="L43" s="204"/>
      <c r="M43" s="204"/>
      <c r="N43" s="204"/>
      <c r="O43" s="204"/>
      <c r="P43" s="207"/>
    </row>
    <row r="44" spans="1:16" s="4" customFormat="1" ht="19.5" customHeight="1" thickBot="1">
      <c r="A44" s="726">
        <v>17</v>
      </c>
      <c r="B44" s="727"/>
      <c r="C44" s="213" t="s">
        <v>27</v>
      </c>
      <c r="D44" s="114">
        <v>9</v>
      </c>
      <c r="E44" s="231">
        <v>9</v>
      </c>
      <c r="F44" s="119">
        <v>8</v>
      </c>
      <c r="G44" s="122">
        <v>8</v>
      </c>
      <c r="H44" s="231"/>
      <c r="I44" s="119"/>
      <c r="J44" s="119"/>
      <c r="K44" s="119"/>
      <c r="L44" s="119"/>
      <c r="M44" s="119"/>
      <c r="N44" s="119"/>
      <c r="O44" s="119"/>
      <c r="P44" s="122"/>
    </row>
    <row r="45" spans="1:22" ht="18.75" customHeight="1">
      <c r="A45" s="1"/>
      <c r="B45" s="1"/>
      <c r="C45" s="1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1"/>
      <c r="R45" s="1"/>
      <c r="S45" s="1"/>
      <c r="T45" s="1"/>
      <c r="U45" s="1"/>
      <c r="V45" s="1"/>
    </row>
    <row r="46" spans="1:22" ht="13.5">
      <c r="A46" s="1"/>
      <c r="B46" s="1"/>
      <c r="C46" s="1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</sheetData>
  <sheetProtection/>
  <mergeCells count="43">
    <mergeCell ref="A44:B44"/>
    <mergeCell ref="A22:B22"/>
    <mergeCell ref="A29:B29"/>
    <mergeCell ref="A30:B30"/>
    <mergeCell ref="A33:B33"/>
    <mergeCell ref="I5:M6"/>
    <mergeCell ref="J9:J10"/>
    <mergeCell ref="A43:B43"/>
    <mergeCell ref="A37:A38"/>
    <mergeCell ref="A23:A24"/>
    <mergeCell ref="N3:P3"/>
    <mergeCell ref="E5:E10"/>
    <mergeCell ref="H5:H8"/>
    <mergeCell ref="H10:H11"/>
    <mergeCell ref="I7:I10"/>
    <mergeCell ref="J8:K8"/>
    <mergeCell ref="P7:P11"/>
    <mergeCell ref="K9:K11"/>
    <mergeCell ref="E4:G4"/>
    <mergeCell ref="G5:G11"/>
    <mergeCell ref="A41:A42"/>
    <mergeCell ref="A31:A32"/>
    <mergeCell ref="A35:A36"/>
    <mergeCell ref="A14:A15"/>
    <mergeCell ref="A39:B39"/>
    <mergeCell ref="A40:B40"/>
    <mergeCell ref="A25:A28"/>
    <mergeCell ref="A13:C13"/>
    <mergeCell ref="N7:N10"/>
    <mergeCell ref="D4:D9"/>
    <mergeCell ref="A20:A21"/>
    <mergeCell ref="A34:B34"/>
    <mergeCell ref="L7:M8"/>
    <mergeCell ref="N5:P6"/>
    <mergeCell ref="A16:A19"/>
    <mergeCell ref="A12:C12"/>
    <mergeCell ref="F5:F11"/>
    <mergeCell ref="A4:C11"/>
    <mergeCell ref="J7:K7"/>
    <mergeCell ref="M9:M11"/>
    <mergeCell ref="L9:L11"/>
    <mergeCell ref="H4:P4"/>
    <mergeCell ref="O7:O11"/>
  </mergeCells>
  <printOptions horizontalCentered="1"/>
  <pageMargins left="0.984251968503937" right="0.984251968503937" top="1.062992125984252" bottom="0.7874015748031497" header="0.3937007874015748" footer="0.3937007874015748"/>
  <pageSetup firstPageNumber="46" useFirstPageNumber="1" horizontalDpi="600" verticalDpi="600" orientation="portrait" paperSize="9" scale="88" r:id="rId1"/>
  <headerFooter differentOddEven="1" differentFirst="1" alignWithMargins="0">
    <oddFooter>&amp;C&amp;"ＭＳ ゴシック,標準"&amp;13&amp;P</oddFooter>
    <evenFooter>&amp;C&amp;"ＭＳ ゴシック,標準"&amp;13&amp;P</evenFooter>
    <firstFooter>&amp;C&amp;"ＭＳ ゴシック,標準"&amp;13&amp;P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52"/>
  <sheetViews>
    <sheetView view="pageBreakPreview" zoomScaleNormal="69" zoomScaleSheetLayoutView="100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36" sqref="S36"/>
    </sheetView>
  </sheetViews>
  <sheetFormatPr defaultColWidth="9.00390625" defaultRowHeight="13.5"/>
  <cols>
    <col min="1" max="2" width="3.50390625" style="84" customWidth="1"/>
    <col min="3" max="3" width="28.375" style="84" customWidth="1"/>
    <col min="4" max="15" width="5.125" style="215" customWidth="1"/>
    <col min="16" max="17" width="0.875" style="215" customWidth="1"/>
    <col min="18" max="18" width="5.125" style="215" customWidth="1"/>
    <col min="19" max="19" width="4.625" style="215" customWidth="1"/>
    <col min="20" max="20" width="5.125" style="215" customWidth="1"/>
    <col min="21" max="21" width="4.625" style="215" customWidth="1"/>
    <col min="22" max="22" width="5.125" style="215" customWidth="1"/>
    <col min="23" max="23" width="4.625" style="215" customWidth="1"/>
    <col min="24" max="24" width="5.125" style="215" customWidth="1"/>
    <col min="25" max="25" width="4.625" style="215" customWidth="1"/>
    <col min="26" max="26" width="5.125" style="215" customWidth="1"/>
    <col min="27" max="27" width="4.625" style="215" customWidth="1"/>
    <col min="28" max="28" width="5.125" style="215" customWidth="1"/>
    <col min="29" max="29" width="4.625" style="215" customWidth="1"/>
    <col min="30" max="30" width="5.125" style="215" customWidth="1"/>
    <col min="31" max="31" width="4.625" style="215" customWidth="1"/>
    <col min="32" max="32" width="5.125" style="215" customWidth="1"/>
    <col min="33" max="33" width="4.625" style="215" customWidth="1"/>
    <col min="34" max="34" width="5.125" style="215" customWidth="1"/>
    <col min="35" max="35" width="4.625" style="215" customWidth="1"/>
    <col min="36" max="36" width="5.125" style="215" customWidth="1"/>
    <col min="37" max="37" width="4.625" style="215" customWidth="1"/>
    <col min="38" max="16384" width="9.00390625" style="215" customWidth="1"/>
  </cols>
  <sheetData>
    <row r="1" spans="4:37" ht="21">
      <c r="D1" s="759" t="s">
        <v>221</v>
      </c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217"/>
      <c r="Q1" s="217"/>
      <c r="R1" s="760" t="s">
        <v>222</v>
      </c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60"/>
      <c r="AH1" s="760"/>
      <c r="AI1" s="760"/>
      <c r="AJ1" s="760"/>
      <c r="AK1" s="760"/>
    </row>
    <row r="2" spans="1:11" ht="18.75" customHeight="1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</row>
    <row r="3" spans="1:37" ht="18.75" customHeight="1" thickBot="1">
      <c r="A3" s="81"/>
      <c r="B3" s="81"/>
      <c r="C3" s="81"/>
      <c r="D3" s="82"/>
      <c r="E3" s="82"/>
      <c r="F3" s="82"/>
      <c r="G3" s="82"/>
      <c r="H3" s="82"/>
      <c r="I3" s="82"/>
      <c r="J3" s="83"/>
      <c r="K3" s="233"/>
      <c r="R3" s="234"/>
      <c r="AF3" s="734" t="s">
        <v>296</v>
      </c>
      <c r="AG3" s="734"/>
      <c r="AH3" s="734"/>
      <c r="AI3" s="734"/>
      <c r="AJ3" s="734"/>
      <c r="AK3" s="734"/>
    </row>
    <row r="4" spans="1:37" s="236" customFormat="1" ht="22.5" customHeight="1">
      <c r="A4" s="677" t="s">
        <v>157</v>
      </c>
      <c r="B4" s="745"/>
      <c r="C4" s="746"/>
      <c r="D4" s="735" t="s">
        <v>224</v>
      </c>
      <c r="E4" s="736"/>
      <c r="F4" s="736" t="s">
        <v>225</v>
      </c>
      <c r="G4" s="736"/>
      <c r="H4" s="736" t="s">
        <v>226</v>
      </c>
      <c r="I4" s="736"/>
      <c r="J4" s="736" t="s">
        <v>158</v>
      </c>
      <c r="K4" s="736"/>
      <c r="L4" s="736" t="s">
        <v>227</v>
      </c>
      <c r="M4" s="736"/>
      <c r="N4" s="736" t="s">
        <v>159</v>
      </c>
      <c r="O4" s="736"/>
      <c r="P4" s="235"/>
      <c r="Q4" s="235"/>
      <c r="R4" s="736" t="s">
        <v>228</v>
      </c>
      <c r="S4" s="736"/>
      <c r="T4" s="736" t="s">
        <v>160</v>
      </c>
      <c r="U4" s="736"/>
      <c r="V4" s="736" t="s">
        <v>55</v>
      </c>
      <c r="W4" s="736"/>
      <c r="X4" s="736" t="s">
        <v>56</v>
      </c>
      <c r="Y4" s="736"/>
      <c r="Z4" s="736" t="s">
        <v>57</v>
      </c>
      <c r="AA4" s="736"/>
      <c r="AB4" s="736" t="s">
        <v>161</v>
      </c>
      <c r="AC4" s="736"/>
      <c r="AD4" s="735" t="s">
        <v>229</v>
      </c>
      <c r="AE4" s="736"/>
      <c r="AF4" s="736" t="s">
        <v>58</v>
      </c>
      <c r="AG4" s="736"/>
      <c r="AH4" s="738" t="s">
        <v>230</v>
      </c>
      <c r="AI4" s="739"/>
      <c r="AJ4" s="736" t="s">
        <v>162</v>
      </c>
      <c r="AK4" s="742"/>
    </row>
    <row r="5" spans="1:37" s="236" customFormat="1" ht="22.5" customHeight="1">
      <c r="A5" s="747"/>
      <c r="B5" s="748"/>
      <c r="C5" s="749"/>
      <c r="D5" s="737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235"/>
      <c r="Q5" s="235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737"/>
      <c r="AE5" s="673"/>
      <c r="AF5" s="673"/>
      <c r="AG5" s="673"/>
      <c r="AH5" s="740"/>
      <c r="AI5" s="741"/>
      <c r="AJ5" s="740"/>
      <c r="AK5" s="743"/>
    </row>
    <row r="6" spans="1:37" s="236" customFormat="1" ht="22.5" customHeight="1" thickBot="1">
      <c r="A6" s="750"/>
      <c r="B6" s="751"/>
      <c r="C6" s="752"/>
      <c r="D6" s="238" t="s">
        <v>52</v>
      </c>
      <c r="E6" s="239" t="s">
        <v>53</v>
      </c>
      <c r="F6" s="240" t="s">
        <v>52</v>
      </c>
      <c r="G6" s="241" t="s">
        <v>53</v>
      </c>
      <c r="H6" s="240" t="s">
        <v>52</v>
      </c>
      <c r="I6" s="241" t="s">
        <v>53</v>
      </c>
      <c r="J6" s="240" t="s">
        <v>52</v>
      </c>
      <c r="K6" s="241" t="s">
        <v>53</v>
      </c>
      <c r="L6" s="240" t="s">
        <v>52</v>
      </c>
      <c r="M6" s="241" t="s">
        <v>53</v>
      </c>
      <c r="N6" s="240" t="s">
        <v>52</v>
      </c>
      <c r="O6" s="241" t="s">
        <v>53</v>
      </c>
      <c r="P6" s="242"/>
      <c r="Q6" s="242"/>
      <c r="R6" s="240" t="s">
        <v>52</v>
      </c>
      <c r="S6" s="241" t="s">
        <v>53</v>
      </c>
      <c r="T6" s="240" t="s">
        <v>52</v>
      </c>
      <c r="U6" s="241" t="s">
        <v>53</v>
      </c>
      <c r="V6" s="240" t="s">
        <v>52</v>
      </c>
      <c r="W6" s="241" t="s">
        <v>53</v>
      </c>
      <c r="X6" s="240" t="s">
        <v>52</v>
      </c>
      <c r="Y6" s="241" t="s">
        <v>53</v>
      </c>
      <c r="Z6" s="240" t="s">
        <v>52</v>
      </c>
      <c r="AA6" s="241" t="s">
        <v>53</v>
      </c>
      <c r="AB6" s="240" t="s">
        <v>52</v>
      </c>
      <c r="AC6" s="241" t="s">
        <v>53</v>
      </c>
      <c r="AD6" s="240" t="s">
        <v>52</v>
      </c>
      <c r="AE6" s="241" t="s">
        <v>53</v>
      </c>
      <c r="AF6" s="240" t="s">
        <v>52</v>
      </c>
      <c r="AG6" s="241" t="s">
        <v>53</v>
      </c>
      <c r="AH6" s="240" t="s">
        <v>52</v>
      </c>
      <c r="AI6" s="241" t="s">
        <v>53</v>
      </c>
      <c r="AJ6" s="240" t="s">
        <v>52</v>
      </c>
      <c r="AK6" s="243" t="s">
        <v>53</v>
      </c>
    </row>
    <row r="7" spans="1:37" s="236" customFormat="1" ht="22.5" customHeight="1">
      <c r="A7" s="756">
        <v>1</v>
      </c>
      <c r="B7" s="244" t="s">
        <v>39</v>
      </c>
      <c r="C7" s="245" t="s">
        <v>5</v>
      </c>
      <c r="D7" s="246">
        <v>128</v>
      </c>
      <c r="E7" s="247">
        <v>3</v>
      </c>
      <c r="F7" s="248">
        <v>10</v>
      </c>
      <c r="G7" s="247"/>
      <c r="H7" s="248">
        <v>39</v>
      </c>
      <c r="I7" s="247">
        <v>2</v>
      </c>
      <c r="J7" s="248">
        <v>71</v>
      </c>
      <c r="K7" s="247">
        <v>1</v>
      </c>
      <c r="L7" s="248">
        <v>2</v>
      </c>
      <c r="M7" s="247" t="s">
        <v>293</v>
      </c>
      <c r="N7" s="248">
        <v>24</v>
      </c>
      <c r="O7" s="247" t="s">
        <v>293</v>
      </c>
      <c r="P7" s="249"/>
      <c r="Q7" s="249"/>
      <c r="R7" s="248">
        <v>120</v>
      </c>
      <c r="S7" s="247">
        <v>3</v>
      </c>
      <c r="T7" s="248">
        <v>8</v>
      </c>
      <c r="U7" s="247" t="s">
        <v>293</v>
      </c>
      <c r="V7" s="248">
        <v>23</v>
      </c>
      <c r="W7" s="247">
        <v>1</v>
      </c>
      <c r="X7" s="248">
        <v>11</v>
      </c>
      <c r="Y7" s="247" t="s">
        <v>293</v>
      </c>
      <c r="Z7" s="248">
        <v>124</v>
      </c>
      <c r="AA7" s="247">
        <v>4</v>
      </c>
      <c r="AB7" s="248" t="s">
        <v>293</v>
      </c>
      <c r="AC7" s="247"/>
      <c r="AD7" s="248">
        <v>1</v>
      </c>
      <c r="AE7" s="247" t="s">
        <v>293</v>
      </c>
      <c r="AF7" s="248">
        <v>8</v>
      </c>
      <c r="AG7" s="247" t="s">
        <v>293</v>
      </c>
      <c r="AH7" s="248">
        <v>3</v>
      </c>
      <c r="AI7" s="247" t="s">
        <v>293</v>
      </c>
      <c r="AJ7" s="248">
        <v>13</v>
      </c>
      <c r="AK7" s="250" t="s">
        <v>293</v>
      </c>
    </row>
    <row r="8" spans="1:37" s="236" customFormat="1" ht="22.5" customHeight="1">
      <c r="A8" s="757"/>
      <c r="B8" s="251" t="s">
        <v>40</v>
      </c>
      <c r="C8" s="23" t="s">
        <v>6</v>
      </c>
      <c r="D8" s="252">
        <v>1102</v>
      </c>
      <c r="E8" s="253">
        <v>15</v>
      </c>
      <c r="F8" s="254">
        <v>10</v>
      </c>
      <c r="G8" s="253"/>
      <c r="H8" s="254">
        <v>26</v>
      </c>
      <c r="I8" s="253">
        <v>2</v>
      </c>
      <c r="J8" s="254">
        <v>253</v>
      </c>
      <c r="K8" s="253">
        <v>2</v>
      </c>
      <c r="L8" s="254">
        <v>70</v>
      </c>
      <c r="M8" s="253" t="s">
        <v>293</v>
      </c>
      <c r="N8" s="254">
        <v>31</v>
      </c>
      <c r="O8" s="253">
        <v>1</v>
      </c>
      <c r="P8" s="249"/>
      <c r="Q8" s="249"/>
      <c r="R8" s="254">
        <v>1862</v>
      </c>
      <c r="S8" s="253">
        <v>141</v>
      </c>
      <c r="T8" s="254">
        <v>4</v>
      </c>
      <c r="U8" s="253" t="s">
        <v>293</v>
      </c>
      <c r="V8" s="254">
        <v>322</v>
      </c>
      <c r="W8" s="253">
        <v>14</v>
      </c>
      <c r="X8" s="254">
        <v>15</v>
      </c>
      <c r="Y8" s="253">
        <v>1</v>
      </c>
      <c r="Z8" s="254">
        <v>2189</v>
      </c>
      <c r="AA8" s="253">
        <v>87</v>
      </c>
      <c r="AB8" s="254" t="s">
        <v>293</v>
      </c>
      <c r="AC8" s="253"/>
      <c r="AD8" s="254"/>
      <c r="AE8" s="253" t="s">
        <v>293</v>
      </c>
      <c r="AF8" s="254"/>
      <c r="AG8" s="253" t="s">
        <v>293</v>
      </c>
      <c r="AH8" s="254">
        <v>4</v>
      </c>
      <c r="AI8" s="253">
        <v>1</v>
      </c>
      <c r="AJ8" s="254">
        <v>7</v>
      </c>
      <c r="AK8" s="255" t="s">
        <v>293</v>
      </c>
    </row>
    <row r="9" spans="1:37" s="236" customFormat="1" ht="22.5" customHeight="1">
      <c r="A9" s="721">
        <v>2</v>
      </c>
      <c r="B9" s="256" t="s">
        <v>39</v>
      </c>
      <c r="C9" s="257" t="s">
        <v>7</v>
      </c>
      <c r="D9" s="258">
        <v>12</v>
      </c>
      <c r="E9" s="259">
        <v>2</v>
      </c>
      <c r="F9" s="260"/>
      <c r="G9" s="259"/>
      <c r="H9" s="260"/>
      <c r="I9" s="259" t="s">
        <v>293</v>
      </c>
      <c r="J9" s="260">
        <v>1</v>
      </c>
      <c r="K9" s="259" t="s">
        <v>293</v>
      </c>
      <c r="L9" s="260">
        <v>1</v>
      </c>
      <c r="M9" s="259" t="s">
        <v>293</v>
      </c>
      <c r="N9" s="260"/>
      <c r="O9" s="259" t="s">
        <v>293</v>
      </c>
      <c r="P9" s="249"/>
      <c r="Q9" s="249"/>
      <c r="R9" s="260">
        <v>9</v>
      </c>
      <c r="S9" s="259" t="s">
        <v>293</v>
      </c>
      <c r="T9" s="260"/>
      <c r="U9" s="259" t="s">
        <v>293</v>
      </c>
      <c r="V9" s="260">
        <v>12</v>
      </c>
      <c r="W9" s="259">
        <v>1</v>
      </c>
      <c r="X9" s="260"/>
      <c r="Y9" s="259" t="s">
        <v>293</v>
      </c>
      <c r="Z9" s="260">
        <v>24</v>
      </c>
      <c r="AA9" s="259" t="s">
        <v>293</v>
      </c>
      <c r="AB9" s="260" t="s">
        <v>293</v>
      </c>
      <c r="AC9" s="259"/>
      <c r="AD9" s="260"/>
      <c r="AE9" s="259" t="s">
        <v>293</v>
      </c>
      <c r="AF9" s="260"/>
      <c r="AG9" s="259" t="s">
        <v>293</v>
      </c>
      <c r="AH9" s="260"/>
      <c r="AI9" s="259" t="s">
        <v>293</v>
      </c>
      <c r="AJ9" s="260"/>
      <c r="AK9" s="261" t="s">
        <v>293</v>
      </c>
    </row>
    <row r="10" spans="1:37" s="236" customFormat="1" ht="22.5" customHeight="1">
      <c r="A10" s="722"/>
      <c r="B10" s="262" t="s">
        <v>40</v>
      </c>
      <c r="C10" s="22" t="s">
        <v>133</v>
      </c>
      <c r="D10" s="263">
        <v>424</v>
      </c>
      <c r="E10" s="264">
        <v>2</v>
      </c>
      <c r="F10" s="265">
        <v>1</v>
      </c>
      <c r="G10" s="264"/>
      <c r="H10" s="265">
        <v>34</v>
      </c>
      <c r="I10" s="264">
        <v>2</v>
      </c>
      <c r="J10" s="265">
        <v>100</v>
      </c>
      <c r="K10" s="264">
        <v>6</v>
      </c>
      <c r="L10" s="265">
        <v>3</v>
      </c>
      <c r="M10" s="264" t="s">
        <v>293</v>
      </c>
      <c r="N10" s="265">
        <v>55</v>
      </c>
      <c r="O10" s="264">
        <v>1</v>
      </c>
      <c r="P10" s="249"/>
      <c r="Q10" s="249"/>
      <c r="R10" s="265">
        <v>286</v>
      </c>
      <c r="S10" s="264">
        <v>1</v>
      </c>
      <c r="T10" s="265"/>
      <c r="U10" s="264">
        <v>1</v>
      </c>
      <c r="V10" s="265">
        <v>117</v>
      </c>
      <c r="W10" s="264">
        <v>4</v>
      </c>
      <c r="X10" s="265">
        <v>12</v>
      </c>
      <c r="Y10" s="264" t="s">
        <v>293</v>
      </c>
      <c r="Z10" s="265">
        <v>439</v>
      </c>
      <c r="AA10" s="264">
        <v>2</v>
      </c>
      <c r="AB10" s="265" t="s">
        <v>293</v>
      </c>
      <c r="AC10" s="264"/>
      <c r="AD10" s="265">
        <v>1</v>
      </c>
      <c r="AE10" s="264" t="s">
        <v>293</v>
      </c>
      <c r="AF10" s="265"/>
      <c r="AG10" s="264" t="s">
        <v>293</v>
      </c>
      <c r="AH10" s="265">
        <v>2</v>
      </c>
      <c r="AI10" s="264" t="s">
        <v>293</v>
      </c>
      <c r="AJ10" s="265">
        <v>12</v>
      </c>
      <c r="AK10" s="266" t="s">
        <v>293</v>
      </c>
    </row>
    <row r="11" spans="1:37" s="236" customFormat="1" ht="22.5" customHeight="1">
      <c r="A11" s="722"/>
      <c r="B11" s="262" t="s">
        <v>141</v>
      </c>
      <c r="C11" s="22" t="s">
        <v>8</v>
      </c>
      <c r="D11" s="263">
        <v>3</v>
      </c>
      <c r="E11" s="264"/>
      <c r="F11" s="265"/>
      <c r="G11" s="264"/>
      <c r="H11" s="265"/>
      <c r="I11" s="264" t="s">
        <v>293</v>
      </c>
      <c r="J11" s="265">
        <v>2</v>
      </c>
      <c r="K11" s="264" t="s">
        <v>293</v>
      </c>
      <c r="L11" s="265"/>
      <c r="M11" s="264" t="s">
        <v>293</v>
      </c>
      <c r="N11" s="265"/>
      <c r="O11" s="264" t="s">
        <v>293</v>
      </c>
      <c r="P11" s="249"/>
      <c r="Q11" s="249"/>
      <c r="R11" s="265">
        <v>2</v>
      </c>
      <c r="S11" s="264" t="s">
        <v>293</v>
      </c>
      <c r="T11" s="265"/>
      <c r="U11" s="264" t="s">
        <v>293</v>
      </c>
      <c r="V11" s="265">
        <v>3</v>
      </c>
      <c r="W11" s="264" t="s">
        <v>293</v>
      </c>
      <c r="X11" s="265"/>
      <c r="Y11" s="264" t="s">
        <v>293</v>
      </c>
      <c r="Z11" s="265">
        <v>4</v>
      </c>
      <c r="AA11" s="264" t="s">
        <v>293</v>
      </c>
      <c r="AB11" s="265" t="s">
        <v>293</v>
      </c>
      <c r="AC11" s="264"/>
      <c r="AD11" s="265"/>
      <c r="AE11" s="264" t="s">
        <v>293</v>
      </c>
      <c r="AF11" s="265"/>
      <c r="AG11" s="264" t="s">
        <v>293</v>
      </c>
      <c r="AH11" s="265"/>
      <c r="AI11" s="264" t="s">
        <v>293</v>
      </c>
      <c r="AJ11" s="265"/>
      <c r="AK11" s="266" t="s">
        <v>293</v>
      </c>
    </row>
    <row r="12" spans="1:37" s="236" customFormat="1" ht="22.5" customHeight="1">
      <c r="A12" s="744"/>
      <c r="B12" s="251" t="s">
        <v>142</v>
      </c>
      <c r="C12" s="23" t="s">
        <v>144</v>
      </c>
      <c r="D12" s="252">
        <v>106</v>
      </c>
      <c r="E12" s="253"/>
      <c r="F12" s="254"/>
      <c r="G12" s="253"/>
      <c r="H12" s="254"/>
      <c r="I12" s="253" t="s">
        <v>293</v>
      </c>
      <c r="J12" s="254">
        <v>4</v>
      </c>
      <c r="K12" s="253" t="s">
        <v>293</v>
      </c>
      <c r="L12" s="254"/>
      <c r="M12" s="253" t="s">
        <v>293</v>
      </c>
      <c r="N12" s="254">
        <v>3</v>
      </c>
      <c r="O12" s="253" t="s">
        <v>293</v>
      </c>
      <c r="P12" s="249"/>
      <c r="Q12" s="249"/>
      <c r="R12" s="254">
        <v>22</v>
      </c>
      <c r="S12" s="253" t="s">
        <v>293</v>
      </c>
      <c r="T12" s="254"/>
      <c r="U12" s="253" t="s">
        <v>293</v>
      </c>
      <c r="V12" s="254">
        <v>51</v>
      </c>
      <c r="W12" s="253" t="s">
        <v>293</v>
      </c>
      <c r="X12" s="254"/>
      <c r="Y12" s="253" t="s">
        <v>293</v>
      </c>
      <c r="Z12" s="254">
        <v>118</v>
      </c>
      <c r="AA12" s="253" t="s">
        <v>293</v>
      </c>
      <c r="AB12" s="254" t="s">
        <v>293</v>
      </c>
      <c r="AC12" s="253"/>
      <c r="AD12" s="254"/>
      <c r="AE12" s="253" t="s">
        <v>293</v>
      </c>
      <c r="AF12" s="254"/>
      <c r="AG12" s="253" t="s">
        <v>293</v>
      </c>
      <c r="AH12" s="254"/>
      <c r="AI12" s="253" t="s">
        <v>293</v>
      </c>
      <c r="AJ12" s="254"/>
      <c r="AK12" s="255" t="s">
        <v>293</v>
      </c>
    </row>
    <row r="13" spans="1:37" s="236" customFormat="1" ht="22.5" customHeight="1">
      <c r="A13" s="721">
        <v>3</v>
      </c>
      <c r="B13" s="256" t="s">
        <v>39</v>
      </c>
      <c r="C13" s="257" t="s">
        <v>9</v>
      </c>
      <c r="D13" s="258">
        <v>45</v>
      </c>
      <c r="E13" s="259">
        <v>3</v>
      </c>
      <c r="F13" s="260"/>
      <c r="G13" s="259"/>
      <c r="H13" s="260"/>
      <c r="I13" s="259" t="s">
        <v>293</v>
      </c>
      <c r="J13" s="260">
        <v>5</v>
      </c>
      <c r="K13" s="259" t="s">
        <v>293</v>
      </c>
      <c r="L13" s="260">
        <v>16</v>
      </c>
      <c r="M13" s="259">
        <v>2</v>
      </c>
      <c r="N13" s="260">
        <v>4</v>
      </c>
      <c r="O13" s="259" t="s">
        <v>293</v>
      </c>
      <c r="P13" s="249"/>
      <c r="Q13" s="249"/>
      <c r="R13" s="260">
        <v>15</v>
      </c>
      <c r="S13" s="259">
        <v>1</v>
      </c>
      <c r="T13" s="260"/>
      <c r="U13" s="259" t="s">
        <v>293</v>
      </c>
      <c r="V13" s="260">
        <v>13</v>
      </c>
      <c r="W13" s="259">
        <v>1</v>
      </c>
      <c r="X13" s="260" t="s">
        <v>293</v>
      </c>
      <c r="Y13" s="259" t="s">
        <v>293</v>
      </c>
      <c r="Z13" s="260">
        <v>80</v>
      </c>
      <c r="AA13" s="259">
        <v>1</v>
      </c>
      <c r="AB13" s="260" t="s">
        <v>293</v>
      </c>
      <c r="AC13" s="259"/>
      <c r="AD13" s="260"/>
      <c r="AE13" s="259" t="s">
        <v>293</v>
      </c>
      <c r="AF13" s="260"/>
      <c r="AG13" s="259" t="s">
        <v>293</v>
      </c>
      <c r="AH13" s="260"/>
      <c r="AI13" s="259" t="s">
        <v>293</v>
      </c>
      <c r="AJ13" s="260"/>
      <c r="AK13" s="261" t="s">
        <v>293</v>
      </c>
    </row>
    <row r="14" spans="1:37" s="236" customFormat="1" ht="22.5" customHeight="1">
      <c r="A14" s="744"/>
      <c r="B14" s="251" t="s">
        <v>40</v>
      </c>
      <c r="C14" s="23" t="s">
        <v>10</v>
      </c>
      <c r="D14" s="252">
        <v>1244</v>
      </c>
      <c r="E14" s="253">
        <v>24</v>
      </c>
      <c r="F14" s="254">
        <v>1</v>
      </c>
      <c r="G14" s="253"/>
      <c r="H14" s="254">
        <v>1</v>
      </c>
      <c r="I14" s="253" t="s">
        <v>293</v>
      </c>
      <c r="J14" s="254">
        <v>25</v>
      </c>
      <c r="K14" s="253">
        <v>2</v>
      </c>
      <c r="L14" s="254">
        <v>178</v>
      </c>
      <c r="M14" s="253">
        <v>2</v>
      </c>
      <c r="N14" s="254">
        <v>45</v>
      </c>
      <c r="O14" s="253" t="s">
        <v>293</v>
      </c>
      <c r="P14" s="249"/>
      <c r="Q14" s="249"/>
      <c r="R14" s="254">
        <v>1710</v>
      </c>
      <c r="S14" s="253">
        <v>23</v>
      </c>
      <c r="T14" s="254">
        <v>2</v>
      </c>
      <c r="U14" s="253" t="s">
        <v>293</v>
      </c>
      <c r="V14" s="254">
        <v>466</v>
      </c>
      <c r="W14" s="253">
        <v>14</v>
      </c>
      <c r="X14" s="254" t="s">
        <v>293</v>
      </c>
      <c r="Y14" s="253" t="s">
        <v>293</v>
      </c>
      <c r="Z14" s="254">
        <v>3803</v>
      </c>
      <c r="AA14" s="253">
        <v>61</v>
      </c>
      <c r="AB14" s="254" t="s">
        <v>293</v>
      </c>
      <c r="AC14" s="253"/>
      <c r="AD14" s="254"/>
      <c r="AE14" s="253" t="s">
        <v>293</v>
      </c>
      <c r="AF14" s="254">
        <v>1</v>
      </c>
      <c r="AG14" s="253" t="s">
        <v>293</v>
      </c>
      <c r="AH14" s="254"/>
      <c r="AI14" s="253" t="s">
        <v>293</v>
      </c>
      <c r="AJ14" s="254">
        <v>3</v>
      </c>
      <c r="AK14" s="255" t="s">
        <v>293</v>
      </c>
    </row>
    <row r="15" spans="1:37" s="236" customFormat="1" ht="22.5" customHeight="1">
      <c r="A15" s="753">
        <v>4</v>
      </c>
      <c r="B15" s="754"/>
      <c r="C15" s="267" t="s">
        <v>134</v>
      </c>
      <c r="D15" s="268">
        <v>4369</v>
      </c>
      <c r="E15" s="269">
        <v>27</v>
      </c>
      <c r="F15" s="270">
        <v>21</v>
      </c>
      <c r="G15" s="269"/>
      <c r="H15" s="270">
        <v>458</v>
      </c>
      <c r="I15" s="269">
        <v>4</v>
      </c>
      <c r="J15" s="270">
        <v>558</v>
      </c>
      <c r="K15" s="269">
        <v>20</v>
      </c>
      <c r="L15" s="270">
        <v>38</v>
      </c>
      <c r="M15" s="269">
        <v>1</v>
      </c>
      <c r="N15" s="270">
        <v>490</v>
      </c>
      <c r="O15" s="269">
        <v>3</v>
      </c>
      <c r="P15" s="249"/>
      <c r="Q15" s="249"/>
      <c r="R15" s="270">
        <v>2480</v>
      </c>
      <c r="S15" s="269">
        <v>20</v>
      </c>
      <c r="T15" s="270">
        <v>23</v>
      </c>
      <c r="U15" s="269" t="s">
        <v>293</v>
      </c>
      <c r="V15" s="270">
        <v>346</v>
      </c>
      <c r="W15" s="269">
        <v>4</v>
      </c>
      <c r="X15" s="270">
        <v>189</v>
      </c>
      <c r="Y15" s="269">
        <v>12</v>
      </c>
      <c r="Z15" s="270">
        <v>7690</v>
      </c>
      <c r="AA15" s="269">
        <v>42</v>
      </c>
      <c r="AB15" s="270">
        <v>2</v>
      </c>
      <c r="AC15" s="269"/>
      <c r="AD15" s="270">
        <v>5</v>
      </c>
      <c r="AE15" s="269" t="s">
        <v>293</v>
      </c>
      <c r="AF15" s="270">
        <v>42</v>
      </c>
      <c r="AG15" s="269" t="s">
        <v>293</v>
      </c>
      <c r="AH15" s="270">
        <v>3</v>
      </c>
      <c r="AI15" s="269" t="s">
        <v>293</v>
      </c>
      <c r="AJ15" s="270">
        <v>31</v>
      </c>
      <c r="AK15" s="271" t="s">
        <v>293</v>
      </c>
    </row>
    <row r="16" spans="1:37" s="236" customFormat="1" ht="22.5" customHeight="1">
      <c r="A16" s="721">
        <v>5</v>
      </c>
      <c r="B16" s="256" t="s">
        <v>39</v>
      </c>
      <c r="C16" s="257" t="s">
        <v>135</v>
      </c>
      <c r="D16" s="258">
        <v>1047</v>
      </c>
      <c r="E16" s="259">
        <v>106</v>
      </c>
      <c r="F16" s="260">
        <v>4</v>
      </c>
      <c r="G16" s="259"/>
      <c r="H16" s="260">
        <v>15</v>
      </c>
      <c r="I16" s="259" t="s">
        <v>293</v>
      </c>
      <c r="J16" s="260">
        <v>201</v>
      </c>
      <c r="K16" s="259"/>
      <c r="L16" s="260">
        <v>55</v>
      </c>
      <c r="M16" s="259">
        <v>1</v>
      </c>
      <c r="N16" s="260">
        <v>79</v>
      </c>
      <c r="O16" s="259" t="s">
        <v>293</v>
      </c>
      <c r="P16" s="249"/>
      <c r="Q16" s="249"/>
      <c r="R16" s="260">
        <v>156</v>
      </c>
      <c r="S16" s="259">
        <v>5</v>
      </c>
      <c r="T16" s="260">
        <v>1</v>
      </c>
      <c r="U16" s="259" t="s">
        <v>293</v>
      </c>
      <c r="V16" s="260">
        <v>260</v>
      </c>
      <c r="W16" s="259">
        <v>11</v>
      </c>
      <c r="X16" s="260"/>
      <c r="Y16" s="259"/>
      <c r="Z16" s="260">
        <v>661</v>
      </c>
      <c r="AA16" s="259">
        <v>87</v>
      </c>
      <c r="AB16" s="260">
        <v>19</v>
      </c>
      <c r="AC16" s="259"/>
      <c r="AD16" s="260">
        <v>2</v>
      </c>
      <c r="AE16" s="259" t="s">
        <v>293</v>
      </c>
      <c r="AF16" s="260">
        <v>2</v>
      </c>
      <c r="AG16" s="259" t="s">
        <v>293</v>
      </c>
      <c r="AH16" s="260"/>
      <c r="AI16" s="259" t="s">
        <v>293</v>
      </c>
      <c r="AJ16" s="260">
        <v>94</v>
      </c>
      <c r="AK16" s="261" t="s">
        <v>293</v>
      </c>
    </row>
    <row r="17" spans="1:37" s="236" customFormat="1" ht="22.5" customHeight="1">
      <c r="A17" s="744"/>
      <c r="B17" s="251" t="s">
        <v>40</v>
      </c>
      <c r="C17" s="23" t="s">
        <v>138</v>
      </c>
      <c r="D17" s="252">
        <v>15764</v>
      </c>
      <c r="E17" s="253">
        <v>7937</v>
      </c>
      <c r="F17" s="254">
        <v>12</v>
      </c>
      <c r="G17" s="253"/>
      <c r="H17" s="254">
        <v>110</v>
      </c>
      <c r="I17" s="253">
        <v>672</v>
      </c>
      <c r="J17" s="254">
        <v>2105</v>
      </c>
      <c r="K17" s="253">
        <v>4069</v>
      </c>
      <c r="L17" s="254">
        <v>3907</v>
      </c>
      <c r="M17" s="253">
        <v>22</v>
      </c>
      <c r="N17" s="254">
        <v>1852</v>
      </c>
      <c r="O17" s="253">
        <v>3</v>
      </c>
      <c r="P17" s="249"/>
      <c r="Q17" s="249"/>
      <c r="R17" s="254">
        <v>5725</v>
      </c>
      <c r="S17" s="253">
        <v>1230</v>
      </c>
      <c r="T17" s="254">
        <v>1</v>
      </c>
      <c r="U17" s="253" t="s">
        <v>293</v>
      </c>
      <c r="V17" s="254">
        <v>18538</v>
      </c>
      <c r="W17" s="253">
        <v>245</v>
      </c>
      <c r="X17" s="254"/>
      <c r="Y17" s="253"/>
      <c r="Z17" s="254">
        <v>6751</v>
      </c>
      <c r="AA17" s="253">
        <v>989</v>
      </c>
      <c r="AB17" s="254">
        <v>1582</v>
      </c>
      <c r="AC17" s="253">
        <v>2</v>
      </c>
      <c r="AD17" s="254"/>
      <c r="AE17" s="253" t="s">
        <v>293</v>
      </c>
      <c r="AF17" s="254">
        <v>74</v>
      </c>
      <c r="AG17" s="253" t="s">
        <v>293</v>
      </c>
      <c r="AH17" s="254">
        <v>25</v>
      </c>
      <c r="AI17" s="253">
        <v>5</v>
      </c>
      <c r="AJ17" s="254">
        <v>5149</v>
      </c>
      <c r="AK17" s="255">
        <v>5</v>
      </c>
    </row>
    <row r="18" spans="1:37" s="236" customFormat="1" ht="22.5" customHeight="1">
      <c r="A18" s="721">
        <v>6</v>
      </c>
      <c r="B18" s="256" t="s">
        <v>39</v>
      </c>
      <c r="C18" s="257" t="s">
        <v>11</v>
      </c>
      <c r="D18" s="258">
        <v>1575</v>
      </c>
      <c r="E18" s="259">
        <v>12</v>
      </c>
      <c r="F18" s="260">
        <v>17</v>
      </c>
      <c r="G18" s="259"/>
      <c r="H18" s="260">
        <v>359</v>
      </c>
      <c r="I18" s="259">
        <v>16</v>
      </c>
      <c r="J18" s="260">
        <v>235</v>
      </c>
      <c r="K18" s="259">
        <v>5</v>
      </c>
      <c r="L18" s="260">
        <v>189</v>
      </c>
      <c r="M18" s="259">
        <v>1</v>
      </c>
      <c r="N18" s="260">
        <v>69</v>
      </c>
      <c r="O18" s="259">
        <v>3</v>
      </c>
      <c r="P18" s="249"/>
      <c r="Q18" s="249"/>
      <c r="R18" s="260">
        <v>735</v>
      </c>
      <c r="S18" s="259"/>
      <c r="T18" s="260">
        <v>3</v>
      </c>
      <c r="U18" s="259"/>
      <c r="V18" s="260">
        <v>585</v>
      </c>
      <c r="W18" s="259">
        <v>9</v>
      </c>
      <c r="X18" s="260"/>
      <c r="Y18" s="259"/>
      <c r="Z18" s="260">
        <v>2688</v>
      </c>
      <c r="AA18" s="259">
        <v>14</v>
      </c>
      <c r="AB18" s="260">
        <v>5</v>
      </c>
      <c r="AC18" s="259"/>
      <c r="AD18" s="260"/>
      <c r="AE18" s="259"/>
      <c r="AF18" s="260">
        <v>19</v>
      </c>
      <c r="AG18" s="259" t="s">
        <v>293</v>
      </c>
      <c r="AH18" s="260">
        <v>3</v>
      </c>
      <c r="AI18" s="259" t="s">
        <v>293</v>
      </c>
      <c r="AJ18" s="260">
        <v>114</v>
      </c>
      <c r="AK18" s="261" t="s">
        <v>293</v>
      </c>
    </row>
    <row r="19" spans="1:37" s="236" customFormat="1" ht="22.5" customHeight="1">
      <c r="A19" s="758"/>
      <c r="B19" s="262" t="s">
        <v>40</v>
      </c>
      <c r="C19" s="22" t="s">
        <v>12</v>
      </c>
      <c r="D19" s="263">
        <v>2550</v>
      </c>
      <c r="E19" s="264">
        <v>5</v>
      </c>
      <c r="F19" s="265">
        <v>19</v>
      </c>
      <c r="G19" s="264"/>
      <c r="H19" s="265">
        <v>2401</v>
      </c>
      <c r="I19" s="264">
        <v>16</v>
      </c>
      <c r="J19" s="265">
        <v>118</v>
      </c>
      <c r="K19" s="264">
        <v>12</v>
      </c>
      <c r="L19" s="265">
        <v>15</v>
      </c>
      <c r="M19" s="264" t="s">
        <v>293</v>
      </c>
      <c r="N19" s="265">
        <v>60</v>
      </c>
      <c r="O19" s="264"/>
      <c r="P19" s="249"/>
      <c r="Q19" s="249"/>
      <c r="R19" s="265">
        <v>405</v>
      </c>
      <c r="S19" s="264"/>
      <c r="T19" s="265"/>
      <c r="U19" s="264"/>
      <c r="V19" s="265">
        <v>744</v>
      </c>
      <c r="W19" s="264">
        <v>5</v>
      </c>
      <c r="X19" s="265"/>
      <c r="Y19" s="264"/>
      <c r="Z19" s="265">
        <v>2496</v>
      </c>
      <c r="AA19" s="264">
        <v>7</v>
      </c>
      <c r="AB19" s="265">
        <v>1</v>
      </c>
      <c r="AC19" s="264"/>
      <c r="AD19" s="265">
        <v>1</v>
      </c>
      <c r="AE19" s="264" t="s">
        <v>293</v>
      </c>
      <c r="AF19" s="265">
        <v>4</v>
      </c>
      <c r="AG19" s="264" t="s">
        <v>293</v>
      </c>
      <c r="AH19" s="265">
        <v>1</v>
      </c>
      <c r="AI19" s="264"/>
      <c r="AJ19" s="265">
        <v>39</v>
      </c>
      <c r="AK19" s="266" t="s">
        <v>293</v>
      </c>
    </row>
    <row r="20" spans="1:37" s="236" customFormat="1" ht="22.5" customHeight="1">
      <c r="A20" s="758"/>
      <c r="B20" s="262" t="s">
        <v>41</v>
      </c>
      <c r="C20" s="22" t="s">
        <v>153</v>
      </c>
      <c r="D20" s="263">
        <v>2971</v>
      </c>
      <c r="E20" s="264">
        <v>19</v>
      </c>
      <c r="F20" s="265">
        <v>6</v>
      </c>
      <c r="G20" s="264"/>
      <c r="H20" s="265">
        <v>109</v>
      </c>
      <c r="I20" s="264" t="s">
        <v>293</v>
      </c>
      <c r="J20" s="265">
        <v>146</v>
      </c>
      <c r="K20" s="264">
        <v>3</v>
      </c>
      <c r="L20" s="265">
        <v>97</v>
      </c>
      <c r="M20" s="264" t="s">
        <v>293</v>
      </c>
      <c r="N20" s="265">
        <v>6</v>
      </c>
      <c r="O20" s="264" t="s">
        <v>293</v>
      </c>
      <c r="P20" s="249"/>
      <c r="Q20" s="249"/>
      <c r="R20" s="265">
        <v>477</v>
      </c>
      <c r="S20" s="264">
        <v>6</v>
      </c>
      <c r="T20" s="265">
        <v>1</v>
      </c>
      <c r="U20" s="264" t="s">
        <v>293</v>
      </c>
      <c r="V20" s="265">
        <v>821</v>
      </c>
      <c r="W20" s="264">
        <v>6</v>
      </c>
      <c r="X20" s="265"/>
      <c r="Y20" s="264"/>
      <c r="Z20" s="265">
        <v>4267</v>
      </c>
      <c r="AA20" s="264">
        <v>37</v>
      </c>
      <c r="AB20" s="265">
        <v>2</v>
      </c>
      <c r="AC20" s="264"/>
      <c r="AD20" s="265">
        <v>1</v>
      </c>
      <c r="AE20" s="264" t="s">
        <v>293</v>
      </c>
      <c r="AF20" s="265">
        <v>1</v>
      </c>
      <c r="AG20" s="264" t="s">
        <v>293</v>
      </c>
      <c r="AH20" s="265">
        <v>1</v>
      </c>
      <c r="AI20" s="264">
        <v>1</v>
      </c>
      <c r="AJ20" s="265">
        <v>7</v>
      </c>
      <c r="AK20" s="266"/>
    </row>
    <row r="21" spans="1:37" s="236" customFormat="1" ht="22.5" customHeight="1">
      <c r="A21" s="757"/>
      <c r="B21" s="251" t="s">
        <v>143</v>
      </c>
      <c r="C21" s="23" t="s">
        <v>13</v>
      </c>
      <c r="D21" s="252">
        <v>794</v>
      </c>
      <c r="E21" s="253">
        <v>4</v>
      </c>
      <c r="F21" s="254">
        <v>1</v>
      </c>
      <c r="G21" s="253"/>
      <c r="H21" s="254">
        <v>8</v>
      </c>
      <c r="I21" s="253" t="s">
        <v>293</v>
      </c>
      <c r="J21" s="254">
        <v>222</v>
      </c>
      <c r="K21" s="253">
        <v>5</v>
      </c>
      <c r="L21" s="254">
        <v>53</v>
      </c>
      <c r="M21" s="253" t="s">
        <v>293</v>
      </c>
      <c r="N21" s="254">
        <v>5</v>
      </c>
      <c r="O21" s="253" t="s">
        <v>293</v>
      </c>
      <c r="P21" s="249"/>
      <c r="Q21" s="249"/>
      <c r="R21" s="254">
        <v>320</v>
      </c>
      <c r="S21" s="253">
        <v>1</v>
      </c>
      <c r="T21" s="254">
        <v>2</v>
      </c>
      <c r="U21" s="253" t="s">
        <v>293</v>
      </c>
      <c r="V21" s="254">
        <v>433</v>
      </c>
      <c r="W21" s="253">
        <v>2</v>
      </c>
      <c r="X21" s="254"/>
      <c r="Y21" s="253"/>
      <c r="Z21" s="254">
        <v>834</v>
      </c>
      <c r="AA21" s="253">
        <v>4</v>
      </c>
      <c r="AB21" s="254"/>
      <c r="AC21" s="253"/>
      <c r="AD21" s="254"/>
      <c r="AE21" s="253"/>
      <c r="AF21" s="254">
        <v>1</v>
      </c>
      <c r="AG21" s="253" t="s">
        <v>293</v>
      </c>
      <c r="AH21" s="254">
        <v>2</v>
      </c>
      <c r="AI21" s="253" t="s">
        <v>293</v>
      </c>
      <c r="AJ21" s="254">
        <v>10</v>
      </c>
      <c r="AK21" s="255" t="s">
        <v>293</v>
      </c>
    </row>
    <row r="22" spans="1:37" s="236" customFormat="1" ht="22.5" customHeight="1">
      <c r="A22" s="753">
        <v>7</v>
      </c>
      <c r="B22" s="754"/>
      <c r="C22" s="267" t="s">
        <v>14</v>
      </c>
      <c r="D22" s="268">
        <v>4442</v>
      </c>
      <c r="E22" s="269">
        <v>8</v>
      </c>
      <c r="F22" s="270">
        <v>10</v>
      </c>
      <c r="G22" s="269"/>
      <c r="H22" s="270">
        <v>4</v>
      </c>
      <c r="I22" s="269" t="s">
        <v>293</v>
      </c>
      <c r="J22" s="270">
        <v>3049</v>
      </c>
      <c r="K22" s="269">
        <v>16</v>
      </c>
      <c r="L22" s="270">
        <v>8</v>
      </c>
      <c r="M22" s="269"/>
      <c r="N22" s="270">
        <v>46</v>
      </c>
      <c r="O22" s="269" t="s">
        <v>293</v>
      </c>
      <c r="P22" s="249"/>
      <c r="Q22" s="249"/>
      <c r="R22" s="270">
        <v>2387</v>
      </c>
      <c r="S22" s="269">
        <v>4</v>
      </c>
      <c r="T22" s="270">
        <v>42</v>
      </c>
      <c r="U22" s="269" t="s">
        <v>293</v>
      </c>
      <c r="V22" s="270">
        <v>1779</v>
      </c>
      <c r="W22" s="269">
        <v>5</v>
      </c>
      <c r="X22" s="270"/>
      <c r="Y22" s="269"/>
      <c r="Z22" s="270">
        <v>2030</v>
      </c>
      <c r="AA22" s="269">
        <v>82</v>
      </c>
      <c r="AB22" s="270">
        <v>2</v>
      </c>
      <c r="AC22" s="269"/>
      <c r="AD22" s="270">
        <v>2</v>
      </c>
      <c r="AE22" s="269" t="s">
        <v>293</v>
      </c>
      <c r="AF22" s="270">
        <v>38</v>
      </c>
      <c r="AG22" s="269" t="s">
        <v>293</v>
      </c>
      <c r="AH22" s="270">
        <v>28</v>
      </c>
      <c r="AI22" s="269">
        <v>3</v>
      </c>
      <c r="AJ22" s="270">
        <v>173</v>
      </c>
      <c r="AK22" s="271">
        <v>1</v>
      </c>
    </row>
    <row r="23" spans="1:37" s="236" customFormat="1" ht="22.5" customHeight="1">
      <c r="A23" s="753">
        <v>8</v>
      </c>
      <c r="B23" s="754"/>
      <c r="C23" s="267" t="s">
        <v>15</v>
      </c>
      <c r="D23" s="268">
        <v>137</v>
      </c>
      <c r="E23" s="269">
        <v>1</v>
      </c>
      <c r="F23" s="270">
        <v>2</v>
      </c>
      <c r="G23" s="269"/>
      <c r="H23" s="270"/>
      <c r="I23" s="269" t="s">
        <v>293</v>
      </c>
      <c r="J23" s="270">
        <v>75</v>
      </c>
      <c r="K23" s="269" t="s">
        <v>293</v>
      </c>
      <c r="L23" s="270">
        <v>1</v>
      </c>
      <c r="M23" s="269" t="s">
        <v>293</v>
      </c>
      <c r="N23" s="270">
        <v>18</v>
      </c>
      <c r="O23" s="269" t="s">
        <v>293</v>
      </c>
      <c r="P23" s="249"/>
      <c r="Q23" s="249"/>
      <c r="R23" s="270">
        <v>63</v>
      </c>
      <c r="S23" s="269">
        <v>2</v>
      </c>
      <c r="T23" s="270">
        <v>2</v>
      </c>
      <c r="U23" s="269" t="s">
        <v>293</v>
      </c>
      <c r="V23" s="270">
        <v>34</v>
      </c>
      <c r="W23" s="269" t="s">
        <v>293</v>
      </c>
      <c r="X23" s="270"/>
      <c r="Y23" s="269"/>
      <c r="Z23" s="270">
        <v>117</v>
      </c>
      <c r="AA23" s="269">
        <v>1</v>
      </c>
      <c r="AB23" s="270" t="s">
        <v>293</v>
      </c>
      <c r="AC23" s="269"/>
      <c r="AD23" s="270"/>
      <c r="AE23" s="269" t="s">
        <v>293</v>
      </c>
      <c r="AF23" s="270">
        <v>1</v>
      </c>
      <c r="AG23" s="269" t="s">
        <v>293</v>
      </c>
      <c r="AH23" s="270">
        <v>5</v>
      </c>
      <c r="AI23" s="269" t="s">
        <v>293</v>
      </c>
      <c r="AJ23" s="270"/>
      <c r="AK23" s="271" t="s">
        <v>293</v>
      </c>
    </row>
    <row r="24" spans="1:37" s="236" customFormat="1" ht="22.5" customHeight="1">
      <c r="A24" s="721">
        <v>9</v>
      </c>
      <c r="B24" s="256" t="s">
        <v>39</v>
      </c>
      <c r="C24" s="257" t="s">
        <v>16</v>
      </c>
      <c r="D24" s="258">
        <v>84</v>
      </c>
      <c r="E24" s="259">
        <v>1</v>
      </c>
      <c r="F24" s="260"/>
      <c r="G24" s="259"/>
      <c r="H24" s="260">
        <v>2</v>
      </c>
      <c r="I24" s="259" t="s">
        <v>293</v>
      </c>
      <c r="J24" s="260">
        <v>31</v>
      </c>
      <c r="K24" s="259" t="s">
        <v>293</v>
      </c>
      <c r="L24" s="260">
        <v>2</v>
      </c>
      <c r="M24" s="259" t="s">
        <v>293</v>
      </c>
      <c r="N24" s="260">
        <v>9</v>
      </c>
      <c r="O24" s="259" t="s">
        <v>293</v>
      </c>
      <c r="P24" s="249"/>
      <c r="Q24" s="249"/>
      <c r="R24" s="260">
        <v>34</v>
      </c>
      <c r="S24" s="259" t="s">
        <v>293</v>
      </c>
      <c r="T24" s="260">
        <v>1</v>
      </c>
      <c r="U24" s="259" t="s">
        <v>293</v>
      </c>
      <c r="V24" s="260">
        <v>28</v>
      </c>
      <c r="W24" s="259" t="s">
        <v>293</v>
      </c>
      <c r="X24" s="260"/>
      <c r="Y24" s="259"/>
      <c r="Z24" s="260">
        <v>89</v>
      </c>
      <c r="AA24" s="259" t="s">
        <v>293</v>
      </c>
      <c r="AB24" s="260" t="s">
        <v>293</v>
      </c>
      <c r="AC24" s="259"/>
      <c r="AD24" s="260"/>
      <c r="AE24" s="259" t="s">
        <v>293</v>
      </c>
      <c r="AF24" s="260"/>
      <c r="AG24" s="259" t="s">
        <v>293</v>
      </c>
      <c r="AH24" s="260"/>
      <c r="AI24" s="259" t="s">
        <v>293</v>
      </c>
      <c r="AJ24" s="260">
        <v>2</v>
      </c>
      <c r="AK24" s="261" t="s">
        <v>293</v>
      </c>
    </row>
    <row r="25" spans="1:37" s="236" customFormat="1" ht="22.5" customHeight="1">
      <c r="A25" s="744"/>
      <c r="B25" s="251" t="s">
        <v>40</v>
      </c>
      <c r="C25" s="23" t="s">
        <v>17</v>
      </c>
      <c r="D25" s="252">
        <v>38</v>
      </c>
      <c r="E25" s="253"/>
      <c r="F25" s="254"/>
      <c r="G25" s="253"/>
      <c r="H25" s="254"/>
      <c r="I25" s="253" t="s">
        <v>293</v>
      </c>
      <c r="J25" s="254">
        <v>24</v>
      </c>
      <c r="K25" s="253" t="s">
        <v>293</v>
      </c>
      <c r="L25" s="254">
        <v>17</v>
      </c>
      <c r="M25" s="253">
        <v>1</v>
      </c>
      <c r="N25" s="254">
        <v>1</v>
      </c>
      <c r="O25" s="253" t="s">
        <v>293</v>
      </c>
      <c r="P25" s="249"/>
      <c r="Q25" s="249"/>
      <c r="R25" s="254">
        <v>27</v>
      </c>
      <c r="S25" s="253">
        <v>2</v>
      </c>
      <c r="T25" s="254"/>
      <c r="U25" s="253" t="s">
        <v>293</v>
      </c>
      <c r="V25" s="254">
        <v>9</v>
      </c>
      <c r="W25" s="253" t="s">
        <v>293</v>
      </c>
      <c r="X25" s="254"/>
      <c r="Y25" s="253"/>
      <c r="Z25" s="254">
        <v>62</v>
      </c>
      <c r="AA25" s="253">
        <v>3</v>
      </c>
      <c r="AB25" s="254" t="s">
        <v>293</v>
      </c>
      <c r="AC25" s="253"/>
      <c r="AD25" s="254"/>
      <c r="AE25" s="253" t="s">
        <v>293</v>
      </c>
      <c r="AF25" s="254"/>
      <c r="AG25" s="253" t="s">
        <v>293</v>
      </c>
      <c r="AH25" s="254"/>
      <c r="AI25" s="253" t="s">
        <v>293</v>
      </c>
      <c r="AJ25" s="254"/>
      <c r="AK25" s="255" t="s">
        <v>293</v>
      </c>
    </row>
    <row r="26" spans="1:37" s="236" customFormat="1" ht="22.5" customHeight="1">
      <c r="A26" s="753">
        <v>10</v>
      </c>
      <c r="B26" s="754"/>
      <c r="C26" s="267" t="s">
        <v>18</v>
      </c>
      <c r="D26" s="268">
        <v>69</v>
      </c>
      <c r="E26" s="269">
        <v>1</v>
      </c>
      <c r="F26" s="270"/>
      <c r="G26" s="269"/>
      <c r="H26" s="270">
        <v>3</v>
      </c>
      <c r="I26" s="269" t="s">
        <v>293</v>
      </c>
      <c r="J26" s="270">
        <v>10</v>
      </c>
      <c r="K26" s="269">
        <v>1</v>
      </c>
      <c r="L26" s="270"/>
      <c r="M26" s="269" t="s">
        <v>293</v>
      </c>
      <c r="N26" s="270">
        <v>2</v>
      </c>
      <c r="O26" s="269" t="s">
        <v>293</v>
      </c>
      <c r="P26" s="249"/>
      <c r="Q26" s="249"/>
      <c r="R26" s="270">
        <v>7</v>
      </c>
      <c r="S26" s="269" t="s">
        <v>293</v>
      </c>
      <c r="T26" s="270"/>
      <c r="U26" s="269" t="s">
        <v>293</v>
      </c>
      <c r="V26" s="270">
        <v>4</v>
      </c>
      <c r="W26" s="269" t="s">
        <v>293</v>
      </c>
      <c r="X26" s="270">
        <v>2</v>
      </c>
      <c r="Y26" s="269" t="s">
        <v>293</v>
      </c>
      <c r="Z26" s="270">
        <v>33</v>
      </c>
      <c r="AA26" s="269">
        <v>1</v>
      </c>
      <c r="AB26" s="270">
        <v>1</v>
      </c>
      <c r="AC26" s="269"/>
      <c r="AD26" s="270"/>
      <c r="AE26" s="269" t="s">
        <v>293</v>
      </c>
      <c r="AF26" s="270"/>
      <c r="AG26" s="269" t="s">
        <v>293</v>
      </c>
      <c r="AH26" s="270"/>
      <c r="AI26" s="269" t="s">
        <v>293</v>
      </c>
      <c r="AJ26" s="270">
        <v>1</v>
      </c>
      <c r="AK26" s="271" t="s">
        <v>293</v>
      </c>
    </row>
    <row r="27" spans="1:37" s="236" customFormat="1" ht="22.5" customHeight="1">
      <c r="A27" s="753">
        <v>11</v>
      </c>
      <c r="B27" s="754"/>
      <c r="C27" s="267" t="s">
        <v>19</v>
      </c>
      <c r="D27" s="268">
        <v>216</v>
      </c>
      <c r="E27" s="269">
        <v>3</v>
      </c>
      <c r="F27" s="270"/>
      <c r="G27" s="269"/>
      <c r="H27" s="270"/>
      <c r="I27" s="269" t="s">
        <v>293</v>
      </c>
      <c r="J27" s="270">
        <v>36</v>
      </c>
      <c r="K27" s="269">
        <v>9</v>
      </c>
      <c r="L27" s="270">
        <v>90</v>
      </c>
      <c r="M27" s="269" t="s">
        <v>293</v>
      </c>
      <c r="N27" s="270">
        <v>6</v>
      </c>
      <c r="O27" s="269" t="s">
        <v>293</v>
      </c>
      <c r="P27" s="249"/>
      <c r="Q27" s="249"/>
      <c r="R27" s="270">
        <v>534</v>
      </c>
      <c r="S27" s="269">
        <v>15</v>
      </c>
      <c r="T27" s="270">
        <v>1</v>
      </c>
      <c r="U27" s="269" t="s">
        <v>293</v>
      </c>
      <c r="V27" s="270">
        <v>92</v>
      </c>
      <c r="W27" s="269">
        <v>1</v>
      </c>
      <c r="X27" s="270" t="s">
        <v>293</v>
      </c>
      <c r="Y27" s="269" t="s">
        <v>293</v>
      </c>
      <c r="Z27" s="270">
        <v>317</v>
      </c>
      <c r="AA27" s="269">
        <v>16</v>
      </c>
      <c r="AB27" s="270" t="s">
        <v>293</v>
      </c>
      <c r="AC27" s="269"/>
      <c r="AD27" s="270"/>
      <c r="AE27" s="269" t="s">
        <v>293</v>
      </c>
      <c r="AF27" s="270"/>
      <c r="AG27" s="269" t="s">
        <v>293</v>
      </c>
      <c r="AH27" s="270">
        <v>1</v>
      </c>
      <c r="AI27" s="269" t="s">
        <v>293</v>
      </c>
      <c r="AJ27" s="270"/>
      <c r="AK27" s="271" t="s">
        <v>293</v>
      </c>
    </row>
    <row r="28" spans="1:37" s="236" customFormat="1" ht="22.5" customHeight="1">
      <c r="A28" s="721">
        <v>12</v>
      </c>
      <c r="B28" s="256" t="s">
        <v>39</v>
      </c>
      <c r="C28" s="257" t="s">
        <v>20</v>
      </c>
      <c r="D28" s="258">
        <v>10536</v>
      </c>
      <c r="E28" s="259">
        <v>391</v>
      </c>
      <c r="F28" s="260">
        <v>6</v>
      </c>
      <c r="G28" s="259"/>
      <c r="H28" s="260">
        <v>40</v>
      </c>
      <c r="I28" s="259">
        <v>3</v>
      </c>
      <c r="J28" s="260">
        <v>3654</v>
      </c>
      <c r="K28" s="259">
        <v>312</v>
      </c>
      <c r="L28" s="260">
        <v>49</v>
      </c>
      <c r="M28" s="259">
        <v>1</v>
      </c>
      <c r="N28" s="260">
        <v>608</v>
      </c>
      <c r="O28" s="259">
        <v>21</v>
      </c>
      <c r="P28" s="249"/>
      <c r="Q28" s="249"/>
      <c r="R28" s="260">
        <v>238</v>
      </c>
      <c r="S28" s="259">
        <v>3</v>
      </c>
      <c r="T28" s="260">
        <v>1077</v>
      </c>
      <c r="U28" s="259">
        <v>28</v>
      </c>
      <c r="V28" s="260">
        <v>381</v>
      </c>
      <c r="W28" s="259">
        <v>2</v>
      </c>
      <c r="X28" s="260" t="s">
        <v>293</v>
      </c>
      <c r="Y28" s="259" t="s">
        <v>293</v>
      </c>
      <c r="Z28" s="260">
        <v>4499</v>
      </c>
      <c r="AA28" s="259">
        <v>188</v>
      </c>
      <c r="AB28" s="260" t="s">
        <v>293</v>
      </c>
      <c r="AC28" s="259"/>
      <c r="AD28" s="260">
        <v>259</v>
      </c>
      <c r="AE28" s="259">
        <v>4</v>
      </c>
      <c r="AF28" s="260">
        <v>234</v>
      </c>
      <c r="AG28" s="259">
        <v>2</v>
      </c>
      <c r="AH28" s="260">
        <v>21</v>
      </c>
      <c r="AI28" s="259">
        <v>3</v>
      </c>
      <c r="AJ28" s="260">
        <v>99</v>
      </c>
      <c r="AK28" s="261">
        <v>6</v>
      </c>
    </row>
    <row r="29" spans="1:37" s="236" customFormat="1" ht="22.5" customHeight="1">
      <c r="A29" s="744"/>
      <c r="B29" s="251" t="s">
        <v>40</v>
      </c>
      <c r="C29" s="23" t="s">
        <v>21</v>
      </c>
      <c r="D29" s="252">
        <v>4</v>
      </c>
      <c r="E29" s="253">
        <v>4</v>
      </c>
      <c r="F29" s="254"/>
      <c r="G29" s="253"/>
      <c r="H29" s="254">
        <v>6</v>
      </c>
      <c r="I29" s="253" t="s">
        <v>293</v>
      </c>
      <c r="J29" s="254">
        <v>1</v>
      </c>
      <c r="K29" s="253" t="s">
        <v>293</v>
      </c>
      <c r="L29" s="254"/>
      <c r="M29" s="253" t="s">
        <v>293</v>
      </c>
      <c r="N29" s="254">
        <v>1</v>
      </c>
      <c r="O29" s="253">
        <v>4</v>
      </c>
      <c r="P29" s="249"/>
      <c r="Q29" s="249"/>
      <c r="R29" s="254"/>
      <c r="S29" s="253" t="s">
        <v>293</v>
      </c>
      <c r="T29" s="254">
        <v>1</v>
      </c>
      <c r="U29" s="253" t="s">
        <v>293</v>
      </c>
      <c r="V29" s="254"/>
      <c r="W29" s="253" t="s">
        <v>293</v>
      </c>
      <c r="X29" s="254" t="s">
        <v>293</v>
      </c>
      <c r="Y29" s="253" t="s">
        <v>293</v>
      </c>
      <c r="Z29" s="254">
        <v>6</v>
      </c>
      <c r="AA29" s="253" t="s">
        <v>293</v>
      </c>
      <c r="AB29" s="254" t="s">
        <v>293</v>
      </c>
      <c r="AC29" s="253"/>
      <c r="AD29" s="254"/>
      <c r="AE29" s="253"/>
      <c r="AF29" s="254"/>
      <c r="AG29" s="253" t="s">
        <v>293</v>
      </c>
      <c r="AH29" s="254"/>
      <c r="AI29" s="253" t="s">
        <v>293</v>
      </c>
      <c r="AJ29" s="254"/>
      <c r="AK29" s="255" t="s">
        <v>293</v>
      </c>
    </row>
    <row r="30" spans="1:37" s="236" customFormat="1" ht="22.5" customHeight="1">
      <c r="A30" s="721">
        <v>13</v>
      </c>
      <c r="B30" s="256" t="s">
        <v>39</v>
      </c>
      <c r="C30" s="257" t="s">
        <v>22</v>
      </c>
      <c r="D30" s="258">
        <v>560</v>
      </c>
      <c r="E30" s="259">
        <v>73</v>
      </c>
      <c r="F30" s="260"/>
      <c r="G30" s="259"/>
      <c r="H30" s="260">
        <v>2</v>
      </c>
      <c r="I30" s="259">
        <v>1</v>
      </c>
      <c r="J30" s="260">
        <v>9</v>
      </c>
      <c r="K30" s="259" t="s">
        <v>293</v>
      </c>
      <c r="L30" s="260"/>
      <c r="M30" s="259" t="s">
        <v>293</v>
      </c>
      <c r="N30" s="260">
        <v>1198</v>
      </c>
      <c r="O30" s="259">
        <v>6</v>
      </c>
      <c r="P30" s="249"/>
      <c r="Q30" s="249"/>
      <c r="R30" s="260">
        <v>26</v>
      </c>
      <c r="S30" s="259" t="s">
        <v>293</v>
      </c>
      <c r="T30" s="260">
        <v>3</v>
      </c>
      <c r="U30" s="259">
        <v>1</v>
      </c>
      <c r="V30" s="260">
        <v>6</v>
      </c>
      <c r="W30" s="259" t="s">
        <v>293</v>
      </c>
      <c r="X30" s="260">
        <v>8</v>
      </c>
      <c r="Y30" s="259">
        <v>4</v>
      </c>
      <c r="Z30" s="260">
        <v>234</v>
      </c>
      <c r="AA30" s="259">
        <v>12</v>
      </c>
      <c r="AB30" s="260" t="s">
        <v>293</v>
      </c>
      <c r="AC30" s="259"/>
      <c r="AD30" s="260"/>
      <c r="AE30" s="259"/>
      <c r="AF30" s="260">
        <v>6</v>
      </c>
      <c r="AG30" s="259" t="s">
        <v>293</v>
      </c>
      <c r="AH30" s="260">
        <v>6</v>
      </c>
      <c r="AI30" s="259">
        <v>1</v>
      </c>
      <c r="AJ30" s="260">
        <v>35</v>
      </c>
      <c r="AK30" s="261" t="s">
        <v>293</v>
      </c>
    </row>
    <row r="31" spans="1:37" s="236" customFormat="1" ht="22.5" customHeight="1">
      <c r="A31" s="744"/>
      <c r="B31" s="251" t="s">
        <v>40</v>
      </c>
      <c r="C31" s="23" t="s">
        <v>23</v>
      </c>
      <c r="D31" s="252">
        <v>12</v>
      </c>
      <c r="E31" s="253"/>
      <c r="F31" s="254"/>
      <c r="G31" s="253"/>
      <c r="H31" s="254">
        <v>2</v>
      </c>
      <c r="I31" s="253" t="s">
        <v>293</v>
      </c>
      <c r="J31" s="254">
        <v>6</v>
      </c>
      <c r="K31" s="253" t="s">
        <v>293</v>
      </c>
      <c r="L31" s="254"/>
      <c r="M31" s="253" t="s">
        <v>293</v>
      </c>
      <c r="N31" s="254">
        <v>8</v>
      </c>
      <c r="O31" s="253">
        <v>1</v>
      </c>
      <c r="P31" s="249"/>
      <c r="Q31" s="249"/>
      <c r="R31" s="254"/>
      <c r="S31" s="253" t="s">
        <v>293</v>
      </c>
      <c r="T31" s="254"/>
      <c r="U31" s="253" t="s">
        <v>293</v>
      </c>
      <c r="V31" s="254"/>
      <c r="W31" s="253" t="s">
        <v>293</v>
      </c>
      <c r="X31" s="254" t="s">
        <v>293</v>
      </c>
      <c r="Y31" s="253">
        <v>1</v>
      </c>
      <c r="Z31" s="254">
        <v>3</v>
      </c>
      <c r="AA31" s="253" t="s">
        <v>293</v>
      </c>
      <c r="AB31" s="254" t="s">
        <v>293</v>
      </c>
      <c r="AC31" s="253"/>
      <c r="AD31" s="254"/>
      <c r="AE31" s="253"/>
      <c r="AF31" s="254"/>
      <c r="AG31" s="253" t="s">
        <v>293</v>
      </c>
      <c r="AH31" s="254"/>
      <c r="AI31" s="253" t="s">
        <v>293</v>
      </c>
      <c r="AJ31" s="254">
        <v>1</v>
      </c>
      <c r="AK31" s="255" t="s">
        <v>293</v>
      </c>
    </row>
    <row r="32" spans="1:37" s="236" customFormat="1" ht="22.5" customHeight="1">
      <c r="A32" s="753">
        <v>14</v>
      </c>
      <c r="B32" s="754"/>
      <c r="C32" s="267" t="s">
        <v>48</v>
      </c>
      <c r="D32" s="268">
        <v>7832</v>
      </c>
      <c r="E32" s="269">
        <v>114</v>
      </c>
      <c r="F32" s="270"/>
      <c r="G32" s="269"/>
      <c r="H32" s="270">
        <v>64</v>
      </c>
      <c r="I32" s="269">
        <v>9</v>
      </c>
      <c r="J32" s="270">
        <v>2401</v>
      </c>
      <c r="K32" s="269">
        <v>146</v>
      </c>
      <c r="L32" s="270">
        <v>22</v>
      </c>
      <c r="M32" s="269" t="s">
        <v>293</v>
      </c>
      <c r="N32" s="270">
        <v>210</v>
      </c>
      <c r="O32" s="269">
        <v>2</v>
      </c>
      <c r="P32" s="249"/>
      <c r="Q32" s="249"/>
      <c r="R32" s="270">
        <v>86</v>
      </c>
      <c r="S32" s="269"/>
      <c r="T32" s="270">
        <v>786</v>
      </c>
      <c r="U32" s="269">
        <v>10</v>
      </c>
      <c r="V32" s="270">
        <v>206</v>
      </c>
      <c r="W32" s="269">
        <v>2</v>
      </c>
      <c r="X32" s="270" t="s">
        <v>293</v>
      </c>
      <c r="Y32" s="269" t="s">
        <v>293</v>
      </c>
      <c r="Z32" s="270">
        <v>3736</v>
      </c>
      <c r="AA32" s="269">
        <v>238</v>
      </c>
      <c r="AB32" s="270" t="s">
        <v>293</v>
      </c>
      <c r="AC32" s="269"/>
      <c r="AD32" s="270">
        <v>180</v>
      </c>
      <c r="AE32" s="269"/>
      <c r="AF32" s="270">
        <v>180</v>
      </c>
      <c r="AG32" s="269" t="s">
        <v>293</v>
      </c>
      <c r="AH32" s="270">
        <v>11</v>
      </c>
      <c r="AI32" s="269">
        <v>2</v>
      </c>
      <c r="AJ32" s="270">
        <v>154</v>
      </c>
      <c r="AK32" s="271">
        <v>6</v>
      </c>
    </row>
    <row r="33" spans="1:37" s="236" customFormat="1" ht="22.5" customHeight="1">
      <c r="A33" s="753">
        <v>15</v>
      </c>
      <c r="B33" s="754"/>
      <c r="C33" s="267" t="s">
        <v>24</v>
      </c>
      <c r="D33" s="268">
        <v>5119</v>
      </c>
      <c r="E33" s="269">
        <v>93</v>
      </c>
      <c r="F33" s="270">
        <v>19</v>
      </c>
      <c r="G33" s="269"/>
      <c r="H33" s="270">
        <v>57</v>
      </c>
      <c r="I33" s="269">
        <v>8</v>
      </c>
      <c r="J33" s="270">
        <v>1634</v>
      </c>
      <c r="K33" s="269">
        <v>70</v>
      </c>
      <c r="L33" s="270">
        <v>71</v>
      </c>
      <c r="M33" s="269">
        <v>1</v>
      </c>
      <c r="N33" s="270">
        <v>686</v>
      </c>
      <c r="O33" s="269">
        <v>21</v>
      </c>
      <c r="P33" s="249"/>
      <c r="Q33" s="249"/>
      <c r="R33" s="270">
        <v>2766</v>
      </c>
      <c r="S33" s="269">
        <v>54</v>
      </c>
      <c r="T33" s="270">
        <v>143</v>
      </c>
      <c r="U33" s="269">
        <v>5</v>
      </c>
      <c r="V33" s="270">
        <v>1770</v>
      </c>
      <c r="W33" s="269">
        <v>12</v>
      </c>
      <c r="X33" s="270" t="s">
        <v>293</v>
      </c>
      <c r="Y33" s="269" t="s">
        <v>293</v>
      </c>
      <c r="Z33" s="270">
        <v>6149</v>
      </c>
      <c r="AA33" s="269">
        <v>174</v>
      </c>
      <c r="AB33" s="270">
        <v>11</v>
      </c>
      <c r="AC33" s="269"/>
      <c r="AD33" s="270">
        <v>19</v>
      </c>
      <c r="AE33" s="269">
        <v>2</v>
      </c>
      <c r="AF33" s="270">
        <v>42</v>
      </c>
      <c r="AG33" s="269" t="s">
        <v>293</v>
      </c>
      <c r="AH33" s="270">
        <v>128</v>
      </c>
      <c r="AI33" s="269">
        <v>31</v>
      </c>
      <c r="AJ33" s="270">
        <v>389</v>
      </c>
      <c r="AK33" s="271">
        <v>2</v>
      </c>
    </row>
    <row r="34" spans="1:37" s="236" customFormat="1" ht="22.5" customHeight="1">
      <c r="A34" s="721">
        <v>16</v>
      </c>
      <c r="B34" s="256" t="s">
        <v>39</v>
      </c>
      <c r="C34" s="257" t="s">
        <v>25</v>
      </c>
      <c r="D34" s="258">
        <v>7889</v>
      </c>
      <c r="E34" s="259">
        <v>1487</v>
      </c>
      <c r="F34" s="260">
        <v>82</v>
      </c>
      <c r="G34" s="259"/>
      <c r="H34" s="260">
        <v>702</v>
      </c>
      <c r="I34" s="259">
        <v>31</v>
      </c>
      <c r="J34" s="260">
        <v>855</v>
      </c>
      <c r="K34" s="259">
        <v>98</v>
      </c>
      <c r="L34" s="260">
        <v>348</v>
      </c>
      <c r="M34" s="259">
        <v>7</v>
      </c>
      <c r="N34" s="260">
        <v>603</v>
      </c>
      <c r="O34" s="259">
        <v>2</v>
      </c>
      <c r="P34" s="249"/>
      <c r="Q34" s="249"/>
      <c r="R34" s="260">
        <v>2976</v>
      </c>
      <c r="S34" s="259">
        <v>60</v>
      </c>
      <c r="T34" s="260">
        <v>26</v>
      </c>
      <c r="U34" s="259"/>
      <c r="V34" s="260">
        <v>4778</v>
      </c>
      <c r="W34" s="259">
        <v>50</v>
      </c>
      <c r="X34" s="260">
        <v>179</v>
      </c>
      <c r="Y34" s="259">
        <v>2</v>
      </c>
      <c r="Z34" s="260">
        <v>11403</v>
      </c>
      <c r="AA34" s="259">
        <v>152</v>
      </c>
      <c r="AB34" s="260">
        <v>143</v>
      </c>
      <c r="AC34" s="259"/>
      <c r="AD34" s="260">
        <v>5</v>
      </c>
      <c r="AE34" s="259">
        <v>1</v>
      </c>
      <c r="AF34" s="260">
        <v>85</v>
      </c>
      <c r="AG34" s="259">
        <v>1</v>
      </c>
      <c r="AH34" s="260">
        <v>33</v>
      </c>
      <c r="AI34" s="259">
        <v>3</v>
      </c>
      <c r="AJ34" s="260">
        <v>963</v>
      </c>
      <c r="AK34" s="261">
        <v>2</v>
      </c>
    </row>
    <row r="35" spans="1:37" s="236" customFormat="1" ht="22.5" customHeight="1">
      <c r="A35" s="744"/>
      <c r="B35" s="251" t="s">
        <v>40</v>
      </c>
      <c r="C35" s="23" t="s">
        <v>26</v>
      </c>
      <c r="D35" s="252">
        <v>1868</v>
      </c>
      <c r="E35" s="253">
        <v>237</v>
      </c>
      <c r="F35" s="254">
        <v>3</v>
      </c>
      <c r="G35" s="253"/>
      <c r="H35" s="254">
        <v>17</v>
      </c>
      <c r="I35" s="253">
        <v>8</v>
      </c>
      <c r="J35" s="254">
        <v>282</v>
      </c>
      <c r="K35" s="253">
        <v>56</v>
      </c>
      <c r="L35" s="254">
        <v>160</v>
      </c>
      <c r="M35" s="253">
        <v>1</v>
      </c>
      <c r="N35" s="254">
        <v>136</v>
      </c>
      <c r="O35" s="253">
        <v>2</v>
      </c>
      <c r="P35" s="249"/>
      <c r="Q35" s="249"/>
      <c r="R35" s="254">
        <v>1037</v>
      </c>
      <c r="S35" s="253">
        <v>30</v>
      </c>
      <c r="T35" s="254">
        <v>27</v>
      </c>
      <c r="U35" s="253">
        <v>1</v>
      </c>
      <c r="V35" s="254">
        <v>2094</v>
      </c>
      <c r="W35" s="253">
        <v>9</v>
      </c>
      <c r="X35" s="254">
        <v>9</v>
      </c>
      <c r="Y35" s="253" t="s">
        <v>293</v>
      </c>
      <c r="Z35" s="254">
        <v>2706</v>
      </c>
      <c r="AA35" s="253">
        <v>69</v>
      </c>
      <c r="AB35" s="254">
        <v>41</v>
      </c>
      <c r="AC35" s="253"/>
      <c r="AD35" s="254">
        <v>9</v>
      </c>
      <c r="AE35" s="253" t="s">
        <v>293</v>
      </c>
      <c r="AF35" s="254">
        <v>17</v>
      </c>
      <c r="AG35" s="253" t="s">
        <v>293</v>
      </c>
      <c r="AH35" s="254">
        <v>3</v>
      </c>
      <c r="AI35" s="253" t="s">
        <v>293</v>
      </c>
      <c r="AJ35" s="254">
        <v>356</v>
      </c>
      <c r="AK35" s="255">
        <v>1</v>
      </c>
    </row>
    <row r="36" spans="1:37" s="236" customFormat="1" ht="22.5" customHeight="1">
      <c r="A36" s="755" t="s">
        <v>38</v>
      </c>
      <c r="B36" s="754"/>
      <c r="C36" s="267" t="s">
        <v>49</v>
      </c>
      <c r="D36" s="268"/>
      <c r="E36" s="269"/>
      <c r="F36" s="270"/>
      <c r="G36" s="269"/>
      <c r="H36" s="270"/>
      <c r="I36" s="269"/>
      <c r="J36" s="270"/>
      <c r="K36" s="269"/>
      <c r="L36" s="270"/>
      <c r="M36" s="269" t="s">
        <v>293</v>
      </c>
      <c r="N36" s="270"/>
      <c r="O36" s="269" t="s">
        <v>293</v>
      </c>
      <c r="P36" s="249"/>
      <c r="Q36" s="249"/>
      <c r="R36" s="270"/>
      <c r="S36" s="269" t="s">
        <v>293</v>
      </c>
      <c r="T36" s="270" t="s">
        <v>293</v>
      </c>
      <c r="U36" s="269" t="s">
        <v>293</v>
      </c>
      <c r="V36" s="270" t="s">
        <v>293</v>
      </c>
      <c r="W36" s="269" t="s">
        <v>293</v>
      </c>
      <c r="X36" s="270"/>
      <c r="Y36" s="269"/>
      <c r="Z36" s="270"/>
      <c r="AA36" s="269" t="s">
        <v>293</v>
      </c>
      <c r="AB36" s="270"/>
      <c r="AC36" s="269"/>
      <c r="AD36" s="270"/>
      <c r="AE36" s="269"/>
      <c r="AF36" s="270"/>
      <c r="AG36" s="269"/>
      <c r="AH36" s="270"/>
      <c r="AI36" s="269"/>
      <c r="AJ36" s="270"/>
      <c r="AK36" s="271"/>
    </row>
    <row r="37" spans="1:37" s="236" customFormat="1" ht="22.5" customHeight="1">
      <c r="A37" s="755" t="s">
        <v>65</v>
      </c>
      <c r="B37" s="754"/>
      <c r="C37" s="267" t="s">
        <v>50</v>
      </c>
      <c r="D37" s="268">
        <v>1</v>
      </c>
      <c r="E37" s="269"/>
      <c r="F37" s="270"/>
      <c r="G37" s="269"/>
      <c r="H37" s="270"/>
      <c r="I37" s="269"/>
      <c r="J37" s="270" t="s">
        <v>293</v>
      </c>
      <c r="K37" s="269" t="s">
        <v>293</v>
      </c>
      <c r="L37" s="270" t="s">
        <v>293</v>
      </c>
      <c r="M37" s="269" t="s">
        <v>293</v>
      </c>
      <c r="N37" s="270"/>
      <c r="O37" s="269"/>
      <c r="P37" s="249"/>
      <c r="Q37" s="249"/>
      <c r="R37" s="270">
        <v>1</v>
      </c>
      <c r="S37" s="269" t="s">
        <v>293</v>
      </c>
      <c r="T37" s="270" t="s">
        <v>293</v>
      </c>
      <c r="U37" s="269" t="s">
        <v>293</v>
      </c>
      <c r="V37" s="270" t="s">
        <v>293</v>
      </c>
      <c r="W37" s="269" t="s">
        <v>293</v>
      </c>
      <c r="X37" s="270"/>
      <c r="Y37" s="269"/>
      <c r="Z37" s="270">
        <v>1</v>
      </c>
      <c r="AA37" s="269" t="s">
        <v>293</v>
      </c>
      <c r="AB37" s="270"/>
      <c r="AC37" s="269"/>
      <c r="AD37" s="270"/>
      <c r="AE37" s="269"/>
      <c r="AF37" s="270"/>
      <c r="AG37" s="269"/>
      <c r="AH37" s="270"/>
      <c r="AI37" s="269"/>
      <c r="AJ37" s="270" t="s">
        <v>293</v>
      </c>
      <c r="AK37" s="271"/>
    </row>
    <row r="38" spans="1:37" s="236" customFormat="1" ht="22.5" customHeight="1">
      <c r="A38" s="753">
        <v>17</v>
      </c>
      <c r="B38" s="754"/>
      <c r="C38" s="267" t="s">
        <v>66</v>
      </c>
      <c r="D38" s="268">
        <v>213</v>
      </c>
      <c r="E38" s="269">
        <v>56</v>
      </c>
      <c r="F38" s="270"/>
      <c r="G38" s="269"/>
      <c r="H38" s="270"/>
      <c r="I38" s="269"/>
      <c r="J38" s="270">
        <v>1</v>
      </c>
      <c r="K38" s="269" t="s">
        <v>293</v>
      </c>
      <c r="L38" s="270">
        <v>5</v>
      </c>
      <c r="M38" s="269" t="s">
        <v>293</v>
      </c>
      <c r="N38" s="270"/>
      <c r="O38" s="269"/>
      <c r="P38" s="249"/>
      <c r="Q38" s="249"/>
      <c r="R38" s="270">
        <v>1</v>
      </c>
      <c r="S38" s="269" t="s">
        <v>293</v>
      </c>
      <c r="T38" s="270">
        <v>5</v>
      </c>
      <c r="U38" s="269" t="s">
        <v>293</v>
      </c>
      <c r="V38" s="270">
        <v>2</v>
      </c>
      <c r="W38" s="269" t="s">
        <v>293</v>
      </c>
      <c r="X38" s="270"/>
      <c r="Y38" s="269"/>
      <c r="Z38" s="270">
        <v>15</v>
      </c>
      <c r="AA38" s="269" t="s">
        <v>293</v>
      </c>
      <c r="AB38" s="270"/>
      <c r="AC38" s="269"/>
      <c r="AD38" s="270"/>
      <c r="AE38" s="269"/>
      <c r="AF38" s="270"/>
      <c r="AG38" s="269"/>
      <c r="AH38" s="270"/>
      <c r="AI38" s="269"/>
      <c r="AJ38" s="270" t="s">
        <v>293</v>
      </c>
      <c r="AK38" s="271"/>
    </row>
    <row r="39" spans="1:37" s="236" customFormat="1" ht="22.5" customHeight="1" thickBot="1">
      <c r="A39" s="721">
        <v>18</v>
      </c>
      <c r="B39" s="762"/>
      <c r="C39" s="272" t="s">
        <v>67</v>
      </c>
      <c r="D39" s="273"/>
      <c r="E39" s="274"/>
      <c r="F39" s="275"/>
      <c r="G39" s="274"/>
      <c r="H39" s="275"/>
      <c r="I39" s="274"/>
      <c r="J39" s="275"/>
      <c r="K39" s="274"/>
      <c r="L39" s="275"/>
      <c r="M39" s="274"/>
      <c r="N39" s="275"/>
      <c r="O39" s="274"/>
      <c r="P39" s="249"/>
      <c r="Q39" s="249"/>
      <c r="R39" s="275"/>
      <c r="S39" s="274"/>
      <c r="T39" s="275"/>
      <c r="U39" s="274"/>
      <c r="V39" s="275"/>
      <c r="W39" s="274"/>
      <c r="X39" s="275"/>
      <c r="Y39" s="274"/>
      <c r="Z39" s="275"/>
      <c r="AA39" s="274"/>
      <c r="AB39" s="275"/>
      <c r="AC39" s="274"/>
      <c r="AD39" s="275"/>
      <c r="AE39" s="274"/>
      <c r="AF39" s="275"/>
      <c r="AG39" s="274"/>
      <c r="AH39" s="275"/>
      <c r="AI39" s="274"/>
      <c r="AJ39" s="275">
        <v>1</v>
      </c>
      <c r="AK39" s="276">
        <v>2</v>
      </c>
    </row>
    <row r="40" spans="1:37" s="236" customFormat="1" ht="22.5" customHeight="1" thickBot="1">
      <c r="A40" s="763" t="s">
        <v>51</v>
      </c>
      <c r="B40" s="764"/>
      <c r="C40" s="765"/>
      <c r="D40" s="277">
        <f>SUM(D7:D39)</f>
        <v>71154</v>
      </c>
      <c r="E40" s="278">
        <f>SUM(E7:E39)</f>
        <v>10628</v>
      </c>
      <c r="F40" s="277">
        <f aca="true" t="shared" si="0" ref="F40:O40">SUM(F7:F39)</f>
        <v>224</v>
      </c>
      <c r="G40" s="278">
        <f>SUM(G7:G39)</f>
        <v>0</v>
      </c>
      <c r="H40" s="277">
        <f t="shared" si="0"/>
        <v>4459</v>
      </c>
      <c r="I40" s="278">
        <f t="shared" si="0"/>
        <v>774</v>
      </c>
      <c r="J40" s="277">
        <f t="shared" si="0"/>
        <v>16114</v>
      </c>
      <c r="K40" s="278">
        <f t="shared" si="0"/>
        <v>4833</v>
      </c>
      <c r="L40" s="279">
        <f>SUM(L7:L39)</f>
        <v>5397</v>
      </c>
      <c r="M40" s="278">
        <f>SUM(M7:M39)</f>
        <v>40</v>
      </c>
      <c r="N40" s="279">
        <f t="shared" si="0"/>
        <v>6255</v>
      </c>
      <c r="O40" s="278">
        <f t="shared" si="0"/>
        <v>70</v>
      </c>
      <c r="P40" s="622"/>
      <c r="Q40" s="249"/>
      <c r="R40" s="279">
        <f>SUM(R7:R39)</f>
        <v>24507</v>
      </c>
      <c r="S40" s="278">
        <f aca="true" t="shared" si="1" ref="S40:AK40">SUM(S7:S39)</f>
        <v>1601</v>
      </c>
      <c r="T40" s="279">
        <f t="shared" si="1"/>
        <v>2159</v>
      </c>
      <c r="U40" s="278">
        <f t="shared" si="1"/>
        <v>46</v>
      </c>
      <c r="V40" s="279">
        <f>SUM(V7:V39)</f>
        <v>33917</v>
      </c>
      <c r="W40" s="278">
        <f>SUM(W7:W39)</f>
        <v>398</v>
      </c>
      <c r="X40" s="279">
        <f>SUM(X7:X39)</f>
        <v>425</v>
      </c>
      <c r="Y40" s="278">
        <f>SUM(Y7:Y39)</f>
        <v>20</v>
      </c>
      <c r="Z40" s="279">
        <f t="shared" si="1"/>
        <v>63568</v>
      </c>
      <c r="AA40" s="278">
        <f t="shared" si="1"/>
        <v>2271</v>
      </c>
      <c r="AB40" s="279">
        <f>SUM(AB7:AB39)</f>
        <v>1809</v>
      </c>
      <c r="AC40" s="278">
        <f t="shared" si="1"/>
        <v>2</v>
      </c>
      <c r="AD40" s="279">
        <f>SUM(AD7:AD39)</f>
        <v>485</v>
      </c>
      <c r="AE40" s="278">
        <f>SUM(AE7:AE39)</f>
        <v>7</v>
      </c>
      <c r="AF40" s="278">
        <f>SUM(AF7:AF39)</f>
        <v>755</v>
      </c>
      <c r="AG40" s="278">
        <f>SUM(AG7:AG39)</f>
        <v>3</v>
      </c>
      <c r="AH40" s="279">
        <f t="shared" si="1"/>
        <v>280</v>
      </c>
      <c r="AI40" s="278">
        <f t="shared" si="1"/>
        <v>50</v>
      </c>
      <c r="AJ40" s="279">
        <f t="shared" si="1"/>
        <v>7653</v>
      </c>
      <c r="AK40" s="280">
        <f t="shared" si="1"/>
        <v>25</v>
      </c>
    </row>
    <row r="41" spans="1:26" ht="22.5" customHeight="1">
      <c r="A41" s="761" t="s">
        <v>223</v>
      </c>
      <c r="B41" s="761"/>
      <c r="C41" s="761"/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S41" s="236"/>
      <c r="T41" s="281"/>
      <c r="U41" s="282" t="s">
        <v>139</v>
      </c>
      <c r="V41" s="236"/>
      <c r="W41" s="13"/>
      <c r="X41" s="13"/>
      <c r="Z41" s="283"/>
    </row>
    <row r="42" spans="1:24" ht="13.5">
      <c r="A42" s="681"/>
      <c r="B42" s="681"/>
      <c r="C42" s="28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3.5">
      <c r="A43" s="681"/>
      <c r="B43" s="68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3.5">
      <c r="A44" s="681"/>
      <c r="B44" s="681"/>
      <c r="C44" s="28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3.5">
      <c r="A45" s="109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3.5">
      <c r="A46" s="12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3.5">
      <c r="A47" s="12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3.5">
      <c r="A48" s="12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3" ht="13.5">
      <c r="A49" s="12"/>
      <c r="B49" s="12"/>
      <c r="C49" s="12"/>
    </row>
    <row r="50" spans="1:3" ht="13.5">
      <c r="A50" s="12"/>
      <c r="B50" s="12"/>
      <c r="C50" s="12"/>
    </row>
    <row r="51" spans="1:3" ht="13.5">
      <c r="A51" s="12"/>
      <c r="B51" s="12"/>
      <c r="C51" s="12"/>
    </row>
    <row r="52" spans="1:3" ht="13.5">
      <c r="A52" s="12"/>
      <c r="B52" s="12"/>
      <c r="C52" s="12"/>
    </row>
  </sheetData>
  <sheetProtection/>
  <mergeCells count="45">
    <mergeCell ref="D1:O1"/>
    <mergeCell ref="R1:AK1"/>
    <mergeCell ref="A41:N41"/>
    <mergeCell ref="A24:A25"/>
    <mergeCell ref="A27:B27"/>
    <mergeCell ref="A39:B39"/>
    <mergeCell ref="A26:B26"/>
    <mergeCell ref="A40:C40"/>
    <mergeCell ref="A36:B36"/>
    <mergeCell ref="A28:A29"/>
    <mergeCell ref="A44:B44"/>
    <mergeCell ref="A7:A8"/>
    <mergeCell ref="A9:A12"/>
    <mergeCell ref="A13:A14"/>
    <mergeCell ref="A15:B15"/>
    <mergeCell ref="A18:A21"/>
    <mergeCell ref="A22:B22"/>
    <mergeCell ref="A23:B23"/>
    <mergeCell ref="A42:B42"/>
    <mergeCell ref="A43:B43"/>
    <mergeCell ref="A30:A31"/>
    <mergeCell ref="A32:B32"/>
    <mergeCell ref="A33:B33"/>
    <mergeCell ref="A34:A35"/>
    <mergeCell ref="A37:B37"/>
    <mergeCell ref="A38:B38"/>
    <mergeCell ref="A16:A17"/>
    <mergeCell ref="F4:G5"/>
    <mergeCell ref="H4:I5"/>
    <mergeCell ref="D4:E5"/>
    <mergeCell ref="J4:K5"/>
    <mergeCell ref="L4:M5"/>
    <mergeCell ref="A4:C6"/>
    <mergeCell ref="N4:O5"/>
    <mergeCell ref="R4:S5"/>
    <mergeCell ref="T4:U5"/>
    <mergeCell ref="V4:W5"/>
    <mergeCell ref="X4:Y5"/>
    <mergeCell ref="Z4:AA5"/>
    <mergeCell ref="AF3:AK3"/>
    <mergeCell ref="AD4:AE5"/>
    <mergeCell ref="AF4:AG5"/>
    <mergeCell ref="AH4:AI5"/>
    <mergeCell ref="AJ4:AK5"/>
    <mergeCell ref="AB4:AC5"/>
  </mergeCells>
  <printOptions horizontalCentered="1"/>
  <pageMargins left="0.984251968503937" right="0.984251968503937" top="1.1811023622047245" bottom="0.984251968503937" header="0.5118110236220472" footer="0.3937007874015748"/>
  <pageSetup firstPageNumber="48" useFirstPageNumber="1" horizontalDpi="600" verticalDpi="600" orientation="portrait" paperSize="9" scale="78" r:id="rId1"/>
  <headerFooter differentOddEven="1" differentFirst="1" alignWithMargins="0">
    <oddFooter>&amp;C&amp;"ＭＳ ゴシック,標準"&amp;15&amp;P</oddFooter>
    <evenFooter>&amp;C&amp;"ＭＳ ゴシック,標準"&amp;15&amp;P</evenFooter>
    <firstFooter>&amp;C&amp;"ＭＳ ゴシック,標準"&amp;15&amp;P</firstFooter>
  </headerFooter>
  <colBreaks count="1" manualBreakCount="1">
    <brk id="17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51"/>
  <sheetViews>
    <sheetView view="pageBreakPreview" zoomScale="8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" sqref="G2"/>
    </sheetView>
  </sheetViews>
  <sheetFormatPr defaultColWidth="9.00390625" defaultRowHeight="13.5"/>
  <cols>
    <col min="1" max="2" width="3.75390625" style="2" customWidth="1"/>
    <col min="3" max="3" width="26.25390625" style="2" customWidth="1"/>
    <col min="4" max="4" width="13.625" style="2" customWidth="1"/>
    <col min="5" max="6" width="12.50390625" style="2" customWidth="1"/>
    <col min="7" max="11" width="13.125" style="2" customWidth="1"/>
    <col min="12" max="12" width="15.75390625" style="2" customWidth="1"/>
    <col min="13" max="13" width="16.625" style="2" customWidth="1"/>
    <col min="14" max="16384" width="9.00390625" style="2" customWidth="1"/>
  </cols>
  <sheetData>
    <row r="1" spans="3:12" ht="18.75">
      <c r="C1" s="771" t="s">
        <v>214</v>
      </c>
      <c r="D1" s="771"/>
      <c r="E1" s="771"/>
      <c r="F1" s="771"/>
      <c r="G1" s="771"/>
      <c r="H1" s="285" t="s">
        <v>215</v>
      </c>
      <c r="I1" s="84"/>
      <c r="J1" s="84"/>
      <c r="K1" s="162"/>
      <c r="L1" s="218"/>
    </row>
    <row r="2" spans="1:13" ht="18.75" customHeight="1" thickBot="1">
      <c r="A2" s="81"/>
      <c r="B2" s="81"/>
      <c r="C2" s="81"/>
      <c r="D2" s="81"/>
      <c r="E2" s="81"/>
      <c r="F2" s="81"/>
      <c r="G2" s="81"/>
      <c r="H2" s="81"/>
      <c r="I2" s="86"/>
      <c r="J2" s="129"/>
      <c r="K2" s="634" t="s">
        <v>296</v>
      </c>
      <c r="L2" s="766"/>
      <c r="M2" s="766"/>
    </row>
    <row r="3" spans="1:13" s="4" customFormat="1" ht="17.25" customHeight="1">
      <c r="A3" s="677" t="s">
        <v>28</v>
      </c>
      <c r="B3" s="678"/>
      <c r="C3" s="679"/>
      <c r="D3" s="286"/>
      <c r="E3" s="286"/>
      <c r="F3" s="287" t="s">
        <v>70</v>
      </c>
      <c r="G3" s="286" t="s">
        <v>156</v>
      </c>
      <c r="H3" s="286"/>
      <c r="I3" s="286"/>
      <c r="J3" s="286"/>
      <c r="K3" s="286"/>
      <c r="L3" s="679" t="s">
        <v>231</v>
      </c>
      <c r="M3" s="768" t="s">
        <v>155</v>
      </c>
    </row>
    <row r="4" spans="1:13" s="4" customFormat="1" ht="17.25" customHeight="1">
      <c r="A4" s="680"/>
      <c r="B4" s="681"/>
      <c r="C4" s="682"/>
      <c r="D4" s="166" t="s">
        <v>59</v>
      </c>
      <c r="E4" s="288" t="s">
        <v>253</v>
      </c>
      <c r="F4" s="288" t="s">
        <v>254</v>
      </c>
      <c r="G4" s="289" t="s">
        <v>61</v>
      </c>
      <c r="H4" s="767"/>
      <c r="I4" s="667"/>
      <c r="J4" s="667"/>
      <c r="K4" s="169" t="s">
        <v>63</v>
      </c>
      <c r="L4" s="682"/>
      <c r="M4" s="769"/>
    </row>
    <row r="5" spans="1:13" s="4" customFormat="1" ht="17.25" customHeight="1">
      <c r="A5" s="680"/>
      <c r="B5" s="681"/>
      <c r="C5" s="682"/>
      <c r="D5" s="167"/>
      <c r="E5" s="290" t="s">
        <v>60</v>
      </c>
      <c r="F5" s="291"/>
      <c r="G5" s="292"/>
      <c r="H5" s="293" t="s">
        <v>255</v>
      </c>
      <c r="I5" s="294" t="s">
        <v>256</v>
      </c>
      <c r="J5" s="295" t="s">
        <v>257</v>
      </c>
      <c r="K5" s="170"/>
      <c r="L5" s="682"/>
      <c r="M5" s="769"/>
    </row>
    <row r="6" spans="1:13" s="4" customFormat="1" ht="17.25" customHeight="1" thickBot="1">
      <c r="A6" s="683"/>
      <c r="B6" s="684"/>
      <c r="C6" s="685"/>
      <c r="D6" s="296" t="s">
        <v>111</v>
      </c>
      <c r="E6" s="297" t="s">
        <v>43</v>
      </c>
      <c r="F6" s="297" t="s">
        <v>34</v>
      </c>
      <c r="G6" s="298" t="s">
        <v>107</v>
      </c>
      <c r="H6" s="299" t="s">
        <v>62</v>
      </c>
      <c r="I6" s="300" t="s">
        <v>44</v>
      </c>
      <c r="J6" s="301" t="s">
        <v>35</v>
      </c>
      <c r="K6" s="176" t="s">
        <v>64</v>
      </c>
      <c r="L6" s="685"/>
      <c r="M6" s="770"/>
    </row>
    <row r="7" spans="1:13" s="4" customFormat="1" ht="17.25" customHeight="1" thickBot="1">
      <c r="A7" s="691" t="s">
        <v>292</v>
      </c>
      <c r="B7" s="692"/>
      <c r="C7" s="693"/>
      <c r="D7" s="118">
        <v>186569</v>
      </c>
      <c r="E7" s="119">
        <v>168483</v>
      </c>
      <c r="F7" s="119">
        <v>18063</v>
      </c>
      <c r="G7" s="119">
        <v>186546</v>
      </c>
      <c r="H7" s="120">
        <v>5977</v>
      </c>
      <c r="I7" s="302">
        <v>325</v>
      </c>
      <c r="J7" s="121">
        <v>74</v>
      </c>
      <c r="K7" s="119">
        <v>23</v>
      </c>
      <c r="L7" s="122">
        <v>14646</v>
      </c>
      <c r="M7" s="303">
        <v>0.07850178754241058</v>
      </c>
    </row>
    <row r="8" spans="1:13" s="4" customFormat="1" ht="17.25" customHeight="1" thickBot="1">
      <c r="A8" s="691" t="s">
        <v>315</v>
      </c>
      <c r="B8" s="692"/>
      <c r="C8" s="693"/>
      <c r="D8" s="118">
        <f>SUM(D9:D43)</f>
        <v>186773</v>
      </c>
      <c r="E8" s="118">
        <f aca="true" t="shared" si="0" ref="E8:L8">SUM(E9:E43)</f>
        <v>168454</v>
      </c>
      <c r="F8" s="118">
        <f t="shared" si="0"/>
        <v>18296</v>
      </c>
      <c r="G8" s="118">
        <f t="shared" si="0"/>
        <v>186750</v>
      </c>
      <c r="H8" s="182">
        <f t="shared" si="0"/>
        <v>6002</v>
      </c>
      <c r="I8" s="561">
        <f t="shared" si="0"/>
        <v>323</v>
      </c>
      <c r="J8" s="562">
        <f t="shared" si="0"/>
        <v>76</v>
      </c>
      <c r="K8" s="118">
        <f t="shared" si="0"/>
        <v>23</v>
      </c>
      <c r="L8" s="118">
        <f t="shared" si="0"/>
        <v>18848</v>
      </c>
      <c r="M8" s="303">
        <f>L8/D8</f>
        <v>0.10091394366423412</v>
      </c>
    </row>
    <row r="9" spans="1:13" s="4" customFormat="1" ht="17.25" customHeight="1">
      <c r="A9" s="668">
        <v>1</v>
      </c>
      <c r="B9" s="14" t="s">
        <v>39</v>
      </c>
      <c r="C9" s="15" t="s">
        <v>5</v>
      </c>
      <c r="D9" s="185">
        <v>128</v>
      </c>
      <c r="E9" s="186">
        <v>116</v>
      </c>
      <c r="F9" s="186">
        <v>12</v>
      </c>
      <c r="G9" s="186">
        <v>128</v>
      </c>
      <c r="H9" s="187">
        <v>25</v>
      </c>
      <c r="I9" s="304">
        <v>1</v>
      </c>
      <c r="J9" s="188">
        <v>1</v>
      </c>
      <c r="K9" s="186"/>
      <c r="L9" s="226">
        <v>30</v>
      </c>
      <c r="M9" s="305">
        <f aca="true" t="shared" si="1" ref="M9:M37">L9/D9</f>
        <v>0.234375</v>
      </c>
    </row>
    <row r="10" spans="1:13" s="4" customFormat="1" ht="17.25" customHeight="1">
      <c r="A10" s="669"/>
      <c r="B10" s="16" t="s">
        <v>40</v>
      </c>
      <c r="C10" s="17" t="s">
        <v>6</v>
      </c>
      <c r="D10" s="189">
        <v>2316</v>
      </c>
      <c r="E10" s="190">
        <v>2298</v>
      </c>
      <c r="F10" s="190">
        <v>18</v>
      </c>
      <c r="G10" s="306">
        <v>2316</v>
      </c>
      <c r="H10" s="191">
        <v>72</v>
      </c>
      <c r="I10" s="307">
        <v>3</v>
      </c>
      <c r="J10" s="192">
        <v>1</v>
      </c>
      <c r="K10" s="190"/>
      <c r="L10" s="193">
        <v>464</v>
      </c>
      <c r="M10" s="308">
        <f t="shared" si="1"/>
        <v>0.2003454231433506</v>
      </c>
    </row>
    <row r="11" spans="1:13" s="4" customFormat="1" ht="17.25" customHeight="1">
      <c r="A11" s="669">
        <v>2</v>
      </c>
      <c r="B11" s="18" t="s">
        <v>39</v>
      </c>
      <c r="C11" s="19" t="s">
        <v>7</v>
      </c>
      <c r="D11" s="185">
        <v>21</v>
      </c>
      <c r="E11" s="195">
        <v>19</v>
      </c>
      <c r="F11" s="195">
        <v>2</v>
      </c>
      <c r="G11" s="195">
        <v>21</v>
      </c>
      <c r="H11" s="196">
        <v>1</v>
      </c>
      <c r="I11" s="309"/>
      <c r="J11" s="197"/>
      <c r="K11" s="195"/>
      <c r="L11" s="198">
        <v>5</v>
      </c>
      <c r="M11" s="305">
        <f t="shared" si="1"/>
        <v>0.23809523809523808</v>
      </c>
    </row>
    <row r="12" spans="1:13" s="4" customFormat="1" ht="17.25" customHeight="1">
      <c r="A12" s="669"/>
      <c r="B12" s="20" t="s">
        <v>40</v>
      </c>
      <c r="C12" s="21" t="s">
        <v>133</v>
      </c>
      <c r="D12" s="199">
        <v>457</v>
      </c>
      <c r="E12" s="200">
        <v>436</v>
      </c>
      <c r="F12" s="200">
        <v>21</v>
      </c>
      <c r="G12" s="186">
        <v>457</v>
      </c>
      <c r="H12" s="201">
        <v>32</v>
      </c>
      <c r="I12" s="310"/>
      <c r="J12" s="202"/>
      <c r="K12" s="200"/>
      <c r="L12" s="203">
        <v>106</v>
      </c>
      <c r="M12" s="311">
        <f t="shared" si="1"/>
        <v>0.23194748358862144</v>
      </c>
    </row>
    <row r="13" spans="1:13" s="4" customFormat="1" ht="17.25" customHeight="1">
      <c r="A13" s="669"/>
      <c r="B13" s="20" t="s">
        <v>141</v>
      </c>
      <c r="C13" s="21" t="s">
        <v>8</v>
      </c>
      <c r="D13" s="199">
        <v>3</v>
      </c>
      <c r="E13" s="200">
        <v>2</v>
      </c>
      <c r="F13" s="200">
        <v>1</v>
      </c>
      <c r="G13" s="186">
        <v>3</v>
      </c>
      <c r="H13" s="201"/>
      <c r="I13" s="310"/>
      <c r="J13" s="202"/>
      <c r="K13" s="200"/>
      <c r="L13" s="203"/>
      <c r="M13" s="311">
        <f t="shared" si="1"/>
        <v>0</v>
      </c>
    </row>
    <row r="14" spans="1:13" s="4" customFormat="1" ht="17.25" customHeight="1">
      <c r="A14" s="669"/>
      <c r="B14" s="16" t="s">
        <v>142</v>
      </c>
      <c r="C14" s="17" t="s">
        <v>144</v>
      </c>
      <c r="D14" s="189">
        <v>114</v>
      </c>
      <c r="E14" s="190">
        <v>111</v>
      </c>
      <c r="F14" s="190">
        <v>3</v>
      </c>
      <c r="G14" s="312">
        <v>114</v>
      </c>
      <c r="H14" s="191">
        <v>6</v>
      </c>
      <c r="I14" s="307"/>
      <c r="J14" s="192"/>
      <c r="K14" s="190"/>
      <c r="L14" s="193">
        <v>20</v>
      </c>
      <c r="M14" s="308">
        <f t="shared" si="1"/>
        <v>0.17543859649122806</v>
      </c>
    </row>
    <row r="15" spans="1:13" s="4" customFormat="1" ht="17.25" customHeight="1">
      <c r="A15" s="669">
        <v>3</v>
      </c>
      <c r="B15" s="18" t="s">
        <v>39</v>
      </c>
      <c r="C15" s="19" t="s">
        <v>9</v>
      </c>
      <c r="D15" s="185">
        <v>91</v>
      </c>
      <c r="E15" s="195">
        <v>91</v>
      </c>
      <c r="F15" s="195"/>
      <c r="G15" s="186">
        <v>91</v>
      </c>
      <c r="H15" s="196">
        <v>2</v>
      </c>
      <c r="I15" s="309"/>
      <c r="J15" s="197"/>
      <c r="K15" s="195"/>
      <c r="L15" s="198">
        <v>10</v>
      </c>
      <c r="M15" s="305">
        <f t="shared" si="1"/>
        <v>0.10989010989010989</v>
      </c>
    </row>
    <row r="16" spans="1:13" s="4" customFormat="1" ht="17.25" customHeight="1">
      <c r="A16" s="669"/>
      <c r="B16" s="16" t="s">
        <v>40</v>
      </c>
      <c r="C16" s="17" t="s">
        <v>10</v>
      </c>
      <c r="D16" s="189">
        <v>3385</v>
      </c>
      <c r="E16" s="190">
        <v>3356</v>
      </c>
      <c r="F16" s="190">
        <v>29</v>
      </c>
      <c r="G16" s="306">
        <v>3385</v>
      </c>
      <c r="H16" s="191">
        <v>66</v>
      </c>
      <c r="I16" s="307">
        <v>1</v>
      </c>
      <c r="J16" s="192"/>
      <c r="K16" s="190"/>
      <c r="L16" s="193">
        <v>1217</v>
      </c>
      <c r="M16" s="308">
        <f t="shared" si="1"/>
        <v>0.35952732644017726</v>
      </c>
    </row>
    <row r="17" spans="1:13" s="4" customFormat="1" ht="17.25" customHeight="1">
      <c r="A17" s="669">
        <v>4</v>
      </c>
      <c r="B17" s="667"/>
      <c r="C17" s="11" t="s">
        <v>134</v>
      </c>
      <c r="D17" s="313">
        <v>7690</v>
      </c>
      <c r="E17" s="204">
        <v>7647</v>
      </c>
      <c r="F17" s="204">
        <v>42</v>
      </c>
      <c r="G17" s="204">
        <v>7689</v>
      </c>
      <c r="H17" s="205">
        <v>91</v>
      </c>
      <c r="I17" s="314">
        <v>5</v>
      </c>
      <c r="J17" s="206">
        <v>3</v>
      </c>
      <c r="K17" s="204">
        <v>1</v>
      </c>
      <c r="L17" s="207">
        <v>1695</v>
      </c>
      <c r="M17" s="315">
        <f t="shared" si="1"/>
        <v>0.22041612483745124</v>
      </c>
    </row>
    <row r="18" spans="1:13" s="4" customFormat="1" ht="17.25" customHeight="1">
      <c r="A18" s="669">
        <v>5</v>
      </c>
      <c r="B18" s="18" t="s">
        <v>39</v>
      </c>
      <c r="C18" s="19" t="s">
        <v>135</v>
      </c>
      <c r="D18" s="194">
        <v>707</v>
      </c>
      <c r="E18" s="195">
        <v>514</v>
      </c>
      <c r="F18" s="195">
        <v>193</v>
      </c>
      <c r="G18" s="186">
        <v>707</v>
      </c>
      <c r="H18" s="196">
        <v>84</v>
      </c>
      <c r="I18" s="309">
        <v>6</v>
      </c>
      <c r="J18" s="197"/>
      <c r="K18" s="195"/>
      <c r="L18" s="198">
        <v>370</v>
      </c>
      <c r="M18" s="316">
        <f t="shared" si="1"/>
        <v>0.5233380480905233</v>
      </c>
    </row>
    <row r="19" spans="1:13" s="4" customFormat="1" ht="17.25" customHeight="1">
      <c r="A19" s="669"/>
      <c r="B19" s="16" t="s">
        <v>40</v>
      </c>
      <c r="C19" s="17" t="s">
        <v>138</v>
      </c>
      <c r="D19" s="189">
        <v>76214</v>
      </c>
      <c r="E19" s="190">
        <v>64106</v>
      </c>
      <c r="F19" s="190">
        <v>12108</v>
      </c>
      <c r="G19" s="306">
        <v>76214</v>
      </c>
      <c r="H19" s="191">
        <v>1940</v>
      </c>
      <c r="I19" s="307">
        <v>32</v>
      </c>
      <c r="J19" s="192">
        <v>8</v>
      </c>
      <c r="K19" s="190"/>
      <c r="L19" s="193">
        <v>2416</v>
      </c>
      <c r="M19" s="308">
        <f t="shared" si="1"/>
        <v>0.0317002125593723</v>
      </c>
    </row>
    <row r="20" spans="1:13" s="4" customFormat="1" ht="17.25" customHeight="1">
      <c r="A20" s="703">
        <v>6</v>
      </c>
      <c r="B20" s="18" t="s">
        <v>39</v>
      </c>
      <c r="C20" s="19" t="s">
        <v>11</v>
      </c>
      <c r="D20" s="194">
        <v>2313</v>
      </c>
      <c r="E20" s="195">
        <v>2121</v>
      </c>
      <c r="F20" s="195">
        <v>192</v>
      </c>
      <c r="G20" s="195">
        <v>2313</v>
      </c>
      <c r="H20" s="196">
        <v>124</v>
      </c>
      <c r="I20" s="309">
        <v>7</v>
      </c>
      <c r="J20" s="197">
        <v>1</v>
      </c>
      <c r="K20" s="195"/>
      <c r="L20" s="198">
        <v>482</v>
      </c>
      <c r="M20" s="316">
        <f t="shared" si="1"/>
        <v>0.2083873757025508</v>
      </c>
    </row>
    <row r="21" spans="1:13" s="4" customFormat="1" ht="17.25" customHeight="1">
      <c r="A21" s="704"/>
      <c r="B21" s="20" t="s">
        <v>40</v>
      </c>
      <c r="C21" s="21" t="s">
        <v>12</v>
      </c>
      <c r="D21" s="199">
        <v>2505</v>
      </c>
      <c r="E21" s="200">
        <v>2398</v>
      </c>
      <c r="F21" s="200">
        <v>107</v>
      </c>
      <c r="G21" s="186">
        <v>2505</v>
      </c>
      <c r="H21" s="201">
        <v>71</v>
      </c>
      <c r="I21" s="310">
        <v>1</v>
      </c>
      <c r="J21" s="202"/>
      <c r="K21" s="200"/>
      <c r="L21" s="203">
        <v>865</v>
      </c>
      <c r="M21" s="311">
        <f t="shared" si="1"/>
        <v>0.34530938123752497</v>
      </c>
    </row>
    <row r="22" spans="1:13" s="4" customFormat="1" ht="17.25" customHeight="1">
      <c r="A22" s="704"/>
      <c r="B22" s="20" t="s">
        <v>41</v>
      </c>
      <c r="C22" s="22" t="s">
        <v>153</v>
      </c>
      <c r="D22" s="199">
        <v>3745</v>
      </c>
      <c r="E22" s="200">
        <v>3718</v>
      </c>
      <c r="F22" s="200">
        <v>27</v>
      </c>
      <c r="G22" s="186">
        <v>3745</v>
      </c>
      <c r="H22" s="201">
        <v>41</v>
      </c>
      <c r="I22" s="310">
        <v>2</v>
      </c>
      <c r="J22" s="202"/>
      <c r="K22" s="200"/>
      <c r="L22" s="203">
        <v>959</v>
      </c>
      <c r="M22" s="311">
        <f t="shared" si="1"/>
        <v>0.2560747663551402</v>
      </c>
    </row>
    <row r="23" spans="1:13" s="4" customFormat="1" ht="17.25" customHeight="1">
      <c r="A23" s="668"/>
      <c r="B23" s="16" t="s">
        <v>143</v>
      </c>
      <c r="C23" s="17" t="s">
        <v>13</v>
      </c>
      <c r="D23" s="189">
        <v>927</v>
      </c>
      <c r="E23" s="190">
        <v>923</v>
      </c>
      <c r="F23" s="190">
        <v>4</v>
      </c>
      <c r="G23" s="312">
        <v>927</v>
      </c>
      <c r="H23" s="191">
        <v>22</v>
      </c>
      <c r="I23" s="307"/>
      <c r="J23" s="192"/>
      <c r="K23" s="190"/>
      <c r="L23" s="193">
        <v>227</v>
      </c>
      <c r="M23" s="308">
        <f t="shared" si="1"/>
        <v>0.24487594390507011</v>
      </c>
    </row>
    <row r="24" spans="1:13" s="4" customFormat="1" ht="17.25" customHeight="1">
      <c r="A24" s="669">
        <v>7</v>
      </c>
      <c r="B24" s="667"/>
      <c r="C24" s="11" t="s">
        <v>14</v>
      </c>
      <c r="D24" s="313">
        <v>5389</v>
      </c>
      <c r="E24" s="204">
        <v>5047</v>
      </c>
      <c r="F24" s="204">
        <v>341</v>
      </c>
      <c r="G24" s="306">
        <v>5388</v>
      </c>
      <c r="H24" s="205">
        <v>165</v>
      </c>
      <c r="I24" s="314">
        <v>8</v>
      </c>
      <c r="J24" s="206"/>
      <c r="K24" s="204">
        <v>1</v>
      </c>
      <c r="L24" s="207">
        <v>737</v>
      </c>
      <c r="M24" s="315">
        <f t="shared" si="1"/>
        <v>0.13676006680274633</v>
      </c>
    </row>
    <row r="25" spans="1:13" s="4" customFormat="1" ht="17.25" customHeight="1">
      <c r="A25" s="669">
        <v>8</v>
      </c>
      <c r="B25" s="667"/>
      <c r="C25" s="11" t="s">
        <v>15</v>
      </c>
      <c r="D25" s="313">
        <v>208</v>
      </c>
      <c r="E25" s="204">
        <v>206</v>
      </c>
      <c r="F25" s="204">
        <v>2</v>
      </c>
      <c r="G25" s="204">
        <v>208</v>
      </c>
      <c r="H25" s="205">
        <v>29</v>
      </c>
      <c r="I25" s="314">
        <v>4</v>
      </c>
      <c r="J25" s="206"/>
      <c r="K25" s="204"/>
      <c r="L25" s="207">
        <v>32</v>
      </c>
      <c r="M25" s="315">
        <f t="shared" si="1"/>
        <v>0.15384615384615385</v>
      </c>
    </row>
    <row r="26" spans="1:13" s="4" customFormat="1" ht="17.25" customHeight="1">
      <c r="A26" s="669">
        <v>9</v>
      </c>
      <c r="B26" s="18" t="s">
        <v>39</v>
      </c>
      <c r="C26" s="19" t="s">
        <v>16</v>
      </c>
      <c r="D26" s="194">
        <v>83</v>
      </c>
      <c r="E26" s="195">
        <v>71</v>
      </c>
      <c r="F26" s="195">
        <v>12</v>
      </c>
      <c r="G26" s="186">
        <v>83</v>
      </c>
      <c r="H26" s="196">
        <v>16</v>
      </c>
      <c r="I26" s="309"/>
      <c r="J26" s="197"/>
      <c r="K26" s="195"/>
      <c r="L26" s="198">
        <v>23</v>
      </c>
      <c r="M26" s="316">
        <f t="shared" si="1"/>
        <v>0.27710843373493976</v>
      </c>
    </row>
    <row r="27" spans="1:13" s="4" customFormat="1" ht="17.25" customHeight="1">
      <c r="A27" s="669"/>
      <c r="B27" s="16" t="s">
        <v>40</v>
      </c>
      <c r="C27" s="17" t="s">
        <v>17</v>
      </c>
      <c r="D27" s="189">
        <v>88</v>
      </c>
      <c r="E27" s="190">
        <v>87</v>
      </c>
      <c r="F27" s="190">
        <v>1</v>
      </c>
      <c r="G27" s="306">
        <v>88</v>
      </c>
      <c r="H27" s="191">
        <v>6</v>
      </c>
      <c r="I27" s="307"/>
      <c r="J27" s="192"/>
      <c r="K27" s="190"/>
      <c r="L27" s="193">
        <v>15</v>
      </c>
      <c r="M27" s="308">
        <f t="shared" si="1"/>
        <v>0.17045454545454544</v>
      </c>
    </row>
    <row r="28" spans="1:13" s="4" customFormat="1" ht="17.25" customHeight="1">
      <c r="A28" s="669">
        <v>10</v>
      </c>
      <c r="B28" s="667"/>
      <c r="C28" s="11" t="s">
        <v>18</v>
      </c>
      <c r="D28" s="313">
        <v>114</v>
      </c>
      <c r="E28" s="204">
        <v>114</v>
      </c>
      <c r="F28" s="204"/>
      <c r="G28" s="204">
        <v>114</v>
      </c>
      <c r="H28" s="205"/>
      <c r="I28" s="314">
        <v>2</v>
      </c>
      <c r="J28" s="206"/>
      <c r="K28" s="204"/>
      <c r="L28" s="207">
        <v>9</v>
      </c>
      <c r="M28" s="315">
        <f t="shared" si="1"/>
        <v>0.07894736842105263</v>
      </c>
    </row>
    <row r="29" spans="1:13" s="4" customFormat="1" ht="17.25" customHeight="1">
      <c r="A29" s="669">
        <v>11</v>
      </c>
      <c r="B29" s="667"/>
      <c r="C29" s="11" t="s">
        <v>19</v>
      </c>
      <c r="D29" s="313">
        <v>1737</v>
      </c>
      <c r="E29" s="204">
        <v>1729</v>
      </c>
      <c r="F29" s="204">
        <v>7</v>
      </c>
      <c r="G29" s="204">
        <v>1736</v>
      </c>
      <c r="H29" s="205">
        <v>64</v>
      </c>
      <c r="I29" s="314">
        <v>2</v>
      </c>
      <c r="J29" s="206"/>
      <c r="K29" s="204">
        <v>1</v>
      </c>
      <c r="L29" s="207">
        <v>196</v>
      </c>
      <c r="M29" s="315">
        <f t="shared" si="1"/>
        <v>0.11283822682786414</v>
      </c>
    </row>
    <row r="30" spans="1:13" s="4" customFormat="1" ht="17.25" customHeight="1">
      <c r="A30" s="669">
        <v>12</v>
      </c>
      <c r="B30" s="18" t="s">
        <v>39</v>
      </c>
      <c r="C30" s="19" t="s">
        <v>20</v>
      </c>
      <c r="D30" s="194">
        <v>20087</v>
      </c>
      <c r="E30" s="195">
        <v>19882</v>
      </c>
      <c r="F30" s="195">
        <v>203</v>
      </c>
      <c r="G30" s="186">
        <v>20085</v>
      </c>
      <c r="H30" s="196">
        <v>195</v>
      </c>
      <c r="I30" s="309">
        <v>16</v>
      </c>
      <c r="J30" s="197">
        <v>5</v>
      </c>
      <c r="K30" s="195">
        <v>2</v>
      </c>
      <c r="L30" s="198">
        <v>1600</v>
      </c>
      <c r="M30" s="316">
        <f t="shared" si="1"/>
        <v>0.07965350724349081</v>
      </c>
    </row>
    <row r="31" spans="1:13" s="4" customFormat="1" ht="17.25" customHeight="1">
      <c r="A31" s="669"/>
      <c r="B31" s="16" t="s">
        <v>40</v>
      </c>
      <c r="C31" s="17" t="s">
        <v>21</v>
      </c>
      <c r="D31" s="189">
        <v>9</v>
      </c>
      <c r="E31" s="190">
        <v>9</v>
      </c>
      <c r="F31" s="190"/>
      <c r="G31" s="306">
        <v>9</v>
      </c>
      <c r="H31" s="191">
        <v>1</v>
      </c>
      <c r="I31" s="307"/>
      <c r="J31" s="192"/>
      <c r="K31" s="190"/>
      <c r="L31" s="193">
        <v>2</v>
      </c>
      <c r="M31" s="308">
        <f t="shared" si="1"/>
        <v>0.2222222222222222</v>
      </c>
    </row>
    <row r="32" spans="1:13" s="4" customFormat="1" ht="17.25" customHeight="1">
      <c r="A32" s="669">
        <v>13</v>
      </c>
      <c r="B32" s="18" t="s">
        <v>39</v>
      </c>
      <c r="C32" s="19" t="s">
        <v>22</v>
      </c>
      <c r="D32" s="194">
        <v>1687</v>
      </c>
      <c r="E32" s="195">
        <v>1637</v>
      </c>
      <c r="F32" s="195">
        <v>45</v>
      </c>
      <c r="G32" s="195">
        <v>1682</v>
      </c>
      <c r="H32" s="196">
        <v>43</v>
      </c>
      <c r="I32" s="309">
        <v>10</v>
      </c>
      <c r="J32" s="197">
        <v>1</v>
      </c>
      <c r="K32" s="195">
        <v>5</v>
      </c>
      <c r="L32" s="198">
        <v>160</v>
      </c>
      <c r="M32" s="316">
        <f t="shared" si="1"/>
        <v>0.0948429164196799</v>
      </c>
    </row>
    <row r="33" spans="1:13" s="4" customFormat="1" ht="17.25" customHeight="1">
      <c r="A33" s="669"/>
      <c r="B33" s="16" t="s">
        <v>40</v>
      </c>
      <c r="C33" s="17" t="s">
        <v>23</v>
      </c>
      <c r="D33" s="189">
        <v>12</v>
      </c>
      <c r="E33" s="190">
        <v>12</v>
      </c>
      <c r="F33" s="190"/>
      <c r="G33" s="312">
        <v>12</v>
      </c>
      <c r="H33" s="191"/>
      <c r="I33" s="307"/>
      <c r="J33" s="192"/>
      <c r="K33" s="190"/>
      <c r="L33" s="193"/>
      <c r="M33" s="317">
        <f t="shared" si="1"/>
        <v>0</v>
      </c>
    </row>
    <row r="34" spans="1:13" s="4" customFormat="1" ht="17.25" customHeight="1">
      <c r="A34" s="669">
        <v>14</v>
      </c>
      <c r="B34" s="667"/>
      <c r="C34" s="11" t="s">
        <v>48</v>
      </c>
      <c r="D34" s="313">
        <v>15245</v>
      </c>
      <c r="E34" s="204">
        <v>15045</v>
      </c>
      <c r="F34" s="204">
        <v>197</v>
      </c>
      <c r="G34" s="306">
        <v>15242</v>
      </c>
      <c r="H34" s="205">
        <v>73</v>
      </c>
      <c r="I34" s="314">
        <v>2</v>
      </c>
      <c r="J34" s="206">
        <v>1</v>
      </c>
      <c r="K34" s="204">
        <v>3</v>
      </c>
      <c r="L34" s="207">
        <v>1518</v>
      </c>
      <c r="M34" s="315">
        <f t="shared" si="1"/>
        <v>0.0995736306985897</v>
      </c>
    </row>
    <row r="35" spans="1:13" s="4" customFormat="1" ht="17.25" customHeight="1">
      <c r="A35" s="669">
        <v>15</v>
      </c>
      <c r="B35" s="667"/>
      <c r="C35" s="11" t="s">
        <v>24</v>
      </c>
      <c r="D35" s="313">
        <v>16822</v>
      </c>
      <c r="E35" s="204">
        <v>15912</v>
      </c>
      <c r="F35" s="204">
        <v>901</v>
      </c>
      <c r="G35" s="204">
        <v>16813</v>
      </c>
      <c r="H35" s="205">
        <v>1088</v>
      </c>
      <c r="I35" s="314">
        <v>145</v>
      </c>
      <c r="J35" s="206">
        <v>29</v>
      </c>
      <c r="K35" s="204">
        <v>9</v>
      </c>
      <c r="L35" s="207">
        <v>1684</v>
      </c>
      <c r="M35" s="315">
        <f t="shared" si="1"/>
        <v>0.10010700273451432</v>
      </c>
    </row>
    <row r="36" spans="1:13" s="4" customFormat="1" ht="17.25" customHeight="1">
      <c r="A36" s="669">
        <v>16</v>
      </c>
      <c r="B36" s="18" t="s">
        <v>39</v>
      </c>
      <c r="C36" s="19" t="s">
        <v>25</v>
      </c>
      <c r="D36" s="194">
        <v>15277</v>
      </c>
      <c r="E36" s="195">
        <v>12568</v>
      </c>
      <c r="F36" s="195">
        <v>2709</v>
      </c>
      <c r="G36" s="186">
        <v>15277</v>
      </c>
      <c r="H36" s="196">
        <v>1258</v>
      </c>
      <c r="I36" s="309">
        <v>70</v>
      </c>
      <c r="J36" s="197">
        <v>20</v>
      </c>
      <c r="K36" s="195"/>
      <c r="L36" s="198">
        <v>3216</v>
      </c>
      <c r="M36" s="316">
        <f t="shared" si="1"/>
        <v>0.21051253518360935</v>
      </c>
    </row>
    <row r="37" spans="1:13" s="4" customFormat="1" ht="17.25" customHeight="1">
      <c r="A37" s="669"/>
      <c r="B37" s="16" t="s">
        <v>40</v>
      </c>
      <c r="C37" s="17" t="s">
        <v>26</v>
      </c>
      <c r="D37" s="189">
        <v>9085</v>
      </c>
      <c r="E37" s="190">
        <v>7966</v>
      </c>
      <c r="F37" s="190">
        <v>1119</v>
      </c>
      <c r="G37" s="306">
        <v>9085</v>
      </c>
      <c r="H37" s="191">
        <v>482</v>
      </c>
      <c r="I37" s="307">
        <v>6</v>
      </c>
      <c r="J37" s="192">
        <v>6</v>
      </c>
      <c r="K37" s="190"/>
      <c r="L37" s="193">
        <v>687</v>
      </c>
      <c r="M37" s="308">
        <f t="shared" si="1"/>
        <v>0.07561915244909191</v>
      </c>
    </row>
    <row r="38" spans="1:13" s="4" customFormat="1" ht="17.25" customHeight="1">
      <c r="A38" s="701" t="s">
        <v>38</v>
      </c>
      <c r="B38" s="702"/>
      <c r="C38" s="11" t="s">
        <v>49</v>
      </c>
      <c r="D38" s="313"/>
      <c r="E38" s="204"/>
      <c r="F38" s="204"/>
      <c r="G38" s="204"/>
      <c r="H38" s="205"/>
      <c r="I38" s="314"/>
      <c r="J38" s="206"/>
      <c r="K38" s="204"/>
      <c r="L38" s="207"/>
      <c r="M38" s="318" t="s">
        <v>154</v>
      </c>
    </row>
    <row r="39" spans="1:13" s="4" customFormat="1" ht="17.25" customHeight="1">
      <c r="A39" s="701" t="s">
        <v>65</v>
      </c>
      <c r="B39" s="702"/>
      <c r="C39" s="11" t="s">
        <v>50</v>
      </c>
      <c r="D39" s="313">
        <v>1</v>
      </c>
      <c r="E39" s="204"/>
      <c r="F39" s="204"/>
      <c r="G39" s="204"/>
      <c r="H39" s="205"/>
      <c r="I39" s="314"/>
      <c r="J39" s="206"/>
      <c r="K39" s="204">
        <v>1</v>
      </c>
      <c r="L39" s="207"/>
      <c r="M39" s="319">
        <f>L39/D39</f>
        <v>0</v>
      </c>
    </row>
    <row r="40" spans="1:13" s="4" customFormat="1" ht="17.25" customHeight="1">
      <c r="A40" s="669">
        <v>17</v>
      </c>
      <c r="B40" s="667"/>
      <c r="C40" s="11" t="s">
        <v>66</v>
      </c>
      <c r="D40" s="313">
        <v>310</v>
      </c>
      <c r="E40" s="204">
        <v>310</v>
      </c>
      <c r="F40" s="204"/>
      <c r="G40" s="204">
        <v>310</v>
      </c>
      <c r="H40" s="205">
        <v>5</v>
      </c>
      <c r="I40" s="314"/>
      <c r="J40" s="206"/>
      <c r="K40" s="204"/>
      <c r="L40" s="207">
        <v>103</v>
      </c>
      <c r="M40" s="315">
        <f>L40/D40</f>
        <v>0.33225806451612905</v>
      </c>
    </row>
    <row r="41" spans="1:13" s="4" customFormat="1" ht="17.25" customHeight="1">
      <c r="A41" s="669">
        <v>18</v>
      </c>
      <c r="B41" s="667"/>
      <c r="C41" s="11" t="s">
        <v>67</v>
      </c>
      <c r="D41" s="313">
        <v>3</v>
      </c>
      <c r="E41" s="204">
        <v>3</v>
      </c>
      <c r="F41" s="204"/>
      <c r="G41" s="204">
        <v>3</v>
      </c>
      <c r="H41" s="205"/>
      <c r="I41" s="314"/>
      <c r="J41" s="206"/>
      <c r="K41" s="204"/>
      <c r="L41" s="207"/>
      <c r="M41" s="319">
        <f>L41/D41</f>
        <v>0</v>
      </c>
    </row>
    <row r="42" spans="1:13" s="4" customFormat="1" ht="17.25" customHeight="1">
      <c r="A42" s="669">
        <v>19</v>
      </c>
      <c r="B42" s="667"/>
      <c r="C42" s="11" t="s">
        <v>68</v>
      </c>
      <c r="D42" s="313"/>
      <c r="E42" s="204"/>
      <c r="F42" s="204"/>
      <c r="G42" s="204"/>
      <c r="H42" s="205"/>
      <c r="I42" s="314"/>
      <c r="J42" s="206"/>
      <c r="K42" s="204"/>
      <c r="L42" s="207"/>
      <c r="M42" s="318" t="s">
        <v>154</v>
      </c>
    </row>
    <row r="43" spans="1:13" s="4" customFormat="1" ht="17.25" customHeight="1" thickBot="1">
      <c r="A43" s="726">
        <v>20</v>
      </c>
      <c r="B43" s="727"/>
      <c r="C43" s="213" t="s">
        <v>69</v>
      </c>
      <c r="D43" s="118"/>
      <c r="E43" s="119"/>
      <c r="F43" s="119"/>
      <c r="G43" s="119"/>
      <c r="H43" s="120"/>
      <c r="I43" s="302"/>
      <c r="J43" s="121"/>
      <c r="K43" s="119"/>
      <c r="L43" s="122"/>
      <c r="M43" s="320"/>
    </row>
    <row r="44" spans="1:18" ht="17.25" customHeight="1">
      <c r="A44" s="109" t="s">
        <v>140</v>
      </c>
      <c r="B44" s="12"/>
      <c r="C44" s="12"/>
      <c r="D44" s="214"/>
      <c r="E44" s="214"/>
      <c r="F44" s="214"/>
      <c r="G44" s="214"/>
      <c r="H44" s="214"/>
      <c r="I44" s="214"/>
      <c r="J44" s="214"/>
      <c r="K44" s="214"/>
      <c r="L44" s="214"/>
      <c r="M44" s="321"/>
      <c r="N44" s="1"/>
      <c r="O44" s="1"/>
      <c r="P44" s="1"/>
      <c r="Q44" s="1"/>
      <c r="R44" s="1"/>
    </row>
    <row r="45" spans="1:18" ht="13.5">
      <c r="A45" s="1"/>
      <c r="B45" s="1"/>
      <c r="C45" s="1"/>
      <c r="D45" s="1"/>
      <c r="E45" s="232"/>
      <c r="F45" s="232"/>
      <c r="G45" s="232"/>
      <c r="H45" s="232"/>
      <c r="I45" s="232"/>
      <c r="J45" s="232"/>
      <c r="K45" s="232"/>
      <c r="L45" s="232"/>
      <c r="M45" s="1"/>
      <c r="N45" s="1"/>
      <c r="O45" s="1"/>
      <c r="P45" s="1"/>
      <c r="Q45" s="1"/>
      <c r="R45" s="1"/>
    </row>
    <row r="46" spans="1:18" ht="13.5">
      <c r="A46" s="1"/>
      <c r="B46" s="1"/>
      <c r="C46" s="12" t="s">
        <v>210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sheetProtection/>
  <mergeCells count="30">
    <mergeCell ref="C1:G1"/>
    <mergeCell ref="A40:B40"/>
    <mergeCell ref="A32:A33"/>
    <mergeCell ref="A41:B41"/>
    <mergeCell ref="A42:B42"/>
    <mergeCell ref="A43:B43"/>
    <mergeCell ref="A29:B29"/>
    <mergeCell ref="A30:A31"/>
    <mergeCell ref="A9:A10"/>
    <mergeCell ref="A11:A14"/>
    <mergeCell ref="M3:M6"/>
    <mergeCell ref="A34:B34"/>
    <mergeCell ref="A35:B35"/>
    <mergeCell ref="A36:A37"/>
    <mergeCell ref="A38:B38"/>
    <mergeCell ref="A39:B39"/>
    <mergeCell ref="A24:B24"/>
    <mergeCell ref="A25:B25"/>
    <mergeCell ref="A26:A27"/>
    <mergeCell ref="A28:B28"/>
    <mergeCell ref="A15:A16"/>
    <mergeCell ref="A17:B17"/>
    <mergeCell ref="A18:A19"/>
    <mergeCell ref="A20:A23"/>
    <mergeCell ref="K2:M2"/>
    <mergeCell ref="A3:C6"/>
    <mergeCell ref="L3:L6"/>
    <mergeCell ref="H4:J4"/>
    <mergeCell ref="A7:C7"/>
    <mergeCell ref="A8:C8"/>
  </mergeCells>
  <printOptions horizontalCentered="1"/>
  <pageMargins left="0.8267716535433072" right="0.8267716535433072" top="1.141732283464567" bottom="0.7480314960629921" header="0.31496062992125984" footer="0.3937007874015748"/>
  <pageSetup firstPageNumber="50" useFirstPageNumber="1" horizontalDpi="600" verticalDpi="600" orientation="portrait" paperSize="9" scale="87" r:id="rId1"/>
  <headerFooter differentOddEven="1" differentFirst="1">
    <oddFooter>&amp;C&amp;"ＭＳ ゴシック,標準"&amp;13&amp;P</oddFooter>
    <evenFooter>&amp;C&amp;"ＭＳ ゴシック,標準"&amp;13&amp;P</evenFooter>
    <firstFooter>&amp;C&amp;"ＭＳ ゴシック,標準"&amp;13&amp;P</firstFooter>
  </headerFooter>
  <colBreaks count="1" manualBreakCount="1">
    <brk id="7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view="pageBreakPreview" zoomScale="60" zoomScalePageLayoutView="0" workbookViewId="0" topLeftCell="A1">
      <selection activeCell="E37" sqref="E37"/>
    </sheetView>
  </sheetViews>
  <sheetFormatPr defaultColWidth="9.00390625" defaultRowHeight="13.5"/>
  <cols>
    <col min="1" max="2" width="5.00390625" style="84" customWidth="1"/>
    <col min="3" max="3" width="36.875" style="84" customWidth="1"/>
    <col min="4" max="5" width="16.25390625" style="84" customWidth="1"/>
    <col min="6" max="16384" width="9.00390625" style="84" customWidth="1"/>
  </cols>
  <sheetData>
    <row r="1" spans="1:5" ht="26.25" customHeight="1">
      <c r="A1" s="781" t="s">
        <v>71</v>
      </c>
      <c r="B1" s="781"/>
      <c r="C1" s="781"/>
      <c r="D1" s="781"/>
      <c r="E1" s="781"/>
    </row>
    <row r="2" spans="1:5" ht="18.75" customHeight="1" thickBot="1">
      <c r="A2" s="81"/>
      <c r="B2" s="81"/>
      <c r="C2" s="81"/>
      <c r="D2" s="634" t="s">
        <v>296</v>
      </c>
      <c r="E2" s="634"/>
    </row>
    <row r="3" spans="1:5" s="8" customFormat="1" ht="37.5" customHeight="1">
      <c r="A3" s="782" t="s">
        <v>72</v>
      </c>
      <c r="B3" s="745"/>
      <c r="C3" s="746"/>
      <c r="D3" s="786" t="s">
        <v>116</v>
      </c>
      <c r="E3" s="787"/>
    </row>
    <row r="4" spans="1:5" s="8" customFormat="1" ht="37.5" customHeight="1" thickBot="1">
      <c r="A4" s="750"/>
      <c r="B4" s="751"/>
      <c r="C4" s="752"/>
      <c r="D4" s="322" t="s">
        <v>115</v>
      </c>
      <c r="E4" s="323" t="s">
        <v>232</v>
      </c>
    </row>
    <row r="5" spans="1:5" s="8" customFormat="1" ht="18.75" customHeight="1" thickBot="1">
      <c r="A5" s="783" t="s">
        <v>314</v>
      </c>
      <c r="B5" s="784"/>
      <c r="C5" s="785"/>
      <c r="D5" s="324">
        <v>5611</v>
      </c>
      <c r="E5" s="620">
        <v>5901</v>
      </c>
    </row>
    <row r="6" spans="1:5" s="8" customFormat="1" ht="18.75" customHeight="1" thickBot="1">
      <c r="A6" s="783" t="s">
        <v>315</v>
      </c>
      <c r="B6" s="784"/>
      <c r="C6" s="785"/>
      <c r="D6" s="324">
        <f>SUM(D7:D39)</f>
        <v>6471</v>
      </c>
      <c r="E6" s="325">
        <f>SUM(E7:E39)</f>
        <v>3032</v>
      </c>
    </row>
    <row r="7" spans="1:5" s="8" customFormat="1" ht="18.75" customHeight="1">
      <c r="A7" s="780">
        <v>1</v>
      </c>
      <c r="B7" s="326" t="s">
        <v>39</v>
      </c>
      <c r="C7" s="327" t="s">
        <v>103</v>
      </c>
      <c r="D7" s="328">
        <v>25</v>
      </c>
      <c r="E7" s="329">
        <v>8</v>
      </c>
    </row>
    <row r="8" spans="1:5" s="8" customFormat="1" ht="18.75" customHeight="1">
      <c r="A8" s="776"/>
      <c r="B8" s="330" t="s">
        <v>40</v>
      </c>
      <c r="C8" s="331" t="s">
        <v>6</v>
      </c>
      <c r="D8" s="332">
        <v>76</v>
      </c>
      <c r="E8" s="333">
        <v>25</v>
      </c>
    </row>
    <row r="9" spans="1:5" s="8" customFormat="1" ht="18.75" customHeight="1">
      <c r="A9" s="776">
        <v>2</v>
      </c>
      <c r="B9" s="334" t="s">
        <v>39</v>
      </c>
      <c r="C9" s="335" t="s">
        <v>7</v>
      </c>
      <c r="D9" s="336">
        <v>2</v>
      </c>
      <c r="E9" s="337">
        <v>2</v>
      </c>
    </row>
    <row r="10" spans="1:5" s="8" customFormat="1" ht="18.75" customHeight="1">
      <c r="A10" s="776"/>
      <c r="B10" s="338" t="s">
        <v>40</v>
      </c>
      <c r="C10" s="339" t="s">
        <v>133</v>
      </c>
      <c r="D10" s="340">
        <v>21</v>
      </c>
      <c r="E10" s="341">
        <v>10</v>
      </c>
    </row>
    <row r="11" spans="1:5" s="8" customFormat="1" ht="18.75" customHeight="1">
      <c r="A11" s="776"/>
      <c r="B11" s="338" t="s">
        <v>141</v>
      </c>
      <c r="C11" s="339" t="s">
        <v>8</v>
      </c>
      <c r="D11" s="340"/>
      <c r="E11" s="341"/>
    </row>
    <row r="12" spans="1:5" s="8" customFormat="1" ht="18.75" customHeight="1">
      <c r="A12" s="776"/>
      <c r="B12" s="330" t="s">
        <v>142</v>
      </c>
      <c r="C12" s="331" t="s">
        <v>144</v>
      </c>
      <c r="D12" s="332">
        <v>6</v>
      </c>
      <c r="E12" s="333">
        <v>1</v>
      </c>
    </row>
    <row r="13" spans="1:5" s="8" customFormat="1" ht="18.75" customHeight="1">
      <c r="A13" s="776">
        <v>3</v>
      </c>
      <c r="B13" s="334" t="s">
        <v>39</v>
      </c>
      <c r="C13" s="335" t="s">
        <v>9</v>
      </c>
      <c r="D13" s="336">
        <v>3</v>
      </c>
      <c r="E13" s="337">
        <v>2</v>
      </c>
    </row>
    <row r="14" spans="1:5" s="8" customFormat="1" ht="18.75" customHeight="1">
      <c r="A14" s="776"/>
      <c r="B14" s="330" t="s">
        <v>40</v>
      </c>
      <c r="C14" s="331" t="s">
        <v>10</v>
      </c>
      <c r="D14" s="332">
        <v>78</v>
      </c>
      <c r="E14" s="333">
        <v>43</v>
      </c>
    </row>
    <row r="15" spans="1:5" s="8" customFormat="1" ht="18.75" customHeight="1">
      <c r="A15" s="776">
        <v>4</v>
      </c>
      <c r="B15" s="777"/>
      <c r="C15" s="342" t="s">
        <v>134</v>
      </c>
      <c r="D15" s="343">
        <v>345</v>
      </c>
      <c r="E15" s="344">
        <v>178</v>
      </c>
    </row>
    <row r="16" spans="1:5" s="8" customFormat="1" ht="18.75" customHeight="1">
      <c r="A16" s="776">
        <v>5</v>
      </c>
      <c r="B16" s="334" t="s">
        <v>39</v>
      </c>
      <c r="C16" s="335" t="s">
        <v>135</v>
      </c>
      <c r="D16" s="336">
        <v>41</v>
      </c>
      <c r="E16" s="337">
        <v>28</v>
      </c>
    </row>
    <row r="17" spans="1:5" s="8" customFormat="1" ht="18.75" customHeight="1">
      <c r="A17" s="776"/>
      <c r="B17" s="330" t="s">
        <v>40</v>
      </c>
      <c r="C17" s="331" t="s">
        <v>138</v>
      </c>
      <c r="D17" s="332">
        <v>1387</v>
      </c>
      <c r="E17" s="333">
        <v>687</v>
      </c>
    </row>
    <row r="18" spans="1:5" s="8" customFormat="1" ht="18.75" customHeight="1">
      <c r="A18" s="778">
        <v>6</v>
      </c>
      <c r="B18" s="334" t="s">
        <v>39</v>
      </c>
      <c r="C18" s="335" t="s">
        <v>11</v>
      </c>
      <c r="D18" s="336">
        <v>149</v>
      </c>
      <c r="E18" s="337">
        <v>76</v>
      </c>
    </row>
    <row r="19" spans="1:5" s="8" customFormat="1" ht="18.75" customHeight="1">
      <c r="A19" s="779"/>
      <c r="B19" s="338" t="s">
        <v>40</v>
      </c>
      <c r="C19" s="339" t="s">
        <v>12</v>
      </c>
      <c r="D19" s="340">
        <v>227</v>
      </c>
      <c r="E19" s="341">
        <v>145</v>
      </c>
    </row>
    <row r="20" spans="1:5" s="8" customFormat="1" ht="18.75" customHeight="1">
      <c r="A20" s="779"/>
      <c r="B20" s="338" t="s">
        <v>41</v>
      </c>
      <c r="C20" s="345" t="s">
        <v>152</v>
      </c>
      <c r="D20" s="340">
        <v>221</v>
      </c>
      <c r="E20" s="341">
        <v>141</v>
      </c>
    </row>
    <row r="21" spans="1:5" s="8" customFormat="1" ht="18.75" customHeight="1">
      <c r="A21" s="780"/>
      <c r="B21" s="330" t="s">
        <v>143</v>
      </c>
      <c r="C21" s="331" t="s">
        <v>13</v>
      </c>
      <c r="D21" s="332">
        <v>35</v>
      </c>
      <c r="E21" s="333">
        <v>14</v>
      </c>
    </row>
    <row r="22" spans="1:5" s="8" customFormat="1" ht="18.75" customHeight="1">
      <c r="A22" s="776">
        <v>7</v>
      </c>
      <c r="B22" s="777"/>
      <c r="C22" s="342" t="s">
        <v>14</v>
      </c>
      <c r="D22" s="343">
        <v>449</v>
      </c>
      <c r="E22" s="344">
        <v>136</v>
      </c>
    </row>
    <row r="23" spans="1:5" s="8" customFormat="1" ht="18.75" customHeight="1">
      <c r="A23" s="776">
        <v>8</v>
      </c>
      <c r="B23" s="777"/>
      <c r="C23" s="342" t="s">
        <v>15</v>
      </c>
      <c r="D23" s="343">
        <v>12</v>
      </c>
      <c r="E23" s="344">
        <v>6</v>
      </c>
    </row>
    <row r="24" spans="1:5" s="8" customFormat="1" ht="18.75" customHeight="1">
      <c r="A24" s="776">
        <v>9</v>
      </c>
      <c r="B24" s="334" t="s">
        <v>39</v>
      </c>
      <c r="C24" s="335" t="s">
        <v>16</v>
      </c>
      <c r="D24" s="336">
        <v>5</v>
      </c>
      <c r="E24" s="337">
        <v>1</v>
      </c>
    </row>
    <row r="25" spans="1:5" s="8" customFormat="1" ht="18.75" customHeight="1">
      <c r="A25" s="776"/>
      <c r="B25" s="330" t="s">
        <v>40</v>
      </c>
      <c r="C25" s="331" t="s">
        <v>17</v>
      </c>
      <c r="D25" s="332">
        <v>3</v>
      </c>
      <c r="E25" s="333">
        <v>2</v>
      </c>
    </row>
    <row r="26" spans="1:5" s="8" customFormat="1" ht="18.75" customHeight="1">
      <c r="A26" s="776">
        <v>10</v>
      </c>
      <c r="B26" s="777"/>
      <c r="C26" s="342" t="s">
        <v>18</v>
      </c>
      <c r="D26" s="343">
        <v>26</v>
      </c>
      <c r="E26" s="344">
        <v>9</v>
      </c>
    </row>
    <row r="27" spans="1:5" s="8" customFormat="1" ht="18.75" customHeight="1">
      <c r="A27" s="776">
        <v>11</v>
      </c>
      <c r="B27" s="777"/>
      <c r="C27" s="342" t="s">
        <v>19</v>
      </c>
      <c r="D27" s="343">
        <v>16</v>
      </c>
      <c r="E27" s="344">
        <v>7</v>
      </c>
    </row>
    <row r="28" spans="1:5" s="8" customFormat="1" ht="18.75" customHeight="1">
      <c r="A28" s="776">
        <v>12</v>
      </c>
      <c r="B28" s="334" t="s">
        <v>39</v>
      </c>
      <c r="C28" s="335" t="s">
        <v>20</v>
      </c>
      <c r="D28" s="336">
        <v>700</v>
      </c>
      <c r="E28" s="337">
        <v>390</v>
      </c>
    </row>
    <row r="29" spans="1:5" s="8" customFormat="1" ht="18.75" customHeight="1">
      <c r="A29" s="776"/>
      <c r="B29" s="330" t="s">
        <v>40</v>
      </c>
      <c r="C29" s="331" t="s">
        <v>21</v>
      </c>
      <c r="D29" s="332">
        <v>1</v>
      </c>
      <c r="E29" s="333">
        <v>1</v>
      </c>
    </row>
    <row r="30" spans="1:5" s="8" customFormat="1" ht="18.75" customHeight="1">
      <c r="A30" s="776">
        <v>13</v>
      </c>
      <c r="B30" s="334" t="s">
        <v>39</v>
      </c>
      <c r="C30" s="335" t="s">
        <v>22</v>
      </c>
      <c r="D30" s="336">
        <v>40</v>
      </c>
      <c r="E30" s="337">
        <v>21</v>
      </c>
    </row>
    <row r="31" spans="1:5" s="8" customFormat="1" ht="18.75" customHeight="1">
      <c r="A31" s="776"/>
      <c r="B31" s="330" t="s">
        <v>40</v>
      </c>
      <c r="C31" s="331" t="s">
        <v>23</v>
      </c>
      <c r="D31" s="332"/>
      <c r="E31" s="333"/>
    </row>
    <row r="32" spans="1:5" s="8" customFormat="1" ht="18.75" customHeight="1">
      <c r="A32" s="776">
        <v>14</v>
      </c>
      <c r="B32" s="777"/>
      <c r="C32" s="342" t="s">
        <v>48</v>
      </c>
      <c r="D32" s="343">
        <v>520</v>
      </c>
      <c r="E32" s="344">
        <v>283</v>
      </c>
    </row>
    <row r="33" spans="1:5" s="8" customFormat="1" ht="18.75" customHeight="1">
      <c r="A33" s="776">
        <v>15</v>
      </c>
      <c r="B33" s="777"/>
      <c r="C33" s="342" t="s">
        <v>24</v>
      </c>
      <c r="D33" s="343">
        <v>744</v>
      </c>
      <c r="E33" s="344">
        <v>307</v>
      </c>
    </row>
    <row r="34" spans="1:5" s="8" customFormat="1" ht="18.75" customHeight="1">
      <c r="A34" s="776">
        <v>16</v>
      </c>
      <c r="B34" s="334" t="s">
        <v>39</v>
      </c>
      <c r="C34" s="335" t="s">
        <v>25</v>
      </c>
      <c r="D34" s="336">
        <v>1110</v>
      </c>
      <c r="E34" s="337">
        <v>420</v>
      </c>
    </row>
    <row r="35" spans="1:5" s="8" customFormat="1" ht="18.75" customHeight="1">
      <c r="A35" s="776"/>
      <c r="B35" s="330" t="s">
        <v>40</v>
      </c>
      <c r="C35" s="331" t="s">
        <v>26</v>
      </c>
      <c r="D35" s="332">
        <v>228</v>
      </c>
      <c r="E35" s="333">
        <v>89</v>
      </c>
    </row>
    <row r="36" spans="1:5" s="8" customFormat="1" ht="18.75" customHeight="1">
      <c r="A36" s="774" t="s">
        <v>38</v>
      </c>
      <c r="B36" s="775"/>
      <c r="C36" s="346" t="s">
        <v>113</v>
      </c>
      <c r="D36" s="343"/>
      <c r="E36" s="347"/>
    </row>
    <row r="37" spans="1:5" s="8" customFormat="1" ht="18.75" customHeight="1">
      <c r="A37" s="774" t="s">
        <v>112</v>
      </c>
      <c r="B37" s="775"/>
      <c r="C37" s="346" t="s">
        <v>114</v>
      </c>
      <c r="D37" s="348"/>
      <c r="E37" s="347"/>
    </row>
    <row r="38" spans="1:5" s="8" customFormat="1" ht="18.75" customHeight="1">
      <c r="A38" s="776">
        <v>17</v>
      </c>
      <c r="B38" s="777"/>
      <c r="C38" s="342" t="s">
        <v>66</v>
      </c>
      <c r="D38" s="343">
        <v>1</v>
      </c>
      <c r="E38" s="344"/>
    </row>
    <row r="39" spans="1:5" s="8" customFormat="1" ht="18.75" customHeight="1" thickBot="1">
      <c r="A39" s="772">
        <v>18</v>
      </c>
      <c r="B39" s="773"/>
      <c r="C39" s="349" t="s">
        <v>132</v>
      </c>
      <c r="D39" s="350"/>
      <c r="E39" s="351"/>
    </row>
    <row r="40" spans="1:11" ht="13.5">
      <c r="A40" s="12"/>
      <c r="B40" s="12"/>
      <c r="C40" s="12"/>
      <c r="D40" s="214"/>
      <c r="E40" s="214"/>
      <c r="F40" s="12"/>
      <c r="G40" s="12"/>
      <c r="H40" s="12"/>
      <c r="I40" s="12"/>
      <c r="J40" s="12"/>
      <c r="K40" s="12"/>
    </row>
    <row r="41" spans="1:11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mergeCells count="26">
    <mergeCell ref="A1:E1"/>
    <mergeCell ref="A3:C4"/>
    <mergeCell ref="A5:C5"/>
    <mergeCell ref="A6:C6"/>
    <mergeCell ref="D3:E3"/>
    <mergeCell ref="A7:A8"/>
    <mergeCell ref="D2:E2"/>
    <mergeCell ref="A13:A14"/>
    <mergeCell ref="A27:B27"/>
    <mergeCell ref="A32:B32"/>
    <mergeCell ref="A16:A17"/>
    <mergeCell ref="A24:A25"/>
    <mergeCell ref="A15:B15"/>
    <mergeCell ref="A22:B22"/>
    <mergeCell ref="A23:B23"/>
    <mergeCell ref="A18:A21"/>
    <mergeCell ref="A39:B39"/>
    <mergeCell ref="A36:B36"/>
    <mergeCell ref="A37:B37"/>
    <mergeCell ref="A33:B33"/>
    <mergeCell ref="A9:A12"/>
    <mergeCell ref="A34:A35"/>
    <mergeCell ref="A28:A29"/>
    <mergeCell ref="A38:B38"/>
    <mergeCell ref="A26:B26"/>
    <mergeCell ref="A30:A31"/>
  </mergeCells>
  <printOptions horizontalCentered="1"/>
  <pageMargins left="0.7874015748031497" right="0.984251968503937" top="1.1811023622047245" bottom="0.7874015748031497" header="0.4724409448818898" footer="0.3937007874015748"/>
  <pageSetup horizontalDpi="600" verticalDpi="600" orientation="portrait" paperSize="9" scale="95" r:id="rId1"/>
  <headerFooter alignWithMargins="0">
    <oddFooter>&amp;C&amp;"ＭＳ ゴシック,標準"&amp;13 52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9"/>
  <sheetViews>
    <sheetView view="pageBreakPreview" zoomScale="90" zoomScaleSheetLayoutView="90" zoomScalePageLayoutView="0" workbookViewId="0" topLeftCell="A1">
      <selection activeCell="Q24" sqref="Q24"/>
    </sheetView>
  </sheetViews>
  <sheetFormatPr defaultColWidth="9.00390625" defaultRowHeight="13.5"/>
  <cols>
    <col min="1" max="2" width="4.25390625" style="2" customWidth="1"/>
    <col min="3" max="19" width="6.75390625" style="2" customWidth="1"/>
    <col min="20" max="16384" width="9.00390625" style="2" customWidth="1"/>
  </cols>
  <sheetData>
    <row r="1" spans="1:19" ht="25.5">
      <c r="A1" s="792" t="s">
        <v>73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</row>
    <row r="2" spans="1:12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9" ht="25.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6"/>
      <c r="L3" s="129"/>
      <c r="M3" s="84"/>
      <c r="N3" s="84"/>
      <c r="O3" s="788" t="s">
        <v>296</v>
      </c>
      <c r="P3" s="788"/>
      <c r="Q3" s="788"/>
      <c r="R3" s="788"/>
      <c r="S3" s="788"/>
    </row>
    <row r="4" spans="1:19" s="4" customFormat="1" ht="25.5" customHeight="1">
      <c r="A4" s="813" t="s">
        <v>186</v>
      </c>
      <c r="B4" s="814"/>
      <c r="C4" s="793" t="s">
        <v>74</v>
      </c>
      <c r="D4" s="794"/>
      <c r="E4" s="794"/>
      <c r="F4" s="794"/>
      <c r="G4" s="795"/>
      <c r="H4" s="793" t="s">
        <v>117</v>
      </c>
      <c r="I4" s="794"/>
      <c r="J4" s="794"/>
      <c r="K4" s="794"/>
      <c r="L4" s="795"/>
      <c r="M4" s="675" t="s">
        <v>125</v>
      </c>
      <c r="N4" s="796" t="s">
        <v>75</v>
      </c>
      <c r="O4" s="794"/>
      <c r="P4" s="794"/>
      <c r="Q4" s="794"/>
      <c r="R4" s="797"/>
      <c r="S4" s="795"/>
    </row>
    <row r="5" spans="1:19" s="4" customFormat="1" ht="25.5" customHeight="1">
      <c r="A5" s="815"/>
      <c r="B5" s="816"/>
      <c r="C5" s="124" t="s">
        <v>126</v>
      </c>
      <c r="D5" s="635" t="s">
        <v>206</v>
      </c>
      <c r="E5" s="168"/>
      <c r="F5" s="635" t="s">
        <v>188</v>
      </c>
      <c r="G5" s="352"/>
      <c r="H5" s="703" t="s">
        <v>126</v>
      </c>
      <c r="I5" s="635" t="s">
        <v>187</v>
      </c>
      <c r="J5" s="168"/>
      <c r="K5" s="635" t="s">
        <v>188</v>
      </c>
      <c r="L5" s="352"/>
      <c r="M5" s="676"/>
      <c r="N5" s="647" t="s">
        <v>76</v>
      </c>
      <c r="O5" s="719"/>
      <c r="P5" s="719"/>
      <c r="Q5" s="719" t="s">
        <v>77</v>
      </c>
      <c r="R5" s="646"/>
      <c r="S5" s="638"/>
    </row>
    <row r="6" spans="1:19" s="4" customFormat="1" ht="25.5" customHeight="1">
      <c r="A6" s="815"/>
      <c r="B6" s="816"/>
      <c r="C6" s="125" t="s">
        <v>167</v>
      </c>
      <c r="D6" s="800"/>
      <c r="E6" s="802" t="s">
        <v>189</v>
      </c>
      <c r="F6" s="800"/>
      <c r="G6" s="810" t="s">
        <v>189</v>
      </c>
      <c r="H6" s="704"/>
      <c r="I6" s="800"/>
      <c r="J6" s="802" t="s">
        <v>189</v>
      </c>
      <c r="K6" s="800"/>
      <c r="L6" s="810" t="s">
        <v>189</v>
      </c>
      <c r="M6" s="676"/>
      <c r="N6" s="636" t="s">
        <v>188</v>
      </c>
      <c r="O6" s="168"/>
      <c r="P6" s="644" t="s">
        <v>124</v>
      </c>
      <c r="Q6" s="635" t="s">
        <v>188</v>
      </c>
      <c r="R6" s="168"/>
      <c r="S6" s="639" t="s">
        <v>124</v>
      </c>
    </row>
    <row r="7" spans="1:19" s="4" customFormat="1" ht="25.5" customHeight="1">
      <c r="A7" s="815"/>
      <c r="B7" s="816"/>
      <c r="C7" s="353" t="s">
        <v>190</v>
      </c>
      <c r="D7" s="800"/>
      <c r="E7" s="812"/>
      <c r="F7" s="800"/>
      <c r="G7" s="811"/>
      <c r="H7" s="125" t="s">
        <v>183</v>
      </c>
      <c r="I7" s="800"/>
      <c r="J7" s="812"/>
      <c r="K7" s="800"/>
      <c r="L7" s="811"/>
      <c r="M7" s="354" t="s">
        <v>191</v>
      </c>
      <c r="N7" s="806"/>
      <c r="O7" s="804" t="s">
        <v>123</v>
      </c>
      <c r="P7" s="645"/>
      <c r="Q7" s="800"/>
      <c r="R7" s="802" t="s">
        <v>123</v>
      </c>
      <c r="S7" s="798"/>
    </row>
    <row r="8" spans="1:19" s="4" customFormat="1" ht="25.5" customHeight="1" thickBot="1">
      <c r="A8" s="817"/>
      <c r="B8" s="818"/>
      <c r="C8" s="355" t="s">
        <v>192</v>
      </c>
      <c r="D8" s="356" t="s">
        <v>164</v>
      </c>
      <c r="E8" s="357" t="s">
        <v>168</v>
      </c>
      <c r="F8" s="356" t="s">
        <v>169</v>
      </c>
      <c r="G8" s="358" t="s">
        <v>170</v>
      </c>
      <c r="H8" s="355" t="s">
        <v>193</v>
      </c>
      <c r="I8" s="356" t="s">
        <v>194</v>
      </c>
      <c r="J8" s="357" t="s">
        <v>195</v>
      </c>
      <c r="K8" s="356" t="s">
        <v>196</v>
      </c>
      <c r="L8" s="358" t="s">
        <v>197</v>
      </c>
      <c r="M8" s="359" t="s">
        <v>198</v>
      </c>
      <c r="N8" s="807"/>
      <c r="O8" s="805"/>
      <c r="P8" s="717"/>
      <c r="Q8" s="801"/>
      <c r="R8" s="803"/>
      <c r="S8" s="799"/>
    </row>
    <row r="9" spans="1:19" s="4" customFormat="1" ht="25.5" customHeight="1" thickBot="1">
      <c r="A9" s="808" t="s">
        <v>314</v>
      </c>
      <c r="B9" s="809"/>
      <c r="C9" s="360">
        <v>183835</v>
      </c>
      <c r="D9" s="361">
        <v>141147</v>
      </c>
      <c r="E9" s="362">
        <v>814</v>
      </c>
      <c r="F9" s="361">
        <v>42688</v>
      </c>
      <c r="G9" s="363">
        <v>241</v>
      </c>
      <c r="H9" s="360">
        <v>84960</v>
      </c>
      <c r="I9" s="361">
        <v>55004</v>
      </c>
      <c r="J9" s="362">
        <v>530</v>
      </c>
      <c r="K9" s="361">
        <v>29956</v>
      </c>
      <c r="L9" s="363">
        <v>196</v>
      </c>
      <c r="M9" s="364">
        <v>0.46215356161775506</v>
      </c>
      <c r="N9" s="365">
        <v>41101</v>
      </c>
      <c r="O9" s="362">
        <v>241</v>
      </c>
      <c r="P9" s="366">
        <v>814</v>
      </c>
      <c r="Q9" s="361">
        <v>28217</v>
      </c>
      <c r="R9" s="362">
        <v>196</v>
      </c>
      <c r="S9" s="367">
        <v>530</v>
      </c>
    </row>
    <row r="10" spans="1:19" s="4" customFormat="1" ht="25.5" customHeight="1" thickBot="1">
      <c r="A10" s="808" t="s">
        <v>315</v>
      </c>
      <c r="B10" s="809"/>
      <c r="C10" s="368">
        <f>SUM(C11:C43)</f>
        <v>184653</v>
      </c>
      <c r="D10" s="369">
        <f aca="true" t="shared" si="0" ref="D10:S10">SUM(D11:D43)</f>
        <v>141632</v>
      </c>
      <c r="E10" s="370">
        <f t="shared" si="0"/>
        <v>776</v>
      </c>
      <c r="F10" s="369">
        <f t="shared" si="0"/>
        <v>43021</v>
      </c>
      <c r="G10" s="371">
        <f t="shared" si="0"/>
        <v>227</v>
      </c>
      <c r="H10" s="368">
        <f t="shared" si="0"/>
        <v>92449</v>
      </c>
      <c r="I10" s="369">
        <f t="shared" si="0"/>
        <v>60940</v>
      </c>
      <c r="J10" s="370">
        <f t="shared" si="0"/>
        <v>549</v>
      </c>
      <c r="K10" s="369">
        <f t="shared" si="0"/>
        <v>31509</v>
      </c>
      <c r="L10" s="371">
        <f t="shared" si="0"/>
        <v>185</v>
      </c>
      <c r="M10" s="372">
        <f>H10/C10</f>
        <v>0.5006634064975928</v>
      </c>
      <c r="N10" s="373">
        <f t="shared" si="0"/>
        <v>41300</v>
      </c>
      <c r="O10" s="370">
        <f t="shared" si="0"/>
        <v>227</v>
      </c>
      <c r="P10" s="374">
        <f t="shared" si="0"/>
        <v>776</v>
      </c>
      <c r="Q10" s="369">
        <f>SUM(Q11:Q43)</f>
        <v>29584</v>
      </c>
      <c r="R10" s="375">
        <f t="shared" si="0"/>
        <v>185</v>
      </c>
      <c r="S10" s="371">
        <f t="shared" si="0"/>
        <v>549</v>
      </c>
    </row>
    <row r="11" spans="1:19" s="4" customFormat="1" ht="25.5" customHeight="1">
      <c r="A11" s="668">
        <v>1</v>
      </c>
      <c r="B11" s="376" t="s">
        <v>171</v>
      </c>
      <c r="C11" s="377">
        <v>136</v>
      </c>
      <c r="D11" s="378">
        <v>44</v>
      </c>
      <c r="E11" s="379"/>
      <c r="F11" s="378">
        <v>92</v>
      </c>
      <c r="G11" s="380"/>
      <c r="H11" s="377">
        <v>104</v>
      </c>
      <c r="I11" s="378">
        <v>27</v>
      </c>
      <c r="J11" s="379"/>
      <c r="K11" s="378">
        <v>77</v>
      </c>
      <c r="L11" s="380"/>
      <c r="M11" s="381">
        <f aca="true" t="shared" si="1" ref="M11:M43">H11/C11</f>
        <v>0.7647058823529411</v>
      </c>
      <c r="N11" s="382">
        <v>92</v>
      </c>
      <c r="O11" s="383"/>
      <c r="P11" s="384"/>
      <c r="Q11" s="385">
        <v>77</v>
      </c>
      <c r="R11" s="383"/>
      <c r="S11" s="386"/>
    </row>
    <row r="12" spans="1:19" s="4" customFormat="1" ht="25.5" customHeight="1">
      <c r="A12" s="669"/>
      <c r="B12" s="387" t="s">
        <v>172</v>
      </c>
      <c r="C12" s="388">
        <v>2683</v>
      </c>
      <c r="D12" s="389">
        <v>2295</v>
      </c>
      <c r="E12" s="390">
        <v>7</v>
      </c>
      <c r="F12" s="389">
        <v>388</v>
      </c>
      <c r="G12" s="391">
        <v>6</v>
      </c>
      <c r="H12" s="388">
        <v>1455</v>
      </c>
      <c r="I12" s="389">
        <v>1133</v>
      </c>
      <c r="J12" s="390">
        <v>6</v>
      </c>
      <c r="K12" s="389">
        <v>322</v>
      </c>
      <c r="L12" s="391">
        <v>6</v>
      </c>
      <c r="M12" s="392">
        <f t="shared" si="1"/>
        <v>0.5423033917256802</v>
      </c>
      <c r="N12" s="393">
        <v>388</v>
      </c>
      <c r="O12" s="390">
        <v>6</v>
      </c>
      <c r="P12" s="394">
        <v>7</v>
      </c>
      <c r="Q12" s="389">
        <v>320</v>
      </c>
      <c r="R12" s="390">
        <v>6</v>
      </c>
      <c r="S12" s="395">
        <v>6</v>
      </c>
    </row>
    <row r="13" spans="1:19" s="4" customFormat="1" ht="25.5" customHeight="1">
      <c r="A13" s="669">
        <v>2</v>
      </c>
      <c r="B13" s="396" t="s">
        <v>171</v>
      </c>
      <c r="C13" s="397">
        <v>25</v>
      </c>
      <c r="D13" s="398">
        <v>25</v>
      </c>
      <c r="E13" s="399">
        <v>5</v>
      </c>
      <c r="F13" s="398"/>
      <c r="G13" s="400"/>
      <c r="H13" s="397">
        <v>3</v>
      </c>
      <c r="I13" s="398">
        <v>3</v>
      </c>
      <c r="J13" s="399">
        <v>2</v>
      </c>
      <c r="K13" s="398"/>
      <c r="L13" s="400"/>
      <c r="M13" s="401">
        <f t="shared" si="1"/>
        <v>0.12</v>
      </c>
      <c r="N13" s="402"/>
      <c r="O13" s="399"/>
      <c r="P13" s="403">
        <v>5</v>
      </c>
      <c r="Q13" s="398"/>
      <c r="R13" s="399"/>
      <c r="S13" s="404">
        <v>2</v>
      </c>
    </row>
    <row r="14" spans="1:19" s="4" customFormat="1" ht="25.5" customHeight="1">
      <c r="A14" s="669"/>
      <c r="B14" s="405" t="s">
        <v>172</v>
      </c>
      <c r="C14" s="406">
        <v>462</v>
      </c>
      <c r="D14" s="407">
        <v>210</v>
      </c>
      <c r="E14" s="408">
        <v>4</v>
      </c>
      <c r="F14" s="407">
        <v>252</v>
      </c>
      <c r="G14" s="409">
        <v>4</v>
      </c>
      <c r="H14" s="406">
        <v>287</v>
      </c>
      <c r="I14" s="407">
        <v>91</v>
      </c>
      <c r="J14" s="408">
        <v>3</v>
      </c>
      <c r="K14" s="407">
        <v>196</v>
      </c>
      <c r="L14" s="410">
        <v>4</v>
      </c>
      <c r="M14" s="411">
        <f t="shared" si="1"/>
        <v>0.6212121212121212</v>
      </c>
      <c r="N14" s="412">
        <v>252</v>
      </c>
      <c r="O14" s="408">
        <v>4</v>
      </c>
      <c r="P14" s="413">
        <v>4</v>
      </c>
      <c r="Q14" s="407">
        <v>196</v>
      </c>
      <c r="R14" s="408">
        <v>4</v>
      </c>
      <c r="S14" s="414">
        <v>3</v>
      </c>
    </row>
    <row r="15" spans="1:19" s="4" customFormat="1" ht="25.5" customHeight="1">
      <c r="A15" s="669"/>
      <c r="B15" s="405" t="s">
        <v>141</v>
      </c>
      <c r="C15" s="406">
        <v>3</v>
      </c>
      <c r="D15" s="407">
        <v>3</v>
      </c>
      <c r="E15" s="408">
        <v>2</v>
      </c>
      <c r="F15" s="407"/>
      <c r="G15" s="409"/>
      <c r="H15" s="406">
        <v>3</v>
      </c>
      <c r="I15" s="407">
        <v>3</v>
      </c>
      <c r="J15" s="408">
        <v>2</v>
      </c>
      <c r="K15" s="407"/>
      <c r="L15" s="410"/>
      <c r="M15" s="411">
        <f t="shared" si="1"/>
        <v>1</v>
      </c>
      <c r="N15" s="412"/>
      <c r="O15" s="408"/>
      <c r="P15" s="413">
        <v>2</v>
      </c>
      <c r="Q15" s="407"/>
      <c r="R15" s="408"/>
      <c r="S15" s="414">
        <v>2</v>
      </c>
    </row>
    <row r="16" spans="1:19" s="4" customFormat="1" ht="25.5" customHeight="1">
      <c r="A16" s="669"/>
      <c r="B16" s="387" t="s">
        <v>179</v>
      </c>
      <c r="C16" s="415">
        <v>116</v>
      </c>
      <c r="D16" s="389">
        <v>93</v>
      </c>
      <c r="E16" s="390">
        <v>3</v>
      </c>
      <c r="F16" s="389">
        <v>23</v>
      </c>
      <c r="G16" s="391"/>
      <c r="H16" s="415">
        <v>78</v>
      </c>
      <c r="I16" s="389">
        <v>62</v>
      </c>
      <c r="J16" s="390">
        <v>1</v>
      </c>
      <c r="K16" s="389">
        <v>16</v>
      </c>
      <c r="L16" s="416"/>
      <c r="M16" s="392">
        <f t="shared" si="1"/>
        <v>0.6724137931034483</v>
      </c>
      <c r="N16" s="393">
        <v>23</v>
      </c>
      <c r="O16" s="390"/>
      <c r="P16" s="394">
        <v>3</v>
      </c>
      <c r="Q16" s="389">
        <v>16</v>
      </c>
      <c r="R16" s="390"/>
      <c r="S16" s="395">
        <v>1</v>
      </c>
    </row>
    <row r="17" spans="1:19" s="4" customFormat="1" ht="25.5" customHeight="1">
      <c r="A17" s="669">
        <v>3</v>
      </c>
      <c r="B17" s="396" t="s">
        <v>171</v>
      </c>
      <c r="C17" s="406">
        <v>85</v>
      </c>
      <c r="D17" s="398">
        <v>82</v>
      </c>
      <c r="E17" s="399"/>
      <c r="F17" s="398">
        <v>3</v>
      </c>
      <c r="G17" s="400"/>
      <c r="H17" s="406">
        <v>35</v>
      </c>
      <c r="I17" s="398">
        <v>33</v>
      </c>
      <c r="J17" s="399"/>
      <c r="K17" s="398">
        <v>2</v>
      </c>
      <c r="L17" s="417"/>
      <c r="M17" s="401">
        <f t="shared" si="1"/>
        <v>0.4117647058823529</v>
      </c>
      <c r="N17" s="402">
        <v>3</v>
      </c>
      <c r="O17" s="399"/>
      <c r="P17" s="403"/>
      <c r="Q17" s="398">
        <v>2</v>
      </c>
      <c r="R17" s="399"/>
      <c r="S17" s="404"/>
    </row>
    <row r="18" spans="1:19" s="4" customFormat="1" ht="25.5" customHeight="1">
      <c r="A18" s="669"/>
      <c r="B18" s="387" t="s">
        <v>172</v>
      </c>
      <c r="C18" s="388">
        <v>4652</v>
      </c>
      <c r="D18" s="389">
        <v>4610</v>
      </c>
      <c r="E18" s="390">
        <v>98</v>
      </c>
      <c r="F18" s="389">
        <v>42</v>
      </c>
      <c r="G18" s="391">
        <v>3</v>
      </c>
      <c r="H18" s="388">
        <v>2324</v>
      </c>
      <c r="I18" s="389">
        <v>2293</v>
      </c>
      <c r="J18" s="390">
        <v>64</v>
      </c>
      <c r="K18" s="389">
        <v>31</v>
      </c>
      <c r="L18" s="416">
        <v>3</v>
      </c>
      <c r="M18" s="392">
        <f t="shared" si="1"/>
        <v>0.4995700773860705</v>
      </c>
      <c r="N18" s="393">
        <v>42</v>
      </c>
      <c r="O18" s="390">
        <v>3</v>
      </c>
      <c r="P18" s="394">
        <v>98</v>
      </c>
      <c r="Q18" s="389">
        <v>31</v>
      </c>
      <c r="R18" s="390">
        <v>3</v>
      </c>
      <c r="S18" s="395">
        <v>64</v>
      </c>
    </row>
    <row r="19" spans="1:19" s="4" customFormat="1" ht="25.5" customHeight="1">
      <c r="A19" s="669">
        <v>4</v>
      </c>
      <c r="B19" s="789"/>
      <c r="C19" s="418">
        <v>8106</v>
      </c>
      <c r="D19" s="419">
        <v>6263</v>
      </c>
      <c r="E19" s="420">
        <v>38</v>
      </c>
      <c r="F19" s="419">
        <v>1843</v>
      </c>
      <c r="G19" s="421">
        <v>23</v>
      </c>
      <c r="H19" s="418">
        <v>5219</v>
      </c>
      <c r="I19" s="419">
        <v>3726</v>
      </c>
      <c r="J19" s="420">
        <v>25</v>
      </c>
      <c r="K19" s="419">
        <v>1493</v>
      </c>
      <c r="L19" s="422">
        <v>19</v>
      </c>
      <c r="M19" s="423">
        <f t="shared" si="1"/>
        <v>0.6438440661238589</v>
      </c>
      <c r="N19" s="424">
        <v>1843</v>
      </c>
      <c r="O19" s="420">
        <v>23</v>
      </c>
      <c r="P19" s="425">
        <v>38</v>
      </c>
      <c r="Q19" s="419">
        <v>1481</v>
      </c>
      <c r="R19" s="420">
        <v>19</v>
      </c>
      <c r="S19" s="426">
        <v>25</v>
      </c>
    </row>
    <row r="20" spans="1:19" s="4" customFormat="1" ht="25.5" customHeight="1">
      <c r="A20" s="669">
        <v>5</v>
      </c>
      <c r="B20" s="396" t="s">
        <v>171</v>
      </c>
      <c r="C20" s="406">
        <v>1078</v>
      </c>
      <c r="D20" s="398">
        <v>728</v>
      </c>
      <c r="E20" s="399">
        <v>32</v>
      </c>
      <c r="F20" s="398">
        <v>350</v>
      </c>
      <c r="G20" s="400">
        <v>28</v>
      </c>
      <c r="H20" s="406">
        <v>536</v>
      </c>
      <c r="I20" s="398">
        <v>278</v>
      </c>
      <c r="J20" s="399">
        <v>26</v>
      </c>
      <c r="K20" s="398">
        <v>258</v>
      </c>
      <c r="L20" s="417">
        <v>20</v>
      </c>
      <c r="M20" s="401">
        <f t="shared" si="1"/>
        <v>0.4972170686456401</v>
      </c>
      <c r="N20" s="402">
        <v>350</v>
      </c>
      <c r="O20" s="399">
        <v>28</v>
      </c>
      <c r="P20" s="403">
        <v>32</v>
      </c>
      <c r="Q20" s="398">
        <v>255</v>
      </c>
      <c r="R20" s="399">
        <v>20</v>
      </c>
      <c r="S20" s="404">
        <v>26</v>
      </c>
    </row>
    <row r="21" spans="1:19" s="4" customFormat="1" ht="25.5" customHeight="1">
      <c r="A21" s="669"/>
      <c r="B21" s="387" t="s">
        <v>172</v>
      </c>
      <c r="C21" s="388">
        <v>74062</v>
      </c>
      <c r="D21" s="389">
        <v>59550</v>
      </c>
      <c r="E21" s="390"/>
      <c r="F21" s="389">
        <v>14512</v>
      </c>
      <c r="G21" s="391"/>
      <c r="H21" s="388">
        <v>35867</v>
      </c>
      <c r="I21" s="389">
        <v>25275</v>
      </c>
      <c r="J21" s="390"/>
      <c r="K21" s="389">
        <v>10592</v>
      </c>
      <c r="L21" s="416"/>
      <c r="M21" s="392">
        <f t="shared" si="1"/>
        <v>0.4842834382004267</v>
      </c>
      <c r="N21" s="393">
        <v>13993</v>
      </c>
      <c r="O21" s="390"/>
      <c r="P21" s="394"/>
      <c r="Q21" s="389">
        <v>10144</v>
      </c>
      <c r="R21" s="390"/>
      <c r="S21" s="395"/>
    </row>
    <row r="22" spans="1:19" s="4" customFormat="1" ht="25.5" customHeight="1">
      <c r="A22" s="703">
        <v>6</v>
      </c>
      <c r="B22" s="396" t="s">
        <v>171</v>
      </c>
      <c r="C22" s="397">
        <v>2722</v>
      </c>
      <c r="D22" s="398">
        <v>2072</v>
      </c>
      <c r="E22" s="399">
        <v>47</v>
      </c>
      <c r="F22" s="398">
        <v>650</v>
      </c>
      <c r="G22" s="400">
        <v>19</v>
      </c>
      <c r="H22" s="397">
        <v>1455</v>
      </c>
      <c r="I22" s="398">
        <v>960</v>
      </c>
      <c r="J22" s="399">
        <v>37</v>
      </c>
      <c r="K22" s="398">
        <v>495</v>
      </c>
      <c r="L22" s="417">
        <v>13</v>
      </c>
      <c r="M22" s="423">
        <f t="shared" si="1"/>
        <v>0.5345334313005143</v>
      </c>
      <c r="N22" s="402">
        <v>650</v>
      </c>
      <c r="O22" s="399">
        <v>19</v>
      </c>
      <c r="P22" s="403">
        <v>47</v>
      </c>
      <c r="Q22" s="398">
        <v>492</v>
      </c>
      <c r="R22" s="399">
        <v>13</v>
      </c>
      <c r="S22" s="404">
        <v>37</v>
      </c>
    </row>
    <row r="23" spans="1:19" s="4" customFormat="1" ht="25.5" customHeight="1">
      <c r="A23" s="704"/>
      <c r="B23" s="405" t="s">
        <v>172</v>
      </c>
      <c r="C23" s="406">
        <v>2556</v>
      </c>
      <c r="D23" s="407">
        <v>1188</v>
      </c>
      <c r="E23" s="408">
        <v>15</v>
      </c>
      <c r="F23" s="407">
        <v>1368</v>
      </c>
      <c r="G23" s="409">
        <v>30</v>
      </c>
      <c r="H23" s="406">
        <v>2025</v>
      </c>
      <c r="I23" s="407">
        <v>890</v>
      </c>
      <c r="J23" s="408">
        <v>13</v>
      </c>
      <c r="K23" s="407">
        <v>1135</v>
      </c>
      <c r="L23" s="410">
        <v>28</v>
      </c>
      <c r="M23" s="411">
        <f t="shared" si="1"/>
        <v>0.7922535211267606</v>
      </c>
      <c r="N23" s="412">
        <v>1368</v>
      </c>
      <c r="O23" s="408">
        <v>30</v>
      </c>
      <c r="P23" s="413">
        <v>15</v>
      </c>
      <c r="Q23" s="407">
        <v>1133</v>
      </c>
      <c r="R23" s="408">
        <v>28</v>
      </c>
      <c r="S23" s="414">
        <v>13</v>
      </c>
    </row>
    <row r="24" spans="1:19" s="4" customFormat="1" ht="25.5" customHeight="1">
      <c r="A24" s="704"/>
      <c r="B24" s="405" t="s">
        <v>177</v>
      </c>
      <c r="C24" s="406">
        <v>4508</v>
      </c>
      <c r="D24" s="407">
        <v>4130</v>
      </c>
      <c r="E24" s="408">
        <v>52</v>
      </c>
      <c r="F24" s="407">
        <v>378</v>
      </c>
      <c r="G24" s="409">
        <v>6</v>
      </c>
      <c r="H24" s="406">
        <v>3069</v>
      </c>
      <c r="I24" s="407">
        <v>2763</v>
      </c>
      <c r="J24" s="408">
        <v>40</v>
      </c>
      <c r="K24" s="407">
        <v>306</v>
      </c>
      <c r="L24" s="410">
        <v>6</v>
      </c>
      <c r="M24" s="411">
        <f t="shared" si="1"/>
        <v>0.6807897071872228</v>
      </c>
      <c r="N24" s="412">
        <v>378</v>
      </c>
      <c r="O24" s="408">
        <v>6</v>
      </c>
      <c r="P24" s="413">
        <v>52</v>
      </c>
      <c r="Q24" s="407">
        <v>306</v>
      </c>
      <c r="R24" s="408">
        <v>6</v>
      </c>
      <c r="S24" s="414">
        <v>40</v>
      </c>
    </row>
    <row r="25" spans="1:19" s="4" customFormat="1" ht="25.5" customHeight="1">
      <c r="A25" s="668"/>
      <c r="B25" s="387" t="s">
        <v>179</v>
      </c>
      <c r="C25" s="415">
        <v>934</v>
      </c>
      <c r="D25" s="389">
        <v>600</v>
      </c>
      <c r="E25" s="390">
        <v>8</v>
      </c>
      <c r="F25" s="389">
        <v>334</v>
      </c>
      <c r="G25" s="391">
        <v>6</v>
      </c>
      <c r="H25" s="415">
        <v>698</v>
      </c>
      <c r="I25" s="389">
        <v>404</v>
      </c>
      <c r="J25" s="390">
        <v>7</v>
      </c>
      <c r="K25" s="389">
        <v>294</v>
      </c>
      <c r="L25" s="416">
        <v>5</v>
      </c>
      <c r="M25" s="392">
        <f t="shared" si="1"/>
        <v>0.7473233404710921</v>
      </c>
      <c r="N25" s="393">
        <v>334</v>
      </c>
      <c r="O25" s="390">
        <v>6</v>
      </c>
      <c r="P25" s="394">
        <v>8</v>
      </c>
      <c r="Q25" s="389">
        <v>291</v>
      </c>
      <c r="R25" s="390">
        <v>5</v>
      </c>
      <c r="S25" s="395">
        <v>7</v>
      </c>
    </row>
    <row r="26" spans="1:19" s="4" customFormat="1" ht="25.5" customHeight="1">
      <c r="A26" s="669">
        <v>7</v>
      </c>
      <c r="B26" s="789"/>
      <c r="C26" s="388">
        <v>5196</v>
      </c>
      <c r="D26" s="419">
        <v>1913</v>
      </c>
      <c r="E26" s="420"/>
      <c r="F26" s="419">
        <v>3283</v>
      </c>
      <c r="G26" s="421"/>
      <c r="H26" s="388">
        <v>3875</v>
      </c>
      <c r="I26" s="419">
        <v>1256</v>
      </c>
      <c r="J26" s="420"/>
      <c r="K26" s="419">
        <v>2619</v>
      </c>
      <c r="L26" s="422"/>
      <c r="M26" s="423">
        <f t="shared" si="1"/>
        <v>0.7457659738260201</v>
      </c>
      <c r="N26" s="424">
        <v>3079</v>
      </c>
      <c r="O26" s="420"/>
      <c r="P26" s="425"/>
      <c r="Q26" s="419">
        <v>2308</v>
      </c>
      <c r="R26" s="420"/>
      <c r="S26" s="426"/>
    </row>
    <row r="27" spans="1:19" s="4" customFormat="1" ht="25.5" customHeight="1">
      <c r="A27" s="669">
        <v>8</v>
      </c>
      <c r="B27" s="789"/>
      <c r="C27" s="418">
        <v>196</v>
      </c>
      <c r="D27" s="419">
        <v>105</v>
      </c>
      <c r="E27" s="420"/>
      <c r="F27" s="419">
        <v>91</v>
      </c>
      <c r="G27" s="421"/>
      <c r="H27" s="418">
        <v>136</v>
      </c>
      <c r="I27" s="419">
        <v>65</v>
      </c>
      <c r="J27" s="420"/>
      <c r="K27" s="419">
        <v>71</v>
      </c>
      <c r="L27" s="422"/>
      <c r="M27" s="423">
        <f t="shared" si="1"/>
        <v>0.6938775510204082</v>
      </c>
      <c r="N27" s="424">
        <v>84</v>
      </c>
      <c r="O27" s="420"/>
      <c r="P27" s="425"/>
      <c r="Q27" s="419">
        <v>62</v>
      </c>
      <c r="R27" s="420"/>
      <c r="S27" s="426"/>
    </row>
    <row r="28" spans="1:19" s="4" customFormat="1" ht="25.5" customHeight="1">
      <c r="A28" s="669">
        <v>9</v>
      </c>
      <c r="B28" s="396" t="s">
        <v>171</v>
      </c>
      <c r="C28" s="406">
        <v>86</v>
      </c>
      <c r="D28" s="398">
        <v>49</v>
      </c>
      <c r="E28" s="399">
        <v>22</v>
      </c>
      <c r="F28" s="398">
        <v>37</v>
      </c>
      <c r="G28" s="400"/>
      <c r="H28" s="406">
        <v>62</v>
      </c>
      <c r="I28" s="398">
        <v>32</v>
      </c>
      <c r="J28" s="399">
        <v>17</v>
      </c>
      <c r="K28" s="398">
        <v>30</v>
      </c>
      <c r="L28" s="417"/>
      <c r="M28" s="401">
        <f t="shared" si="1"/>
        <v>0.7209302325581395</v>
      </c>
      <c r="N28" s="402">
        <v>37</v>
      </c>
      <c r="O28" s="399"/>
      <c r="P28" s="403">
        <v>22</v>
      </c>
      <c r="Q28" s="398">
        <v>28</v>
      </c>
      <c r="R28" s="399"/>
      <c r="S28" s="404">
        <v>17</v>
      </c>
    </row>
    <row r="29" spans="1:19" s="4" customFormat="1" ht="25.5" customHeight="1">
      <c r="A29" s="669"/>
      <c r="B29" s="387" t="s">
        <v>172</v>
      </c>
      <c r="C29" s="388">
        <v>87</v>
      </c>
      <c r="D29" s="389">
        <v>63</v>
      </c>
      <c r="E29" s="390"/>
      <c r="F29" s="389">
        <v>24</v>
      </c>
      <c r="G29" s="391"/>
      <c r="H29" s="388">
        <v>41</v>
      </c>
      <c r="I29" s="389">
        <v>19</v>
      </c>
      <c r="J29" s="390"/>
      <c r="K29" s="389">
        <v>22</v>
      </c>
      <c r="L29" s="416"/>
      <c r="M29" s="392">
        <f t="shared" si="1"/>
        <v>0.47126436781609193</v>
      </c>
      <c r="N29" s="393">
        <v>14</v>
      </c>
      <c r="O29" s="390"/>
      <c r="P29" s="394"/>
      <c r="Q29" s="389">
        <v>13</v>
      </c>
      <c r="R29" s="390"/>
      <c r="S29" s="395"/>
    </row>
    <row r="30" spans="1:19" s="4" customFormat="1" ht="25.5" customHeight="1">
      <c r="A30" s="669">
        <v>10</v>
      </c>
      <c r="B30" s="789"/>
      <c r="C30" s="418">
        <v>107</v>
      </c>
      <c r="D30" s="419">
        <v>69</v>
      </c>
      <c r="E30" s="420"/>
      <c r="F30" s="419">
        <v>38</v>
      </c>
      <c r="G30" s="421"/>
      <c r="H30" s="418">
        <v>76</v>
      </c>
      <c r="I30" s="419">
        <v>48</v>
      </c>
      <c r="J30" s="420"/>
      <c r="K30" s="419">
        <v>28</v>
      </c>
      <c r="L30" s="422"/>
      <c r="M30" s="423">
        <f t="shared" si="1"/>
        <v>0.7102803738317757</v>
      </c>
      <c r="N30" s="424">
        <v>37</v>
      </c>
      <c r="O30" s="420"/>
      <c r="P30" s="425"/>
      <c r="Q30" s="419">
        <v>26</v>
      </c>
      <c r="R30" s="420"/>
      <c r="S30" s="426"/>
    </row>
    <row r="31" spans="1:19" s="4" customFormat="1" ht="25.5" customHeight="1">
      <c r="A31" s="669">
        <v>11</v>
      </c>
      <c r="B31" s="789"/>
      <c r="C31" s="388">
        <v>1383</v>
      </c>
      <c r="D31" s="419">
        <v>1256</v>
      </c>
      <c r="E31" s="420"/>
      <c r="F31" s="419">
        <v>127</v>
      </c>
      <c r="G31" s="421"/>
      <c r="H31" s="388">
        <v>590</v>
      </c>
      <c r="I31" s="419">
        <v>492</v>
      </c>
      <c r="J31" s="420"/>
      <c r="K31" s="419">
        <v>98</v>
      </c>
      <c r="L31" s="422"/>
      <c r="M31" s="423">
        <f t="shared" si="1"/>
        <v>0.42660882140274764</v>
      </c>
      <c r="N31" s="424">
        <v>116</v>
      </c>
      <c r="O31" s="420"/>
      <c r="P31" s="425"/>
      <c r="Q31" s="419">
        <v>86</v>
      </c>
      <c r="R31" s="420"/>
      <c r="S31" s="426"/>
    </row>
    <row r="32" spans="1:19" s="4" customFormat="1" ht="25.5" customHeight="1">
      <c r="A32" s="669">
        <v>12</v>
      </c>
      <c r="B32" s="396" t="s">
        <v>171</v>
      </c>
      <c r="C32" s="397">
        <v>19569</v>
      </c>
      <c r="D32" s="398">
        <v>13295</v>
      </c>
      <c r="E32" s="399"/>
      <c r="F32" s="398">
        <v>6274</v>
      </c>
      <c r="G32" s="400"/>
      <c r="H32" s="397">
        <v>8721</v>
      </c>
      <c r="I32" s="398">
        <v>4668</v>
      </c>
      <c r="J32" s="399"/>
      <c r="K32" s="398">
        <v>4053</v>
      </c>
      <c r="L32" s="417"/>
      <c r="M32" s="401">
        <f t="shared" si="1"/>
        <v>0.4456538402575502</v>
      </c>
      <c r="N32" s="402">
        <v>5789</v>
      </c>
      <c r="O32" s="399"/>
      <c r="P32" s="403"/>
      <c r="Q32" s="398">
        <v>3499</v>
      </c>
      <c r="R32" s="399"/>
      <c r="S32" s="404"/>
    </row>
    <row r="33" spans="1:19" s="4" customFormat="1" ht="25.5" customHeight="1">
      <c r="A33" s="669"/>
      <c r="B33" s="387" t="s">
        <v>172</v>
      </c>
      <c r="C33" s="415">
        <v>9</v>
      </c>
      <c r="D33" s="389">
        <v>8</v>
      </c>
      <c r="E33" s="390"/>
      <c r="F33" s="389">
        <v>1</v>
      </c>
      <c r="G33" s="391"/>
      <c r="H33" s="415">
        <v>3</v>
      </c>
      <c r="I33" s="389">
        <v>2</v>
      </c>
      <c r="J33" s="390"/>
      <c r="K33" s="389">
        <v>1</v>
      </c>
      <c r="L33" s="416"/>
      <c r="M33" s="392">
        <f t="shared" si="1"/>
        <v>0.3333333333333333</v>
      </c>
      <c r="N33" s="393">
        <v>1</v>
      </c>
      <c r="O33" s="390"/>
      <c r="P33" s="394"/>
      <c r="Q33" s="389">
        <v>1</v>
      </c>
      <c r="R33" s="390"/>
      <c r="S33" s="395"/>
    </row>
    <row r="34" spans="1:19" s="4" customFormat="1" ht="25.5" customHeight="1">
      <c r="A34" s="669">
        <v>13</v>
      </c>
      <c r="B34" s="396" t="s">
        <v>171</v>
      </c>
      <c r="C34" s="406">
        <v>1716</v>
      </c>
      <c r="D34" s="398">
        <v>1172</v>
      </c>
      <c r="E34" s="399"/>
      <c r="F34" s="398">
        <v>544</v>
      </c>
      <c r="G34" s="400"/>
      <c r="H34" s="406">
        <v>870</v>
      </c>
      <c r="I34" s="398">
        <v>505</v>
      </c>
      <c r="J34" s="399"/>
      <c r="K34" s="398">
        <v>365</v>
      </c>
      <c r="L34" s="417"/>
      <c r="M34" s="401">
        <f t="shared" si="1"/>
        <v>0.506993006993007</v>
      </c>
      <c r="N34" s="402">
        <v>526</v>
      </c>
      <c r="O34" s="399"/>
      <c r="P34" s="403"/>
      <c r="Q34" s="398">
        <v>354</v>
      </c>
      <c r="R34" s="399"/>
      <c r="S34" s="404"/>
    </row>
    <row r="35" spans="1:19" s="4" customFormat="1" ht="25.5" customHeight="1">
      <c r="A35" s="669"/>
      <c r="B35" s="387" t="s">
        <v>172</v>
      </c>
      <c r="C35" s="388">
        <v>13</v>
      </c>
      <c r="D35" s="389">
        <v>3</v>
      </c>
      <c r="E35" s="390"/>
      <c r="F35" s="389">
        <v>10</v>
      </c>
      <c r="G35" s="391"/>
      <c r="H35" s="388">
        <v>10</v>
      </c>
      <c r="I35" s="389">
        <v>1</v>
      </c>
      <c r="J35" s="390"/>
      <c r="K35" s="389">
        <v>9</v>
      </c>
      <c r="L35" s="416"/>
      <c r="M35" s="392">
        <f t="shared" si="1"/>
        <v>0.7692307692307693</v>
      </c>
      <c r="N35" s="393">
        <v>9</v>
      </c>
      <c r="O35" s="390"/>
      <c r="P35" s="394"/>
      <c r="Q35" s="389">
        <v>9</v>
      </c>
      <c r="R35" s="390"/>
      <c r="S35" s="395"/>
    </row>
    <row r="36" spans="1:19" s="4" customFormat="1" ht="25.5" customHeight="1">
      <c r="A36" s="669">
        <v>14</v>
      </c>
      <c r="B36" s="789"/>
      <c r="C36" s="418">
        <v>15060</v>
      </c>
      <c r="D36" s="419">
        <v>10752</v>
      </c>
      <c r="E36" s="420"/>
      <c r="F36" s="419">
        <v>4308</v>
      </c>
      <c r="G36" s="421"/>
      <c r="H36" s="418">
        <v>6563</v>
      </c>
      <c r="I36" s="419">
        <v>3856</v>
      </c>
      <c r="J36" s="420"/>
      <c r="K36" s="419">
        <v>2707</v>
      </c>
      <c r="L36" s="422"/>
      <c r="M36" s="423">
        <f t="shared" si="1"/>
        <v>0.43579017264276226</v>
      </c>
      <c r="N36" s="424">
        <v>4126</v>
      </c>
      <c r="O36" s="420"/>
      <c r="P36" s="425"/>
      <c r="Q36" s="419">
        <v>2480</v>
      </c>
      <c r="R36" s="420"/>
      <c r="S36" s="426"/>
    </row>
    <row r="37" spans="1:19" s="4" customFormat="1" ht="25.5" customHeight="1">
      <c r="A37" s="669">
        <v>15</v>
      </c>
      <c r="B37" s="789"/>
      <c r="C37" s="388">
        <v>15726</v>
      </c>
      <c r="D37" s="419">
        <v>12205</v>
      </c>
      <c r="E37" s="420"/>
      <c r="F37" s="419">
        <v>3521</v>
      </c>
      <c r="G37" s="421"/>
      <c r="H37" s="388">
        <v>7893</v>
      </c>
      <c r="I37" s="419">
        <v>5209</v>
      </c>
      <c r="J37" s="420"/>
      <c r="K37" s="419">
        <v>2684</v>
      </c>
      <c r="L37" s="422"/>
      <c r="M37" s="423">
        <f t="shared" si="1"/>
        <v>0.5019076688286913</v>
      </c>
      <c r="N37" s="424">
        <v>3291</v>
      </c>
      <c r="O37" s="420"/>
      <c r="P37" s="425"/>
      <c r="Q37" s="419">
        <v>2434</v>
      </c>
      <c r="R37" s="420"/>
      <c r="S37" s="426"/>
    </row>
    <row r="38" spans="1:19" s="4" customFormat="1" ht="25.5" customHeight="1">
      <c r="A38" s="669">
        <v>16</v>
      </c>
      <c r="B38" s="396" t="s">
        <v>171</v>
      </c>
      <c r="C38" s="397">
        <v>15022</v>
      </c>
      <c r="D38" s="398">
        <v>11780</v>
      </c>
      <c r="E38" s="399">
        <v>443</v>
      </c>
      <c r="F38" s="398">
        <v>3242</v>
      </c>
      <c r="G38" s="400">
        <v>102</v>
      </c>
      <c r="H38" s="397">
        <v>7191</v>
      </c>
      <c r="I38" s="398">
        <v>4585</v>
      </c>
      <c r="J38" s="399">
        <v>306</v>
      </c>
      <c r="K38" s="398">
        <v>2606</v>
      </c>
      <c r="L38" s="417">
        <v>81</v>
      </c>
      <c r="M38" s="401">
        <f t="shared" si="1"/>
        <v>0.4786979097323925</v>
      </c>
      <c r="N38" s="402">
        <v>3242</v>
      </c>
      <c r="O38" s="399">
        <v>102</v>
      </c>
      <c r="P38" s="403">
        <v>443</v>
      </c>
      <c r="Q38" s="398">
        <v>2599</v>
      </c>
      <c r="R38" s="399">
        <v>81</v>
      </c>
      <c r="S38" s="404">
        <v>306</v>
      </c>
    </row>
    <row r="39" spans="1:19" s="4" customFormat="1" ht="25.5" customHeight="1">
      <c r="A39" s="669"/>
      <c r="B39" s="387" t="s">
        <v>172</v>
      </c>
      <c r="C39" s="415">
        <v>8077</v>
      </c>
      <c r="D39" s="389">
        <v>6795</v>
      </c>
      <c r="E39" s="390"/>
      <c r="F39" s="393">
        <v>1282</v>
      </c>
      <c r="G39" s="391"/>
      <c r="H39" s="415">
        <v>3081</v>
      </c>
      <c r="I39" s="389">
        <v>2085</v>
      </c>
      <c r="J39" s="390"/>
      <c r="K39" s="389">
        <v>996</v>
      </c>
      <c r="L39" s="416"/>
      <c r="M39" s="392">
        <f t="shared" si="1"/>
        <v>0.38145350996657174</v>
      </c>
      <c r="N39" s="393">
        <v>1230</v>
      </c>
      <c r="O39" s="390"/>
      <c r="P39" s="394"/>
      <c r="Q39" s="389">
        <v>940</v>
      </c>
      <c r="R39" s="390"/>
      <c r="S39" s="395"/>
    </row>
    <row r="40" spans="1:19" s="4" customFormat="1" ht="25.5" customHeight="1">
      <c r="A40" s="701" t="s">
        <v>181</v>
      </c>
      <c r="B40" s="791"/>
      <c r="C40" s="418"/>
      <c r="D40" s="419"/>
      <c r="E40" s="420"/>
      <c r="F40" s="419"/>
      <c r="G40" s="421"/>
      <c r="H40" s="418"/>
      <c r="I40" s="419"/>
      <c r="J40" s="420"/>
      <c r="K40" s="419"/>
      <c r="L40" s="422"/>
      <c r="M40" s="423">
        <v>0</v>
      </c>
      <c r="N40" s="424"/>
      <c r="O40" s="420"/>
      <c r="P40" s="425"/>
      <c r="Q40" s="419"/>
      <c r="R40" s="420"/>
      <c r="S40" s="426"/>
    </row>
    <row r="41" spans="1:19" s="4" customFormat="1" ht="25.5" customHeight="1">
      <c r="A41" s="701" t="s">
        <v>184</v>
      </c>
      <c r="B41" s="791"/>
      <c r="C41" s="418">
        <v>1</v>
      </c>
      <c r="D41" s="419">
        <v>1</v>
      </c>
      <c r="E41" s="420"/>
      <c r="F41" s="419"/>
      <c r="G41" s="421"/>
      <c r="H41" s="418"/>
      <c r="I41" s="419"/>
      <c r="J41" s="420"/>
      <c r="K41" s="419"/>
      <c r="L41" s="422"/>
      <c r="M41" s="423">
        <f t="shared" si="1"/>
        <v>0</v>
      </c>
      <c r="N41" s="424"/>
      <c r="O41" s="420"/>
      <c r="P41" s="425"/>
      <c r="Q41" s="419"/>
      <c r="R41" s="420"/>
      <c r="S41" s="426"/>
    </row>
    <row r="42" spans="1:19" s="4" customFormat="1" ht="25.5" customHeight="1">
      <c r="A42" s="669">
        <v>17</v>
      </c>
      <c r="B42" s="789"/>
      <c r="C42" s="418">
        <v>276</v>
      </c>
      <c r="D42" s="419">
        <v>272</v>
      </c>
      <c r="E42" s="420"/>
      <c r="F42" s="419">
        <v>4</v>
      </c>
      <c r="G42" s="421"/>
      <c r="H42" s="418">
        <v>178</v>
      </c>
      <c r="I42" s="419">
        <v>175</v>
      </c>
      <c r="J42" s="420"/>
      <c r="K42" s="419">
        <v>3</v>
      </c>
      <c r="L42" s="422"/>
      <c r="M42" s="423">
        <f t="shared" si="1"/>
        <v>0.644927536231884</v>
      </c>
      <c r="N42" s="424">
        <v>3</v>
      </c>
      <c r="O42" s="420"/>
      <c r="P42" s="425"/>
      <c r="Q42" s="419">
        <v>1</v>
      </c>
      <c r="R42" s="420"/>
      <c r="S42" s="427"/>
    </row>
    <row r="43" spans="1:19" s="4" customFormat="1" ht="25.5" customHeight="1" thickBot="1">
      <c r="A43" s="726">
        <v>18</v>
      </c>
      <c r="B43" s="790"/>
      <c r="C43" s="428">
        <v>1</v>
      </c>
      <c r="D43" s="429">
        <v>1</v>
      </c>
      <c r="E43" s="430"/>
      <c r="F43" s="429"/>
      <c r="G43" s="431"/>
      <c r="H43" s="428">
        <v>1</v>
      </c>
      <c r="I43" s="429">
        <v>1</v>
      </c>
      <c r="J43" s="430"/>
      <c r="K43" s="429"/>
      <c r="L43" s="432"/>
      <c r="M43" s="364">
        <f t="shared" si="1"/>
        <v>1</v>
      </c>
      <c r="N43" s="433"/>
      <c r="O43" s="430"/>
      <c r="P43" s="434"/>
      <c r="Q43" s="429"/>
      <c r="R43" s="430"/>
      <c r="S43" s="435"/>
    </row>
    <row r="44" spans="1:19" ht="13.5">
      <c r="A44" s="1"/>
      <c r="B44" s="1"/>
      <c r="C44" s="436">
        <f>SUM(C11:C43)</f>
        <v>184653</v>
      </c>
      <c r="D44" s="436">
        <f aca="true" t="shared" si="2" ref="D44:S44">SUM(D11:D43)</f>
        <v>141632</v>
      </c>
      <c r="E44" s="436">
        <f t="shared" si="2"/>
        <v>776</v>
      </c>
      <c r="F44" s="436">
        <f t="shared" si="2"/>
        <v>43021</v>
      </c>
      <c r="G44" s="436">
        <f t="shared" si="2"/>
        <v>227</v>
      </c>
      <c r="H44" s="436">
        <f t="shared" si="2"/>
        <v>92449</v>
      </c>
      <c r="I44" s="436">
        <f t="shared" si="2"/>
        <v>60940</v>
      </c>
      <c r="J44" s="436">
        <f t="shared" si="2"/>
        <v>549</v>
      </c>
      <c r="K44" s="436">
        <f t="shared" si="2"/>
        <v>31509</v>
      </c>
      <c r="L44" s="436">
        <f t="shared" si="2"/>
        <v>185</v>
      </c>
      <c r="M44" s="436"/>
      <c r="N44" s="436">
        <f t="shared" si="2"/>
        <v>41300</v>
      </c>
      <c r="O44" s="436">
        <f t="shared" si="2"/>
        <v>227</v>
      </c>
      <c r="P44" s="436">
        <f t="shared" si="2"/>
        <v>776</v>
      </c>
      <c r="Q44" s="436">
        <f t="shared" si="2"/>
        <v>29584</v>
      </c>
      <c r="R44" s="436">
        <f t="shared" si="2"/>
        <v>185</v>
      </c>
      <c r="S44" s="436">
        <f t="shared" si="2"/>
        <v>549</v>
      </c>
    </row>
    <row r="45" spans="1:19" ht="13.5">
      <c r="A45" s="1"/>
      <c r="B45" s="1"/>
      <c r="C45" s="12" t="s">
        <v>285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sheetProtection/>
  <mergeCells count="46">
    <mergeCell ref="J6:J7"/>
    <mergeCell ref="H5:H6"/>
    <mergeCell ref="A4:B8"/>
    <mergeCell ref="D5:D7"/>
    <mergeCell ref="E6:E7"/>
    <mergeCell ref="F5:F7"/>
    <mergeCell ref="G6:G7"/>
    <mergeCell ref="I5:I7"/>
    <mergeCell ref="P6:P8"/>
    <mergeCell ref="Q5:S5"/>
    <mergeCell ref="N5:P5"/>
    <mergeCell ref="A36:B36"/>
    <mergeCell ref="A31:B31"/>
    <mergeCell ref="A9:B9"/>
    <mergeCell ref="A10:B10"/>
    <mergeCell ref="A34:A35"/>
    <mergeCell ref="K5:K7"/>
    <mergeCell ref="L6:L7"/>
    <mergeCell ref="A1:S1"/>
    <mergeCell ref="C4:G4"/>
    <mergeCell ref="H4:L4"/>
    <mergeCell ref="N4:S4"/>
    <mergeCell ref="S6:S8"/>
    <mergeCell ref="Q6:Q8"/>
    <mergeCell ref="M4:M6"/>
    <mergeCell ref="R7:R8"/>
    <mergeCell ref="O7:O8"/>
    <mergeCell ref="N6:N8"/>
    <mergeCell ref="A20:A21"/>
    <mergeCell ref="A32:A33"/>
    <mergeCell ref="A42:B42"/>
    <mergeCell ref="A41:B41"/>
    <mergeCell ref="A37:B37"/>
    <mergeCell ref="A30:B30"/>
    <mergeCell ref="A28:A29"/>
    <mergeCell ref="A22:A25"/>
    <mergeCell ref="O3:S3"/>
    <mergeCell ref="A11:A12"/>
    <mergeCell ref="A19:B19"/>
    <mergeCell ref="A26:B26"/>
    <mergeCell ref="A27:B27"/>
    <mergeCell ref="A43:B43"/>
    <mergeCell ref="A13:A16"/>
    <mergeCell ref="A38:A39"/>
    <mergeCell ref="A40:B40"/>
    <mergeCell ref="A17:A18"/>
  </mergeCells>
  <printOptions horizontalCentered="1"/>
  <pageMargins left="0.984251968503937" right="0.7874015748031497" top="1.1811023622047245" bottom="0.984251968503937" header="0.5118110236220472" footer="0.3937007874015748"/>
  <pageSetup horizontalDpi="600" verticalDpi="600" orientation="portrait" paperSize="9" scale="65" r:id="rId1"/>
  <headerFooter alignWithMargins="0">
    <oddFooter>&amp;C&amp;"ＭＳ ゴシック,標準"&amp;13 &amp;16 &amp;18 53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view="pageBreakPreview" zoomScale="80" zoomScaleSheetLayoutView="80" zoomScalePageLayoutView="0" workbookViewId="0" topLeftCell="A10">
      <selection activeCell="A14" sqref="A14:C15"/>
    </sheetView>
  </sheetViews>
  <sheetFormatPr defaultColWidth="9.00390625" defaultRowHeight="13.5"/>
  <cols>
    <col min="1" max="2" width="3.125" style="2" customWidth="1"/>
    <col min="3" max="3" width="23.00390625" style="2" customWidth="1"/>
    <col min="4" max="4" width="6.125" style="2" customWidth="1"/>
    <col min="5" max="12" width="6.125" style="7" customWidth="1"/>
    <col min="13" max="16" width="6.125" style="2" customWidth="1"/>
    <col min="17" max="17" width="8.50390625" style="2" bestFit="1" customWidth="1"/>
    <col min="18" max="16384" width="9.00390625" style="2" customWidth="1"/>
  </cols>
  <sheetData>
    <row r="1" spans="1:16" ht="21">
      <c r="A1" s="850" t="s">
        <v>120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</row>
    <row r="2" spans="1:13" ht="18.75" customHeight="1">
      <c r="A2" s="3"/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3"/>
    </row>
    <row r="3" spans="1:17" ht="18.75" customHeight="1" thickBot="1">
      <c r="A3" s="81"/>
      <c r="B3" s="81"/>
      <c r="C3" s="81"/>
      <c r="D3" s="81"/>
      <c r="E3" s="82"/>
      <c r="F3" s="82"/>
      <c r="G3" s="82"/>
      <c r="H3" s="82"/>
      <c r="I3" s="82"/>
      <c r="J3" s="82"/>
      <c r="K3" s="82"/>
      <c r="L3" s="83"/>
      <c r="M3" s="634" t="s">
        <v>296</v>
      </c>
      <c r="N3" s="634"/>
      <c r="O3" s="634"/>
      <c r="P3" s="634"/>
      <c r="Q3" s="85"/>
    </row>
    <row r="4" spans="1:16" s="4" customFormat="1" ht="26.25" customHeight="1">
      <c r="A4" s="830" t="s">
        <v>199</v>
      </c>
      <c r="B4" s="831"/>
      <c r="C4" s="832"/>
      <c r="D4" s="845" t="s">
        <v>118</v>
      </c>
      <c r="E4" s="851" t="s">
        <v>79</v>
      </c>
      <c r="F4" s="852"/>
      <c r="G4" s="853"/>
      <c r="H4" s="854"/>
      <c r="I4" s="851" t="s">
        <v>80</v>
      </c>
      <c r="J4" s="852"/>
      <c r="K4" s="853"/>
      <c r="L4" s="854"/>
      <c r="M4" s="855" t="s">
        <v>216</v>
      </c>
      <c r="N4" s="856"/>
      <c r="O4" s="857"/>
      <c r="P4" s="858"/>
    </row>
    <row r="5" spans="1:16" s="4" customFormat="1" ht="26.25" customHeight="1">
      <c r="A5" s="833"/>
      <c r="B5" s="834"/>
      <c r="C5" s="835"/>
      <c r="D5" s="846"/>
      <c r="E5" s="819" t="s">
        <v>122</v>
      </c>
      <c r="F5" s="820"/>
      <c r="G5" s="862" t="s">
        <v>119</v>
      </c>
      <c r="H5" s="827" t="s">
        <v>291</v>
      </c>
      <c r="I5" s="819" t="s">
        <v>121</v>
      </c>
      <c r="J5" s="820"/>
      <c r="K5" s="862" t="s">
        <v>119</v>
      </c>
      <c r="L5" s="859" t="s">
        <v>291</v>
      </c>
      <c r="M5" s="823" t="s">
        <v>121</v>
      </c>
      <c r="N5" s="824"/>
      <c r="O5" s="865" t="s">
        <v>119</v>
      </c>
      <c r="P5" s="859" t="s">
        <v>291</v>
      </c>
    </row>
    <row r="6" spans="1:16" s="4" customFormat="1" ht="26.25" customHeight="1">
      <c r="A6" s="833"/>
      <c r="B6" s="834"/>
      <c r="C6" s="835"/>
      <c r="D6" s="846"/>
      <c r="E6" s="821"/>
      <c r="F6" s="822"/>
      <c r="G6" s="863"/>
      <c r="H6" s="828"/>
      <c r="I6" s="821"/>
      <c r="J6" s="822"/>
      <c r="K6" s="863"/>
      <c r="L6" s="860"/>
      <c r="M6" s="825"/>
      <c r="N6" s="826"/>
      <c r="O6" s="866"/>
      <c r="P6" s="860"/>
    </row>
    <row r="7" spans="1:16" s="4" customFormat="1" ht="26.25" customHeight="1">
      <c r="A7" s="833"/>
      <c r="B7" s="834"/>
      <c r="C7" s="835"/>
      <c r="D7" s="846"/>
      <c r="E7" s="842" t="s">
        <v>145</v>
      </c>
      <c r="F7" s="839" t="s">
        <v>146</v>
      </c>
      <c r="G7" s="863"/>
      <c r="H7" s="828"/>
      <c r="I7" s="842" t="s">
        <v>145</v>
      </c>
      <c r="J7" s="839" t="s">
        <v>146</v>
      </c>
      <c r="K7" s="863"/>
      <c r="L7" s="860"/>
      <c r="M7" s="874" t="s">
        <v>145</v>
      </c>
      <c r="N7" s="871" t="s">
        <v>146</v>
      </c>
      <c r="O7" s="866"/>
      <c r="P7" s="860"/>
    </row>
    <row r="8" spans="1:16" s="4" customFormat="1" ht="26.25" customHeight="1">
      <c r="A8" s="833"/>
      <c r="B8" s="834"/>
      <c r="C8" s="835"/>
      <c r="D8" s="846"/>
      <c r="E8" s="843"/>
      <c r="F8" s="840"/>
      <c r="G8" s="863"/>
      <c r="H8" s="828"/>
      <c r="I8" s="843"/>
      <c r="J8" s="840"/>
      <c r="K8" s="863"/>
      <c r="L8" s="860"/>
      <c r="M8" s="875"/>
      <c r="N8" s="872"/>
      <c r="O8" s="866"/>
      <c r="P8" s="860"/>
    </row>
    <row r="9" spans="1:16" s="4" customFormat="1" ht="26.25" customHeight="1">
      <c r="A9" s="833"/>
      <c r="B9" s="834"/>
      <c r="C9" s="835"/>
      <c r="D9" s="846"/>
      <c r="E9" s="843"/>
      <c r="F9" s="840"/>
      <c r="G9" s="863"/>
      <c r="H9" s="828"/>
      <c r="I9" s="843"/>
      <c r="J9" s="840"/>
      <c r="K9" s="863"/>
      <c r="L9" s="860"/>
      <c r="M9" s="875"/>
      <c r="N9" s="872"/>
      <c r="O9" s="866"/>
      <c r="P9" s="860"/>
    </row>
    <row r="10" spans="1:16" s="4" customFormat="1" ht="26.25" customHeight="1">
      <c r="A10" s="833"/>
      <c r="B10" s="834"/>
      <c r="C10" s="835"/>
      <c r="D10" s="846"/>
      <c r="E10" s="843"/>
      <c r="F10" s="840"/>
      <c r="G10" s="863"/>
      <c r="H10" s="828"/>
      <c r="I10" s="843"/>
      <c r="J10" s="840"/>
      <c r="K10" s="863"/>
      <c r="L10" s="860"/>
      <c r="M10" s="875"/>
      <c r="N10" s="872"/>
      <c r="O10" s="866"/>
      <c r="P10" s="860"/>
    </row>
    <row r="11" spans="1:18" s="4" customFormat="1" ht="26.25" customHeight="1">
      <c r="A11" s="833"/>
      <c r="B11" s="834"/>
      <c r="C11" s="835"/>
      <c r="D11" s="846"/>
      <c r="E11" s="843"/>
      <c r="F11" s="840"/>
      <c r="G11" s="863"/>
      <c r="H11" s="828"/>
      <c r="I11" s="843"/>
      <c r="J11" s="840"/>
      <c r="K11" s="863"/>
      <c r="L11" s="860"/>
      <c r="M11" s="875"/>
      <c r="N11" s="872"/>
      <c r="O11" s="866"/>
      <c r="P11" s="860"/>
      <c r="R11" s="24"/>
    </row>
    <row r="12" spans="1:19" s="4" customFormat="1" ht="26.25" customHeight="1">
      <c r="A12" s="833"/>
      <c r="B12" s="834"/>
      <c r="C12" s="835"/>
      <c r="D12" s="846"/>
      <c r="E12" s="843"/>
      <c r="F12" s="840"/>
      <c r="G12" s="863"/>
      <c r="H12" s="828"/>
      <c r="I12" s="843"/>
      <c r="J12" s="840"/>
      <c r="K12" s="863"/>
      <c r="L12" s="860"/>
      <c r="M12" s="875"/>
      <c r="N12" s="872"/>
      <c r="O12" s="866"/>
      <c r="P12" s="860"/>
      <c r="S12" s="24"/>
    </row>
    <row r="13" spans="1:18" s="4" customFormat="1" ht="26.25" customHeight="1" thickBot="1">
      <c r="A13" s="836"/>
      <c r="B13" s="837"/>
      <c r="C13" s="838"/>
      <c r="D13" s="847"/>
      <c r="E13" s="844"/>
      <c r="F13" s="841"/>
      <c r="G13" s="864"/>
      <c r="H13" s="829"/>
      <c r="I13" s="844"/>
      <c r="J13" s="841"/>
      <c r="K13" s="864"/>
      <c r="L13" s="861"/>
      <c r="M13" s="876"/>
      <c r="N13" s="873"/>
      <c r="O13" s="867"/>
      <c r="P13" s="861"/>
      <c r="R13" s="24"/>
    </row>
    <row r="14" spans="1:16" s="4" customFormat="1" ht="26.25" customHeight="1" thickBot="1">
      <c r="A14" s="868" t="s">
        <v>314</v>
      </c>
      <c r="B14" s="869"/>
      <c r="C14" s="870"/>
      <c r="D14" s="26">
        <v>39525</v>
      </c>
      <c r="E14" s="437">
        <v>20824</v>
      </c>
      <c r="F14" s="438">
        <v>1936</v>
      </c>
      <c r="G14" s="439">
        <v>11500</v>
      </c>
      <c r="H14" s="440">
        <v>5265</v>
      </c>
      <c r="I14" s="437">
        <v>13061</v>
      </c>
      <c r="J14" s="438">
        <v>1471</v>
      </c>
      <c r="K14" s="439">
        <v>19137</v>
      </c>
      <c r="L14" s="440">
        <v>5856</v>
      </c>
      <c r="M14" s="441">
        <v>2224</v>
      </c>
      <c r="N14" s="442">
        <v>818</v>
      </c>
      <c r="O14" s="26">
        <v>30153</v>
      </c>
      <c r="P14" s="443">
        <v>6330</v>
      </c>
    </row>
    <row r="15" spans="1:18" s="4" customFormat="1" ht="26.25" customHeight="1" thickBot="1">
      <c r="A15" s="868" t="s">
        <v>315</v>
      </c>
      <c r="B15" s="869"/>
      <c r="C15" s="870"/>
      <c r="D15" s="26">
        <f>SUM(D16:D36)</f>
        <v>38551</v>
      </c>
      <c r="E15" s="80">
        <f aca="true" t="shared" si="0" ref="E15:P15">SUM(E16:E36)</f>
        <v>21217</v>
      </c>
      <c r="F15" s="79">
        <f t="shared" si="0"/>
        <v>1775</v>
      </c>
      <c r="G15" s="79">
        <f t="shared" si="0"/>
        <v>10856</v>
      </c>
      <c r="H15" s="78">
        <f t="shared" si="0"/>
        <v>4703</v>
      </c>
      <c r="I15" s="80">
        <f t="shared" si="0"/>
        <v>13151</v>
      </c>
      <c r="J15" s="79">
        <f t="shared" si="0"/>
        <v>1332</v>
      </c>
      <c r="K15" s="79">
        <f t="shared" si="0"/>
        <v>18779</v>
      </c>
      <c r="L15" s="78">
        <f t="shared" si="0"/>
        <v>5289</v>
      </c>
      <c r="M15" s="80">
        <f t="shared" si="0"/>
        <v>2535</v>
      </c>
      <c r="N15" s="79">
        <f t="shared" si="0"/>
        <v>700</v>
      </c>
      <c r="O15" s="79">
        <f t="shared" si="0"/>
        <v>29741</v>
      </c>
      <c r="P15" s="78">
        <f t="shared" si="0"/>
        <v>5575</v>
      </c>
      <c r="Q15" s="24"/>
      <c r="R15" s="24"/>
    </row>
    <row r="16" spans="1:16" s="4" customFormat="1" ht="26.25" customHeight="1">
      <c r="A16" s="668">
        <v>1</v>
      </c>
      <c r="B16" s="14" t="s">
        <v>171</v>
      </c>
      <c r="C16" s="15" t="s">
        <v>185</v>
      </c>
      <c r="D16" s="27">
        <v>122</v>
      </c>
      <c r="E16" s="28">
        <v>70</v>
      </c>
      <c r="F16" s="29">
        <v>3</v>
      </c>
      <c r="G16" s="69">
        <v>46</v>
      </c>
      <c r="H16" s="30">
        <v>3</v>
      </c>
      <c r="I16" s="28">
        <v>60</v>
      </c>
      <c r="J16" s="29">
        <v>2</v>
      </c>
      <c r="K16" s="69">
        <v>56</v>
      </c>
      <c r="L16" s="30">
        <v>4</v>
      </c>
      <c r="M16" s="31">
        <v>16</v>
      </c>
      <c r="N16" s="32">
        <v>3</v>
      </c>
      <c r="O16" s="27">
        <v>98</v>
      </c>
      <c r="P16" s="33">
        <v>5</v>
      </c>
    </row>
    <row r="17" spans="1:16" s="4" customFormat="1" ht="26.25" customHeight="1">
      <c r="A17" s="669"/>
      <c r="B17" s="16" t="s">
        <v>172</v>
      </c>
      <c r="C17" s="17" t="s">
        <v>6</v>
      </c>
      <c r="D17" s="34">
        <v>2237</v>
      </c>
      <c r="E17" s="35">
        <v>1481</v>
      </c>
      <c r="F17" s="36">
        <v>86</v>
      </c>
      <c r="G17" s="70">
        <v>528</v>
      </c>
      <c r="H17" s="37">
        <v>142</v>
      </c>
      <c r="I17" s="35">
        <v>787</v>
      </c>
      <c r="J17" s="36">
        <v>42</v>
      </c>
      <c r="K17" s="70">
        <v>1243</v>
      </c>
      <c r="L17" s="37">
        <v>165</v>
      </c>
      <c r="M17" s="38">
        <v>231</v>
      </c>
      <c r="N17" s="39">
        <v>37</v>
      </c>
      <c r="O17" s="34">
        <v>1785</v>
      </c>
      <c r="P17" s="40">
        <v>184</v>
      </c>
    </row>
    <row r="18" spans="1:16" s="4" customFormat="1" ht="26.25" customHeight="1">
      <c r="A18" s="669">
        <v>2</v>
      </c>
      <c r="B18" s="18" t="s">
        <v>171</v>
      </c>
      <c r="C18" s="19" t="s">
        <v>7</v>
      </c>
      <c r="D18" s="41">
        <v>19</v>
      </c>
      <c r="E18" s="42">
        <v>9</v>
      </c>
      <c r="F18" s="43">
        <v>1</v>
      </c>
      <c r="G18" s="71">
        <v>7</v>
      </c>
      <c r="H18" s="44">
        <v>2</v>
      </c>
      <c r="I18" s="42">
        <v>11</v>
      </c>
      <c r="J18" s="43">
        <v>3</v>
      </c>
      <c r="K18" s="71">
        <v>3</v>
      </c>
      <c r="L18" s="44">
        <v>2</v>
      </c>
      <c r="M18" s="45">
        <v>3</v>
      </c>
      <c r="N18" s="46"/>
      <c r="O18" s="41">
        <v>14</v>
      </c>
      <c r="P18" s="47">
        <v>2</v>
      </c>
    </row>
    <row r="19" spans="1:16" s="4" customFormat="1" ht="26.25" customHeight="1">
      <c r="A19" s="669"/>
      <c r="B19" s="20" t="s">
        <v>172</v>
      </c>
      <c r="C19" s="21" t="s">
        <v>173</v>
      </c>
      <c r="D19" s="48">
        <v>449</v>
      </c>
      <c r="E19" s="49">
        <v>257</v>
      </c>
      <c r="F19" s="50">
        <v>21</v>
      </c>
      <c r="G19" s="72">
        <v>138</v>
      </c>
      <c r="H19" s="51">
        <v>33</v>
      </c>
      <c r="I19" s="49">
        <v>217</v>
      </c>
      <c r="J19" s="50">
        <v>15</v>
      </c>
      <c r="K19" s="72">
        <v>181</v>
      </c>
      <c r="L19" s="51">
        <v>36</v>
      </c>
      <c r="M19" s="52">
        <v>29</v>
      </c>
      <c r="N19" s="53">
        <v>7</v>
      </c>
      <c r="O19" s="48">
        <v>367</v>
      </c>
      <c r="P19" s="54">
        <v>46</v>
      </c>
    </row>
    <row r="20" spans="1:16" s="4" customFormat="1" ht="26.25" customHeight="1">
      <c r="A20" s="669"/>
      <c r="B20" s="20" t="s">
        <v>141</v>
      </c>
      <c r="C20" s="21" t="s">
        <v>8</v>
      </c>
      <c r="D20" s="48">
        <v>3</v>
      </c>
      <c r="E20" s="49">
        <v>2</v>
      </c>
      <c r="F20" s="50"/>
      <c r="G20" s="72"/>
      <c r="H20" s="51">
        <v>1</v>
      </c>
      <c r="I20" s="49">
        <v>2</v>
      </c>
      <c r="J20" s="50"/>
      <c r="K20" s="72">
        <v>1</v>
      </c>
      <c r="L20" s="51"/>
      <c r="M20" s="52"/>
      <c r="N20" s="53"/>
      <c r="O20" s="48">
        <v>3</v>
      </c>
      <c r="P20" s="54"/>
    </row>
    <row r="21" spans="1:16" s="4" customFormat="1" ht="26.25" customHeight="1">
      <c r="A21" s="669"/>
      <c r="B21" s="16" t="s">
        <v>142</v>
      </c>
      <c r="C21" s="23" t="s">
        <v>147</v>
      </c>
      <c r="D21" s="34">
        <v>115</v>
      </c>
      <c r="E21" s="35">
        <v>71</v>
      </c>
      <c r="F21" s="36">
        <v>4</v>
      </c>
      <c r="G21" s="70">
        <v>33</v>
      </c>
      <c r="H21" s="37">
        <v>7</v>
      </c>
      <c r="I21" s="35">
        <v>59</v>
      </c>
      <c r="J21" s="36"/>
      <c r="K21" s="70">
        <v>47</v>
      </c>
      <c r="L21" s="37">
        <v>9</v>
      </c>
      <c r="M21" s="38">
        <v>9</v>
      </c>
      <c r="N21" s="39"/>
      <c r="O21" s="34">
        <v>98</v>
      </c>
      <c r="P21" s="40">
        <v>8</v>
      </c>
    </row>
    <row r="22" spans="1:16" s="4" customFormat="1" ht="26.25" customHeight="1">
      <c r="A22" s="669">
        <v>3</v>
      </c>
      <c r="B22" s="18" t="s">
        <v>171</v>
      </c>
      <c r="C22" s="19" t="s">
        <v>9</v>
      </c>
      <c r="D22" s="41">
        <v>85</v>
      </c>
      <c r="E22" s="42">
        <v>50</v>
      </c>
      <c r="F22" s="43">
        <v>7</v>
      </c>
      <c r="G22" s="71">
        <v>24</v>
      </c>
      <c r="H22" s="44">
        <v>4</v>
      </c>
      <c r="I22" s="42">
        <v>42</v>
      </c>
      <c r="J22" s="43">
        <v>4</v>
      </c>
      <c r="K22" s="71">
        <v>35</v>
      </c>
      <c r="L22" s="44">
        <v>4</v>
      </c>
      <c r="M22" s="42">
        <v>4</v>
      </c>
      <c r="N22" s="46"/>
      <c r="O22" s="41">
        <v>74</v>
      </c>
      <c r="P22" s="47">
        <v>7</v>
      </c>
    </row>
    <row r="23" spans="1:16" s="4" customFormat="1" ht="26.25" customHeight="1">
      <c r="A23" s="669"/>
      <c r="B23" s="16" t="s">
        <v>172</v>
      </c>
      <c r="C23" s="17" t="s">
        <v>10</v>
      </c>
      <c r="D23" s="34">
        <v>3219</v>
      </c>
      <c r="E23" s="35">
        <v>1825</v>
      </c>
      <c r="F23" s="36">
        <v>118</v>
      </c>
      <c r="G23" s="70">
        <v>985</v>
      </c>
      <c r="H23" s="37">
        <v>291</v>
      </c>
      <c r="I23" s="35">
        <v>922</v>
      </c>
      <c r="J23" s="36">
        <v>94</v>
      </c>
      <c r="K23" s="70">
        <v>1825</v>
      </c>
      <c r="L23" s="37">
        <v>378</v>
      </c>
      <c r="M23" s="38">
        <v>193</v>
      </c>
      <c r="N23" s="39">
        <v>44</v>
      </c>
      <c r="O23" s="34">
        <v>2611</v>
      </c>
      <c r="P23" s="40">
        <v>371</v>
      </c>
    </row>
    <row r="24" spans="1:16" s="4" customFormat="1" ht="26.25" customHeight="1">
      <c r="A24" s="669">
        <v>4</v>
      </c>
      <c r="B24" s="667"/>
      <c r="C24" s="11" t="s">
        <v>174</v>
      </c>
      <c r="D24" s="55">
        <v>7312</v>
      </c>
      <c r="E24" s="56">
        <v>3683</v>
      </c>
      <c r="F24" s="57">
        <v>147</v>
      </c>
      <c r="G24" s="73">
        <v>2670</v>
      </c>
      <c r="H24" s="58">
        <v>812</v>
      </c>
      <c r="I24" s="56">
        <v>1835</v>
      </c>
      <c r="J24" s="57">
        <v>161</v>
      </c>
      <c r="K24" s="73">
        <v>4384</v>
      </c>
      <c r="L24" s="58">
        <v>932</v>
      </c>
      <c r="M24" s="59">
        <v>392</v>
      </c>
      <c r="N24" s="60">
        <v>98</v>
      </c>
      <c r="O24" s="55">
        <v>5801</v>
      </c>
      <c r="P24" s="61">
        <v>1021</v>
      </c>
    </row>
    <row r="25" spans="1:16" s="4" customFormat="1" ht="26.25" customHeight="1">
      <c r="A25" s="10">
        <v>5</v>
      </c>
      <c r="B25" s="9" t="s">
        <v>171</v>
      </c>
      <c r="C25" s="11" t="s">
        <v>175</v>
      </c>
      <c r="D25" s="55">
        <v>634</v>
      </c>
      <c r="E25" s="56">
        <v>504</v>
      </c>
      <c r="F25" s="57">
        <v>39</v>
      </c>
      <c r="G25" s="73">
        <v>75</v>
      </c>
      <c r="H25" s="58">
        <v>16</v>
      </c>
      <c r="I25" s="56">
        <v>454</v>
      </c>
      <c r="J25" s="57">
        <v>20</v>
      </c>
      <c r="K25" s="73">
        <v>139</v>
      </c>
      <c r="L25" s="58">
        <v>21</v>
      </c>
      <c r="M25" s="59">
        <v>55</v>
      </c>
      <c r="N25" s="60">
        <v>4</v>
      </c>
      <c r="O25" s="55">
        <v>541</v>
      </c>
      <c r="P25" s="61">
        <v>34</v>
      </c>
    </row>
    <row r="26" spans="1:16" s="4" customFormat="1" ht="26.25" customHeight="1">
      <c r="A26" s="703">
        <v>6</v>
      </c>
      <c r="B26" s="18" t="s">
        <v>171</v>
      </c>
      <c r="C26" s="19" t="s">
        <v>11</v>
      </c>
      <c r="D26" s="41">
        <v>2517</v>
      </c>
      <c r="E26" s="42">
        <v>1760</v>
      </c>
      <c r="F26" s="43">
        <v>78</v>
      </c>
      <c r="G26" s="71">
        <v>421</v>
      </c>
      <c r="H26" s="44">
        <v>258</v>
      </c>
      <c r="I26" s="42">
        <v>988</v>
      </c>
      <c r="J26" s="43">
        <v>67</v>
      </c>
      <c r="K26" s="71">
        <v>1147</v>
      </c>
      <c r="L26" s="44">
        <v>315</v>
      </c>
      <c r="M26" s="45">
        <v>194</v>
      </c>
      <c r="N26" s="46">
        <v>42</v>
      </c>
      <c r="O26" s="41">
        <v>1937</v>
      </c>
      <c r="P26" s="47">
        <v>344</v>
      </c>
    </row>
    <row r="27" spans="1:16" s="4" customFormat="1" ht="26.25" customHeight="1">
      <c r="A27" s="704"/>
      <c r="B27" s="20" t="s">
        <v>172</v>
      </c>
      <c r="C27" s="22" t="s">
        <v>149</v>
      </c>
      <c r="D27" s="48">
        <v>2352</v>
      </c>
      <c r="E27" s="49">
        <v>1792</v>
      </c>
      <c r="F27" s="50">
        <v>81</v>
      </c>
      <c r="G27" s="72">
        <v>204</v>
      </c>
      <c r="H27" s="51">
        <v>275</v>
      </c>
      <c r="I27" s="49">
        <v>1180</v>
      </c>
      <c r="J27" s="50">
        <v>54</v>
      </c>
      <c r="K27" s="72">
        <v>795</v>
      </c>
      <c r="L27" s="51">
        <v>323</v>
      </c>
      <c r="M27" s="52">
        <v>219</v>
      </c>
      <c r="N27" s="53">
        <v>17</v>
      </c>
      <c r="O27" s="48">
        <v>1694</v>
      </c>
      <c r="P27" s="54">
        <v>422</v>
      </c>
    </row>
    <row r="28" spans="1:16" s="4" customFormat="1" ht="26.25" customHeight="1">
      <c r="A28" s="704"/>
      <c r="B28" s="20" t="s">
        <v>177</v>
      </c>
      <c r="C28" s="75" t="s">
        <v>148</v>
      </c>
      <c r="D28" s="48">
        <v>3512</v>
      </c>
      <c r="E28" s="49">
        <v>2412</v>
      </c>
      <c r="F28" s="50">
        <v>142</v>
      </c>
      <c r="G28" s="72">
        <v>503</v>
      </c>
      <c r="H28" s="51">
        <v>455</v>
      </c>
      <c r="I28" s="49">
        <v>1346</v>
      </c>
      <c r="J28" s="50">
        <v>100</v>
      </c>
      <c r="K28" s="72">
        <v>1510</v>
      </c>
      <c r="L28" s="51">
        <v>556</v>
      </c>
      <c r="M28" s="52">
        <v>348</v>
      </c>
      <c r="N28" s="53">
        <v>47</v>
      </c>
      <c r="O28" s="48">
        <v>2481</v>
      </c>
      <c r="P28" s="54">
        <v>636</v>
      </c>
    </row>
    <row r="29" spans="1:16" s="4" customFormat="1" ht="26.25" customHeight="1">
      <c r="A29" s="668"/>
      <c r="B29" s="16" t="s">
        <v>179</v>
      </c>
      <c r="C29" s="17" t="s">
        <v>200</v>
      </c>
      <c r="D29" s="34">
        <v>884</v>
      </c>
      <c r="E29" s="35">
        <v>658</v>
      </c>
      <c r="F29" s="36">
        <v>30</v>
      </c>
      <c r="G29" s="70">
        <v>137</v>
      </c>
      <c r="H29" s="37">
        <v>59</v>
      </c>
      <c r="I29" s="35">
        <v>386</v>
      </c>
      <c r="J29" s="36">
        <v>23</v>
      </c>
      <c r="K29" s="70">
        <v>389</v>
      </c>
      <c r="L29" s="37">
        <v>86</v>
      </c>
      <c r="M29" s="38">
        <v>68</v>
      </c>
      <c r="N29" s="39">
        <v>12</v>
      </c>
      <c r="O29" s="34">
        <v>693</v>
      </c>
      <c r="P29" s="40">
        <v>111</v>
      </c>
    </row>
    <row r="30" spans="1:16" s="4" customFormat="1" ht="26.25" customHeight="1">
      <c r="A30" s="10">
        <v>9</v>
      </c>
      <c r="B30" s="9" t="s">
        <v>171</v>
      </c>
      <c r="C30" s="11" t="s">
        <v>16</v>
      </c>
      <c r="D30" s="55">
        <v>82</v>
      </c>
      <c r="E30" s="56">
        <v>54</v>
      </c>
      <c r="F30" s="57">
        <v>5</v>
      </c>
      <c r="G30" s="73">
        <v>15</v>
      </c>
      <c r="H30" s="58">
        <v>8</v>
      </c>
      <c r="I30" s="56">
        <v>57</v>
      </c>
      <c r="J30" s="57">
        <v>2</v>
      </c>
      <c r="K30" s="73">
        <v>16</v>
      </c>
      <c r="L30" s="58">
        <v>7</v>
      </c>
      <c r="M30" s="59">
        <v>14</v>
      </c>
      <c r="N30" s="60">
        <v>4</v>
      </c>
      <c r="O30" s="55">
        <v>57</v>
      </c>
      <c r="P30" s="61">
        <v>7</v>
      </c>
    </row>
    <row r="31" spans="1:16" s="4" customFormat="1" ht="26.25" customHeight="1">
      <c r="A31" s="10">
        <v>12</v>
      </c>
      <c r="B31" s="9" t="s">
        <v>172</v>
      </c>
      <c r="C31" s="11" t="s">
        <v>21</v>
      </c>
      <c r="D31" s="55">
        <v>11</v>
      </c>
      <c r="E31" s="56">
        <v>4</v>
      </c>
      <c r="F31" s="57"/>
      <c r="G31" s="73">
        <v>2</v>
      </c>
      <c r="H31" s="58">
        <v>5</v>
      </c>
      <c r="I31" s="56">
        <v>3</v>
      </c>
      <c r="J31" s="57"/>
      <c r="K31" s="73">
        <v>3</v>
      </c>
      <c r="L31" s="58">
        <v>5</v>
      </c>
      <c r="M31" s="59">
        <v>1</v>
      </c>
      <c r="N31" s="60"/>
      <c r="O31" s="55">
        <v>4</v>
      </c>
      <c r="P31" s="61">
        <v>6</v>
      </c>
    </row>
    <row r="32" spans="1:16" s="4" customFormat="1" ht="26.25" customHeight="1">
      <c r="A32" s="669">
        <v>16</v>
      </c>
      <c r="B32" s="18" t="s">
        <v>171</v>
      </c>
      <c r="C32" s="19" t="s">
        <v>25</v>
      </c>
      <c r="D32" s="77">
        <v>11837</v>
      </c>
      <c r="E32" s="42">
        <v>5371</v>
      </c>
      <c r="F32" s="43">
        <v>850</v>
      </c>
      <c r="G32" s="71">
        <v>4034</v>
      </c>
      <c r="H32" s="44">
        <v>1582</v>
      </c>
      <c r="I32" s="42">
        <v>3842</v>
      </c>
      <c r="J32" s="43">
        <v>625</v>
      </c>
      <c r="K32" s="71">
        <v>5663</v>
      </c>
      <c r="L32" s="44">
        <v>1707</v>
      </c>
      <c r="M32" s="45">
        <v>566</v>
      </c>
      <c r="N32" s="46">
        <v>312</v>
      </c>
      <c r="O32" s="41">
        <v>9273</v>
      </c>
      <c r="P32" s="47">
        <v>1686</v>
      </c>
    </row>
    <row r="33" spans="1:16" s="4" customFormat="1" ht="26.25" customHeight="1">
      <c r="A33" s="669"/>
      <c r="B33" s="16" t="s">
        <v>172</v>
      </c>
      <c r="C33" s="17" t="s">
        <v>26</v>
      </c>
      <c r="D33" s="76">
        <v>999</v>
      </c>
      <c r="E33" s="35">
        <v>124</v>
      </c>
      <c r="F33" s="36">
        <v>39</v>
      </c>
      <c r="G33" s="70">
        <v>594</v>
      </c>
      <c r="H33" s="37">
        <v>242</v>
      </c>
      <c r="I33" s="35">
        <v>83</v>
      </c>
      <c r="J33" s="36">
        <v>35</v>
      </c>
      <c r="K33" s="70">
        <v>637</v>
      </c>
      <c r="L33" s="37">
        <v>244</v>
      </c>
      <c r="M33" s="38">
        <v>34</v>
      </c>
      <c r="N33" s="39">
        <v>28</v>
      </c>
      <c r="O33" s="34">
        <v>692</v>
      </c>
      <c r="P33" s="40">
        <v>245</v>
      </c>
    </row>
    <row r="34" spans="1:16" s="4" customFormat="1" ht="26.25" customHeight="1">
      <c r="A34" s="701" t="s">
        <v>181</v>
      </c>
      <c r="B34" s="702"/>
      <c r="C34" s="11" t="s">
        <v>182</v>
      </c>
      <c r="D34" s="55"/>
      <c r="E34" s="56"/>
      <c r="F34" s="57"/>
      <c r="G34" s="73"/>
      <c r="H34" s="58"/>
      <c r="I34" s="56"/>
      <c r="J34" s="57"/>
      <c r="K34" s="73"/>
      <c r="L34" s="58"/>
      <c r="M34" s="59"/>
      <c r="N34" s="60"/>
      <c r="O34" s="55"/>
      <c r="P34" s="61"/>
    </row>
    <row r="35" spans="1:16" s="4" customFormat="1" ht="26.25" customHeight="1">
      <c r="A35" s="701" t="s">
        <v>184</v>
      </c>
      <c r="B35" s="702"/>
      <c r="C35" s="11" t="s">
        <v>50</v>
      </c>
      <c r="D35" s="55">
        <v>1</v>
      </c>
      <c r="E35" s="56"/>
      <c r="F35" s="57"/>
      <c r="G35" s="73">
        <v>1</v>
      </c>
      <c r="H35" s="58"/>
      <c r="I35" s="56"/>
      <c r="J35" s="57"/>
      <c r="K35" s="73">
        <v>1</v>
      </c>
      <c r="L35" s="58"/>
      <c r="M35" s="59"/>
      <c r="N35" s="60"/>
      <c r="O35" s="55">
        <v>1</v>
      </c>
      <c r="P35" s="61"/>
    </row>
    <row r="36" spans="1:16" s="4" customFormat="1" ht="26.25" customHeight="1" thickBot="1">
      <c r="A36" s="699" t="s">
        <v>78</v>
      </c>
      <c r="B36" s="848"/>
      <c r="C36" s="849"/>
      <c r="D36" s="62">
        <v>2161</v>
      </c>
      <c r="E36" s="63">
        <v>1090</v>
      </c>
      <c r="F36" s="64">
        <v>124</v>
      </c>
      <c r="G36" s="74">
        <v>439</v>
      </c>
      <c r="H36" s="65">
        <v>508</v>
      </c>
      <c r="I36" s="63">
        <v>877</v>
      </c>
      <c r="J36" s="64">
        <v>85</v>
      </c>
      <c r="K36" s="74">
        <v>704</v>
      </c>
      <c r="L36" s="65">
        <v>495</v>
      </c>
      <c r="M36" s="66">
        <v>159</v>
      </c>
      <c r="N36" s="67">
        <v>45</v>
      </c>
      <c r="O36" s="62">
        <v>1517</v>
      </c>
      <c r="P36" s="68">
        <v>440</v>
      </c>
    </row>
    <row r="37" spans="1:16" ht="22.5" customHeight="1">
      <c r="A37" s="8"/>
      <c r="B37" s="12"/>
      <c r="C37" s="12" t="s">
        <v>283</v>
      </c>
      <c r="D37" s="25" t="s">
        <v>281</v>
      </c>
      <c r="E37" s="13" t="s">
        <v>282</v>
      </c>
      <c r="F37" s="13" t="s">
        <v>273</v>
      </c>
      <c r="G37" s="13"/>
      <c r="H37" s="13" t="s">
        <v>274</v>
      </c>
      <c r="I37" s="13" t="s">
        <v>275</v>
      </c>
      <c r="J37" s="13" t="s">
        <v>276</v>
      </c>
      <c r="K37" s="13"/>
      <c r="L37" s="13" t="s">
        <v>277</v>
      </c>
      <c r="M37" s="12" t="s">
        <v>278</v>
      </c>
      <c r="N37" s="12" t="s">
        <v>279</v>
      </c>
      <c r="O37" s="12"/>
      <c r="P37" s="12" t="s">
        <v>280</v>
      </c>
    </row>
    <row r="38" spans="1:16" ht="13.5">
      <c r="A38" s="1"/>
      <c r="B38" s="1"/>
      <c r="C38" s="12" t="s">
        <v>286</v>
      </c>
      <c r="D38" s="1"/>
      <c r="E38" s="6"/>
      <c r="F38" s="6"/>
      <c r="G38" s="6"/>
      <c r="H38" s="6"/>
      <c r="I38" s="6"/>
      <c r="J38" s="6"/>
      <c r="K38" s="6"/>
      <c r="L38" s="6"/>
      <c r="M38" s="1"/>
      <c r="N38" s="1"/>
      <c r="O38" s="1"/>
      <c r="P38" s="1"/>
    </row>
    <row r="39" spans="1:16" ht="13.5">
      <c r="A39" s="1"/>
      <c r="B39" s="1"/>
      <c r="C39" s="1"/>
      <c r="D39" s="1"/>
      <c r="E39" s="6"/>
      <c r="F39" s="6"/>
      <c r="G39" s="6"/>
      <c r="H39" s="6"/>
      <c r="I39" s="6"/>
      <c r="J39" s="6"/>
      <c r="K39" s="6"/>
      <c r="L39" s="6"/>
      <c r="M39" s="1"/>
      <c r="N39" s="1"/>
      <c r="O39" s="1"/>
      <c r="P39" s="1"/>
    </row>
    <row r="40" spans="1:16" ht="13.5">
      <c r="A40" s="1"/>
      <c r="B40" s="1"/>
      <c r="C40" s="1"/>
      <c r="D40" s="1"/>
      <c r="E40" s="6"/>
      <c r="F40" s="6"/>
      <c r="G40" s="6"/>
      <c r="H40" s="6"/>
      <c r="I40" s="6"/>
      <c r="J40" s="6"/>
      <c r="K40" s="6"/>
      <c r="L40" s="6"/>
      <c r="M40" s="1"/>
      <c r="N40" s="1"/>
      <c r="O40" s="1"/>
      <c r="P40" s="1"/>
    </row>
    <row r="41" spans="1:16" ht="13.5">
      <c r="A41" s="1"/>
      <c r="B41" s="1"/>
      <c r="C41" s="1"/>
      <c r="D41" s="1"/>
      <c r="E41" s="6"/>
      <c r="F41" s="6"/>
      <c r="G41" s="6"/>
      <c r="H41" s="6"/>
      <c r="I41" s="6"/>
      <c r="J41" s="6"/>
      <c r="K41" s="6"/>
      <c r="L41" s="6"/>
      <c r="M41" s="1"/>
      <c r="N41" s="1"/>
      <c r="O41" s="1"/>
      <c r="P41" s="1"/>
    </row>
    <row r="42" spans="1:16" ht="13.5">
      <c r="A42" s="1"/>
      <c r="B42" s="1"/>
      <c r="C42" s="1"/>
      <c r="D42" s="1"/>
      <c r="E42" s="6"/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</row>
    <row r="43" spans="1:16" ht="13.5">
      <c r="A43" s="1"/>
      <c r="B43" s="1"/>
      <c r="C43" s="1"/>
      <c r="D43" s="1"/>
      <c r="E43" s="6"/>
      <c r="F43" s="6"/>
      <c r="G43" s="6"/>
      <c r="H43" s="6"/>
      <c r="I43" s="6"/>
      <c r="J43" s="6"/>
      <c r="K43" s="6"/>
      <c r="L43" s="6"/>
      <c r="M43" s="1"/>
      <c r="N43" s="1"/>
      <c r="O43" s="1"/>
      <c r="P43" s="1"/>
    </row>
    <row r="44" spans="1:16" ht="13.5">
      <c r="A44" s="1"/>
      <c r="B44" s="1"/>
      <c r="C44" s="1"/>
      <c r="D44" s="1"/>
      <c r="E44" s="6"/>
      <c r="F44" s="6"/>
      <c r="G44" s="6"/>
      <c r="H44" s="6"/>
      <c r="I44" s="6"/>
      <c r="J44" s="6"/>
      <c r="K44" s="6"/>
      <c r="L44" s="6"/>
      <c r="M44" s="1"/>
      <c r="N44" s="1"/>
      <c r="O44" s="1"/>
      <c r="P44" s="1"/>
    </row>
  </sheetData>
  <sheetProtection/>
  <mergeCells count="33">
    <mergeCell ref="A16:A17"/>
    <mergeCell ref="A14:C14"/>
    <mergeCell ref="A15:C15"/>
    <mergeCell ref="N7:N13"/>
    <mergeCell ref="M7:M13"/>
    <mergeCell ref="E7:E13"/>
    <mergeCell ref="A1:P1"/>
    <mergeCell ref="E4:H4"/>
    <mergeCell ref="I4:L4"/>
    <mergeCell ref="M4:P4"/>
    <mergeCell ref="P5:P13"/>
    <mergeCell ref="L5:L13"/>
    <mergeCell ref="E5:F6"/>
    <mergeCell ref="G5:G13"/>
    <mergeCell ref="K5:K13"/>
    <mergeCell ref="O5:O13"/>
    <mergeCell ref="A26:A29"/>
    <mergeCell ref="A36:C36"/>
    <mergeCell ref="A18:A21"/>
    <mergeCell ref="A32:A33"/>
    <mergeCell ref="A34:B34"/>
    <mergeCell ref="A35:B35"/>
    <mergeCell ref="A22:A23"/>
    <mergeCell ref="A24:B24"/>
    <mergeCell ref="M3:P3"/>
    <mergeCell ref="I5:J6"/>
    <mergeCell ref="M5:N6"/>
    <mergeCell ref="H5:H13"/>
    <mergeCell ref="A4:C13"/>
    <mergeCell ref="F7:F13"/>
    <mergeCell ref="I7:I13"/>
    <mergeCell ref="J7:J13"/>
    <mergeCell ref="D4:D13"/>
  </mergeCells>
  <printOptions horizontalCentered="1"/>
  <pageMargins left="0.7874015748031497" right="0.3937007874015748" top="1.1811023622047245" bottom="0.984251968503937" header="0.5118110236220472" footer="0.3937007874015748"/>
  <pageSetup horizontalDpi="600" verticalDpi="600" orientation="portrait" paperSize="9" scale="78" r:id="rId1"/>
  <headerFooter alignWithMargins="0">
    <oddFooter>&amp;C&amp;"ＭＳ ゴシック,標準"&amp;14 &amp;15 54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BreakPreview" zoomScale="80" zoomScaleNormal="70" zoomScaleSheetLayoutView="80" zoomScalePageLayoutView="0" workbookViewId="0" topLeftCell="A1">
      <selection activeCell="N15" sqref="N15"/>
    </sheetView>
  </sheetViews>
  <sheetFormatPr defaultColWidth="9.00390625" defaultRowHeight="13.5"/>
  <cols>
    <col min="1" max="1" width="11.75390625" style="84" customWidth="1"/>
    <col min="2" max="7" width="10.625" style="84" customWidth="1"/>
    <col min="8" max="16384" width="9.00390625" style="84" customWidth="1"/>
  </cols>
  <sheetData>
    <row r="1" spans="1:7" ht="18.75">
      <c r="A1" s="623" t="s">
        <v>81</v>
      </c>
      <c r="B1" s="623"/>
      <c r="C1" s="623"/>
      <c r="D1" s="623"/>
      <c r="E1" s="623"/>
      <c r="F1" s="623"/>
      <c r="G1" s="623"/>
    </row>
    <row r="2" spans="1:7" ht="18.75" customHeight="1">
      <c r="A2" s="81"/>
      <c r="B2" s="81"/>
      <c r="C2" s="81"/>
      <c r="D2" s="81"/>
      <c r="E2" s="81"/>
      <c r="F2" s="81"/>
      <c r="G2" s="81"/>
    </row>
    <row r="3" spans="1:7" ht="18.75" customHeight="1" thickBot="1">
      <c r="A3" s="81"/>
      <c r="B3" s="81"/>
      <c r="C3" s="81"/>
      <c r="D3" s="81"/>
      <c r="E3" s="633" t="s">
        <v>313</v>
      </c>
      <c r="F3" s="633"/>
      <c r="G3" s="633"/>
    </row>
    <row r="4" spans="1:7" ht="37.5" customHeight="1">
      <c r="A4" s="877" t="s">
        <v>236</v>
      </c>
      <c r="B4" s="782" t="s">
        <v>217</v>
      </c>
      <c r="C4" s="746"/>
      <c r="D4" s="880" t="s">
        <v>233</v>
      </c>
      <c r="E4" s="880"/>
      <c r="F4" s="880"/>
      <c r="G4" s="881"/>
    </row>
    <row r="5" spans="1:7" ht="37.5" customHeight="1">
      <c r="A5" s="878"/>
      <c r="B5" s="886"/>
      <c r="C5" s="887"/>
      <c r="D5" s="882" t="s">
        <v>234</v>
      </c>
      <c r="E5" s="883"/>
      <c r="F5" s="884" t="s">
        <v>235</v>
      </c>
      <c r="G5" s="885"/>
    </row>
    <row r="6" spans="1:7" ht="37.5" customHeight="1" thickBot="1">
      <c r="A6" s="879"/>
      <c r="B6" s="445" t="s">
        <v>292</v>
      </c>
      <c r="C6" s="446" t="s">
        <v>297</v>
      </c>
      <c r="D6" s="447" t="s">
        <v>310</v>
      </c>
      <c r="E6" s="448" t="s">
        <v>311</v>
      </c>
      <c r="F6" s="449" t="s">
        <v>310</v>
      </c>
      <c r="G6" s="446" t="s">
        <v>311</v>
      </c>
    </row>
    <row r="7" spans="1:8" ht="56.25" customHeight="1" thickBot="1">
      <c r="A7" s="450" t="s">
        <v>237</v>
      </c>
      <c r="B7" s="451">
        <f>SUM(D7)+F7</f>
        <v>9252</v>
      </c>
      <c r="C7" s="452">
        <f>SUM(E7)+G7</f>
        <v>9783</v>
      </c>
      <c r="D7" s="617">
        <f>SUM(D8:D15)</f>
        <v>4790</v>
      </c>
      <c r="E7" s="453">
        <f>SUM(E8:E15)</f>
        <v>5928</v>
      </c>
      <c r="F7" s="619">
        <f>SUM(F8:F15)</f>
        <v>4462</v>
      </c>
      <c r="G7" s="618">
        <f>SUM(G8:G15)</f>
        <v>3855</v>
      </c>
      <c r="H7" s="454"/>
    </row>
    <row r="8" spans="1:7" ht="56.25" customHeight="1">
      <c r="A8" s="455" t="s">
        <v>238</v>
      </c>
      <c r="B8" s="456">
        <f aca="true" t="shared" si="0" ref="B8:B15">SUM(D8)+F8</f>
        <v>8388</v>
      </c>
      <c r="C8" s="457">
        <v>8892</v>
      </c>
      <c r="D8" s="458">
        <v>4237</v>
      </c>
      <c r="E8" s="459">
        <v>5339</v>
      </c>
      <c r="F8" s="460">
        <v>4151</v>
      </c>
      <c r="G8" s="457">
        <v>3553</v>
      </c>
    </row>
    <row r="9" spans="1:7" ht="56.25" customHeight="1">
      <c r="A9" s="444" t="s">
        <v>239</v>
      </c>
      <c r="B9" s="456">
        <f t="shared" si="0"/>
        <v>692</v>
      </c>
      <c r="C9" s="457">
        <v>727</v>
      </c>
      <c r="D9" s="461">
        <v>428</v>
      </c>
      <c r="E9" s="462">
        <v>469</v>
      </c>
      <c r="F9" s="463">
        <v>264</v>
      </c>
      <c r="G9" s="464">
        <v>258</v>
      </c>
    </row>
    <row r="10" spans="1:7" ht="56.25" customHeight="1">
      <c r="A10" s="444" t="s">
        <v>240</v>
      </c>
      <c r="B10" s="456">
        <f t="shared" si="0"/>
        <v>8</v>
      </c>
      <c r="C10" s="457">
        <v>8</v>
      </c>
      <c r="D10" s="461">
        <v>5</v>
      </c>
      <c r="E10" s="462">
        <v>3</v>
      </c>
      <c r="F10" s="463">
        <v>3</v>
      </c>
      <c r="G10" s="464">
        <v>5</v>
      </c>
    </row>
    <row r="11" spans="1:7" ht="56.25" customHeight="1">
      <c r="A11" s="444" t="s">
        <v>241</v>
      </c>
      <c r="B11" s="456">
        <f t="shared" si="0"/>
        <v>2</v>
      </c>
      <c r="C11" s="457">
        <v>2</v>
      </c>
      <c r="D11" s="461">
        <v>2</v>
      </c>
      <c r="E11" s="462">
        <v>1</v>
      </c>
      <c r="F11" s="463"/>
      <c r="G11" s="464">
        <v>1</v>
      </c>
    </row>
    <row r="12" spans="1:7" ht="56.25" customHeight="1">
      <c r="A12" s="444" t="s">
        <v>242</v>
      </c>
      <c r="B12" s="456">
        <f t="shared" si="0"/>
        <v>4</v>
      </c>
      <c r="C12" s="457">
        <v>4</v>
      </c>
      <c r="D12" s="461">
        <v>2</v>
      </c>
      <c r="E12" s="462">
        <v>3</v>
      </c>
      <c r="F12" s="463">
        <v>2</v>
      </c>
      <c r="G12" s="464">
        <v>1</v>
      </c>
    </row>
    <row r="13" spans="1:7" ht="56.25" customHeight="1">
      <c r="A13" s="444" t="s">
        <v>82</v>
      </c>
      <c r="B13" s="456">
        <f t="shared" si="0"/>
        <v>4</v>
      </c>
      <c r="C13" s="457">
        <v>2</v>
      </c>
      <c r="D13" s="461">
        <v>1</v>
      </c>
      <c r="E13" s="462"/>
      <c r="F13" s="463">
        <v>3</v>
      </c>
      <c r="G13" s="464">
        <v>2</v>
      </c>
    </row>
    <row r="14" spans="1:7" ht="56.25" customHeight="1">
      <c r="A14" s="444" t="s">
        <v>83</v>
      </c>
      <c r="B14" s="456">
        <f t="shared" si="0"/>
        <v>56</v>
      </c>
      <c r="C14" s="457">
        <v>71</v>
      </c>
      <c r="D14" s="461">
        <v>19</v>
      </c>
      <c r="E14" s="462">
        <v>38</v>
      </c>
      <c r="F14" s="463">
        <v>37</v>
      </c>
      <c r="G14" s="464">
        <v>33</v>
      </c>
    </row>
    <row r="15" spans="1:7" ht="56.25" customHeight="1" thickBot="1">
      <c r="A15" s="465" t="s">
        <v>84</v>
      </c>
      <c r="B15" s="466">
        <f t="shared" si="0"/>
        <v>98</v>
      </c>
      <c r="C15" s="467">
        <v>77</v>
      </c>
      <c r="D15" s="468">
        <v>96</v>
      </c>
      <c r="E15" s="469">
        <v>75</v>
      </c>
      <c r="F15" s="470">
        <v>2</v>
      </c>
      <c r="G15" s="471">
        <v>2</v>
      </c>
    </row>
  </sheetData>
  <sheetProtection/>
  <mergeCells count="7">
    <mergeCell ref="A1:G1"/>
    <mergeCell ref="A4:A6"/>
    <mergeCell ref="D4:G4"/>
    <mergeCell ref="D5:E5"/>
    <mergeCell ref="F5:G5"/>
    <mergeCell ref="B4:C5"/>
    <mergeCell ref="E3:G3"/>
  </mergeCells>
  <printOptions horizontalCentered="1"/>
  <pageMargins left="0.984251968503937" right="0.7874015748031497" top="1.3779527559055118" bottom="0.984251968503937" header="0.5118110236220472" footer="0.3937007874015748"/>
  <pageSetup horizontalDpi="600" verticalDpi="600" orientation="portrait" paperSize="9" r:id="rId1"/>
  <headerFooter alignWithMargins="0">
    <oddFooter>&amp;C&amp;"ＭＳ ゴシック,標準"&amp;13 &amp;12 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2023-03-02T07:32:07Z</cp:lastPrinted>
  <dcterms:created xsi:type="dcterms:W3CDTF">1997-01-08T22:48:59Z</dcterms:created>
  <dcterms:modified xsi:type="dcterms:W3CDTF">2023-03-02T07:32:15Z</dcterms:modified>
  <cp:category/>
  <cp:version/>
  <cp:contentType/>
  <cp:contentStatus/>
</cp:coreProperties>
</file>