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7680"/>
  </bookViews>
  <sheets>
    <sheet name="(3)市町村の状況(平成27年度）" sheetId="1" r:id="rId1"/>
  </sheet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Q78" i="1" l="1"/>
  <c r="N78" i="1" s="1"/>
  <c r="Q77" i="1"/>
  <c r="L77" i="1" s="1"/>
  <c r="Q76" i="1"/>
  <c r="N76" i="1" s="1"/>
  <c r="Q75" i="1"/>
  <c r="N75" i="1" s="1"/>
  <c r="Q74" i="1"/>
  <c r="N74" i="1" s="1"/>
  <c r="Q73" i="1"/>
  <c r="L73" i="1" s="1"/>
  <c r="Q72" i="1"/>
  <c r="N72" i="1" s="1"/>
  <c r="Q71" i="1"/>
  <c r="N71" i="1" s="1"/>
  <c r="Q70" i="1"/>
  <c r="N70" i="1" s="1"/>
  <c r="Q69" i="1"/>
  <c r="L69" i="1" s="1"/>
  <c r="Q68" i="1"/>
  <c r="N68" i="1" s="1"/>
  <c r="Q67" i="1"/>
  <c r="N67" i="1" s="1"/>
  <c r="Q66" i="1"/>
  <c r="N66" i="1" s="1"/>
  <c r="Q65" i="1"/>
  <c r="L65" i="1" s="1"/>
  <c r="Q64" i="1"/>
  <c r="N64" i="1" s="1"/>
  <c r="Q63" i="1"/>
  <c r="N63" i="1" s="1"/>
  <c r="Q62" i="1"/>
  <c r="N62" i="1" s="1"/>
  <c r="Q61" i="1"/>
  <c r="L61" i="1" s="1"/>
  <c r="Q60" i="1"/>
  <c r="N60" i="1" s="1"/>
  <c r="Q59" i="1"/>
  <c r="N59" i="1" s="1"/>
  <c r="Q58" i="1"/>
  <c r="N58" i="1" s="1"/>
  <c r="Q57" i="1"/>
  <c r="L57" i="1" s="1"/>
  <c r="Q56" i="1"/>
  <c r="N56" i="1" s="1"/>
  <c r="Q47" i="1"/>
  <c r="N47" i="1" s="1"/>
  <c r="Q46" i="1"/>
  <c r="N46" i="1" s="1"/>
  <c r="Q45" i="1"/>
  <c r="L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L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L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J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J9" i="1" s="1"/>
  <c r="Q8" i="1"/>
  <c r="N8" i="1" s="1"/>
  <c r="O79" i="1"/>
  <c r="M79" i="1"/>
  <c r="K79" i="1"/>
  <c r="Q79" i="1" s="1"/>
  <c r="N79" i="1" s="1"/>
  <c r="I79" i="1"/>
  <c r="I80" i="1" s="1"/>
  <c r="N77" i="1"/>
  <c r="E79" i="1"/>
  <c r="F79" i="1"/>
  <c r="O48" i="1"/>
  <c r="M48" i="1"/>
  <c r="K48" i="1"/>
  <c r="K80" i="1" s="1"/>
  <c r="E48" i="1"/>
  <c r="F48" i="1"/>
  <c r="F80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J56" i="1"/>
  <c r="J58" i="1"/>
  <c r="J60" i="1"/>
  <c r="J62" i="1"/>
  <c r="J64" i="1"/>
  <c r="J66" i="1"/>
  <c r="J68" i="1"/>
  <c r="J70" i="1"/>
  <c r="J72" i="1"/>
  <c r="J74" i="1"/>
  <c r="J76" i="1"/>
  <c r="J78" i="1"/>
  <c r="L56" i="1"/>
  <c r="L58" i="1"/>
  <c r="L60" i="1"/>
  <c r="L62" i="1"/>
  <c r="L64" i="1"/>
  <c r="L66" i="1"/>
  <c r="L68" i="1"/>
  <c r="L70" i="1"/>
  <c r="L72" i="1"/>
  <c r="L74" i="1"/>
  <c r="L76" i="1"/>
  <c r="L78" i="1"/>
  <c r="J8" i="1"/>
  <c r="J14" i="1"/>
  <c r="J18" i="1"/>
  <c r="J24" i="1"/>
  <c r="J30" i="1"/>
  <c r="J34" i="1"/>
  <c r="J40" i="1"/>
  <c r="J46" i="1"/>
  <c r="L12" i="1"/>
  <c r="L16" i="1"/>
  <c r="L20" i="1"/>
  <c r="L28" i="1"/>
  <c r="L32" i="1"/>
  <c r="L36" i="1"/>
  <c r="L44" i="1"/>
  <c r="E80" i="1"/>
  <c r="L17" i="1" l="1"/>
  <c r="J29" i="1"/>
  <c r="N25" i="1"/>
  <c r="J13" i="1"/>
  <c r="P13" i="1" s="1"/>
  <c r="J41" i="1"/>
  <c r="L41" i="1"/>
  <c r="N45" i="1"/>
  <c r="J77" i="1"/>
  <c r="P77" i="1" s="1"/>
  <c r="J23" i="1"/>
  <c r="J37" i="1"/>
  <c r="L9" i="1"/>
  <c r="L29" i="1"/>
  <c r="N9" i="1"/>
  <c r="P9" i="1" s="1"/>
  <c r="N33" i="1"/>
  <c r="J19" i="1"/>
  <c r="J25" i="1"/>
  <c r="J33" i="1"/>
  <c r="J39" i="1"/>
  <c r="J45" i="1"/>
  <c r="P45" i="1" s="1"/>
  <c r="L13" i="1"/>
  <c r="N17" i="1"/>
  <c r="P17" i="1" s="1"/>
  <c r="J69" i="1"/>
  <c r="L75" i="1"/>
  <c r="J73" i="1"/>
  <c r="J61" i="1"/>
  <c r="L67" i="1"/>
  <c r="N69" i="1"/>
  <c r="P29" i="1"/>
  <c r="J57" i="1"/>
  <c r="J65" i="1"/>
  <c r="L59" i="1"/>
  <c r="L71" i="1"/>
  <c r="N61" i="1"/>
  <c r="P61" i="1" s="1"/>
  <c r="N73" i="1"/>
  <c r="L46" i="1"/>
  <c r="P46" i="1" s="1"/>
  <c r="L40" i="1"/>
  <c r="P40" i="1" s="1"/>
  <c r="L34" i="1"/>
  <c r="P34" i="1" s="1"/>
  <c r="L30" i="1"/>
  <c r="P30" i="1" s="1"/>
  <c r="L24" i="1"/>
  <c r="L18" i="1"/>
  <c r="P18" i="1" s="1"/>
  <c r="L14" i="1"/>
  <c r="P14" i="1" s="1"/>
  <c r="L8" i="1"/>
  <c r="P8" i="1" s="1"/>
  <c r="J44" i="1"/>
  <c r="P44" i="1" s="1"/>
  <c r="J36" i="1"/>
  <c r="P36" i="1" s="1"/>
  <c r="J32" i="1"/>
  <c r="P32" i="1" s="1"/>
  <c r="J28" i="1"/>
  <c r="P28" i="1" s="1"/>
  <c r="J20" i="1"/>
  <c r="P20" i="1" s="1"/>
  <c r="J16" i="1"/>
  <c r="P16" i="1" s="1"/>
  <c r="J12" i="1"/>
  <c r="P12" i="1" s="1"/>
  <c r="L63" i="1"/>
  <c r="N57" i="1"/>
  <c r="N65" i="1"/>
  <c r="Q48" i="1"/>
  <c r="L48" i="1" s="1"/>
  <c r="G79" i="1"/>
  <c r="G80" i="1"/>
  <c r="G48" i="1"/>
  <c r="L79" i="1"/>
  <c r="O80" i="1"/>
  <c r="J59" i="1"/>
  <c r="J63" i="1"/>
  <c r="J67" i="1"/>
  <c r="J71" i="1"/>
  <c r="J75" i="1"/>
  <c r="P56" i="1"/>
  <c r="J79" i="1"/>
  <c r="P79" i="1" s="1"/>
  <c r="P60" i="1"/>
  <c r="P76" i="1"/>
  <c r="P72" i="1"/>
  <c r="P64" i="1"/>
  <c r="P68" i="1"/>
  <c r="P62" i="1"/>
  <c r="P70" i="1"/>
  <c r="P78" i="1"/>
  <c r="P58" i="1"/>
  <c r="P66" i="1"/>
  <c r="P74" i="1"/>
  <c r="M80" i="1"/>
  <c r="L42" i="1"/>
  <c r="L38" i="1"/>
  <c r="L26" i="1"/>
  <c r="L22" i="1"/>
  <c r="L10" i="1"/>
  <c r="J42" i="1"/>
  <c r="J38" i="1"/>
  <c r="J26" i="1"/>
  <c r="J22" i="1"/>
  <c r="J10" i="1"/>
  <c r="J21" i="1"/>
  <c r="J35" i="1"/>
  <c r="L21" i="1"/>
  <c r="L37" i="1"/>
  <c r="P24" i="1"/>
  <c r="J11" i="1"/>
  <c r="J15" i="1"/>
  <c r="J27" i="1"/>
  <c r="J31" i="1"/>
  <c r="J43" i="1"/>
  <c r="J47" i="1"/>
  <c r="L11" i="1"/>
  <c r="L15" i="1"/>
  <c r="L19" i="1"/>
  <c r="L23" i="1"/>
  <c r="L27" i="1"/>
  <c r="L31" i="1"/>
  <c r="L35" i="1"/>
  <c r="L39" i="1"/>
  <c r="L43" i="1"/>
  <c r="L47" i="1"/>
  <c r="P71" i="1" l="1"/>
  <c r="P37" i="1"/>
  <c r="P41" i="1"/>
  <c r="P23" i="1"/>
  <c r="P25" i="1"/>
  <c r="N48" i="1"/>
  <c r="P19" i="1"/>
  <c r="P75" i="1"/>
  <c r="P59" i="1"/>
  <c r="P73" i="1"/>
  <c r="P33" i="1"/>
  <c r="P39" i="1"/>
  <c r="J48" i="1"/>
  <c r="P48" i="1" s="1"/>
  <c r="P67" i="1"/>
  <c r="P65" i="1"/>
  <c r="P69" i="1"/>
  <c r="Q80" i="1"/>
  <c r="J80" i="1" s="1"/>
  <c r="P57" i="1"/>
  <c r="P21" i="1"/>
  <c r="P10" i="1"/>
  <c r="P26" i="1"/>
  <c r="P42" i="1"/>
  <c r="P38" i="1"/>
  <c r="P63" i="1"/>
  <c r="P35" i="1"/>
  <c r="P22" i="1"/>
  <c r="P43" i="1"/>
  <c r="P31" i="1"/>
  <c r="P15" i="1"/>
  <c r="P27" i="1"/>
  <c r="P11" i="1"/>
  <c r="N80" i="1" l="1"/>
  <c r="L80" i="1"/>
  <c r="P80" i="1" s="1"/>
</calcChain>
</file>

<file path=xl/sharedStrings.xml><?xml version="1.0" encoding="utf-8"?>
<sst xmlns="http://schemas.openxmlformats.org/spreadsheetml/2006/main" count="195" uniqueCount="87">
  <si>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</si>
  <si>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</si>
  <si>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</si>
  <si>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</si>
  <si>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</si>
  <si>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</si>
  <si>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</si>
  <si>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</si>
  <si>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</si>
  <si>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</si>
  <si>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</si>
  <si>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</si>
  <si>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</si>
  <si>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</si>
  <si>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</si>
  <si>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</si>
  <si>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</si>
  <si>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</si>
  <si>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</si>
  <si>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</si>
  <si>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</si>
  <si>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</si>
  <si>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</si>
  <si>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</si>
  <si>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</si>
  <si>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</si>
  <si>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</si>
  <si>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</si>
  <si>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</si>
  <si>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</si>
  <si>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</si>
  <si>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</si>
  <si>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</si>
  <si>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</si>
  <si>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</si>
  <si>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</si>
  <si>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</si>
  <si>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</si>
  <si>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</si>
  <si>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</si>
  <si>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</si>
  <si>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</si>
  <si>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</si>
  <si>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</si>
  <si>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</si>
  <si>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</si>
  <si>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</si>
  <si>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</si>
  <si>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</si>
  <si>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</si>
  <si>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</si>
  <si>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</si>
  <si>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</si>
  <si>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</si>
  <si>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</si>
  <si>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</si>
  <si>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</si>
  <si>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</si>
  <si>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</si>
  <si>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</si>
  <si>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</si>
  <si>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</si>
  <si>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</si>
  <si>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</si>
  <si>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</si>
  <si>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</si>
  <si>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</si>
  <si>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</si>
  <si>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</si>
  <si>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</si>
  <si>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</si>
  <si>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</si>
  <si>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</si>
  <si>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</si>
  <si>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</si>
  <si>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</si>
  <si>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</si>
  <si>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</si>
  <si>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</si>
  <si>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</si>
  <si>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</si>
  <si>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</si>
  <si>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</si>
  <si>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</si>
  <si>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 xml:space="preserve">  (3)  市町村税の状況（平成27年度）</t>
    <rPh sb="7" eb="9">
      <t>シチョウ</t>
    </rPh>
    <rPh sb="9" eb="11">
      <t>ソンゼイ</t>
    </rPh>
    <rPh sb="12" eb="14">
      <t>ジョウキョウ</t>
    </rPh>
    <phoneticPr fontId="2"/>
  </si>
  <si>
    <t>２７年度</t>
    <rPh sb="2" eb="4">
      <t>ネンド</t>
    </rPh>
    <phoneticPr fontId="2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</si>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</sst>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52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3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40" xfId="3" applyNumberFormat="1" applyFont="1" applyBorder="1">
      <alignment vertical="center"/>
    </xf>
    <xf numFmtId="180" fontId="7" fillId="0" borderId="4" xfId="3" applyNumberFormat="1" applyFont="1" applyBorder="1">
      <alignment vertical="center"/>
    </xf>
    <xf numFmtId="180" fontId="7" fillId="0" borderId="7" xfId="3" applyNumberFormat="1" applyFont="1" applyBorder="1">
      <alignment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1" xfId="3" applyNumberFormat="1" applyFont="1" applyBorder="1">
      <alignment vertical="center"/>
    </xf>
    <xf numFmtId="178" fontId="7" fillId="0" borderId="32" xfId="3" applyNumberFormat="1" applyFont="1" applyBorder="1">
      <alignment vertical="center"/>
    </xf>
    <xf numFmtId="178" fontId="7" fillId="0" borderId="33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178" fontId="7" fillId="0" borderId="46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180" fontId="7" fillId="0" borderId="48" xfId="3" applyNumberFormat="1" applyFont="1" applyBorder="1">
      <alignment vertical="center"/>
    </xf>
    <xf numFmtId="180" fontId="7" fillId="0" borderId="40" xfId="3" applyNumberFormat="1" applyFont="1" applyBorder="1" applyAlignment="1">
      <alignment vertical="center"/>
    </xf>
    <xf numFmtId="180" fontId="7" fillId="0" borderId="4" xfId="3" applyNumberFormat="1" applyFont="1" applyBorder="1" applyAlignment="1">
      <alignment vertical="center"/>
    </xf>
    <xf numFmtId="180" fontId="7" fillId="0" borderId="7" xfId="3" applyNumberFormat="1" applyFont="1" applyBorder="1" applyAlignment="1">
      <alignment vertical="center"/>
    </xf>
    <xf numFmtId="180" fontId="7" fillId="0" borderId="10" xfId="3" applyNumberFormat="1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177" fontId="7" fillId="0" borderId="46" xfId="3" applyNumberFormat="1" applyFont="1" applyBorder="1">
      <alignment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6" fontId="7" fillId="0" borderId="4" xfId="3" applyNumberFormat="1" applyFont="1" applyFill="1" applyBorder="1">
      <alignment vertical="center"/>
    </xf>
    <xf numFmtId="177" fontId="7" fillId="0" borderId="4" xfId="3" applyNumberFormat="1" applyFont="1" applyFill="1" applyBorder="1">
      <alignment vertical="center"/>
    </xf>
    <xf numFmtId="176" fontId="7" fillId="0" borderId="7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6" fontId="7" fillId="0" borderId="10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6" fontId="7" fillId="0" borderId="46" xfId="3" applyNumberFormat="1" applyFont="1" applyFill="1" applyBorder="1">
      <alignment vertical="center"/>
    </xf>
    <xf numFmtId="177" fontId="7" fillId="0" borderId="46" xfId="3" applyNumberFormat="1" applyFont="1" applyFill="1" applyBorder="1">
      <alignment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96"/>
  <sheetViews>
    <sheetView tabSelected="1" view="pageBreakPreview" zoomScaleNormal="85" zoomScaleSheetLayoutView="100" zoomScalePageLayoutView="60" workbookViewId="0">
      <selection activeCell="B1" sqref="B1"/>
    </sheetView>
  </sheetViews>
  <sheetFormatPr defaultRowHeight="11.25"/>
  <cols>
    <col min="1" max="1" width="1.375" style="54" customWidth="1"/>
    <col min="2" max="2" width="3.875" style="54" customWidth="1"/>
    <col min="3" max="3" width="4.5" style="54" bestFit="1" customWidth="1"/>
    <col min="4" max="4" width="13.625" style="54" customWidth="1"/>
    <col min="5" max="6" width="18.25" style="54" customWidth="1"/>
    <col min="7" max="8" width="11" style="54" customWidth="1"/>
    <col min="9" max="9" width="10.875" style="54" customWidth="1"/>
    <col min="10" max="10" width="5.125" style="54" customWidth="1"/>
    <col min="11" max="11" width="10.875" style="54" customWidth="1"/>
    <col min="12" max="12" width="5.125" style="54" customWidth="1"/>
    <col min="13" max="13" width="10.875" style="54" customWidth="1"/>
    <col min="14" max="14" width="5.125" style="54" customWidth="1"/>
    <col min="15" max="15" width="10.875" style="54" customWidth="1"/>
    <col min="16" max="16" width="5.125" style="54" customWidth="1"/>
    <col min="17" max="17" width="12.375" style="54" customWidth="1"/>
    <col min="18" max="18" width="5.75" style="54" customWidth="1"/>
    <col min="19" max="19" width="9.5" style="54" customWidth="1"/>
    <col min="20" max="16384" width="9" style="54"/>
  </cols>
  <sheetData>
    <row r="1" spans="1:19" ht="13.5">
      <c r="A1" s="1" t="s">
        <v>84</v>
      </c>
      <c r="B1" s="1"/>
    </row>
    <row r="2" spans="1:19" ht="8.25" customHeight="1"/>
    <row r="3" spans="1:19" ht="22.5" customHeight="1" thickBot="1">
      <c r="H3" s="63" t="s">
        <v>68</v>
      </c>
      <c r="S3" s="63" t="s">
        <v>68</v>
      </c>
    </row>
    <row r="4" spans="1:19" ht="14.25" customHeight="1">
      <c r="C4" s="144" t="s">
        <v>0</v>
      </c>
      <c r="D4" s="145"/>
      <c r="E4" s="64" t="s">
        <v>69</v>
      </c>
      <c r="F4" s="64" t="s">
        <v>71</v>
      </c>
      <c r="G4" s="150" t="s">
        <v>72</v>
      </c>
      <c r="H4" s="151"/>
      <c r="I4" s="135" t="s">
        <v>82</v>
      </c>
      <c r="J4" s="136"/>
      <c r="K4" s="136"/>
      <c r="L4" s="136"/>
      <c r="M4" s="136"/>
      <c r="N4" s="136"/>
      <c r="O4" s="136"/>
      <c r="P4" s="136"/>
      <c r="Q4" s="136"/>
      <c r="R4" s="137"/>
      <c r="S4" s="113" t="s">
        <v>0</v>
      </c>
    </row>
    <row r="5" spans="1:19" ht="12" customHeight="1">
      <c r="C5" s="146"/>
      <c r="D5" s="147"/>
      <c r="E5" s="140" t="s">
        <v>70</v>
      </c>
      <c r="F5" s="140" t="s">
        <v>70</v>
      </c>
      <c r="G5" s="65" t="s">
        <v>85</v>
      </c>
      <c r="H5" s="66" t="s">
        <v>86</v>
      </c>
      <c r="I5" s="116" t="s">
        <v>75</v>
      </c>
      <c r="J5" s="116"/>
      <c r="K5" s="117" t="s">
        <v>76</v>
      </c>
      <c r="L5" s="118"/>
      <c r="M5" s="119" t="s">
        <v>77</v>
      </c>
      <c r="N5" s="119"/>
      <c r="O5" s="119" t="s">
        <v>78</v>
      </c>
      <c r="P5" s="120"/>
      <c r="Q5" s="121" t="s">
        <v>79</v>
      </c>
      <c r="R5" s="122"/>
      <c r="S5" s="114"/>
    </row>
    <row r="6" spans="1:19">
      <c r="C6" s="146"/>
      <c r="D6" s="147"/>
      <c r="E6" s="141"/>
      <c r="F6" s="141"/>
      <c r="G6" s="142" t="s">
        <v>74</v>
      </c>
      <c r="H6" s="143"/>
      <c r="I6" s="123" t="s">
        <v>80</v>
      </c>
      <c r="J6" s="131" t="s">
        <v>81</v>
      </c>
      <c r="K6" s="123" t="s">
        <v>80</v>
      </c>
      <c r="L6" s="131" t="s">
        <v>81</v>
      </c>
      <c r="M6" s="123" t="s">
        <v>80</v>
      </c>
      <c r="N6" s="131" t="s">
        <v>81</v>
      </c>
      <c r="O6" s="123" t="s">
        <v>80</v>
      </c>
      <c r="P6" s="133" t="s">
        <v>81</v>
      </c>
      <c r="Q6" s="129" t="s">
        <v>80</v>
      </c>
      <c r="R6" s="138" t="s">
        <v>81</v>
      </c>
      <c r="S6" s="114"/>
    </row>
    <row r="7" spans="1:19" ht="14.25" customHeight="1" thickBot="1">
      <c r="C7" s="148"/>
      <c r="D7" s="149"/>
      <c r="E7" s="67" t="s">
        <v>1</v>
      </c>
      <c r="F7" s="67" t="s">
        <v>2</v>
      </c>
      <c r="G7" s="68" t="s">
        <v>73</v>
      </c>
      <c r="H7" s="69"/>
      <c r="I7" s="124"/>
      <c r="J7" s="132"/>
      <c r="K7" s="124"/>
      <c r="L7" s="132"/>
      <c r="M7" s="124"/>
      <c r="N7" s="132"/>
      <c r="O7" s="124"/>
      <c r="P7" s="134"/>
      <c r="Q7" s="130"/>
      <c r="R7" s="139"/>
      <c r="S7" s="115"/>
    </row>
    <row r="8" spans="1:19" ht="15.95" customHeight="1">
      <c r="C8" s="70">
        <v>1</v>
      </c>
      <c r="D8" s="71" t="s">
        <v>3</v>
      </c>
      <c r="E8" s="105">
        <v>233695943</v>
      </c>
      <c r="F8" s="105">
        <v>225902310</v>
      </c>
      <c r="G8" s="106">
        <f t="shared" ref="G8:G46" si="0">F8/E8*100</f>
        <v>96.665054215339978</v>
      </c>
      <c r="H8" s="72">
        <v>95.883044117982067</v>
      </c>
      <c r="I8" s="2">
        <v>91819797</v>
      </c>
      <c r="J8" s="10">
        <f t="shared" ref="J8:J47" si="1">ROUND(I8/Q8*100,1)</f>
        <v>40.6</v>
      </c>
      <c r="K8" s="2">
        <v>21966405</v>
      </c>
      <c r="L8" s="10">
        <f t="shared" ref="L8:L47" si="2">ROUND(K8/Q8*100,1)</f>
        <v>9.6999999999999993</v>
      </c>
      <c r="M8" s="2">
        <v>81121462</v>
      </c>
      <c r="N8" s="10">
        <f t="shared" ref="N8:N47" si="3">ROUND(M8/Q8*100,1)</f>
        <v>35.9</v>
      </c>
      <c r="O8" s="2">
        <v>30994646</v>
      </c>
      <c r="P8" s="14">
        <f>R8-J8-N8-L8</f>
        <v>13.8</v>
      </c>
      <c r="Q8" s="6">
        <f t="shared" ref="Q8:Q47" si="4">I8+M8+O8+K8</f>
        <v>225902310</v>
      </c>
      <c r="R8" s="18">
        <v>100</v>
      </c>
      <c r="S8" s="73" t="s">
        <v>3</v>
      </c>
    </row>
    <row r="9" spans="1:19" ht="15.95" customHeight="1">
      <c r="C9" s="70">
        <v>2</v>
      </c>
      <c r="D9" s="71" t="s">
        <v>4</v>
      </c>
      <c r="E9" s="105">
        <v>58400222</v>
      </c>
      <c r="F9" s="105">
        <v>55571640</v>
      </c>
      <c r="G9" s="106">
        <f t="shared" si="0"/>
        <v>95.156556082954609</v>
      </c>
      <c r="H9" s="72">
        <v>94.778116373104282</v>
      </c>
      <c r="I9" s="2">
        <v>20395474</v>
      </c>
      <c r="J9" s="10">
        <f t="shared" si="1"/>
        <v>36.700000000000003</v>
      </c>
      <c r="K9" s="2">
        <v>4706303</v>
      </c>
      <c r="L9" s="10">
        <f t="shared" si="2"/>
        <v>8.5</v>
      </c>
      <c r="M9" s="2">
        <v>22112117</v>
      </c>
      <c r="N9" s="10">
        <f t="shared" si="3"/>
        <v>39.799999999999997</v>
      </c>
      <c r="O9" s="2">
        <v>8357746</v>
      </c>
      <c r="P9" s="14">
        <f t="shared" ref="P9:P46" si="5">R9-J9-N9-L9</f>
        <v>15</v>
      </c>
      <c r="Q9" s="6">
        <f t="shared" si="4"/>
        <v>55571640</v>
      </c>
      <c r="R9" s="18">
        <v>100</v>
      </c>
      <c r="S9" s="74" t="s">
        <v>4</v>
      </c>
    </row>
    <row r="10" spans="1:19" ht="15.95" customHeight="1">
      <c r="C10" s="70">
        <v>3</v>
      </c>
      <c r="D10" s="71" t="s">
        <v>5</v>
      </c>
      <c r="E10" s="105">
        <v>31222795</v>
      </c>
      <c r="F10" s="105">
        <v>29763144</v>
      </c>
      <c r="G10" s="106">
        <f t="shared" si="0"/>
        <v>95.325046972892721</v>
      </c>
      <c r="H10" s="72">
        <v>94.628718802449583</v>
      </c>
      <c r="I10" s="2">
        <v>10794969</v>
      </c>
      <c r="J10" s="10">
        <f t="shared" si="1"/>
        <v>36.299999999999997</v>
      </c>
      <c r="K10" s="2">
        <v>3342735</v>
      </c>
      <c r="L10" s="10">
        <f t="shared" si="2"/>
        <v>11.2</v>
      </c>
      <c r="M10" s="2">
        <v>11999555</v>
      </c>
      <c r="N10" s="10">
        <f t="shared" si="3"/>
        <v>40.299999999999997</v>
      </c>
      <c r="O10" s="2">
        <v>3625885</v>
      </c>
      <c r="P10" s="14">
        <f t="shared" si="5"/>
        <v>12.200000000000006</v>
      </c>
      <c r="Q10" s="6">
        <f t="shared" si="4"/>
        <v>29763144</v>
      </c>
      <c r="R10" s="18">
        <v>100</v>
      </c>
      <c r="S10" s="74" t="s">
        <v>5</v>
      </c>
    </row>
    <row r="11" spans="1:19" ht="15.95" customHeight="1">
      <c r="C11" s="70">
        <v>4</v>
      </c>
      <c r="D11" s="71" t="s">
        <v>6</v>
      </c>
      <c r="E11" s="105">
        <v>99189814</v>
      </c>
      <c r="F11" s="105">
        <v>91795624</v>
      </c>
      <c r="G11" s="106">
        <f t="shared" si="0"/>
        <v>92.545413987770957</v>
      </c>
      <c r="H11" s="72">
        <v>91.521804085470464</v>
      </c>
      <c r="I11" s="2">
        <v>36441564</v>
      </c>
      <c r="J11" s="10">
        <f t="shared" si="1"/>
        <v>39.700000000000003</v>
      </c>
      <c r="K11" s="2">
        <v>4680088</v>
      </c>
      <c r="L11" s="10">
        <f t="shared" si="2"/>
        <v>5.0999999999999996</v>
      </c>
      <c r="M11" s="2">
        <v>36233019</v>
      </c>
      <c r="N11" s="10">
        <f t="shared" si="3"/>
        <v>39.5</v>
      </c>
      <c r="O11" s="2">
        <v>14440953</v>
      </c>
      <c r="P11" s="14">
        <f t="shared" si="5"/>
        <v>15.699999999999998</v>
      </c>
      <c r="Q11" s="6">
        <f t="shared" si="4"/>
        <v>91795624</v>
      </c>
      <c r="R11" s="18">
        <v>100</v>
      </c>
      <c r="S11" s="74" t="s">
        <v>6</v>
      </c>
    </row>
    <row r="12" spans="1:19" ht="15.95" customHeight="1">
      <c r="C12" s="75">
        <v>5</v>
      </c>
      <c r="D12" s="76" t="s">
        <v>7</v>
      </c>
      <c r="E12" s="107">
        <v>10711311</v>
      </c>
      <c r="F12" s="107">
        <v>10312697</v>
      </c>
      <c r="G12" s="108">
        <f t="shared" si="0"/>
        <v>96.278569448688401</v>
      </c>
      <c r="H12" s="77">
        <v>95.104478366250206</v>
      </c>
      <c r="I12" s="3">
        <v>4069248</v>
      </c>
      <c r="J12" s="11">
        <f t="shared" si="1"/>
        <v>39.5</v>
      </c>
      <c r="K12" s="3">
        <v>637289</v>
      </c>
      <c r="L12" s="11">
        <f t="shared" si="2"/>
        <v>6.2</v>
      </c>
      <c r="M12" s="3">
        <v>4254338</v>
      </c>
      <c r="N12" s="11">
        <f t="shared" si="3"/>
        <v>41.3</v>
      </c>
      <c r="O12" s="3">
        <v>1351822</v>
      </c>
      <c r="P12" s="15">
        <f t="shared" si="5"/>
        <v>13.000000000000004</v>
      </c>
      <c r="Q12" s="7">
        <f t="shared" si="4"/>
        <v>10312697</v>
      </c>
      <c r="R12" s="19">
        <v>100</v>
      </c>
      <c r="S12" s="78" t="s">
        <v>7</v>
      </c>
    </row>
    <row r="13" spans="1:19" ht="15.95" customHeight="1">
      <c r="C13" s="79">
        <v>6</v>
      </c>
      <c r="D13" s="80" t="s">
        <v>8</v>
      </c>
      <c r="E13" s="109">
        <v>9350054</v>
      </c>
      <c r="F13" s="109">
        <v>8700858</v>
      </c>
      <c r="G13" s="110">
        <f t="shared" si="0"/>
        <v>93.056767372680412</v>
      </c>
      <c r="H13" s="81">
        <v>92.639982228041788</v>
      </c>
      <c r="I13" s="4">
        <v>2682807</v>
      </c>
      <c r="J13" s="12">
        <f t="shared" si="1"/>
        <v>30.8</v>
      </c>
      <c r="K13" s="4">
        <v>545129</v>
      </c>
      <c r="L13" s="12">
        <f t="shared" si="2"/>
        <v>6.3</v>
      </c>
      <c r="M13" s="4">
        <v>4568244</v>
      </c>
      <c r="N13" s="12">
        <f t="shared" si="3"/>
        <v>52.5</v>
      </c>
      <c r="O13" s="4">
        <v>904678</v>
      </c>
      <c r="P13" s="16">
        <f t="shared" si="5"/>
        <v>10.400000000000002</v>
      </c>
      <c r="Q13" s="8">
        <f t="shared" si="4"/>
        <v>8700858</v>
      </c>
      <c r="R13" s="20">
        <v>100</v>
      </c>
      <c r="S13" s="82" t="s">
        <v>8</v>
      </c>
    </row>
    <row r="14" spans="1:19" ht="15.95" customHeight="1">
      <c r="C14" s="70">
        <v>7</v>
      </c>
      <c r="D14" s="71" t="s">
        <v>9</v>
      </c>
      <c r="E14" s="105">
        <v>56489385</v>
      </c>
      <c r="F14" s="105">
        <v>52092781</v>
      </c>
      <c r="G14" s="106">
        <f t="shared" si="0"/>
        <v>92.216937748569933</v>
      </c>
      <c r="H14" s="72">
        <v>91.783471722810191</v>
      </c>
      <c r="I14" s="2">
        <v>22144535</v>
      </c>
      <c r="J14" s="10">
        <f t="shared" si="1"/>
        <v>42.5</v>
      </c>
      <c r="K14" s="2">
        <v>3539807</v>
      </c>
      <c r="L14" s="10">
        <f t="shared" si="2"/>
        <v>6.8</v>
      </c>
      <c r="M14" s="2">
        <v>19579537</v>
      </c>
      <c r="N14" s="10">
        <f t="shared" si="3"/>
        <v>37.6</v>
      </c>
      <c r="O14" s="2">
        <v>6828902</v>
      </c>
      <c r="P14" s="14">
        <f t="shared" si="5"/>
        <v>13.099999999999998</v>
      </c>
      <c r="Q14" s="6">
        <f t="shared" si="4"/>
        <v>52092781</v>
      </c>
      <c r="R14" s="18">
        <v>100</v>
      </c>
      <c r="S14" s="74" t="s">
        <v>9</v>
      </c>
    </row>
    <row r="15" spans="1:19" ht="15.95" customHeight="1">
      <c r="C15" s="70">
        <v>8</v>
      </c>
      <c r="D15" s="71" t="s">
        <v>10</v>
      </c>
      <c r="E15" s="105">
        <v>12640547</v>
      </c>
      <c r="F15" s="105">
        <v>12015877</v>
      </c>
      <c r="G15" s="106">
        <f t="shared" si="0"/>
        <v>95.058204364099126</v>
      </c>
      <c r="H15" s="72">
        <v>94.735924730349723</v>
      </c>
      <c r="I15" s="2">
        <v>4367260</v>
      </c>
      <c r="J15" s="10">
        <f t="shared" si="1"/>
        <v>36.299999999999997</v>
      </c>
      <c r="K15" s="2">
        <v>962388</v>
      </c>
      <c r="L15" s="10">
        <f t="shared" si="2"/>
        <v>8</v>
      </c>
      <c r="M15" s="2">
        <v>5258935</v>
      </c>
      <c r="N15" s="10">
        <f t="shared" si="3"/>
        <v>43.8</v>
      </c>
      <c r="O15" s="2">
        <v>1427294</v>
      </c>
      <c r="P15" s="14">
        <f t="shared" si="5"/>
        <v>11.900000000000006</v>
      </c>
      <c r="Q15" s="6">
        <f t="shared" si="4"/>
        <v>12015877</v>
      </c>
      <c r="R15" s="18">
        <v>100</v>
      </c>
      <c r="S15" s="74" t="s">
        <v>10</v>
      </c>
    </row>
    <row r="16" spans="1:19" ht="15.95" customHeight="1">
      <c r="C16" s="70">
        <v>9</v>
      </c>
      <c r="D16" s="71" t="s">
        <v>11</v>
      </c>
      <c r="E16" s="105">
        <v>15410317</v>
      </c>
      <c r="F16" s="105">
        <v>15057159</v>
      </c>
      <c r="G16" s="106">
        <f t="shared" si="0"/>
        <v>97.708301522934278</v>
      </c>
      <c r="H16" s="72">
        <v>97.259820932790802</v>
      </c>
      <c r="I16" s="2">
        <v>5466466</v>
      </c>
      <c r="J16" s="10">
        <f t="shared" si="1"/>
        <v>36.299999999999997</v>
      </c>
      <c r="K16" s="2">
        <v>917601</v>
      </c>
      <c r="L16" s="10">
        <f t="shared" si="2"/>
        <v>6.1</v>
      </c>
      <c r="M16" s="2">
        <v>7103012</v>
      </c>
      <c r="N16" s="10">
        <f t="shared" si="3"/>
        <v>47.2</v>
      </c>
      <c r="O16" s="2">
        <v>1570080</v>
      </c>
      <c r="P16" s="14">
        <f t="shared" si="5"/>
        <v>10.4</v>
      </c>
      <c r="Q16" s="6">
        <f t="shared" si="4"/>
        <v>15057159</v>
      </c>
      <c r="R16" s="18">
        <v>100</v>
      </c>
      <c r="S16" s="74" t="s">
        <v>11</v>
      </c>
    </row>
    <row r="17" spans="3:19" ht="15.95" customHeight="1">
      <c r="C17" s="75">
        <v>10</v>
      </c>
      <c r="D17" s="76" t="s">
        <v>12</v>
      </c>
      <c r="E17" s="107">
        <v>11753751</v>
      </c>
      <c r="F17" s="107">
        <v>11199949</v>
      </c>
      <c r="G17" s="108">
        <f t="shared" si="0"/>
        <v>95.288295625796394</v>
      </c>
      <c r="H17" s="77">
        <v>93.028736249002634</v>
      </c>
      <c r="I17" s="3">
        <v>3798655</v>
      </c>
      <c r="J17" s="11">
        <f t="shared" si="1"/>
        <v>33.9</v>
      </c>
      <c r="K17" s="3">
        <v>869172</v>
      </c>
      <c r="L17" s="11">
        <f t="shared" si="2"/>
        <v>7.8</v>
      </c>
      <c r="M17" s="3">
        <v>5015732</v>
      </c>
      <c r="N17" s="11">
        <f t="shared" si="3"/>
        <v>44.8</v>
      </c>
      <c r="O17" s="3">
        <v>1516390</v>
      </c>
      <c r="P17" s="15">
        <f t="shared" si="5"/>
        <v>13.499999999999996</v>
      </c>
      <c r="Q17" s="7">
        <f t="shared" si="4"/>
        <v>11199949</v>
      </c>
      <c r="R17" s="19">
        <v>100</v>
      </c>
      <c r="S17" s="78" t="s">
        <v>12</v>
      </c>
    </row>
    <row r="18" spans="3:19" ht="15.95" customHeight="1">
      <c r="C18" s="79">
        <v>11</v>
      </c>
      <c r="D18" s="80" t="s">
        <v>13</v>
      </c>
      <c r="E18" s="109">
        <v>12807096</v>
      </c>
      <c r="F18" s="109">
        <v>12383214</v>
      </c>
      <c r="G18" s="110">
        <f t="shared" si="0"/>
        <v>96.690256713934204</v>
      </c>
      <c r="H18" s="81">
        <v>95.08498751480488</v>
      </c>
      <c r="I18" s="2">
        <v>4737901</v>
      </c>
      <c r="J18" s="10">
        <f t="shared" si="1"/>
        <v>38.299999999999997</v>
      </c>
      <c r="K18" s="2">
        <v>843186</v>
      </c>
      <c r="L18" s="10">
        <f t="shared" si="2"/>
        <v>6.8</v>
      </c>
      <c r="M18" s="2">
        <v>5398211</v>
      </c>
      <c r="N18" s="10">
        <f t="shared" si="3"/>
        <v>43.6</v>
      </c>
      <c r="O18" s="2">
        <v>1403916</v>
      </c>
      <c r="P18" s="14">
        <f t="shared" si="5"/>
        <v>11.3</v>
      </c>
      <c r="Q18" s="6">
        <f t="shared" si="4"/>
        <v>12383214</v>
      </c>
      <c r="R18" s="18">
        <v>100</v>
      </c>
      <c r="S18" s="82" t="s">
        <v>13</v>
      </c>
    </row>
    <row r="19" spans="3:19" ht="15.95" customHeight="1">
      <c r="C19" s="70">
        <v>12</v>
      </c>
      <c r="D19" s="71" t="s">
        <v>14</v>
      </c>
      <c r="E19" s="105">
        <v>29408796</v>
      </c>
      <c r="F19" s="105">
        <v>27849711</v>
      </c>
      <c r="G19" s="106">
        <f t="shared" si="0"/>
        <v>94.698575895456585</v>
      </c>
      <c r="H19" s="72">
        <v>93.991875413049584</v>
      </c>
      <c r="I19" s="2">
        <v>12157055</v>
      </c>
      <c r="J19" s="10">
        <f t="shared" si="1"/>
        <v>43.7</v>
      </c>
      <c r="K19" s="2">
        <v>1960247</v>
      </c>
      <c r="L19" s="10">
        <f t="shared" si="2"/>
        <v>7</v>
      </c>
      <c r="M19" s="2">
        <v>10549411</v>
      </c>
      <c r="N19" s="10">
        <f t="shared" si="3"/>
        <v>37.9</v>
      </c>
      <c r="O19" s="2">
        <v>3182998</v>
      </c>
      <c r="P19" s="14">
        <f t="shared" si="5"/>
        <v>11.399999999999999</v>
      </c>
      <c r="Q19" s="6">
        <f t="shared" si="4"/>
        <v>27849711</v>
      </c>
      <c r="R19" s="18">
        <v>100</v>
      </c>
      <c r="S19" s="74" t="s">
        <v>14</v>
      </c>
    </row>
    <row r="20" spans="3:19" ht="15.95" customHeight="1">
      <c r="C20" s="70">
        <v>13</v>
      </c>
      <c r="D20" s="71" t="s">
        <v>15</v>
      </c>
      <c r="E20" s="105">
        <v>22487394</v>
      </c>
      <c r="F20" s="105">
        <v>21277704</v>
      </c>
      <c r="G20" s="106">
        <f t="shared" si="0"/>
        <v>94.620586093702101</v>
      </c>
      <c r="H20" s="72">
        <v>94.102196266343768</v>
      </c>
      <c r="I20" s="2">
        <v>8599824</v>
      </c>
      <c r="J20" s="10">
        <f t="shared" si="1"/>
        <v>40.4</v>
      </c>
      <c r="K20" s="2">
        <v>1360252</v>
      </c>
      <c r="L20" s="10">
        <f t="shared" si="2"/>
        <v>6.4</v>
      </c>
      <c r="M20" s="2">
        <v>9107094</v>
      </c>
      <c r="N20" s="10">
        <f t="shared" si="3"/>
        <v>42.8</v>
      </c>
      <c r="O20" s="2">
        <v>2210534</v>
      </c>
      <c r="P20" s="14">
        <f t="shared" si="5"/>
        <v>10.400000000000004</v>
      </c>
      <c r="Q20" s="6">
        <f t="shared" si="4"/>
        <v>21277704</v>
      </c>
      <c r="R20" s="18">
        <v>100</v>
      </c>
      <c r="S20" s="74" t="s">
        <v>15</v>
      </c>
    </row>
    <row r="21" spans="3:19" ht="15.95" customHeight="1">
      <c r="C21" s="70">
        <v>14</v>
      </c>
      <c r="D21" s="71" t="s">
        <v>16</v>
      </c>
      <c r="E21" s="105">
        <v>7729036</v>
      </c>
      <c r="F21" s="105">
        <v>7474588</v>
      </c>
      <c r="G21" s="106">
        <f t="shared" si="0"/>
        <v>96.707894749099367</v>
      </c>
      <c r="H21" s="72">
        <v>96.345636998254804</v>
      </c>
      <c r="I21" s="2">
        <v>2572167</v>
      </c>
      <c r="J21" s="10">
        <f t="shared" si="1"/>
        <v>34.4</v>
      </c>
      <c r="K21" s="2">
        <v>564347</v>
      </c>
      <c r="L21" s="10">
        <f t="shared" si="2"/>
        <v>7.6</v>
      </c>
      <c r="M21" s="2">
        <v>3450327</v>
      </c>
      <c r="N21" s="10">
        <f t="shared" si="3"/>
        <v>46.2</v>
      </c>
      <c r="O21" s="2">
        <v>887747</v>
      </c>
      <c r="P21" s="14">
        <f t="shared" si="5"/>
        <v>11.799999999999992</v>
      </c>
      <c r="Q21" s="6">
        <f t="shared" si="4"/>
        <v>7474588</v>
      </c>
      <c r="R21" s="18">
        <v>100</v>
      </c>
      <c r="S21" s="74" t="s">
        <v>16</v>
      </c>
    </row>
    <row r="22" spans="3:19" ht="15.95" customHeight="1">
      <c r="C22" s="75">
        <v>15</v>
      </c>
      <c r="D22" s="76" t="s">
        <v>17</v>
      </c>
      <c r="E22" s="107">
        <v>15287560</v>
      </c>
      <c r="F22" s="107">
        <v>14593163</v>
      </c>
      <c r="G22" s="108">
        <f t="shared" si="0"/>
        <v>95.457764352192243</v>
      </c>
      <c r="H22" s="77">
        <v>94.621038871539639</v>
      </c>
      <c r="I22" s="3">
        <v>6503589</v>
      </c>
      <c r="J22" s="11">
        <f t="shared" si="1"/>
        <v>44.6</v>
      </c>
      <c r="K22" s="3">
        <v>798563</v>
      </c>
      <c r="L22" s="11">
        <f t="shared" si="2"/>
        <v>5.5</v>
      </c>
      <c r="M22" s="3">
        <v>5786251</v>
      </c>
      <c r="N22" s="11">
        <f t="shared" si="3"/>
        <v>39.700000000000003</v>
      </c>
      <c r="O22" s="3">
        <v>1504760</v>
      </c>
      <c r="P22" s="15">
        <f t="shared" si="5"/>
        <v>10.199999999999996</v>
      </c>
      <c r="Q22" s="7">
        <f t="shared" si="4"/>
        <v>14593163</v>
      </c>
      <c r="R22" s="19">
        <v>100</v>
      </c>
      <c r="S22" s="78" t="s">
        <v>17</v>
      </c>
    </row>
    <row r="23" spans="3:19" ht="15.95" customHeight="1">
      <c r="C23" s="70">
        <v>16</v>
      </c>
      <c r="D23" s="71" t="s">
        <v>18</v>
      </c>
      <c r="E23" s="105">
        <v>19534881</v>
      </c>
      <c r="F23" s="105">
        <v>18599188</v>
      </c>
      <c r="G23" s="106">
        <f t="shared" si="0"/>
        <v>95.210142309031738</v>
      </c>
      <c r="H23" s="72">
        <v>94.363459194850961</v>
      </c>
      <c r="I23" s="2">
        <v>7086965</v>
      </c>
      <c r="J23" s="10">
        <f t="shared" si="1"/>
        <v>38.1</v>
      </c>
      <c r="K23" s="2">
        <v>1331635</v>
      </c>
      <c r="L23" s="10">
        <f t="shared" si="2"/>
        <v>7.2</v>
      </c>
      <c r="M23" s="2">
        <v>8291389</v>
      </c>
      <c r="N23" s="10">
        <f t="shared" si="3"/>
        <v>44.6</v>
      </c>
      <c r="O23" s="2">
        <v>1889199</v>
      </c>
      <c r="P23" s="14">
        <f t="shared" si="5"/>
        <v>10.099999999999998</v>
      </c>
      <c r="Q23" s="6">
        <f t="shared" si="4"/>
        <v>18599188</v>
      </c>
      <c r="R23" s="18">
        <v>100</v>
      </c>
      <c r="S23" s="74" t="s">
        <v>18</v>
      </c>
    </row>
    <row r="24" spans="3:19" ht="15.95" customHeight="1">
      <c r="C24" s="70">
        <v>17</v>
      </c>
      <c r="D24" s="71" t="s">
        <v>19</v>
      </c>
      <c r="E24" s="105">
        <v>31211392</v>
      </c>
      <c r="F24" s="105">
        <v>30130209</v>
      </c>
      <c r="G24" s="106">
        <f t="shared" si="0"/>
        <v>96.535934699740395</v>
      </c>
      <c r="H24" s="72">
        <v>95.873384197581402</v>
      </c>
      <c r="I24" s="2">
        <v>13063166</v>
      </c>
      <c r="J24" s="10">
        <f t="shared" si="1"/>
        <v>43.4</v>
      </c>
      <c r="K24" s="2">
        <v>1845132</v>
      </c>
      <c r="L24" s="10">
        <f t="shared" si="2"/>
        <v>6.1</v>
      </c>
      <c r="M24" s="2">
        <v>11470530</v>
      </c>
      <c r="N24" s="10">
        <f t="shared" si="3"/>
        <v>38.1</v>
      </c>
      <c r="O24" s="2">
        <v>3751381</v>
      </c>
      <c r="P24" s="14">
        <f t="shared" si="5"/>
        <v>12.4</v>
      </c>
      <c r="Q24" s="6">
        <f t="shared" si="4"/>
        <v>30130209</v>
      </c>
      <c r="R24" s="18">
        <v>100</v>
      </c>
      <c r="S24" s="74" t="s">
        <v>19</v>
      </c>
    </row>
    <row r="25" spans="3:19" ht="15.95" customHeight="1">
      <c r="C25" s="70">
        <v>18</v>
      </c>
      <c r="D25" s="71" t="s">
        <v>20</v>
      </c>
      <c r="E25" s="105">
        <v>38435996</v>
      </c>
      <c r="F25" s="105">
        <v>35797104</v>
      </c>
      <c r="G25" s="106">
        <f t="shared" si="0"/>
        <v>93.134321275296202</v>
      </c>
      <c r="H25" s="72">
        <v>91.984782629424657</v>
      </c>
      <c r="I25" s="2">
        <v>14602317</v>
      </c>
      <c r="J25" s="10">
        <f t="shared" si="1"/>
        <v>40.799999999999997</v>
      </c>
      <c r="K25" s="2">
        <v>2969746</v>
      </c>
      <c r="L25" s="10">
        <f t="shared" si="2"/>
        <v>8.3000000000000007</v>
      </c>
      <c r="M25" s="2">
        <v>13617153</v>
      </c>
      <c r="N25" s="10">
        <f t="shared" si="3"/>
        <v>38</v>
      </c>
      <c r="O25" s="2">
        <v>4607888</v>
      </c>
      <c r="P25" s="14">
        <f t="shared" si="5"/>
        <v>12.900000000000002</v>
      </c>
      <c r="Q25" s="6">
        <f t="shared" si="4"/>
        <v>35797104</v>
      </c>
      <c r="R25" s="18">
        <v>100</v>
      </c>
      <c r="S25" s="74" t="s">
        <v>20</v>
      </c>
    </row>
    <row r="26" spans="3:19" ht="15.95" customHeight="1">
      <c r="C26" s="70">
        <v>19</v>
      </c>
      <c r="D26" s="71" t="s">
        <v>21</v>
      </c>
      <c r="E26" s="105">
        <v>48517133</v>
      </c>
      <c r="F26" s="105">
        <v>47132873</v>
      </c>
      <c r="G26" s="106">
        <f t="shared" si="0"/>
        <v>97.146863562609937</v>
      </c>
      <c r="H26" s="72">
        <v>96.836643423740597</v>
      </c>
      <c r="I26" s="2">
        <v>19884158</v>
      </c>
      <c r="J26" s="10">
        <f t="shared" si="1"/>
        <v>42.2</v>
      </c>
      <c r="K26" s="2">
        <v>3308088</v>
      </c>
      <c r="L26" s="10">
        <f t="shared" si="2"/>
        <v>7</v>
      </c>
      <c r="M26" s="2">
        <v>18119105</v>
      </c>
      <c r="N26" s="10">
        <f t="shared" si="3"/>
        <v>38.4</v>
      </c>
      <c r="O26" s="2">
        <v>5821522</v>
      </c>
      <c r="P26" s="14">
        <f t="shared" si="5"/>
        <v>12.399999999999999</v>
      </c>
      <c r="Q26" s="6">
        <f t="shared" si="4"/>
        <v>47132873</v>
      </c>
      <c r="R26" s="18">
        <v>100</v>
      </c>
      <c r="S26" s="74" t="s">
        <v>21</v>
      </c>
    </row>
    <row r="27" spans="3:19" ht="15.95" customHeight="1">
      <c r="C27" s="75">
        <v>20</v>
      </c>
      <c r="D27" s="76" t="s">
        <v>22</v>
      </c>
      <c r="E27" s="107">
        <v>12065247</v>
      </c>
      <c r="F27" s="107">
        <v>11228018</v>
      </c>
      <c r="G27" s="108">
        <f t="shared" si="0"/>
        <v>93.060821713803293</v>
      </c>
      <c r="H27" s="77">
        <v>92.601665573115284</v>
      </c>
      <c r="I27" s="3">
        <v>4632737</v>
      </c>
      <c r="J27" s="11">
        <f t="shared" si="1"/>
        <v>41.3</v>
      </c>
      <c r="K27" s="3">
        <v>708965</v>
      </c>
      <c r="L27" s="11">
        <f t="shared" si="2"/>
        <v>6.3</v>
      </c>
      <c r="M27" s="3">
        <v>4230639</v>
      </c>
      <c r="N27" s="11">
        <f t="shared" si="3"/>
        <v>37.700000000000003</v>
      </c>
      <c r="O27" s="3">
        <v>1655677</v>
      </c>
      <c r="P27" s="15">
        <f t="shared" si="5"/>
        <v>14.7</v>
      </c>
      <c r="Q27" s="7">
        <f t="shared" si="4"/>
        <v>11228018</v>
      </c>
      <c r="R27" s="19">
        <v>100</v>
      </c>
      <c r="S27" s="78" t="s">
        <v>22</v>
      </c>
    </row>
    <row r="28" spans="3:19" ht="15.95" customHeight="1">
      <c r="C28" s="70">
        <v>21</v>
      </c>
      <c r="D28" s="71" t="s">
        <v>23</v>
      </c>
      <c r="E28" s="105">
        <v>29029357</v>
      </c>
      <c r="F28" s="105">
        <v>27835732</v>
      </c>
      <c r="G28" s="106">
        <f t="shared" si="0"/>
        <v>95.888214127512356</v>
      </c>
      <c r="H28" s="72">
        <v>95.269087791040249</v>
      </c>
      <c r="I28" s="2">
        <v>9428110</v>
      </c>
      <c r="J28" s="10">
        <f t="shared" si="1"/>
        <v>33.9</v>
      </c>
      <c r="K28" s="2">
        <v>2822782</v>
      </c>
      <c r="L28" s="10">
        <f t="shared" si="2"/>
        <v>10.1</v>
      </c>
      <c r="M28" s="2">
        <v>12689762</v>
      </c>
      <c r="N28" s="10">
        <f t="shared" si="3"/>
        <v>45.6</v>
      </c>
      <c r="O28" s="2">
        <v>2895078</v>
      </c>
      <c r="P28" s="14">
        <f t="shared" si="5"/>
        <v>10.399999999999993</v>
      </c>
      <c r="Q28" s="6">
        <f t="shared" si="4"/>
        <v>27835732</v>
      </c>
      <c r="R28" s="18">
        <v>100</v>
      </c>
      <c r="S28" s="74" t="s">
        <v>23</v>
      </c>
    </row>
    <row r="29" spans="3:19" ht="15.95" customHeight="1">
      <c r="C29" s="70">
        <v>22</v>
      </c>
      <c r="D29" s="71" t="s">
        <v>24</v>
      </c>
      <c r="E29" s="105">
        <v>22306547</v>
      </c>
      <c r="F29" s="105">
        <v>21099309</v>
      </c>
      <c r="G29" s="106">
        <f t="shared" si="0"/>
        <v>94.587965586964216</v>
      </c>
      <c r="H29" s="72">
        <v>93.550343175744715</v>
      </c>
      <c r="I29" s="2">
        <v>8405772</v>
      </c>
      <c r="J29" s="10">
        <f t="shared" si="1"/>
        <v>39.799999999999997</v>
      </c>
      <c r="K29" s="2">
        <v>1439297</v>
      </c>
      <c r="L29" s="10">
        <f t="shared" si="2"/>
        <v>6.8</v>
      </c>
      <c r="M29" s="2">
        <v>8831435</v>
      </c>
      <c r="N29" s="10">
        <f t="shared" si="3"/>
        <v>41.9</v>
      </c>
      <c r="O29" s="2">
        <v>2422805</v>
      </c>
      <c r="P29" s="14">
        <f t="shared" si="5"/>
        <v>11.500000000000004</v>
      </c>
      <c r="Q29" s="6">
        <f t="shared" si="4"/>
        <v>21099309</v>
      </c>
      <c r="R29" s="18">
        <v>100</v>
      </c>
      <c r="S29" s="74" t="s">
        <v>24</v>
      </c>
    </row>
    <row r="30" spans="3:19" ht="15.95" customHeight="1">
      <c r="C30" s="70">
        <v>23</v>
      </c>
      <c r="D30" s="71" t="s">
        <v>25</v>
      </c>
      <c r="E30" s="105">
        <v>22253431</v>
      </c>
      <c r="F30" s="105">
        <v>21263529</v>
      </c>
      <c r="G30" s="106">
        <f t="shared" si="0"/>
        <v>95.551688186868802</v>
      </c>
      <c r="H30" s="72">
        <v>94.430540740968326</v>
      </c>
      <c r="I30" s="2">
        <v>9419228</v>
      </c>
      <c r="J30" s="10">
        <f t="shared" si="1"/>
        <v>44.3</v>
      </c>
      <c r="K30" s="2">
        <v>856917</v>
      </c>
      <c r="L30" s="10">
        <f t="shared" si="2"/>
        <v>4</v>
      </c>
      <c r="M30" s="2">
        <v>8785484</v>
      </c>
      <c r="N30" s="10">
        <f t="shared" si="3"/>
        <v>41.3</v>
      </c>
      <c r="O30" s="2">
        <v>2201900</v>
      </c>
      <c r="P30" s="14">
        <f t="shared" si="5"/>
        <v>10.400000000000006</v>
      </c>
      <c r="Q30" s="6">
        <f t="shared" si="4"/>
        <v>21263529</v>
      </c>
      <c r="R30" s="18">
        <v>100</v>
      </c>
      <c r="S30" s="74" t="s">
        <v>25</v>
      </c>
    </row>
    <row r="31" spans="3:19" ht="15.95" customHeight="1">
      <c r="C31" s="70">
        <v>24</v>
      </c>
      <c r="D31" s="71" t="s">
        <v>26</v>
      </c>
      <c r="E31" s="105">
        <v>11170748</v>
      </c>
      <c r="F31" s="105">
        <v>10623911</v>
      </c>
      <c r="G31" s="106">
        <f t="shared" si="0"/>
        <v>95.104741419285446</v>
      </c>
      <c r="H31" s="72">
        <v>94.443947302830821</v>
      </c>
      <c r="I31" s="2">
        <v>5024490</v>
      </c>
      <c r="J31" s="10">
        <f t="shared" si="1"/>
        <v>47.3</v>
      </c>
      <c r="K31" s="2">
        <v>462029</v>
      </c>
      <c r="L31" s="10">
        <f t="shared" si="2"/>
        <v>4.3</v>
      </c>
      <c r="M31" s="2">
        <v>4115560</v>
      </c>
      <c r="N31" s="10">
        <f t="shared" si="3"/>
        <v>38.700000000000003</v>
      </c>
      <c r="O31" s="2">
        <v>1021832</v>
      </c>
      <c r="P31" s="14">
        <f t="shared" si="5"/>
        <v>9.6999999999999993</v>
      </c>
      <c r="Q31" s="6">
        <f t="shared" si="4"/>
        <v>10623911</v>
      </c>
      <c r="R31" s="18">
        <v>100</v>
      </c>
      <c r="S31" s="74" t="s">
        <v>26</v>
      </c>
    </row>
    <row r="32" spans="3:19" ht="15.95" customHeight="1">
      <c r="C32" s="75">
        <v>25</v>
      </c>
      <c r="D32" s="76" t="s">
        <v>27</v>
      </c>
      <c r="E32" s="107">
        <v>14879854</v>
      </c>
      <c r="F32" s="107">
        <v>14303757</v>
      </c>
      <c r="G32" s="108">
        <f t="shared" si="0"/>
        <v>96.128342388305683</v>
      </c>
      <c r="H32" s="77">
        <v>94.857282540089642</v>
      </c>
      <c r="I32" s="3">
        <v>6343634</v>
      </c>
      <c r="J32" s="11">
        <f t="shared" si="1"/>
        <v>44.3</v>
      </c>
      <c r="K32" s="3">
        <v>499894</v>
      </c>
      <c r="L32" s="11">
        <f t="shared" si="2"/>
        <v>3.5</v>
      </c>
      <c r="M32" s="3">
        <v>6055162</v>
      </c>
      <c r="N32" s="11">
        <f t="shared" si="3"/>
        <v>42.3</v>
      </c>
      <c r="O32" s="3">
        <v>1405067</v>
      </c>
      <c r="P32" s="15">
        <f t="shared" si="5"/>
        <v>9.9000000000000057</v>
      </c>
      <c r="Q32" s="7">
        <f t="shared" si="4"/>
        <v>14303757</v>
      </c>
      <c r="R32" s="19">
        <v>100</v>
      </c>
      <c r="S32" s="78" t="s">
        <v>27</v>
      </c>
    </row>
    <row r="33" spans="3:19" ht="15.95" customHeight="1">
      <c r="C33" s="70">
        <v>26</v>
      </c>
      <c r="D33" s="71" t="s">
        <v>28</v>
      </c>
      <c r="E33" s="105">
        <v>24837696</v>
      </c>
      <c r="F33" s="105">
        <v>23147817</v>
      </c>
      <c r="G33" s="106">
        <f t="shared" si="0"/>
        <v>93.196313377859212</v>
      </c>
      <c r="H33" s="72">
        <v>92.435006986110167</v>
      </c>
      <c r="I33" s="2">
        <v>9817444</v>
      </c>
      <c r="J33" s="10">
        <f t="shared" si="1"/>
        <v>42.4</v>
      </c>
      <c r="K33" s="2">
        <v>1302218</v>
      </c>
      <c r="L33" s="10">
        <f t="shared" si="2"/>
        <v>5.6</v>
      </c>
      <c r="M33" s="2">
        <v>9656356</v>
      </c>
      <c r="N33" s="10">
        <f t="shared" si="3"/>
        <v>41.7</v>
      </c>
      <c r="O33" s="2">
        <v>2371799</v>
      </c>
      <c r="P33" s="14">
        <f t="shared" si="5"/>
        <v>10.299999999999999</v>
      </c>
      <c r="Q33" s="6">
        <f t="shared" si="4"/>
        <v>23147817</v>
      </c>
      <c r="R33" s="18">
        <v>100</v>
      </c>
      <c r="S33" s="74" t="s">
        <v>28</v>
      </c>
    </row>
    <row r="34" spans="3:19" ht="15.95" customHeight="1">
      <c r="C34" s="70">
        <v>27</v>
      </c>
      <c r="D34" s="71" t="s">
        <v>29</v>
      </c>
      <c r="E34" s="105">
        <v>10308029</v>
      </c>
      <c r="F34" s="105">
        <v>10083690</v>
      </c>
      <c r="G34" s="106">
        <f t="shared" si="0"/>
        <v>97.823647954424658</v>
      </c>
      <c r="H34" s="72">
        <v>97.511768014299335</v>
      </c>
      <c r="I34" s="2">
        <v>4185124</v>
      </c>
      <c r="J34" s="10">
        <f t="shared" si="1"/>
        <v>41.5</v>
      </c>
      <c r="K34" s="2">
        <v>573991</v>
      </c>
      <c r="L34" s="10">
        <f t="shared" si="2"/>
        <v>5.7</v>
      </c>
      <c r="M34" s="2">
        <v>4071873</v>
      </c>
      <c r="N34" s="10">
        <f t="shared" si="3"/>
        <v>40.4</v>
      </c>
      <c r="O34" s="2">
        <v>1252702</v>
      </c>
      <c r="P34" s="14">
        <f t="shared" si="5"/>
        <v>12.400000000000002</v>
      </c>
      <c r="Q34" s="6">
        <f t="shared" si="4"/>
        <v>10083690</v>
      </c>
      <c r="R34" s="18">
        <v>100</v>
      </c>
      <c r="S34" s="74" t="s">
        <v>29</v>
      </c>
    </row>
    <row r="35" spans="3:19" ht="15.95" customHeight="1">
      <c r="C35" s="70">
        <v>28</v>
      </c>
      <c r="D35" s="71" t="s">
        <v>30</v>
      </c>
      <c r="E35" s="105">
        <v>22994713</v>
      </c>
      <c r="F35" s="105">
        <v>22093060</v>
      </c>
      <c r="G35" s="106">
        <f t="shared" si="0"/>
        <v>96.078868216359126</v>
      </c>
      <c r="H35" s="72">
        <v>95.05925786509907</v>
      </c>
      <c r="I35" s="2">
        <v>8444077</v>
      </c>
      <c r="J35" s="10">
        <f t="shared" si="1"/>
        <v>38.200000000000003</v>
      </c>
      <c r="K35" s="2">
        <v>1742648</v>
      </c>
      <c r="L35" s="10">
        <f t="shared" si="2"/>
        <v>7.9</v>
      </c>
      <c r="M35" s="2">
        <v>9653174</v>
      </c>
      <c r="N35" s="10">
        <f t="shared" si="3"/>
        <v>43.7</v>
      </c>
      <c r="O35" s="2">
        <v>2253161</v>
      </c>
      <c r="P35" s="14">
        <f t="shared" si="5"/>
        <v>10.199999999999994</v>
      </c>
      <c r="Q35" s="6">
        <f t="shared" si="4"/>
        <v>22093060</v>
      </c>
      <c r="R35" s="18">
        <v>100</v>
      </c>
      <c r="S35" s="74" t="s">
        <v>30</v>
      </c>
    </row>
    <row r="36" spans="3:19" ht="15.95" customHeight="1">
      <c r="C36" s="70">
        <v>29</v>
      </c>
      <c r="D36" s="71" t="s">
        <v>31</v>
      </c>
      <c r="E36" s="105">
        <v>9569693</v>
      </c>
      <c r="F36" s="105">
        <v>9177496</v>
      </c>
      <c r="G36" s="106">
        <f t="shared" si="0"/>
        <v>95.901676260670015</v>
      </c>
      <c r="H36" s="72">
        <v>95.308992008372229</v>
      </c>
      <c r="I36" s="2">
        <v>3724784</v>
      </c>
      <c r="J36" s="10">
        <f t="shared" si="1"/>
        <v>40.6</v>
      </c>
      <c r="K36" s="2">
        <v>820126</v>
      </c>
      <c r="L36" s="10">
        <f t="shared" si="2"/>
        <v>8.9</v>
      </c>
      <c r="M36" s="2">
        <v>3717202</v>
      </c>
      <c r="N36" s="10">
        <f t="shared" si="3"/>
        <v>40.5</v>
      </c>
      <c r="O36" s="2">
        <v>915384</v>
      </c>
      <c r="P36" s="14">
        <f t="shared" si="5"/>
        <v>9.9999999999999982</v>
      </c>
      <c r="Q36" s="6">
        <f t="shared" si="4"/>
        <v>9177496</v>
      </c>
      <c r="R36" s="18">
        <v>100</v>
      </c>
      <c r="S36" s="74" t="s">
        <v>31</v>
      </c>
    </row>
    <row r="37" spans="3:19" ht="15.95" customHeight="1">
      <c r="C37" s="75">
        <v>30</v>
      </c>
      <c r="D37" s="76" t="s">
        <v>32</v>
      </c>
      <c r="E37" s="107">
        <v>16779004</v>
      </c>
      <c r="F37" s="107">
        <v>15862875</v>
      </c>
      <c r="G37" s="108">
        <f t="shared" si="0"/>
        <v>94.54002752487574</v>
      </c>
      <c r="H37" s="77">
        <v>93.735711827543284</v>
      </c>
      <c r="I37" s="3">
        <v>4962631</v>
      </c>
      <c r="J37" s="11">
        <f t="shared" si="1"/>
        <v>31.3</v>
      </c>
      <c r="K37" s="3">
        <v>1146629</v>
      </c>
      <c r="L37" s="11">
        <f t="shared" si="2"/>
        <v>7.2</v>
      </c>
      <c r="M37" s="3">
        <v>7565764</v>
      </c>
      <c r="N37" s="11">
        <f t="shared" si="3"/>
        <v>47.7</v>
      </c>
      <c r="O37" s="3">
        <v>2187851</v>
      </c>
      <c r="P37" s="15">
        <f t="shared" si="5"/>
        <v>13.8</v>
      </c>
      <c r="Q37" s="7">
        <f t="shared" si="4"/>
        <v>15862875</v>
      </c>
      <c r="R37" s="19">
        <v>100</v>
      </c>
      <c r="S37" s="78" t="s">
        <v>32</v>
      </c>
    </row>
    <row r="38" spans="3:19" ht="15.95" customHeight="1">
      <c r="C38" s="70">
        <v>31</v>
      </c>
      <c r="D38" s="71" t="s">
        <v>33</v>
      </c>
      <c r="E38" s="105">
        <v>15313056</v>
      </c>
      <c r="F38" s="105">
        <v>14502906</v>
      </c>
      <c r="G38" s="106">
        <f t="shared" si="0"/>
        <v>94.709416591959169</v>
      </c>
      <c r="H38" s="72">
        <v>93.598180245326915</v>
      </c>
      <c r="I38" s="2">
        <v>6681886</v>
      </c>
      <c r="J38" s="10">
        <f t="shared" si="1"/>
        <v>46.1</v>
      </c>
      <c r="K38" s="2">
        <v>625237</v>
      </c>
      <c r="L38" s="10">
        <f t="shared" si="2"/>
        <v>4.3</v>
      </c>
      <c r="M38" s="2">
        <v>5341375</v>
      </c>
      <c r="N38" s="10">
        <f t="shared" si="3"/>
        <v>36.799999999999997</v>
      </c>
      <c r="O38" s="2">
        <v>1854408</v>
      </c>
      <c r="P38" s="14">
        <f t="shared" si="5"/>
        <v>12.8</v>
      </c>
      <c r="Q38" s="6">
        <f t="shared" si="4"/>
        <v>14502906</v>
      </c>
      <c r="R38" s="18">
        <v>100</v>
      </c>
      <c r="S38" s="74" t="s">
        <v>33</v>
      </c>
    </row>
    <row r="39" spans="3:19" ht="15.95" customHeight="1">
      <c r="C39" s="70">
        <v>32</v>
      </c>
      <c r="D39" s="71" t="s">
        <v>34</v>
      </c>
      <c r="E39" s="105">
        <v>21948414</v>
      </c>
      <c r="F39" s="105">
        <v>20865103</v>
      </c>
      <c r="G39" s="106">
        <f t="shared" si="0"/>
        <v>95.064285738368156</v>
      </c>
      <c r="H39" s="72">
        <v>94.433729074795892</v>
      </c>
      <c r="I39" s="2">
        <v>7690702</v>
      </c>
      <c r="J39" s="10">
        <f t="shared" si="1"/>
        <v>36.9</v>
      </c>
      <c r="K39" s="2">
        <v>1172399</v>
      </c>
      <c r="L39" s="10">
        <f t="shared" si="2"/>
        <v>5.6</v>
      </c>
      <c r="M39" s="2">
        <v>9456565</v>
      </c>
      <c r="N39" s="10">
        <f t="shared" si="3"/>
        <v>45.3</v>
      </c>
      <c r="O39" s="2">
        <v>2545437</v>
      </c>
      <c r="P39" s="14">
        <f t="shared" si="5"/>
        <v>12.200000000000005</v>
      </c>
      <c r="Q39" s="6">
        <f t="shared" si="4"/>
        <v>20865103</v>
      </c>
      <c r="R39" s="18">
        <v>100</v>
      </c>
      <c r="S39" s="74" t="s">
        <v>34</v>
      </c>
    </row>
    <row r="40" spans="3:19" ht="15.95" customHeight="1">
      <c r="C40" s="70">
        <v>33</v>
      </c>
      <c r="D40" s="71" t="s">
        <v>35</v>
      </c>
      <c r="E40" s="105">
        <v>8488600</v>
      </c>
      <c r="F40" s="105">
        <v>8006544</v>
      </c>
      <c r="G40" s="106">
        <f t="shared" si="0"/>
        <v>94.321136583182152</v>
      </c>
      <c r="H40" s="72">
        <v>93.175481335934691</v>
      </c>
      <c r="I40" s="2">
        <v>3653588</v>
      </c>
      <c r="J40" s="10">
        <f t="shared" si="1"/>
        <v>45.6</v>
      </c>
      <c r="K40" s="2">
        <v>454846</v>
      </c>
      <c r="L40" s="10">
        <f t="shared" si="2"/>
        <v>5.7</v>
      </c>
      <c r="M40" s="2">
        <v>3251432</v>
      </c>
      <c r="N40" s="10">
        <f t="shared" si="3"/>
        <v>40.6</v>
      </c>
      <c r="O40" s="2">
        <v>646678</v>
      </c>
      <c r="P40" s="14">
        <f t="shared" si="5"/>
        <v>8.0999999999999979</v>
      </c>
      <c r="Q40" s="6">
        <f t="shared" si="4"/>
        <v>8006544</v>
      </c>
      <c r="R40" s="18">
        <v>100</v>
      </c>
      <c r="S40" s="74" t="s">
        <v>35</v>
      </c>
    </row>
    <row r="41" spans="3:19" ht="15.95" customHeight="1">
      <c r="C41" s="70">
        <v>34</v>
      </c>
      <c r="D41" s="71" t="s">
        <v>36</v>
      </c>
      <c r="E41" s="105">
        <v>14170932</v>
      </c>
      <c r="F41" s="105">
        <v>13213727</v>
      </c>
      <c r="G41" s="106">
        <f t="shared" si="0"/>
        <v>93.24529254674286</v>
      </c>
      <c r="H41" s="72">
        <v>91.737864097911441</v>
      </c>
      <c r="I41" s="2">
        <v>5370390</v>
      </c>
      <c r="J41" s="10">
        <f t="shared" si="1"/>
        <v>40.6</v>
      </c>
      <c r="K41" s="2">
        <v>825998</v>
      </c>
      <c r="L41" s="10">
        <f t="shared" si="2"/>
        <v>6.3</v>
      </c>
      <c r="M41" s="2">
        <v>5582323</v>
      </c>
      <c r="N41" s="10">
        <f t="shared" si="3"/>
        <v>42.2</v>
      </c>
      <c r="O41" s="2">
        <v>1435016</v>
      </c>
      <c r="P41" s="14">
        <f t="shared" si="5"/>
        <v>10.899999999999995</v>
      </c>
      <c r="Q41" s="6">
        <f t="shared" si="4"/>
        <v>13213727</v>
      </c>
      <c r="R41" s="18">
        <v>100</v>
      </c>
      <c r="S41" s="74" t="s">
        <v>36</v>
      </c>
    </row>
    <row r="42" spans="3:19" ht="15.95" customHeight="1">
      <c r="C42" s="75">
        <v>35</v>
      </c>
      <c r="D42" s="76" t="s">
        <v>37</v>
      </c>
      <c r="E42" s="107">
        <v>6474958</v>
      </c>
      <c r="F42" s="107">
        <v>6279532</v>
      </c>
      <c r="G42" s="108">
        <f t="shared" si="0"/>
        <v>96.981818260442779</v>
      </c>
      <c r="H42" s="77">
        <v>96.072098761373297</v>
      </c>
      <c r="I42" s="3">
        <v>2554192</v>
      </c>
      <c r="J42" s="11">
        <f t="shared" si="1"/>
        <v>40.700000000000003</v>
      </c>
      <c r="K42" s="3">
        <v>401494</v>
      </c>
      <c r="L42" s="11">
        <f t="shared" si="2"/>
        <v>6.4</v>
      </c>
      <c r="M42" s="3">
        <v>2568843</v>
      </c>
      <c r="N42" s="11">
        <f t="shared" si="3"/>
        <v>40.9</v>
      </c>
      <c r="O42" s="3">
        <v>755003</v>
      </c>
      <c r="P42" s="15">
        <f t="shared" si="5"/>
        <v>11.999999999999998</v>
      </c>
      <c r="Q42" s="7">
        <f t="shared" si="4"/>
        <v>6279532</v>
      </c>
      <c r="R42" s="19">
        <v>100</v>
      </c>
      <c r="S42" s="78" t="s">
        <v>37</v>
      </c>
    </row>
    <row r="43" spans="3:19" ht="15.95" customHeight="1">
      <c r="C43" s="70">
        <v>36</v>
      </c>
      <c r="D43" s="71" t="s">
        <v>38</v>
      </c>
      <c r="E43" s="105">
        <v>10390097</v>
      </c>
      <c r="F43" s="105">
        <v>9867712</v>
      </c>
      <c r="G43" s="106">
        <f t="shared" si="0"/>
        <v>94.972279854557655</v>
      </c>
      <c r="H43" s="72">
        <v>94.056516447290733</v>
      </c>
      <c r="I43" s="2">
        <v>4062431</v>
      </c>
      <c r="J43" s="10">
        <f t="shared" si="1"/>
        <v>41.2</v>
      </c>
      <c r="K43" s="2">
        <v>551383</v>
      </c>
      <c r="L43" s="10">
        <f t="shared" si="2"/>
        <v>5.6</v>
      </c>
      <c r="M43" s="2">
        <v>4118960</v>
      </c>
      <c r="N43" s="10">
        <f t="shared" si="3"/>
        <v>41.7</v>
      </c>
      <c r="O43" s="2">
        <v>1134938</v>
      </c>
      <c r="P43" s="14">
        <f t="shared" si="5"/>
        <v>11.499999999999995</v>
      </c>
      <c r="Q43" s="6">
        <f t="shared" si="4"/>
        <v>9867712</v>
      </c>
      <c r="R43" s="18">
        <v>100</v>
      </c>
      <c r="S43" s="74" t="s">
        <v>38</v>
      </c>
    </row>
    <row r="44" spans="3:19" ht="15.95" customHeight="1">
      <c r="C44" s="70">
        <v>37</v>
      </c>
      <c r="D44" s="71" t="s">
        <v>39</v>
      </c>
      <c r="E44" s="105">
        <v>8485330</v>
      </c>
      <c r="F44" s="105">
        <v>8009010</v>
      </c>
      <c r="G44" s="106">
        <f t="shared" si="0"/>
        <v>94.386547134878668</v>
      </c>
      <c r="H44" s="72">
        <v>93.970206935665587</v>
      </c>
      <c r="I44" s="2">
        <v>2896974</v>
      </c>
      <c r="J44" s="10">
        <f t="shared" si="1"/>
        <v>36.200000000000003</v>
      </c>
      <c r="K44" s="2">
        <v>577231</v>
      </c>
      <c r="L44" s="10">
        <f t="shared" si="2"/>
        <v>7.2</v>
      </c>
      <c r="M44" s="2">
        <v>3722073</v>
      </c>
      <c r="N44" s="10">
        <f t="shared" si="3"/>
        <v>46.5</v>
      </c>
      <c r="O44" s="2">
        <v>812732</v>
      </c>
      <c r="P44" s="14">
        <f t="shared" si="5"/>
        <v>10.099999999999998</v>
      </c>
      <c r="Q44" s="6">
        <f t="shared" si="4"/>
        <v>8009010</v>
      </c>
      <c r="R44" s="18">
        <v>100</v>
      </c>
      <c r="S44" s="74" t="s">
        <v>39</v>
      </c>
    </row>
    <row r="45" spans="3:19" ht="15.95" customHeight="1">
      <c r="C45" s="70">
        <v>38</v>
      </c>
      <c r="D45" s="71" t="s">
        <v>40</v>
      </c>
      <c r="E45" s="105">
        <v>9719694</v>
      </c>
      <c r="F45" s="105">
        <v>9255298</v>
      </c>
      <c r="G45" s="106">
        <f t="shared" si="0"/>
        <v>95.222112959523201</v>
      </c>
      <c r="H45" s="72">
        <v>94.382008784637634</v>
      </c>
      <c r="I45" s="2">
        <v>3944126</v>
      </c>
      <c r="J45" s="10">
        <f t="shared" si="1"/>
        <v>42.6</v>
      </c>
      <c r="K45" s="2">
        <v>513186</v>
      </c>
      <c r="L45" s="10">
        <f t="shared" si="2"/>
        <v>5.5</v>
      </c>
      <c r="M45" s="2">
        <v>3748794</v>
      </c>
      <c r="N45" s="10">
        <f t="shared" si="3"/>
        <v>40.5</v>
      </c>
      <c r="O45" s="2">
        <v>1049192</v>
      </c>
      <c r="P45" s="14">
        <f t="shared" si="5"/>
        <v>11.399999999999999</v>
      </c>
      <c r="Q45" s="6">
        <f t="shared" si="4"/>
        <v>9255298</v>
      </c>
      <c r="R45" s="18">
        <v>100</v>
      </c>
      <c r="S45" s="74" t="s">
        <v>40</v>
      </c>
    </row>
    <row r="46" spans="3:19" ht="15.95" customHeight="1">
      <c r="C46" s="70">
        <v>39</v>
      </c>
      <c r="D46" s="71" t="s">
        <v>41</v>
      </c>
      <c r="E46" s="105">
        <v>16790632</v>
      </c>
      <c r="F46" s="105">
        <v>15795289</v>
      </c>
      <c r="G46" s="106">
        <f t="shared" si="0"/>
        <v>94.072033738813417</v>
      </c>
      <c r="H46" s="72">
        <v>92.995293955096955</v>
      </c>
      <c r="I46" s="2">
        <v>6627246</v>
      </c>
      <c r="J46" s="10">
        <f t="shared" si="1"/>
        <v>42</v>
      </c>
      <c r="K46" s="2">
        <v>810355</v>
      </c>
      <c r="L46" s="10">
        <f t="shared" si="2"/>
        <v>5.0999999999999996</v>
      </c>
      <c r="M46" s="2">
        <v>6464119</v>
      </c>
      <c r="N46" s="10">
        <f t="shared" si="3"/>
        <v>40.9</v>
      </c>
      <c r="O46" s="2">
        <v>1893569</v>
      </c>
      <c r="P46" s="14">
        <f t="shared" si="5"/>
        <v>12.000000000000002</v>
      </c>
      <c r="Q46" s="6">
        <f t="shared" si="4"/>
        <v>15795289</v>
      </c>
      <c r="R46" s="18">
        <v>100</v>
      </c>
      <c r="S46" s="74" t="s">
        <v>41</v>
      </c>
    </row>
    <row r="47" spans="3:19" ht="15.95" customHeight="1" thickBot="1">
      <c r="C47" s="83">
        <v>40</v>
      </c>
      <c r="D47" s="84" t="s">
        <v>83</v>
      </c>
      <c r="E47" s="111">
        <v>7120096</v>
      </c>
      <c r="F47" s="111">
        <v>6840659</v>
      </c>
      <c r="G47" s="112">
        <v>94.667791606365071</v>
      </c>
      <c r="H47" s="85">
        <v>94.667791606365071</v>
      </c>
      <c r="I47" s="53">
        <v>3070984</v>
      </c>
      <c r="J47" s="55">
        <f t="shared" si="1"/>
        <v>44.9</v>
      </c>
      <c r="K47" s="53">
        <v>323870</v>
      </c>
      <c r="L47" s="55">
        <f t="shared" si="2"/>
        <v>4.7</v>
      </c>
      <c r="M47" s="53">
        <v>2929545</v>
      </c>
      <c r="N47" s="55">
        <f t="shared" si="3"/>
        <v>42.8</v>
      </c>
      <c r="O47" s="53">
        <v>516260</v>
      </c>
      <c r="P47" s="58">
        <v>7.3000000000000016</v>
      </c>
      <c r="Q47" s="56">
        <f t="shared" si="4"/>
        <v>6840659</v>
      </c>
      <c r="R47" s="57">
        <v>100</v>
      </c>
      <c r="S47" s="86" t="s">
        <v>83</v>
      </c>
    </row>
    <row r="48" spans="3:19" ht="15" customHeight="1" thickTop="1" thickBot="1">
      <c r="C48" s="87"/>
      <c r="D48" s="88" t="s">
        <v>42</v>
      </c>
      <c r="E48" s="89">
        <f>SUM(E8:E47)</f>
        <v>1079379551</v>
      </c>
      <c r="F48" s="89">
        <f>SUM(F8:F47)</f>
        <v>1027004767</v>
      </c>
      <c r="G48" s="90">
        <f>F48/E48*100</f>
        <v>95.147695363370843</v>
      </c>
      <c r="H48" s="91">
        <v>94.364933068474514</v>
      </c>
      <c r="I48" s="5">
        <f>SUM(I8:I47)</f>
        <v>412128467</v>
      </c>
      <c r="J48" s="13">
        <f>ROUND(I48/Q48*100,1)</f>
        <v>40.1</v>
      </c>
      <c r="K48" s="5">
        <f>SUM(K8:K47)</f>
        <v>75779608</v>
      </c>
      <c r="L48" s="13">
        <f>ROUND(K48/Q48*100,1)</f>
        <v>7.4</v>
      </c>
      <c r="M48" s="5">
        <f>SUM(M8:M47)</f>
        <v>409591862</v>
      </c>
      <c r="N48" s="13">
        <f>ROUND(M48/Q48*100,1)</f>
        <v>39.9</v>
      </c>
      <c r="O48" s="5">
        <f>SUM(O8:O47)</f>
        <v>129504830</v>
      </c>
      <c r="P48" s="17">
        <f>R48-J48-N48-L48</f>
        <v>12.6</v>
      </c>
      <c r="Q48" s="9">
        <f>I48+M48+O48+K48</f>
        <v>1027004767</v>
      </c>
      <c r="R48" s="21">
        <v>100</v>
      </c>
      <c r="S48" s="92" t="s">
        <v>42</v>
      </c>
    </row>
    <row r="49" spans="3:19" ht="15" customHeight="1">
      <c r="D49" s="84"/>
      <c r="E49" s="93"/>
      <c r="F49" s="93"/>
      <c r="G49" s="94"/>
      <c r="H49" s="94"/>
      <c r="I49" s="94"/>
      <c r="J49" s="94"/>
      <c r="K49" s="94"/>
      <c r="L49" s="84"/>
    </row>
    <row r="50" spans="3:19" ht="30.75" customHeight="1">
      <c r="D50" s="84"/>
      <c r="E50" s="93"/>
      <c r="F50" s="93"/>
      <c r="G50" s="94"/>
      <c r="H50" s="94"/>
      <c r="I50" s="94"/>
      <c r="J50" s="94"/>
      <c r="K50" s="94"/>
      <c r="L50" s="84"/>
    </row>
    <row r="51" spans="3:19" ht="14.25" customHeight="1" thickBot="1">
      <c r="D51" s="84"/>
      <c r="E51" s="93"/>
      <c r="F51" s="93"/>
      <c r="G51" s="94"/>
      <c r="H51" s="95" t="s">
        <v>68</v>
      </c>
      <c r="I51" s="94"/>
      <c r="J51" s="94"/>
      <c r="K51" s="94"/>
      <c r="L51" s="84"/>
      <c r="S51" s="95" t="s">
        <v>68</v>
      </c>
    </row>
    <row r="52" spans="3:19" ht="15.95" customHeight="1">
      <c r="C52" s="144" t="s">
        <v>0</v>
      </c>
      <c r="D52" s="145"/>
      <c r="E52" s="64" t="s">
        <v>69</v>
      </c>
      <c r="F52" s="64" t="s">
        <v>71</v>
      </c>
      <c r="G52" s="150" t="s">
        <v>72</v>
      </c>
      <c r="H52" s="151"/>
      <c r="I52" s="135" t="s">
        <v>82</v>
      </c>
      <c r="J52" s="136"/>
      <c r="K52" s="136"/>
      <c r="L52" s="136"/>
      <c r="M52" s="136"/>
      <c r="N52" s="136"/>
      <c r="O52" s="136"/>
      <c r="P52" s="136"/>
      <c r="Q52" s="136"/>
      <c r="R52" s="137"/>
      <c r="S52" s="113" t="s">
        <v>0</v>
      </c>
    </row>
    <row r="53" spans="3:19" ht="15.95" customHeight="1">
      <c r="C53" s="146"/>
      <c r="D53" s="147"/>
      <c r="E53" s="140" t="s">
        <v>70</v>
      </c>
      <c r="F53" s="140" t="s">
        <v>70</v>
      </c>
      <c r="G53" s="65" t="s">
        <v>85</v>
      </c>
      <c r="H53" s="66" t="s">
        <v>86</v>
      </c>
      <c r="I53" s="116" t="s">
        <v>75</v>
      </c>
      <c r="J53" s="116"/>
      <c r="K53" s="117" t="s">
        <v>76</v>
      </c>
      <c r="L53" s="118"/>
      <c r="M53" s="119" t="s">
        <v>77</v>
      </c>
      <c r="N53" s="119"/>
      <c r="O53" s="119" t="s">
        <v>78</v>
      </c>
      <c r="P53" s="120"/>
      <c r="Q53" s="121" t="s">
        <v>79</v>
      </c>
      <c r="R53" s="122"/>
      <c r="S53" s="114"/>
    </row>
    <row r="54" spans="3:19" ht="15.95" customHeight="1">
      <c r="C54" s="146"/>
      <c r="D54" s="147"/>
      <c r="E54" s="141"/>
      <c r="F54" s="141"/>
      <c r="G54" s="142" t="s">
        <v>74</v>
      </c>
      <c r="H54" s="143"/>
      <c r="I54" s="123" t="s">
        <v>80</v>
      </c>
      <c r="J54" s="123" t="s">
        <v>81</v>
      </c>
      <c r="K54" s="123" t="s">
        <v>80</v>
      </c>
      <c r="L54" s="123" t="s">
        <v>81</v>
      </c>
      <c r="M54" s="123" t="s">
        <v>80</v>
      </c>
      <c r="N54" s="123" t="s">
        <v>81</v>
      </c>
      <c r="O54" s="123" t="s">
        <v>80</v>
      </c>
      <c r="P54" s="127" t="s">
        <v>81</v>
      </c>
      <c r="Q54" s="129" t="s">
        <v>80</v>
      </c>
      <c r="R54" s="125" t="s">
        <v>81</v>
      </c>
      <c r="S54" s="114"/>
    </row>
    <row r="55" spans="3:19" ht="15.95" customHeight="1" thickBot="1">
      <c r="C55" s="148"/>
      <c r="D55" s="149"/>
      <c r="E55" s="67" t="s">
        <v>1</v>
      </c>
      <c r="F55" s="67" t="s">
        <v>2</v>
      </c>
      <c r="G55" s="68" t="s">
        <v>73</v>
      </c>
      <c r="H55" s="69"/>
      <c r="I55" s="124"/>
      <c r="J55" s="124"/>
      <c r="K55" s="124"/>
      <c r="L55" s="124"/>
      <c r="M55" s="124"/>
      <c r="N55" s="124"/>
      <c r="O55" s="124"/>
      <c r="P55" s="128"/>
      <c r="Q55" s="130"/>
      <c r="R55" s="126"/>
      <c r="S55" s="115"/>
    </row>
    <row r="56" spans="3:19" ht="15.95" customHeight="1">
      <c r="C56" s="70">
        <v>41</v>
      </c>
      <c r="D56" s="71" t="s">
        <v>43</v>
      </c>
      <c r="E56" s="105">
        <v>5909236</v>
      </c>
      <c r="F56" s="105">
        <v>5576066</v>
      </c>
      <c r="G56" s="106">
        <f t="shared" ref="G56:G78" si="6">F56/E56*100</f>
        <v>94.361876899145685</v>
      </c>
      <c r="H56" s="72">
        <v>93.852430141787906</v>
      </c>
      <c r="I56" s="40">
        <v>2376951</v>
      </c>
      <c r="J56" s="22">
        <f t="shared" ref="J56:J79" si="7">ROUND(I56/Q56*100,1)</f>
        <v>42.6</v>
      </c>
      <c r="K56" s="40">
        <v>486744</v>
      </c>
      <c r="L56" s="59">
        <f t="shared" ref="L56:L80" si="8">ROUND(K56/Q56*100,1)</f>
        <v>8.6999999999999993</v>
      </c>
      <c r="M56" s="45">
        <v>2388544</v>
      </c>
      <c r="N56" s="29">
        <f t="shared" ref="N56:N80" si="9">ROUND(M56/Q56*100,1)</f>
        <v>42.8</v>
      </c>
      <c r="O56" s="45">
        <v>323827</v>
      </c>
      <c r="P56" s="34">
        <f t="shared" ref="P56:P80" si="10">R56-J56-N56-L56</f>
        <v>5.9000000000000021</v>
      </c>
      <c r="Q56" s="49">
        <f t="shared" ref="Q56:Q79" si="11">I56+M56+O56+K56</f>
        <v>5576066</v>
      </c>
      <c r="R56" s="35">
        <v>100</v>
      </c>
      <c r="S56" s="73" t="s">
        <v>43</v>
      </c>
    </row>
    <row r="57" spans="3:19" ht="15.95" customHeight="1">
      <c r="C57" s="70">
        <v>42</v>
      </c>
      <c r="D57" s="71" t="s">
        <v>44</v>
      </c>
      <c r="E57" s="105">
        <v>7729373</v>
      </c>
      <c r="F57" s="105">
        <v>7537483</v>
      </c>
      <c r="G57" s="106">
        <f t="shared" si="6"/>
        <v>97.517392419799123</v>
      </c>
      <c r="H57" s="72">
        <v>96.46266525483172</v>
      </c>
      <c r="I57" s="40">
        <v>2222421</v>
      </c>
      <c r="J57" s="22">
        <f t="shared" si="7"/>
        <v>29.5</v>
      </c>
      <c r="K57" s="40">
        <v>690897</v>
      </c>
      <c r="L57" s="60">
        <f t="shared" si="8"/>
        <v>9.1999999999999993</v>
      </c>
      <c r="M57" s="46">
        <v>3926397</v>
      </c>
      <c r="N57" s="30">
        <f t="shared" si="9"/>
        <v>52.1</v>
      </c>
      <c r="O57" s="46">
        <v>697768</v>
      </c>
      <c r="P57" s="22">
        <f t="shared" si="10"/>
        <v>9.1999999999999993</v>
      </c>
      <c r="Q57" s="50">
        <f t="shared" si="11"/>
        <v>7537483</v>
      </c>
      <c r="R57" s="36">
        <v>100</v>
      </c>
      <c r="S57" s="74" t="s">
        <v>44</v>
      </c>
    </row>
    <row r="58" spans="3:19" ht="15.95" customHeight="1">
      <c r="C58" s="70">
        <v>43</v>
      </c>
      <c r="D58" s="71" t="s">
        <v>45</v>
      </c>
      <c r="E58" s="105">
        <v>3910298</v>
      </c>
      <c r="F58" s="105">
        <v>3572969</v>
      </c>
      <c r="G58" s="106">
        <f t="shared" si="6"/>
        <v>91.373317327733076</v>
      </c>
      <c r="H58" s="72">
        <v>90.568224754557775</v>
      </c>
      <c r="I58" s="40">
        <v>1637026</v>
      </c>
      <c r="J58" s="22">
        <f t="shared" si="7"/>
        <v>45.8</v>
      </c>
      <c r="K58" s="40">
        <v>157608</v>
      </c>
      <c r="L58" s="60">
        <f t="shared" si="8"/>
        <v>4.4000000000000004</v>
      </c>
      <c r="M58" s="46">
        <v>1378140</v>
      </c>
      <c r="N58" s="30">
        <f t="shared" si="9"/>
        <v>38.6</v>
      </c>
      <c r="O58" s="46">
        <v>400195</v>
      </c>
      <c r="P58" s="22">
        <f t="shared" si="10"/>
        <v>11.200000000000001</v>
      </c>
      <c r="Q58" s="50">
        <f t="shared" si="11"/>
        <v>3572969</v>
      </c>
      <c r="R58" s="36">
        <v>100</v>
      </c>
      <c r="S58" s="74" t="s">
        <v>45</v>
      </c>
    </row>
    <row r="59" spans="3:19" ht="15.95" customHeight="1">
      <c r="C59" s="70">
        <v>44</v>
      </c>
      <c r="D59" s="71" t="s">
        <v>46</v>
      </c>
      <c r="E59" s="105">
        <v>1394237</v>
      </c>
      <c r="F59" s="105">
        <v>1352757</v>
      </c>
      <c r="G59" s="106">
        <f t="shared" si="6"/>
        <v>97.024896054257638</v>
      </c>
      <c r="H59" s="72">
        <v>96.646278110833265</v>
      </c>
      <c r="I59" s="40">
        <v>564091</v>
      </c>
      <c r="J59" s="22">
        <f t="shared" si="7"/>
        <v>41.7</v>
      </c>
      <c r="K59" s="40">
        <v>40096</v>
      </c>
      <c r="L59" s="60">
        <f t="shared" si="8"/>
        <v>3</v>
      </c>
      <c r="M59" s="46">
        <v>656036</v>
      </c>
      <c r="N59" s="30">
        <f t="shared" si="9"/>
        <v>48.5</v>
      </c>
      <c r="O59" s="46">
        <v>92534</v>
      </c>
      <c r="P59" s="22">
        <f t="shared" si="10"/>
        <v>6.7999999999999972</v>
      </c>
      <c r="Q59" s="50">
        <f t="shared" si="11"/>
        <v>1352757</v>
      </c>
      <c r="R59" s="36">
        <v>100</v>
      </c>
      <c r="S59" s="74" t="s">
        <v>46</v>
      </c>
    </row>
    <row r="60" spans="3:19" ht="15.95" customHeight="1">
      <c r="C60" s="75">
        <v>45</v>
      </c>
      <c r="D60" s="76" t="s">
        <v>47</v>
      </c>
      <c r="E60" s="107">
        <v>3216247</v>
      </c>
      <c r="F60" s="107">
        <v>3069223</v>
      </c>
      <c r="G60" s="108">
        <f t="shared" si="6"/>
        <v>95.428709300000904</v>
      </c>
      <c r="H60" s="77">
        <v>95.132591480697542</v>
      </c>
      <c r="I60" s="41">
        <v>966445</v>
      </c>
      <c r="J60" s="23">
        <f t="shared" si="7"/>
        <v>31.5</v>
      </c>
      <c r="K60" s="41">
        <v>421181</v>
      </c>
      <c r="L60" s="61">
        <f t="shared" si="8"/>
        <v>13.7</v>
      </c>
      <c r="M60" s="47">
        <v>1478879</v>
      </c>
      <c r="N60" s="31">
        <f t="shared" si="9"/>
        <v>48.2</v>
      </c>
      <c r="O60" s="47">
        <v>202718</v>
      </c>
      <c r="P60" s="23">
        <f t="shared" si="10"/>
        <v>6.5999999999999979</v>
      </c>
      <c r="Q60" s="51">
        <f t="shared" si="11"/>
        <v>3069223</v>
      </c>
      <c r="R60" s="37">
        <v>100</v>
      </c>
      <c r="S60" s="78" t="s">
        <v>47</v>
      </c>
    </row>
    <row r="61" spans="3:19" ht="15.95" customHeight="1">
      <c r="C61" s="70">
        <v>46</v>
      </c>
      <c r="D61" s="71" t="s">
        <v>48</v>
      </c>
      <c r="E61" s="105">
        <v>2798005</v>
      </c>
      <c r="F61" s="105">
        <v>2715534</v>
      </c>
      <c r="G61" s="106">
        <f t="shared" si="6"/>
        <v>97.052507054133201</v>
      </c>
      <c r="H61" s="72">
        <v>96.866871201335201</v>
      </c>
      <c r="I61" s="42">
        <v>839651</v>
      </c>
      <c r="J61" s="24">
        <f t="shared" si="7"/>
        <v>30.9</v>
      </c>
      <c r="K61" s="42">
        <v>258920</v>
      </c>
      <c r="L61" s="62">
        <f t="shared" si="8"/>
        <v>9.5</v>
      </c>
      <c r="M61" s="46">
        <v>1460247</v>
      </c>
      <c r="N61" s="30">
        <f t="shared" si="9"/>
        <v>53.8</v>
      </c>
      <c r="O61" s="46">
        <v>156716</v>
      </c>
      <c r="P61" s="22">
        <f t="shared" si="10"/>
        <v>5.7999999999999972</v>
      </c>
      <c r="Q61" s="50">
        <f t="shared" si="11"/>
        <v>2715534</v>
      </c>
      <c r="R61" s="36">
        <v>100</v>
      </c>
      <c r="S61" s="74" t="s">
        <v>48</v>
      </c>
    </row>
    <row r="62" spans="3:19" ht="15.95" customHeight="1">
      <c r="C62" s="70">
        <v>47</v>
      </c>
      <c r="D62" s="71" t="s">
        <v>49</v>
      </c>
      <c r="E62" s="105">
        <v>4252621</v>
      </c>
      <c r="F62" s="105">
        <v>3730256</v>
      </c>
      <c r="G62" s="106">
        <f t="shared" si="6"/>
        <v>87.716634047567368</v>
      </c>
      <c r="H62" s="72">
        <v>86.666590861155072</v>
      </c>
      <c r="I62" s="40">
        <v>1540917</v>
      </c>
      <c r="J62" s="22">
        <f t="shared" si="7"/>
        <v>41.3</v>
      </c>
      <c r="K62" s="40">
        <v>163045</v>
      </c>
      <c r="L62" s="60">
        <f t="shared" si="8"/>
        <v>4.4000000000000004</v>
      </c>
      <c r="M62" s="46">
        <v>1648017</v>
      </c>
      <c r="N62" s="30">
        <f t="shared" si="9"/>
        <v>44.2</v>
      </c>
      <c r="O62" s="46">
        <v>378277</v>
      </c>
      <c r="P62" s="22">
        <f t="shared" si="10"/>
        <v>10.1</v>
      </c>
      <c r="Q62" s="50">
        <f t="shared" si="11"/>
        <v>3730256</v>
      </c>
      <c r="R62" s="36">
        <v>100</v>
      </c>
      <c r="S62" s="74" t="s">
        <v>49</v>
      </c>
    </row>
    <row r="63" spans="3:19" ht="15.95" customHeight="1">
      <c r="C63" s="70">
        <v>48</v>
      </c>
      <c r="D63" s="71" t="s">
        <v>50</v>
      </c>
      <c r="E63" s="105">
        <v>3295118</v>
      </c>
      <c r="F63" s="105">
        <v>3176591</v>
      </c>
      <c r="G63" s="106">
        <f t="shared" si="6"/>
        <v>96.402951275189537</v>
      </c>
      <c r="H63" s="72">
        <v>95.725590308023129</v>
      </c>
      <c r="I63" s="40">
        <v>995995</v>
      </c>
      <c r="J63" s="22">
        <f t="shared" si="7"/>
        <v>31.4</v>
      </c>
      <c r="K63" s="40">
        <v>237200</v>
      </c>
      <c r="L63" s="60">
        <f t="shared" si="8"/>
        <v>7.5</v>
      </c>
      <c r="M63" s="46">
        <v>1717262</v>
      </c>
      <c r="N63" s="30">
        <f t="shared" si="9"/>
        <v>54.1</v>
      </c>
      <c r="O63" s="46">
        <v>226134</v>
      </c>
      <c r="P63" s="22">
        <f t="shared" si="10"/>
        <v>6.9999999999999929</v>
      </c>
      <c r="Q63" s="50">
        <f t="shared" si="11"/>
        <v>3176591</v>
      </c>
      <c r="R63" s="36">
        <v>100</v>
      </c>
      <c r="S63" s="74" t="s">
        <v>50</v>
      </c>
    </row>
    <row r="64" spans="3:19" ht="15.95" customHeight="1">
      <c r="C64" s="70">
        <v>49</v>
      </c>
      <c r="D64" s="71" t="s">
        <v>51</v>
      </c>
      <c r="E64" s="105">
        <v>2754814</v>
      </c>
      <c r="F64" s="105">
        <v>2624932</v>
      </c>
      <c r="G64" s="106">
        <f t="shared" si="6"/>
        <v>95.285271528313714</v>
      </c>
      <c r="H64" s="72">
        <v>93.882466079105185</v>
      </c>
      <c r="I64" s="40">
        <v>950615</v>
      </c>
      <c r="J64" s="22">
        <f t="shared" si="7"/>
        <v>36.200000000000003</v>
      </c>
      <c r="K64" s="40">
        <v>186999</v>
      </c>
      <c r="L64" s="60">
        <f t="shared" si="8"/>
        <v>7.1</v>
      </c>
      <c r="M64" s="46">
        <v>1331355</v>
      </c>
      <c r="N64" s="30">
        <f t="shared" si="9"/>
        <v>50.7</v>
      </c>
      <c r="O64" s="46">
        <v>155963</v>
      </c>
      <c r="P64" s="22">
        <f t="shared" si="10"/>
        <v>5.9999999999999947</v>
      </c>
      <c r="Q64" s="50">
        <f t="shared" si="11"/>
        <v>2624932</v>
      </c>
      <c r="R64" s="36">
        <v>100</v>
      </c>
      <c r="S64" s="74" t="s">
        <v>51</v>
      </c>
    </row>
    <row r="65" spans="3:19" ht="15.95" customHeight="1">
      <c r="C65" s="75">
        <v>50</v>
      </c>
      <c r="D65" s="76" t="s">
        <v>52</v>
      </c>
      <c r="E65" s="107">
        <v>1824287</v>
      </c>
      <c r="F65" s="107">
        <v>1748853</v>
      </c>
      <c r="G65" s="108">
        <f t="shared" si="6"/>
        <v>95.865014660522164</v>
      </c>
      <c r="H65" s="77">
        <v>95.458772952375284</v>
      </c>
      <c r="I65" s="41">
        <v>737592</v>
      </c>
      <c r="J65" s="23">
        <f t="shared" si="7"/>
        <v>42.2</v>
      </c>
      <c r="K65" s="41">
        <v>61429</v>
      </c>
      <c r="L65" s="61">
        <f t="shared" si="8"/>
        <v>3.5</v>
      </c>
      <c r="M65" s="47">
        <v>837091</v>
      </c>
      <c r="N65" s="31">
        <f t="shared" si="9"/>
        <v>47.9</v>
      </c>
      <c r="O65" s="47">
        <v>112741</v>
      </c>
      <c r="P65" s="23">
        <f t="shared" si="10"/>
        <v>6.3999999999999986</v>
      </c>
      <c r="Q65" s="51">
        <f t="shared" si="11"/>
        <v>1748853</v>
      </c>
      <c r="R65" s="37">
        <v>100</v>
      </c>
      <c r="S65" s="78" t="s">
        <v>52</v>
      </c>
    </row>
    <row r="66" spans="3:19" ht="15.95" customHeight="1">
      <c r="C66" s="70">
        <v>51</v>
      </c>
      <c r="D66" s="71" t="s">
        <v>53</v>
      </c>
      <c r="E66" s="105">
        <v>1461886</v>
      </c>
      <c r="F66" s="105">
        <v>1345781</v>
      </c>
      <c r="G66" s="106">
        <f t="shared" si="6"/>
        <v>92.057862240968163</v>
      </c>
      <c r="H66" s="72">
        <v>90.606035707159037</v>
      </c>
      <c r="I66" s="42">
        <v>511387</v>
      </c>
      <c r="J66" s="24">
        <f t="shared" si="7"/>
        <v>38</v>
      </c>
      <c r="K66" s="42">
        <v>86184</v>
      </c>
      <c r="L66" s="62">
        <f t="shared" si="8"/>
        <v>6.4</v>
      </c>
      <c r="M66" s="46">
        <v>646610</v>
      </c>
      <c r="N66" s="30">
        <f t="shared" si="9"/>
        <v>48</v>
      </c>
      <c r="O66" s="46">
        <v>101600</v>
      </c>
      <c r="P66" s="22">
        <f t="shared" si="10"/>
        <v>7.6</v>
      </c>
      <c r="Q66" s="50">
        <f t="shared" si="11"/>
        <v>1345781</v>
      </c>
      <c r="R66" s="36">
        <v>100</v>
      </c>
      <c r="S66" s="74" t="s">
        <v>53</v>
      </c>
    </row>
    <row r="67" spans="3:19" ht="15.95" customHeight="1">
      <c r="C67" s="70">
        <v>52</v>
      </c>
      <c r="D67" s="71" t="s">
        <v>54</v>
      </c>
      <c r="E67" s="105">
        <v>1208652</v>
      </c>
      <c r="F67" s="105">
        <v>1119349</v>
      </c>
      <c r="G67" s="106">
        <f t="shared" si="6"/>
        <v>92.6113554604634</v>
      </c>
      <c r="H67" s="72">
        <v>92.850097823349756</v>
      </c>
      <c r="I67" s="40">
        <v>367735</v>
      </c>
      <c r="J67" s="22">
        <f t="shared" si="7"/>
        <v>32.9</v>
      </c>
      <c r="K67" s="40">
        <v>82146</v>
      </c>
      <c r="L67" s="60">
        <f t="shared" si="8"/>
        <v>7.3</v>
      </c>
      <c r="M67" s="46">
        <v>581188</v>
      </c>
      <c r="N67" s="30">
        <f t="shared" si="9"/>
        <v>51.9</v>
      </c>
      <c r="O67" s="46">
        <v>88280</v>
      </c>
      <c r="P67" s="22">
        <f t="shared" si="10"/>
        <v>7.8999999999999959</v>
      </c>
      <c r="Q67" s="50">
        <f t="shared" si="11"/>
        <v>1119349</v>
      </c>
      <c r="R67" s="36">
        <v>100</v>
      </c>
      <c r="S67" s="74" t="s">
        <v>54</v>
      </c>
    </row>
    <row r="68" spans="3:19" ht="15.95" customHeight="1">
      <c r="C68" s="70">
        <v>53</v>
      </c>
      <c r="D68" s="71" t="s">
        <v>55</v>
      </c>
      <c r="E68" s="105">
        <v>1142942</v>
      </c>
      <c r="F68" s="105">
        <v>1077765</v>
      </c>
      <c r="G68" s="106">
        <f t="shared" si="6"/>
        <v>94.297435915383289</v>
      </c>
      <c r="H68" s="72">
        <v>94.573918218141628</v>
      </c>
      <c r="I68" s="40">
        <v>397420</v>
      </c>
      <c r="J68" s="22">
        <f t="shared" si="7"/>
        <v>36.9</v>
      </c>
      <c r="K68" s="40">
        <v>82883</v>
      </c>
      <c r="L68" s="60">
        <f t="shared" si="8"/>
        <v>7.7</v>
      </c>
      <c r="M68" s="46">
        <v>504885</v>
      </c>
      <c r="N68" s="30">
        <f t="shared" si="9"/>
        <v>46.8</v>
      </c>
      <c r="O68" s="46">
        <v>92577</v>
      </c>
      <c r="P68" s="22">
        <f t="shared" si="10"/>
        <v>8.600000000000005</v>
      </c>
      <c r="Q68" s="50">
        <f t="shared" si="11"/>
        <v>1077765</v>
      </c>
      <c r="R68" s="36">
        <v>100</v>
      </c>
      <c r="S68" s="74" t="s">
        <v>55</v>
      </c>
    </row>
    <row r="69" spans="3:19" ht="15.95" customHeight="1">
      <c r="C69" s="70">
        <v>54</v>
      </c>
      <c r="D69" s="71" t="s">
        <v>56</v>
      </c>
      <c r="E69" s="105">
        <v>913613</v>
      </c>
      <c r="F69" s="105">
        <v>843698</v>
      </c>
      <c r="G69" s="106">
        <f t="shared" si="6"/>
        <v>92.347416247360755</v>
      </c>
      <c r="H69" s="72">
        <v>93.018377762593218</v>
      </c>
      <c r="I69" s="40">
        <v>335379</v>
      </c>
      <c r="J69" s="22">
        <f t="shared" si="7"/>
        <v>39.799999999999997</v>
      </c>
      <c r="K69" s="40">
        <v>37493</v>
      </c>
      <c r="L69" s="60">
        <f t="shared" si="8"/>
        <v>4.4000000000000004</v>
      </c>
      <c r="M69" s="46">
        <v>409884</v>
      </c>
      <c r="N69" s="30">
        <f t="shared" si="9"/>
        <v>48.6</v>
      </c>
      <c r="O69" s="46">
        <v>60942</v>
      </c>
      <c r="P69" s="22">
        <f t="shared" si="10"/>
        <v>7.2000000000000011</v>
      </c>
      <c r="Q69" s="50">
        <f t="shared" si="11"/>
        <v>843698</v>
      </c>
      <c r="R69" s="36">
        <v>100</v>
      </c>
      <c r="S69" s="74" t="s">
        <v>56</v>
      </c>
    </row>
    <row r="70" spans="3:19" ht="15.95" customHeight="1">
      <c r="C70" s="75">
        <v>55</v>
      </c>
      <c r="D70" s="76" t="s">
        <v>57</v>
      </c>
      <c r="E70" s="107">
        <v>1348595</v>
      </c>
      <c r="F70" s="107">
        <v>1284191</v>
      </c>
      <c r="G70" s="108">
        <f t="shared" si="6"/>
        <v>95.224363133483365</v>
      </c>
      <c r="H70" s="77">
        <v>93.223395401797816</v>
      </c>
      <c r="I70" s="41">
        <v>448013</v>
      </c>
      <c r="J70" s="23">
        <f t="shared" si="7"/>
        <v>34.9</v>
      </c>
      <c r="K70" s="41">
        <v>77497</v>
      </c>
      <c r="L70" s="61">
        <f t="shared" si="8"/>
        <v>6</v>
      </c>
      <c r="M70" s="47">
        <v>639992</v>
      </c>
      <c r="N70" s="31">
        <f t="shared" si="9"/>
        <v>49.8</v>
      </c>
      <c r="O70" s="47">
        <v>118689</v>
      </c>
      <c r="P70" s="23">
        <f t="shared" si="10"/>
        <v>9.2999999999999972</v>
      </c>
      <c r="Q70" s="51">
        <f t="shared" si="11"/>
        <v>1284191</v>
      </c>
      <c r="R70" s="37">
        <v>100</v>
      </c>
      <c r="S70" s="78" t="s">
        <v>57</v>
      </c>
    </row>
    <row r="71" spans="3:19" ht="15.95" customHeight="1">
      <c r="C71" s="70">
        <v>56</v>
      </c>
      <c r="D71" s="71" t="s">
        <v>58</v>
      </c>
      <c r="E71" s="105">
        <v>248379</v>
      </c>
      <c r="F71" s="105">
        <v>247929</v>
      </c>
      <c r="G71" s="106">
        <f t="shared" si="6"/>
        <v>99.818825263005323</v>
      </c>
      <c r="H71" s="72">
        <v>99.576190777405273</v>
      </c>
      <c r="I71" s="40">
        <v>97323</v>
      </c>
      <c r="J71" s="22">
        <f t="shared" si="7"/>
        <v>39.299999999999997</v>
      </c>
      <c r="K71" s="40">
        <v>6355</v>
      </c>
      <c r="L71" s="60">
        <f t="shared" si="8"/>
        <v>2.6</v>
      </c>
      <c r="M71" s="46">
        <v>129718</v>
      </c>
      <c r="N71" s="30">
        <f t="shared" si="9"/>
        <v>52.3</v>
      </c>
      <c r="O71" s="46">
        <v>14533</v>
      </c>
      <c r="P71" s="22">
        <f t="shared" si="10"/>
        <v>5.800000000000006</v>
      </c>
      <c r="Q71" s="50">
        <f t="shared" si="11"/>
        <v>247929</v>
      </c>
      <c r="R71" s="36">
        <v>100</v>
      </c>
      <c r="S71" s="74" t="s">
        <v>58</v>
      </c>
    </row>
    <row r="72" spans="3:19" ht="15.95" customHeight="1">
      <c r="C72" s="70">
        <v>57</v>
      </c>
      <c r="D72" s="71" t="s">
        <v>59</v>
      </c>
      <c r="E72" s="105">
        <v>1861266</v>
      </c>
      <c r="F72" s="105">
        <v>1788049</v>
      </c>
      <c r="G72" s="106">
        <f t="shared" si="6"/>
        <v>96.066279618281328</v>
      </c>
      <c r="H72" s="72">
        <v>95.282117532042946</v>
      </c>
      <c r="I72" s="40">
        <v>463855</v>
      </c>
      <c r="J72" s="22">
        <f t="shared" si="7"/>
        <v>25.9</v>
      </c>
      <c r="K72" s="40">
        <v>251504</v>
      </c>
      <c r="L72" s="60">
        <f t="shared" si="8"/>
        <v>14.1</v>
      </c>
      <c r="M72" s="46">
        <v>938817</v>
      </c>
      <c r="N72" s="30">
        <f t="shared" si="9"/>
        <v>52.5</v>
      </c>
      <c r="O72" s="46">
        <v>133873</v>
      </c>
      <c r="P72" s="22">
        <f t="shared" si="10"/>
        <v>7.4999999999999947</v>
      </c>
      <c r="Q72" s="50">
        <f t="shared" si="11"/>
        <v>1788049</v>
      </c>
      <c r="R72" s="36">
        <v>100</v>
      </c>
      <c r="S72" s="74" t="s">
        <v>59</v>
      </c>
    </row>
    <row r="73" spans="3:19" ht="15.95" customHeight="1">
      <c r="C73" s="70">
        <v>58</v>
      </c>
      <c r="D73" s="71" t="s">
        <v>60</v>
      </c>
      <c r="E73" s="105">
        <v>1816829</v>
      </c>
      <c r="F73" s="105">
        <v>1694058</v>
      </c>
      <c r="G73" s="106">
        <f t="shared" si="6"/>
        <v>93.242567132074612</v>
      </c>
      <c r="H73" s="72">
        <v>92.080884460534492</v>
      </c>
      <c r="I73" s="40">
        <v>537383</v>
      </c>
      <c r="J73" s="22">
        <f t="shared" si="7"/>
        <v>31.7</v>
      </c>
      <c r="K73" s="40">
        <v>91478</v>
      </c>
      <c r="L73" s="60">
        <f t="shared" si="8"/>
        <v>5.4</v>
      </c>
      <c r="M73" s="46">
        <v>939538</v>
      </c>
      <c r="N73" s="30">
        <f t="shared" si="9"/>
        <v>55.5</v>
      </c>
      <c r="O73" s="46">
        <v>125659</v>
      </c>
      <c r="P73" s="22">
        <f t="shared" si="10"/>
        <v>7.3999999999999968</v>
      </c>
      <c r="Q73" s="50">
        <f t="shared" si="11"/>
        <v>1694058</v>
      </c>
      <c r="R73" s="36">
        <v>100</v>
      </c>
      <c r="S73" s="74" t="s">
        <v>60</v>
      </c>
    </row>
    <row r="74" spans="3:19" ht="15.95" customHeight="1">
      <c r="C74" s="70">
        <v>59</v>
      </c>
      <c r="D74" s="71" t="s">
        <v>61</v>
      </c>
      <c r="E74" s="105">
        <v>4128343</v>
      </c>
      <c r="F74" s="105">
        <v>3819189</v>
      </c>
      <c r="G74" s="106">
        <f t="shared" si="6"/>
        <v>92.511426497265376</v>
      </c>
      <c r="H74" s="72">
        <v>91.246324070862883</v>
      </c>
      <c r="I74" s="40">
        <v>1364955</v>
      </c>
      <c r="J74" s="22">
        <f t="shared" si="7"/>
        <v>35.700000000000003</v>
      </c>
      <c r="K74" s="40">
        <v>312495</v>
      </c>
      <c r="L74" s="60">
        <f t="shared" si="8"/>
        <v>8.1999999999999993</v>
      </c>
      <c r="M74" s="46">
        <v>1795499</v>
      </c>
      <c r="N74" s="30">
        <f t="shared" si="9"/>
        <v>47</v>
      </c>
      <c r="O74" s="46">
        <v>346240</v>
      </c>
      <c r="P74" s="22">
        <f t="shared" si="10"/>
        <v>9.0999999999999979</v>
      </c>
      <c r="Q74" s="50">
        <f t="shared" si="11"/>
        <v>3819189</v>
      </c>
      <c r="R74" s="36">
        <v>100</v>
      </c>
      <c r="S74" s="74" t="s">
        <v>61</v>
      </c>
    </row>
    <row r="75" spans="3:19" ht="15.95" customHeight="1">
      <c r="C75" s="75">
        <v>60</v>
      </c>
      <c r="D75" s="76" t="s">
        <v>62</v>
      </c>
      <c r="E75" s="107">
        <v>5424480</v>
      </c>
      <c r="F75" s="107">
        <v>5204992</v>
      </c>
      <c r="G75" s="108">
        <f t="shared" si="6"/>
        <v>95.953750405568826</v>
      </c>
      <c r="H75" s="77">
        <v>94.913116129733339</v>
      </c>
      <c r="I75" s="41">
        <v>1491072</v>
      </c>
      <c r="J75" s="23">
        <f t="shared" si="7"/>
        <v>28.6</v>
      </c>
      <c r="K75" s="41">
        <v>366114</v>
      </c>
      <c r="L75" s="61">
        <f t="shared" si="8"/>
        <v>7</v>
      </c>
      <c r="M75" s="47">
        <v>2903994</v>
      </c>
      <c r="N75" s="31">
        <f t="shared" si="9"/>
        <v>55.8</v>
      </c>
      <c r="O75" s="47">
        <v>443812</v>
      </c>
      <c r="P75" s="23">
        <f t="shared" si="10"/>
        <v>8.6000000000000085</v>
      </c>
      <c r="Q75" s="51">
        <f t="shared" si="11"/>
        <v>5204992</v>
      </c>
      <c r="R75" s="37">
        <v>100</v>
      </c>
      <c r="S75" s="78" t="s">
        <v>62</v>
      </c>
    </row>
    <row r="76" spans="3:19" ht="15.95" customHeight="1">
      <c r="C76" s="70">
        <v>61</v>
      </c>
      <c r="D76" s="71" t="s">
        <v>63</v>
      </c>
      <c r="E76" s="105">
        <v>3828372</v>
      </c>
      <c r="F76" s="105">
        <v>3649772</v>
      </c>
      <c r="G76" s="106">
        <f t="shared" si="6"/>
        <v>95.334831620333659</v>
      </c>
      <c r="H76" s="72">
        <v>94.929640624626686</v>
      </c>
      <c r="I76" s="40">
        <v>1698501</v>
      </c>
      <c r="J76" s="22">
        <f t="shared" si="7"/>
        <v>46.5</v>
      </c>
      <c r="K76" s="40">
        <v>134108</v>
      </c>
      <c r="L76" s="60">
        <f t="shared" si="8"/>
        <v>3.7</v>
      </c>
      <c r="M76" s="46">
        <v>1439669</v>
      </c>
      <c r="N76" s="30">
        <f t="shared" si="9"/>
        <v>39.4</v>
      </c>
      <c r="O76" s="46">
        <v>377494</v>
      </c>
      <c r="P76" s="22">
        <f t="shared" si="10"/>
        <v>10.400000000000002</v>
      </c>
      <c r="Q76" s="50">
        <f t="shared" si="11"/>
        <v>3649772</v>
      </c>
      <c r="R76" s="36">
        <v>100</v>
      </c>
      <c r="S76" s="74" t="s">
        <v>63</v>
      </c>
    </row>
    <row r="77" spans="3:19" ht="15.95" customHeight="1">
      <c r="C77" s="70">
        <v>62</v>
      </c>
      <c r="D77" s="71" t="s">
        <v>64</v>
      </c>
      <c r="E77" s="105">
        <v>5555798</v>
      </c>
      <c r="F77" s="105">
        <v>5329945</v>
      </c>
      <c r="G77" s="106">
        <f t="shared" si="6"/>
        <v>95.934823404306641</v>
      </c>
      <c r="H77" s="72">
        <v>94.764861096364257</v>
      </c>
      <c r="I77" s="40">
        <v>2318313</v>
      </c>
      <c r="J77" s="22">
        <f t="shared" si="7"/>
        <v>43.5</v>
      </c>
      <c r="K77" s="40">
        <v>367679</v>
      </c>
      <c r="L77" s="60">
        <f t="shared" si="8"/>
        <v>6.9</v>
      </c>
      <c r="M77" s="46">
        <v>2285413</v>
      </c>
      <c r="N77" s="30">
        <f t="shared" si="9"/>
        <v>42.9</v>
      </c>
      <c r="O77" s="46">
        <v>358540</v>
      </c>
      <c r="P77" s="22">
        <f t="shared" si="10"/>
        <v>6.7000000000000011</v>
      </c>
      <c r="Q77" s="50">
        <f t="shared" si="11"/>
        <v>5329945</v>
      </c>
      <c r="R77" s="36">
        <v>100</v>
      </c>
      <c r="S77" s="74" t="s">
        <v>64</v>
      </c>
    </row>
    <row r="78" spans="3:19" ht="15.95" customHeight="1" thickBot="1">
      <c r="C78" s="70">
        <v>63</v>
      </c>
      <c r="D78" s="71" t="s">
        <v>65</v>
      </c>
      <c r="E78" s="105">
        <v>3345469</v>
      </c>
      <c r="F78" s="105">
        <v>3091399</v>
      </c>
      <c r="G78" s="106">
        <f t="shared" si="6"/>
        <v>92.405549117328547</v>
      </c>
      <c r="H78" s="72">
        <v>91.0027290264767</v>
      </c>
      <c r="I78" s="40">
        <v>1463618</v>
      </c>
      <c r="J78" s="22">
        <f t="shared" si="7"/>
        <v>47.3</v>
      </c>
      <c r="K78" s="40">
        <v>160845</v>
      </c>
      <c r="L78" s="60">
        <f t="shared" si="8"/>
        <v>5.2</v>
      </c>
      <c r="M78" s="46">
        <v>1217780</v>
      </c>
      <c r="N78" s="30">
        <f t="shared" si="9"/>
        <v>39.4</v>
      </c>
      <c r="O78" s="46">
        <v>249156</v>
      </c>
      <c r="P78" s="22">
        <f t="shared" si="10"/>
        <v>8.100000000000005</v>
      </c>
      <c r="Q78" s="50">
        <f t="shared" si="11"/>
        <v>3091399</v>
      </c>
      <c r="R78" s="36">
        <v>100</v>
      </c>
      <c r="S78" s="74" t="s">
        <v>65</v>
      </c>
    </row>
    <row r="79" spans="3:19" ht="15.95" customHeight="1" thickTop="1" thickBot="1">
      <c r="C79" s="96"/>
      <c r="D79" s="97" t="s">
        <v>66</v>
      </c>
      <c r="E79" s="98">
        <f>SUM(E56:E78)</f>
        <v>69368860</v>
      </c>
      <c r="F79" s="98">
        <f>SUM(F56:F78)</f>
        <v>65600781</v>
      </c>
      <c r="G79" s="90">
        <f>F79/E79*100</f>
        <v>94.568054023087583</v>
      </c>
      <c r="H79" s="99">
        <v>93.703422388495312</v>
      </c>
      <c r="I79" s="43">
        <f>SUM(I56:I78)</f>
        <v>24326658</v>
      </c>
      <c r="J79" s="25">
        <f t="shared" si="7"/>
        <v>37.1</v>
      </c>
      <c r="K79" s="43">
        <f>SUM(K56:K78)</f>
        <v>4760900</v>
      </c>
      <c r="L79" s="27">
        <f t="shared" si="8"/>
        <v>7.3</v>
      </c>
      <c r="M79" s="48">
        <f>SUM(M56:M78)</f>
        <v>31254955</v>
      </c>
      <c r="N79" s="32">
        <f t="shared" si="9"/>
        <v>47.6</v>
      </c>
      <c r="O79" s="48">
        <f>SUM(O56:O78)</f>
        <v>5258268</v>
      </c>
      <c r="P79" s="25">
        <f t="shared" si="10"/>
        <v>7.9999999999999973</v>
      </c>
      <c r="Q79" s="52">
        <f t="shared" si="11"/>
        <v>65600781</v>
      </c>
      <c r="R79" s="38">
        <v>100</v>
      </c>
      <c r="S79" s="100" t="s">
        <v>66</v>
      </c>
    </row>
    <row r="80" spans="3:19" ht="15.95" customHeight="1" thickTop="1" thickBot="1">
      <c r="C80" s="87"/>
      <c r="D80" s="88" t="s">
        <v>67</v>
      </c>
      <c r="E80" s="89">
        <f>SUM(E79,E48)</f>
        <v>1148748411</v>
      </c>
      <c r="F80" s="89">
        <f>SUM(F79,F48)</f>
        <v>1092605548</v>
      </c>
      <c r="G80" s="90">
        <f>F80/E80*100</f>
        <v>95.11269286970095</v>
      </c>
      <c r="H80" s="90">
        <v>94.324498747423718</v>
      </c>
      <c r="I80" s="44">
        <f>SUM(I79,I48)</f>
        <v>436455125</v>
      </c>
      <c r="J80" s="26">
        <f>ROUND(I80/Q80*100,1)</f>
        <v>39.9</v>
      </c>
      <c r="K80" s="44">
        <f>SUM(K79,K48)</f>
        <v>80540508</v>
      </c>
      <c r="L80" s="28">
        <f t="shared" si="8"/>
        <v>7.4</v>
      </c>
      <c r="M80" s="44">
        <f>SUM(M79,M48)</f>
        <v>440846817</v>
      </c>
      <c r="N80" s="33">
        <f t="shared" si="9"/>
        <v>40.299999999999997</v>
      </c>
      <c r="O80" s="44">
        <f>SUM(O79,O48)</f>
        <v>134763098</v>
      </c>
      <c r="P80" s="26">
        <f t="shared" si="10"/>
        <v>12.400000000000004</v>
      </c>
      <c r="Q80" s="44">
        <f>SUM(Q79,Q48)</f>
        <v>1092605548</v>
      </c>
      <c r="R80" s="39">
        <v>100</v>
      </c>
      <c r="S80" s="92" t="s">
        <v>67</v>
      </c>
    </row>
    <row r="81" spans="9:18">
      <c r="I81" s="101"/>
      <c r="J81" s="101"/>
      <c r="K81" s="101"/>
      <c r="L81" s="102"/>
      <c r="M81" s="103"/>
      <c r="N81" s="103"/>
      <c r="O81" s="103"/>
      <c r="P81" s="103"/>
      <c r="Q81" s="103"/>
      <c r="R81" s="103"/>
    </row>
    <row r="82" spans="9:18">
      <c r="I82" s="101"/>
      <c r="J82" s="101"/>
      <c r="K82" s="101"/>
      <c r="L82" s="102"/>
      <c r="M82" s="103"/>
      <c r="N82" s="103"/>
      <c r="O82" s="103"/>
      <c r="P82" s="103"/>
      <c r="Q82" s="103"/>
      <c r="R82" s="103"/>
    </row>
    <row r="83" spans="9:18">
      <c r="I83" s="101"/>
      <c r="J83" s="101"/>
      <c r="K83" s="101"/>
      <c r="L83" s="102"/>
      <c r="M83" s="103"/>
      <c r="N83" s="103"/>
      <c r="O83" s="103"/>
      <c r="P83" s="103"/>
      <c r="Q83" s="103"/>
      <c r="R83" s="103"/>
    </row>
    <row r="84" spans="9:18">
      <c r="I84" s="101"/>
      <c r="J84" s="101"/>
      <c r="K84" s="101"/>
      <c r="L84" s="102"/>
      <c r="M84" s="103"/>
      <c r="N84" s="103"/>
      <c r="O84" s="103"/>
      <c r="P84" s="103"/>
      <c r="Q84" s="103"/>
      <c r="R84" s="103"/>
    </row>
    <row r="85" spans="9:18">
      <c r="I85" s="101"/>
      <c r="J85" s="101"/>
      <c r="K85" s="101"/>
      <c r="L85" s="102"/>
      <c r="M85" s="103"/>
      <c r="N85" s="103"/>
      <c r="O85" s="103"/>
      <c r="P85" s="103"/>
      <c r="Q85" s="103"/>
      <c r="R85" s="103"/>
    </row>
    <row r="86" spans="9:18">
      <c r="I86" s="101"/>
      <c r="J86" s="101"/>
      <c r="K86" s="101"/>
      <c r="L86" s="102"/>
      <c r="M86" s="103"/>
      <c r="N86" s="103"/>
      <c r="O86" s="103"/>
      <c r="P86" s="103"/>
      <c r="Q86" s="103"/>
      <c r="R86" s="103"/>
    </row>
    <row r="87" spans="9:18">
      <c r="I87" s="101"/>
      <c r="J87" s="101"/>
      <c r="K87" s="101"/>
      <c r="L87" s="102"/>
      <c r="M87" s="103"/>
      <c r="N87" s="103"/>
      <c r="O87" s="103"/>
      <c r="P87" s="103"/>
      <c r="Q87" s="103"/>
      <c r="R87" s="103"/>
    </row>
    <row r="88" spans="9:18">
      <c r="I88" s="101"/>
      <c r="J88" s="101"/>
      <c r="K88" s="101"/>
      <c r="L88" s="102"/>
      <c r="M88" s="103"/>
      <c r="N88" s="103"/>
      <c r="O88" s="103"/>
      <c r="P88" s="103"/>
      <c r="Q88" s="103"/>
      <c r="R88" s="103"/>
    </row>
    <row r="89" spans="9:18">
      <c r="I89" s="101"/>
      <c r="J89" s="101"/>
      <c r="K89" s="101"/>
      <c r="L89" s="102"/>
      <c r="M89" s="103"/>
      <c r="N89" s="103"/>
      <c r="O89" s="103"/>
      <c r="P89" s="103"/>
      <c r="Q89" s="103"/>
      <c r="R89" s="103"/>
    </row>
    <row r="90" spans="9:18">
      <c r="I90" s="101"/>
      <c r="J90" s="101"/>
      <c r="K90" s="101"/>
      <c r="L90" s="102"/>
      <c r="M90" s="103"/>
      <c r="N90" s="103"/>
      <c r="O90" s="103"/>
      <c r="P90" s="103"/>
      <c r="Q90" s="103"/>
      <c r="R90" s="103"/>
    </row>
    <row r="91" spans="9:18">
      <c r="I91" s="101"/>
      <c r="J91" s="101"/>
      <c r="K91" s="101"/>
      <c r="L91" s="102"/>
      <c r="M91" s="103"/>
      <c r="N91" s="103"/>
      <c r="O91" s="103"/>
      <c r="P91" s="103"/>
      <c r="Q91" s="103"/>
      <c r="R91" s="103"/>
    </row>
    <row r="92" spans="9:18">
      <c r="I92" s="101"/>
      <c r="J92" s="101"/>
      <c r="K92" s="101"/>
      <c r="L92" s="102"/>
      <c r="M92" s="103"/>
      <c r="N92" s="103"/>
      <c r="O92" s="103"/>
      <c r="P92" s="103"/>
      <c r="Q92" s="103"/>
      <c r="R92" s="103"/>
    </row>
    <row r="93" spans="9:18">
      <c r="I93" s="101"/>
      <c r="J93" s="101"/>
      <c r="K93" s="101"/>
      <c r="L93" s="102"/>
      <c r="M93" s="103"/>
      <c r="N93" s="103"/>
      <c r="O93" s="103"/>
      <c r="P93" s="103"/>
      <c r="Q93" s="103"/>
      <c r="R93" s="103"/>
    </row>
    <row r="94" spans="9:18">
      <c r="I94" s="101"/>
      <c r="J94" s="101"/>
      <c r="K94" s="101"/>
      <c r="L94" s="102"/>
      <c r="M94" s="103"/>
      <c r="N94" s="103"/>
      <c r="O94" s="103"/>
      <c r="P94" s="103"/>
      <c r="Q94" s="103"/>
      <c r="R94" s="103"/>
    </row>
    <row r="95" spans="9:18">
      <c r="I95" s="104"/>
      <c r="J95" s="104"/>
      <c r="K95" s="104"/>
      <c r="L95" s="102"/>
      <c r="M95" s="103"/>
      <c r="N95" s="103"/>
      <c r="O95" s="103"/>
      <c r="P95" s="103"/>
      <c r="Q95" s="103"/>
      <c r="R95" s="103"/>
    </row>
    <row r="96" spans="9:18"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</sheetData>
  <mergeCells count="44">
    <mergeCell ref="E5:E6"/>
    <mergeCell ref="C52:D55"/>
    <mergeCell ref="G52:H52"/>
    <mergeCell ref="C4:D7"/>
    <mergeCell ref="G4:H4"/>
    <mergeCell ref="E53:E54"/>
    <mergeCell ref="G54:H54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(3)市町村の状況(平成27年度）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2016-03-22T02:19:12Z</cp:lastPrinted>
  <dcterms:created xsi:type="dcterms:W3CDTF">2010-03-17T01:42:04Z</dcterms:created>
  <dcterms:modified xsi:type="dcterms:W3CDTF">2017-02-20T01:03:10Z</dcterms:modified>
</cp:coreProperties>
</file>