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20表　市町村税（国保税を除く）（H27年度）" sheetId="1" r:id="rId1"/>
  </sheets>
  <definedNames>
    <definedName name="_xlnm.Print_Area" localSheetId="0">'第20表　市町村税（国保税を除く）（H27年度）'!$A$1:$P$83</definedName>
  </definedNames>
  <calcPr calcId="152511"/>
</workbook>
</file>

<file path=xl/calcChain.xml><?xml version="1.0" encoding="utf-8"?>
<calcChain xmlns="http://schemas.openxmlformats.org/spreadsheetml/2006/main">
  <c r="K58" i="1" l="1"/>
  <c r="K59" i="1"/>
  <c r="N59" i="1" s="1"/>
  <c r="K60" i="1"/>
  <c r="K61" i="1"/>
  <c r="N61" i="1" s="1"/>
  <c r="K62" i="1"/>
  <c r="K63" i="1"/>
  <c r="N63" i="1" s="1"/>
  <c r="K64" i="1"/>
  <c r="K65" i="1"/>
  <c r="N65" i="1" s="1"/>
  <c r="K66" i="1"/>
  <c r="K67" i="1"/>
  <c r="N67" i="1" s="1"/>
  <c r="K68" i="1"/>
  <c r="K69" i="1"/>
  <c r="N69" i="1" s="1"/>
  <c r="K70" i="1"/>
  <c r="K71" i="1"/>
  <c r="N71" i="1" s="1"/>
  <c r="K72" i="1"/>
  <c r="K73" i="1"/>
  <c r="N73" i="1" s="1"/>
  <c r="K74" i="1"/>
  <c r="K75" i="1"/>
  <c r="N75" i="1" s="1"/>
  <c r="K76" i="1"/>
  <c r="K77" i="1"/>
  <c r="N77" i="1" s="1"/>
  <c r="K78" i="1"/>
  <c r="K79" i="1"/>
  <c r="N79" i="1" s="1"/>
  <c r="K5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5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G48" i="1" s="1"/>
  <c r="F80" i="1"/>
  <c r="E80" i="1"/>
  <c r="G80" i="1" s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48" i="1"/>
  <c r="I48" i="1"/>
  <c r="H48" i="1"/>
  <c r="F48" i="1"/>
  <c r="E48" i="1"/>
  <c r="J80" i="1"/>
  <c r="I80" i="1"/>
  <c r="H80" i="1"/>
  <c r="H81" i="1" s="1"/>
  <c r="N47" i="1" l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K48" i="1"/>
  <c r="N48" i="1" s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57" i="1"/>
  <c r="N78" i="1"/>
  <c r="N76" i="1"/>
  <c r="N74" i="1"/>
  <c r="N72" i="1"/>
  <c r="N70" i="1"/>
  <c r="N68" i="1"/>
  <c r="N66" i="1"/>
  <c r="N64" i="1"/>
  <c r="N62" i="1"/>
  <c r="N60" i="1"/>
  <c r="N58" i="1"/>
  <c r="J81" i="1"/>
  <c r="M48" i="1"/>
  <c r="F81" i="1"/>
  <c r="M81" i="1" s="1"/>
  <c r="I81" i="1"/>
  <c r="K80" i="1"/>
  <c r="N80" i="1" s="1"/>
  <c r="L80" i="1"/>
  <c r="E81" i="1"/>
  <c r="M80" i="1"/>
  <c r="L48" i="1"/>
  <c r="K81" i="1" l="1"/>
  <c r="L81" i="1"/>
  <c r="G81" i="1"/>
  <c r="N81" i="1" l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<sst xmlns="http://schemas.openxmlformats.org/spreadsheetml/2006/main" count="195" uniqueCount="92">
  <si>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</si>
  <si>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</si>
  <si>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</si>
  <si>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</si>
  <si>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</si>
  <si>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</si>
  <si>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</si>
  <si>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</si>
  <si>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</si>
  <si>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</si>
  <si>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</si>
  <si>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</si>
  <si>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</si>
  <si>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</si>
  <si>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</si>
  <si>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</si>
  <si>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</si>
  <si>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</si>
  <si>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</si>
  <si>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</si>
  <si>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</si>
  <si>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</si>
  <si>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</si>
  <si>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</si>
  <si>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</si>
  <si>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</si>
  <si>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</si>
  <si>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</si>
  <si>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</si>
  <si>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</si>
  <si>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</si>
  <si>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</si>
  <si>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</si>
  <si>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</si>
  <si>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</si>
  <si>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</si>
  <si>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</si>
  <si>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</si>
  <si>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</si>
  <si>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</si>
  <si>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</si>
  <si>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</si>
  <si>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</si>
  <si>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</si>
  <si>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</si>
  <si>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</si>
  <si>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</si>
  <si>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</si>
  <si>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</si>
  <si>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</si>
  <si>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</si>
  <si>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</si>
  <si>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</si>
  <si>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</si>
  <si>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</si>
  <si>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</si>
  <si>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</si>
  <si>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</si>
  <si>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</si>
  <si>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</si>
  <si>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</si>
  <si>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</si>
  <si>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</si>
  <si>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</si>
  <si>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</si>
  <si>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</si>
  <si>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</si>
  <si>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</si>
  <si>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</si>
  <si>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</si>
  <si>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</si>
  <si>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</si>
  <si>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</si>
  <si>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</si>
  <si>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</si>
  <si>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</si>
  <si>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</si>
  <si>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</si>
  <si>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</si>
  <si>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</si>
  <si>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</si>
  <si>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</si>
  <si>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</si>
  <si>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</si>
  <si>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</si>
  <si>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</si>
  <si>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</si>
  <si>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</si>
  <si>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</t>
    <phoneticPr fontId="3"/>
  </si>
  <si>
    <t>第20表　市町村税（国保税を除く）（平成27年度）</t>
    <rPh sb="0" eb="1">
      <t>ダイ</t>
    </rPh>
    <rPh sb="3" eb="4">
      <t>ヒョウ</t>
    </rPh>
    <rPh sb="5" eb="7">
      <t>シチョウ</t>
    </rPh>
    <rPh sb="7" eb="9">
      <t>ソンゼイ</t>
    </rPh>
    <rPh sb="10" eb="12">
      <t>コクホ</t>
    </rPh>
    <rPh sb="12" eb="13">
      <t>ゼイ</t>
    </rPh>
    <rPh sb="14" eb="15">
      <t>ノゾ</t>
    </rPh>
    <rPh sb="18" eb="20">
      <t>ヘイセイ</t>
    </rPh>
    <rPh sb="22" eb="24">
      <t>ネンド</t>
    </rPh>
    <phoneticPr fontId="2"/>
  </si>
  <si>
    <t>２７　年　度</t>
    <rPh sb="3" eb="4">
      <t>トシ</t>
    </rPh>
    <rPh sb="5" eb="6">
      <t>ド</t>
    </rPh>
    <phoneticPr fontId="3"/>
  </si>
  <si>
    <t>２６年度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</si>
</sst>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3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0" t="s">
        <v>0</v>
      </c>
      <c r="D4" s="51"/>
      <c r="E4" s="56" t="s">
        <v>1</v>
      </c>
      <c r="F4" s="56"/>
      <c r="G4" s="56"/>
      <c r="H4" s="56"/>
      <c r="I4" s="57" t="s">
        <v>2</v>
      </c>
      <c r="J4" s="58"/>
      <c r="K4" s="59"/>
      <c r="L4" s="60" t="s">
        <v>3</v>
      </c>
      <c r="M4" s="61"/>
      <c r="N4" s="61"/>
      <c r="O4" s="61"/>
      <c r="P4" s="43" t="s">
        <v>0</v>
      </c>
    </row>
    <row r="5" spans="3:16" s="4" customFormat="1" ht="12">
      <c r="C5" s="52"/>
      <c r="D5" s="53"/>
      <c r="E5" s="46" t="s">
        <v>4</v>
      </c>
      <c r="F5" s="46" t="s">
        <v>5</v>
      </c>
      <c r="G5" s="46" t="s">
        <v>6</v>
      </c>
      <c r="H5" s="5" t="s">
        <v>7</v>
      </c>
      <c r="I5" s="46" t="s">
        <v>4</v>
      </c>
      <c r="J5" s="46" t="s">
        <v>5</v>
      </c>
      <c r="K5" s="46" t="s">
        <v>6</v>
      </c>
      <c r="L5" s="48" t="s">
        <v>90</v>
      </c>
      <c r="M5" s="49"/>
      <c r="N5" s="49"/>
      <c r="O5" s="42" t="s">
        <v>91</v>
      </c>
      <c r="P5" s="44"/>
    </row>
    <row r="6" spans="3:16" s="4" customFormat="1" ht="12">
      <c r="C6" s="52"/>
      <c r="D6" s="53"/>
      <c r="E6" s="47"/>
      <c r="F6" s="47"/>
      <c r="G6" s="47"/>
      <c r="H6" s="6" t="s">
        <v>8</v>
      </c>
      <c r="I6" s="47"/>
      <c r="J6" s="47"/>
      <c r="K6" s="47"/>
      <c r="L6" s="7" t="s">
        <v>9</v>
      </c>
      <c r="M6" s="7" t="s">
        <v>10</v>
      </c>
      <c r="N6" s="7" t="s">
        <v>6</v>
      </c>
      <c r="O6" s="7" t="s">
        <v>6</v>
      </c>
      <c r="P6" s="44"/>
    </row>
    <row r="7" spans="3:16" s="4" customFormat="1" ht="12.75" thickBot="1">
      <c r="C7" s="54"/>
      <c r="D7" s="55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45"/>
    </row>
    <row r="8" spans="3:16" s="4" customFormat="1" ht="15.95" customHeight="1">
      <c r="C8" s="10">
        <v>1</v>
      </c>
      <c r="D8" s="11" t="s">
        <v>21</v>
      </c>
      <c r="E8" s="12">
        <v>224924436</v>
      </c>
      <c r="F8" s="12">
        <v>8771507</v>
      </c>
      <c r="G8" s="12">
        <f>SUM(E8:F8)</f>
        <v>233695943</v>
      </c>
      <c r="H8" s="12">
        <v>0</v>
      </c>
      <c r="I8" s="12">
        <v>222965718</v>
      </c>
      <c r="J8" s="12">
        <v>2936592</v>
      </c>
      <c r="K8" s="12">
        <f>SUM(I8:J8)</f>
        <v>225902310</v>
      </c>
      <c r="L8" s="37">
        <f>IF(ISERROR(I8/E8),"-",ROUND(I8/E8*100,1))</f>
        <v>99.1</v>
      </c>
      <c r="M8" s="37">
        <f t="shared" ref="M8:M48" si="0">IF(ISERROR(J8/F8),"-",ROUND(J8/F8*100,1))</f>
        <v>33.5</v>
      </c>
      <c r="N8" s="37">
        <f>IF(ISERROR(K8/G8),"-",(K8/G8*100))</f>
        <v>96.665054215339978</v>
      </c>
      <c r="O8" s="37">
        <v>95.883044117982067</v>
      </c>
      <c r="P8" s="13" t="s">
        <v>21</v>
      </c>
    </row>
    <row r="9" spans="3:16" s="4" customFormat="1" ht="15.95" customHeight="1">
      <c r="C9" s="10">
        <v>2</v>
      </c>
      <c r="D9" s="11" t="s">
        <v>22</v>
      </c>
      <c r="E9" s="12">
        <v>55481538</v>
      </c>
      <c r="F9" s="12">
        <v>2918684</v>
      </c>
      <c r="G9" s="12">
        <f t="shared" ref="G9:G47" si="1">SUM(E9:F9)</f>
        <v>58400222</v>
      </c>
      <c r="H9" s="12">
        <v>143489</v>
      </c>
      <c r="I9" s="12">
        <v>54801106</v>
      </c>
      <c r="J9" s="12">
        <v>770534</v>
      </c>
      <c r="K9" s="12">
        <f t="shared" ref="K9:K47" si="2">SUM(I9:J9)</f>
        <v>55571640</v>
      </c>
      <c r="L9" s="37">
        <f t="shared" ref="L9:L48" si="3">IF(ISERROR(I9/E9),"-",ROUND(I9/E9*100,1))</f>
        <v>98.8</v>
      </c>
      <c r="M9" s="37">
        <f t="shared" si="0"/>
        <v>26.4</v>
      </c>
      <c r="N9" s="37">
        <f t="shared" ref="N9:N48" si="4">IF(ISERROR(K9/G9),"-",(K9/G9*100))</f>
        <v>95.156556082954609</v>
      </c>
      <c r="O9" s="37">
        <v>94.778116373104282</v>
      </c>
      <c r="P9" s="13" t="s">
        <v>22</v>
      </c>
    </row>
    <row r="10" spans="3:16" s="4" customFormat="1" ht="15.95" customHeight="1">
      <c r="C10" s="10">
        <v>3</v>
      </c>
      <c r="D10" s="11" t="s">
        <v>23</v>
      </c>
      <c r="E10" s="12">
        <v>29709939</v>
      </c>
      <c r="F10" s="12">
        <v>1512856</v>
      </c>
      <c r="G10" s="12">
        <f t="shared" si="1"/>
        <v>31222795</v>
      </c>
      <c r="H10" s="12">
        <v>0</v>
      </c>
      <c r="I10" s="12">
        <v>29389458</v>
      </c>
      <c r="J10" s="12">
        <v>373686</v>
      </c>
      <c r="K10" s="12">
        <f t="shared" si="2"/>
        <v>29763144</v>
      </c>
      <c r="L10" s="37">
        <f t="shared" si="3"/>
        <v>98.9</v>
      </c>
      <c r="M10" s="37">
        <f t="shared" si="0"/>
        <v>24.7</v>
      </c>
      <c r="N10" s="37">
        <f t="shared" si="4"/>
        <v>95.325046972892721</v>
      </c>
      <c r="O10" s="37">
        <v>94.628718802449583</v>
      </c>
      <c r="P10" s="13" t="s">
        <v>23</v>
      </c>
    </row>
    <row r="11" spans="3:16" s="4" customFormat="1" ht="15.95" customHeight="1">
      <c r="C11" s="10">
        <v>4</v>
      </c>
      <c r="D11" s="11" t="s">
        <v>24</v>
      </c>
      <c r="E11" s="12">
        <v>91353076</v>
      </c>
      <c r="F11" s="12">
        <v>7836738</v>
      </c>
      <c r="G11" s="12">
        <f t="shared" si="1"/>
        <v>99189814</v>
      </c>
      <c r="H11" s="12">
        <v>0</v>
      </c>
      <c r="I11" s="12">
        <v>89685228</v>
      </c>
      <c r="J11" s="12">
        <v>2110396</v>
      </c>
      <c r="K11" s="12">
        <f t="shared" si="2"/>
        <v>91795624</v>
      </c>
      <c r="L11" s="37">
        <f t="shared" si="3"/>
        <v>98.2</v>
      </c>
      <c r="M11" s="37">
        <f t="shared" si="0"/>
        <v>26.9</v>
      </c>
      <c r="N11" s="37">
        <f t="shared" si="4"/>
        <v>92.545413987770957</v>
      </c>
      <c r="O11" s="37">
        <v>91.521804085470464</v>
      </c>
      <c r="P11" s="13" t="s">
        <v>24</v>
      </c>
    </row>
    <row r="12" spans="3:16" s="4" customFormat="1" ht="15.95" customHeight="1">
      <c r="C12" s="14">
        <v>5</v>
      </c>
      <c r="D12" s="15" t="s">
        <v>25</v>
      </c>
      <c r="E12" s="16">
        <v>10289527</v>
      </c>
      <c r="F12" s="16">
        <v>421784</v>
      </c>
      <c r="G12" s="16">
        <f t="shared" si="1"/>
        <v>10711311</v>
      </c>
      <c r="H12" s="16">
        <v>0</v>
      </c>
      <c r="I12" s="16">
        <v>10187758</v>
      </c>
      <c r="J12" s="16">
        <v>124939</v>
      </c>
      <c r="K12" s="16">
        <f t="shared" si="2"/>
        <v>10312697</v>
      </c>
      <c r="L12" s="38">
        <f t="shared" si="3"/>
        <v>99</v>
      </c>
      <c r="M12" s="38">
        <f t="shared" si="0"/>
        <v>29.6</v>
      </c>
      <c r="N12" s="38">
        <f t="shared" si="4"/>
        <v>96.278569448688401</v>
      </c>
      <c r="O12" s="38">
        <v>95.104478366250206</v>
      </c>
      <c r="P12" s="17" t="s">
        <v>25</v>
      </c>
    </row>
    <row r="13" spans="3:16" s="4" customFormat="1" ht="15.95" customHeight="1">
      <c r="C13" s="18">
        <v>6</v>
      </c>
      <c r="D13" s="19" t="s">
        <v>26</v>
      </c>
      <c r="E13" s="20">
        <v>8718692</v>
      </c>
      <c r="F13" s="20">
        <v>631362</v>
      </c>
      <c r="G13" s="20">
        <f t="shared" si="1"/>
        <v>9350054</v>
      </c>
      <c r="H13" s="20">
        <v>0</v>
      </c>
      <c r="I13" s="20">
        <v>8594641</v>
      </c>
      <c r="J13" s="20">
        <v>106217</v>
      </c>
      <c r="K13" s="20">
        <f t="shared" si="2"/>
        <v>8700858</v>
      </c>
      <c r="L13" s="39">
        <f t="shared" si="3"/>
        <v>98.6</v>
      </c>
      <c r="M13" s="39">
        <f t="shared" si="0"/>
        <v>16.8</v>
      </c>
      <c r="N13" s="39">
        <f t="shared" si="4"/>
        <v>93.056767372680412</v>
      </c>
      <c r="O13" s="39">
        <v>92.639982228041788</v>
      </c>
      <c r="P13" s="21" t="s">
        <v>26</v>
      </c>
    </row>
    <row r="14" spans="3:16" s="4" customFormat="1" ht="15.95" customHeight="1">
      <c r="C14" s="10">
        <v>7</v>
      </c>
      <c r="D14" s="11" t="s">
        <v>27</v>
      </c>
      <c r="E14" s="12">
        <v>52227939</v>
      </c>
      <c r="F14" s="12">
        <v>4261446</v>
      </c>
      <c r="G14" s="12">
        <f t="shared" si="1"/>
        <v>56489385</v>
      </c>
      <c r="H14" s="12">
        <v>0</v>
      </c>
      <c r="I14" s="12">
        <v>51364124</v>
      </c>
      <c r="J14" s="12">
        <v>728657</v>
      </c>
      <c r="K14" s="12">
        <f t="shared" si="2"/>
        <v>52092781</v>
      </c>
      <c r="L14" s="37">
        <f t="shared" si="3"/>
        <v>98.3</v>
      </c>
      <c r="M14" s="37">
        <f t="shared" si="0"/>
        <v>17.100000000000001</v>
      </c>
      <c r="N14" s="37">
        <f t="shared" si="4"/>
        <v>92.216937748569933</v>
      </c>
      <c r="O14" s="37">
        <v>91.783471722810191</v>
      </c>
      <c r="P14" s="13" t="s">
        <v>27</v>
      </c>
    </row>
    <row r="15" spans="3:16" s="4" customFormat="1" ht="15.95" customHeight="1">
      <c r="C15" s="10">
        <v>8</v>
      </c>
      <c r="D15" s="11" t="s">
        <v>28</v>
      </c>
      <c r="E15" s="12">
        <v>12023846</v>
      </c>
      <c r="F15" s="12">
        <v>616701</v>
      </c>
      <c r="G15" s="12">
        <f t="shared" si="1"/>
        <v>12640547</v>
      </c>
      <c r="H15" s="12">
        <v>0</v>
      </c>
      <c r="I15" s="12">
        <v>11872278</v>
      </c>
      <c r="J15" s="12">
        <v>143599</v>
      </c>
      <c r="K15" s="12">
        <f t="shared" si="2"/>
        <v>12015877</v>
      </c>
      <c r="L15" s="37">
        <f t="shared" si="3"/>
        <v>98.7</v>
      </c>
      <c r="M15" s="37">
        <f t="shared" si="0"/>
        <v>23.3</v>
      </c>
      <c r="N15" s="37">
        <f t="shared" si="4"/>
        <v>95.058204364099126</v>
      </c>
      <c r="O15" s="37">
        <v>94.735924730349723</v>
      </c>
      <c r="P15" s="13" t="s">
        <v>28</v>
      </c>
    </row>
    <row r="16" spans="3:16" s="4" customFormat="1" ht="15.95" customHeight="1">
      <c r="C16" s="10">
        <v>9</v>
      </c>
      <c r="D16" s="11" t="s">
        <v>29</v>
      </c>
      <c r="E16" s="12">
        <v>15062283</v>
      </c>
      <c r="F16" s="12">
        <v>348034</v>
      </c>
      <c r="G16" s="12">
        <f t="shared" si="1"/>
        <v>15410317</v>
      </c>
      <c r="H16" s="12">
        <v>0</v>
      </c>
      <c r="I16" s="12">
        <v>14916166</v>
      </c>
      <c r="J16" s="12">
        <v>140993</v>
      </c>
      <c r="K16" s="12">
        <f t="shared" si="2"/>
        <v>15057159</v>
      </c>
      <c r="L16" s="37">
        <f t="shared" si="3"/>
        <v>99</v>
      </c>
      <c r="M16" s="37">
        <f t="shared" si="0"/>
        <v>40.5</v>
      </c>
      <c r="N16" s="37">
        <f t="shared" si="4"/>
        <v>97.708301522934278</v>
      </c>
      <c r="O16" s="37">
        <v>97.259820932790802</v>
      </c>
      <c r="P16" s="13" t="s">
        <v>29</v>
      </c>
    </row>
    <row r="17" spans="3:16" s="4" customFormat="1" ht="15.95" customHeight="1">
      <c r="C17" s="14">
        <v>10</v>
      </c>
      <c r="D17" s="15" t="s">
        <v>30</v>
      </c>
      <c r="E17" s="16">
        <v>10985883</v>
      </c>
      <c r="F17" s="16">
        <v>767868</v>
      </c>
      <c r="G17" s="16">
        <f t="shared" si="1"/>
        <v>11753751</v>
      </c>
      <c r="H17" s="16">
        <v>0</v>
      </c>
      <c r="I17" s="16">
        <v>10842666</v>
      </c>
      <c r="J17" s="16">
        <v>357283</v>
      </c>
      <c r="K17" s="16">
        <f t="shared" si="2"/>
        <v>11199949</v>
      </c>
      <c r="L17" s="38">
        <f t="shared" si="3"/>
        <v>98.7</v>
      </c>
      <c r="M17" s="38">
        <f t="shared" si="0"/>
        <v>46.5</v>
      </c>
      <c r="N17" s="38">
        <f t="shared" si="4"/>
        <v>95.288295625796394</v>
      </c>
      <c r="O17" s="38">
        <v>93.028736249002634</v>
      </c>
      <c r="P17" s="17" t="s">
        <v>30</v>
      </c>
    </row>
    <row r="18" spans="3:16" s="4" customFormat="1" ht="15.95" customHeight="1">
      <c r="C18" s="18">
        <v>11</v>
      </c>
      <c r="D18" s="19" t="s">
        <v>31</v>
      </c>
      <c r="E18" s="20">
        <v>12295956</v>
      </c>
      <c r="F18" s="20">
        <v>511140</v>
      </c>
      <c r="G18" s="20">
        <f t="shared" si="1"/>
        <v>12807096</v>
      </c>
      <c r="H18" s="20">
        <v>0</v>
      </c>
      <c r="I18" s="20">
        <v>12201710</v>
      </c>
      <c r="J18" s="20">
        <v>181504</v>
      </c>
      <c r="K18" s="20">
        <f t="shared" si="2"/>
        <v>12383214</v>
      </c>
      <c r="L18" s="39">
        <f t="shared" si="3"/>
        <v>99.2</v>
      </c>
      <c r="M18" s="39">
        <f t="shared" si="0"/>
        <v>35.5</v>
      </c>
      <c r="N18" s="39">
        <f t="shared" si="4"/>
        <v>96.690256713934204</v>
      </c>
      <c r="O18" s="39">
        <v>95.08498751480488</v>
      </c>
      <c r="P18" s="21" t="s">
        <v>31</v>
      </c>
    </row>
    <row r="19" spans="3:16" s="4" customFormat="1" ht="15.95" customHeight="1">
      <c r="C19" s="10">
        <v>12</v>
      </c>
      <c r="D19" s="11" t="s">
        <v>32</v>
      </c>
      <c r="E19" s="12">
        <v>27865720</v>
      </c>
      <c r="F19" s="12">
        <v>1543076</v>
      </c>
      <c r="G19" s="12">
        <f t="shared" si="1"/>
        <v>29408796</v>
      </c>
      <c r="H19" s="12">
        <v>0</v>
      </c>
      <c r="I19" s="12">
        <v>27499613</v>
      </c>
      <c r="J19" s="12">
        <v>350098</v>
      </c>
      <c r="K19" s="12">
        <f t="shared" si="2"/>
        <v>27849711</v>
      </c>
      <c r="L19" s="37">
        <f t="shared" si="3"/>
        <v>98.7</v>
      </c>
      <c r="M19" s="37">
        <f t="shared" si="0"/>
        <v>22.7</v>
      </c>
      <c r="N19" s="37">
        <f t="shared" si="4"/>
        <v>94.698575895456585</v>
      </c>
      <c r="O19" s="37">
        <v>93.991875413049584</v>
      </c>
      <c r="P19" s="13" t="s">
        <v>32</v>
      </c>
    </row>
    <row r="20" spans="3:16" s="4" customFormat="1" ht="15.95" customHeight="1">
      <c r="C20" s="10">
        <v>13</v>
      </c>
      <c r="D20" s="11" t="s">
        <v>33</v>
      </c>
      <c r="E20" s="12">
        <v>21232345</v>
      </c>
      <c r="F20" s="12">
        <v>1255049</v>
      </c>
      <c r="G20" s="12">
        <f t="shared" si="1"/>
        <v>22487394</v>
      </c>
      <c r="H20" s="12">
        <v>0</v>
      </c>
      <c r="I20" s="12">
        <v>20974951</v>
      </c>
      <c r="J20" s="12">
        <v>302753</v>
      </c>
      <c r="K20" s="12">
        <f t="shared" si="2"/>
        <v>21277704</v>
      </c>
      <c r="L20" s="37">
        <f t="shared" si="3"/>
        <v>98.8</v>
      </c>
      <c r="M20" s="37">
        <f t="shared" si="0"/>
        <v>24.1</v>
      </c>
      <c r="N20" s="37">
        <f t="shared" si="4"/>
        <v>94.620586093702101</v>
      </c>
      <c r="O20" s="37">
        <v>94.102196266343768</v>
      </c>
      <c r="P20" s="13" t="s">
        <v>33</v>
      </c>
    </row>
    <row r="21" spans="3:16" s="4" customFormat="1" ht="15.95" customHeight="1">
      <c r="C21" s="10">
        <v>14</v>
      </c>
      <c r="D21" s="11" t="s">
        <v>34</v>
      </c>
      <c r="E21" s="12">
        <v>7473116</v>
      </c>
      <c r="F21" s="12">
        <v>255920</v>
      </c>
      <c r="G21" s="12">
        <f t="shared" si="1"/>
        <v>7729036</v>
      </c>
      <c r="H21" s="12">
        <v>0</v>
      </c>
      <c r="I21" s="12">
        <v>7405692</v>
      </c>
      <c r="J21" s="12">
        <v>68896</v>
      </c>
      <c r="K21" s="12">
        <f t="shared" si="2"/>
        <v>7474588</v>
      </c>
      <c r="L21" s="37">
        <f t="shared" si="3"/>
        <v>99.1</v>
      </c>
      <c r="M21" s="37">
        <f t="shared" si="0"/>
        <v>26.9</v>
      </c>
      <c r="N21" s="37">
        <f t="shared" si="4"/>
        <v>96.707894749099367</v>
      </c>
      <c r="O21" s="37">
        <v>96.345636998254804</v>
      </c>
      <c r="P21" s="13" t="s">
        <v>34</v>
      </c>
    </row>
    <row r="22" spans="3:16" s="4" customFormat="1" ht="15.95" customHeight="1">
      <c r="C22" s="14">
        <v>15</v>
      </c>
      <c r="D22" s="15" t="s">
        <v>35</v>
      </c>
      <c r="E22" s="16">
        <v>14531292</v>
      </c>
      <c r="F22" s="16">
        <v>756268</v>
      </c>
      <c r="G22" s="16">
        <f t="shared" si="1"/>
        <v>15287560</v>
      </c>
      <c r="H22" s="16">
        <v>0</v>
      </c>
      <c r="I22" s="16">
        <v>14395450</v>
      </c>
      <c r="J22" s="16">
        <v>197713</v>
      </c>
      <c r="K22" s="16">
        <f t="shared" si="2"/>
        <v>14593163</v>
      </c>
      <c r="L22" s="38">
        <f t="shared" si="3"/>
        <v>99.1</v>
      </c>
      <c r="M22" s="38">
        <f t="shared" si="0"/>
        <v>26.1</v>
      </c>
      <c r="N22" s="38">
        <f t="shared" si="4"/>
        <v>95.457764352192243</v>
      </c>
      <c r="O22" s="38">
        <v>94.621038871539639</v>
      </c>
      <c r="P22" s="17" t="s">
        <v>35</v>
      </c>
    </row>
    <row r="23" spans="3:16" s="4" customFormat="1" ht="15.95" customHeight="1">
      <c r="C23" s="10">
        <v>16</v>
      </c>
      <c r="D23" s="11" t="s">
        <v>36</v>
      </c>
      <c r="E23" s="12">
        <v>18553188</v>
      </c>
      <c r="F23" s="12">
        <v>981693</v>
      </c>
      <c r="G23" s="12">
        <f t="shared" si="1"/>
        <v>19534881</v>
      </c>
      <c r="H23" s="12">
        <v>0</v>
      </c>
      <c r="I23" s="12">
        <v>18350895</v>
      </c>
      <c r="J23" s="12">
        <v>248293</v>
      </c>
      <c r="K23" s="12">
        <f t="shared" si="2"/>
        <v>18599188</v>
      </c>
      <c r="L23" s="37">
        <f t="shared" si="3"/>
        <v>98.9</v>
      </c>
      <c r="M23" s="37">
        <f t="shared" si="0"/>
        <v>25.3</v>
      </c>
      <c r="N23" s="37">
        <f t="shared" si="4"/>
        <v>95.210142309031738</v>
      </c>
      <c r="O23" s="37">
        <v>94.363459194850961</v>
      </c>
      <c r="P23" s="13" t="s">
        <v>36</v>
      </c>
    </row>
    <row r="24" spans="3:16" s="4" customFormat="1" ht="15.95" customHeight="1">
      <c r="C24" s="10">
        <v>17</v>
      </c>
      <c r="D24" s="11" t="s">
        <v>37</v>
      </c>
      <c r="E24" s="12">
        <v>30030365</v>
      </c>
      <c r="F24" s="12">
        <v>1181027</v>
      </c>
      <c r="G24" s="12">
        <f t="shared" si="1"/>
        <v>31211392</v>
      </c>
      <c r="H24" s="12">
        <v>0</v>
      </c>
      <c r="I24" s="12">
        <v>29735922</v>
      </c>
      <c r="J24" s="12">
        <v>394287</v>
      </c>
      <c r="K24" s="12">
        <f t="shared" si="2"/>
        <v>30130209</v>
      </c>
      <c r="L24" s="37">
        <f t="shared" si="3"/>
        <v>99</v>
      </c>
      <c r="M24" s="37">
        <f t="shared" si="0"/>
        <v>33.4</v>
      </c>
      <c r="N24" s="37">
        <f t="shared" si="4"/>
        <v>96.535934699740395</v>
      </c>
      <c r="O24" s="37">
        <v>95.873384197581402</v>
      </c>
      <c r="P24" s="13" t="s">
        <v>37</v>
      </c>
    </row>
    <row r="25" spans="3:16" s="4" customFormat="1" ht="15.95" customHeight="1">
      <c r="C25" s="10">
        <v>18</v>
      </c>
      <c r="D25" s="11" t="s">
        <v>38</v>
      </c>
      <c r="E25" s="12">
        <v>35629321</v>
      </c>
      <c r="F25" s="12">
        <v>2806675</v>
      </c>
      <c r="G25" s="12">
        <f t="shared" si="1"/>
        <v>38435996</v>
      </c>
      <c r="H25" s="12">
        <v>0</v>
      </c>
      <c r="I25" s="12">
        <v>34905993</v>
      </c>
      <c r="J25" s="12">
        <v>891111</v>
      </c>
      <c r="K25" s="12">
        <f t="shared" si="2"/>
        <v>35797104</v>
      </c>
      <c r="L25" s="37">
        <f t="shared" si="3"/>
        <v>98</v>
      </c>
      <c r="M25" s="37">
        <f t="shared" si="0"/>
        <v>31.7</v>
      </c>
      <c r="N25" s="37">
        <f t="shared" si="4"/>
        <v>93.134321275296202</v>
      </c>
      <c r="O25" s="37">
        <v>91.984782629424657</v>
      </c>
      <c r="P25" s="13" t="s">
        <v>38</v>
      </c>
    </row>
    <row r="26" spans="3:16" s="4" customFormat="1" ht="15.95" customHeight="1">
      <c r="C26" s="10">
        <v>19</v>
      </c>
      <c r="D26" s="11" t="s">
        <v>39</v>
      </c>
      <c r="E26" s="12">
        <v>47118390</v>
      </c>
      <c r="F26" s="12">
        <v>1398743</v>
      </c>
      <c r="G26" s="12">
        <f t="shared" si="1"/>
        <v>48517133</v>
      </c>
      <c r="H26" s="12">
        <v>1071</v>
      </c>
      <c r="I26" s="12">
        <v>46624349</v>
      </c>
      <c r="J26" s="12">
        <v>508524</v>
      </c>
      <c r="K26" s="12">
        <f t="shared" si="2"/>
        <v>47132873</v>
      </c>
      <c r="L26" s="37">
        <f t="shared" si="3"/>
        <v>99</v>
      </c>
      <c r="M26" s="37">
        <f t="shared" si="0"/>
        <v>36.4</v>
      </c>
      <c r="N26" s="37">
        <f t="shared" si="4"/>
        <v>97.146863562609937</v>
      </c>
      <c r="O26" s="37">
        <v>96.836643423740597</v>
      </c>
      <c r="P26" s="13" t="s">
        <v>39</v>
      </c>
    </row>
    <row r="27" spans="3:16" s="4" customFormat="1" ht="15.95" customHeight="1">
      <c r="C27" s="14">
        <v>20</v>
      </c>
      <c r="D27" s="15" t="s">
        <v>40</v>
      </c>
      <c r="E27" s="16">
        <v>11259095</v>
      </c>
      <c r="F27" s="16">
        <v>806152</v>
      </c>
      <c r="G27" s="16">
        <f t="shared" si="1"/>
        <v>12065247</v>
      </c>
      <c r="H27" s="16">
        <v>0</v>
      </c>
      <c r="I27" s="16">
        <v>11063326</v>
      </c>
      <c r="J27" s="16">
        <v>164692</v>
      </c>
      <c r="K27" s="16">
        <f t="shared" si="2"/>
        <v>11228018</v>
      </c>
      <c r="L27" s="38">
        <f t="shared" si="3"/>
        <v>98.3</v>
      </c>
      <c r="M27" s="38">
        <f t="shared" si="0"/>
        <v>20.399999999999999</v>
      </c>
      <c r="N27" s="38">
        <f t="shared" si="4"/>
        <v>93.060821713803293</v>
      </c>
      <c r="O27" s="38">
        <v>92.601665573115284</v>
      </c>
      <c r="P27" s="17" t="s">
        <v>40</v>
      </c>
    </row>
    <row r="28" spans="3:16" s="4" customFormat="1" ht="15.95" customHeight="1">
      <c r="C28" s="10">
        <v>21</v>
      </c>
      <c r="D28" s="11" t="s">
        <v>41</v>
      </c>
      <c r="E28" s="12">
        <v>27786190</v>
      </c>
      <c r="F28" s="12">
        <v>1243167</v>
      </c>
      <c r="G28" s="12">
        <f t="shared" si="1"/>
        <v>29029357</v>
      </c>
      <c r="H28" s="12">
        <v>0</v>
      </c>
      <c r="I28" s="12">
        <v>27540593</v>
      </c>
      <c r="J28" s="12">
        <v>295139</v>
      </c>
      <c r="K28" s="12">
        <f t="shared" si="2"/>
        <v>27835732</v>
      </c>
      <c r="L28" s="37">
        <f t="shared" si="3"/>
        <v>99.1</v>
      </c>
      <c r="M28" s="37">
        <f t="shared" si="0"/>
        <v>23.7</v>
      </c>
      <c r="N28" s="37">
        <f t="shared" si="4"/>
        <v>95.888214127512356</v>
      </c>
      <c r="O28" s="37">
        <v>95.269087791040249</v>
      </c>
      <c r="P28" s="13" t="s">
        <v>41</v>
      </c>
    </row>
    <row r="29" spans="3:16" s="4" customFormat="1" ht="15.95" customHeight="1">
      <c r="C29" s="10">
        <v>22</v>
      </c>
      <c r="D29" s="11" t="s">
        <v>42</v>
      </c>
      <c r="E29" s="12">
        <v>20937831</v>
      </c>
      <c r="F29" s="12">
        <v>1368716</v>
      </c>
      <c r="G29" s="12">
        <f t="shared" si="1"/>
        <v>22306547</v>
      </c>
      <c r="H29" s="12">
        <v>0</v>
      </c>
      <c r="I29" s="12">
        <v>20717673</v>
      </c>
      <c r="J29" s="12">
        <v>381636</v>
      </c>
      <c r="K29" s="12">
        <f t="shared" si="2"/>
        <v>21099309</v>
      </c>
      <c r="L29" s="37">
        <f t="shared" si="3"/>
        <v>98.9</v>
      </c>
      <c r="M29" s="37">
        <f t="shared" si="0"/>
        <v>27.9</v>
      </c>
      <c r="N29" s="37">
        <f t="shared" si="4"/>
        <v>94.587965586964216</v>
      </c>
      <c r="O29" s="37">
        <v>93.550343175744715</v>
      </c>
      <c r="P29" s="13" t="s">
        <v>42</v>
      </c>
    </row>
    <row r="30" spans="3:16" s="4" customFormat="1" ht="15.95" customHeight="1">
      <c r="C30" s="10">
        <v>23</v>
      </c>
      <c r="D30" s="11" t="s">
        <v>43</v>
      </c>
      <c r="E30" s="12">
        <v>21163490</v>
      </c>
      <c r="F30" s="12">
        <v>1089941</v>
      </c>
      <c r="G30" s="12">
        <f t="shared" si="1"/>
        <v>22253431</v>
      </c>
      <c r="H30" s="12">
        <v>0</v>
      </c>
      <c r="I30" s="12">
        <v>20925523</v>
      </c>
      <c r="J30" s="12">
        <v>338006</v>
      </c>
      <c r="K30" s="12">
        <f t="shared" si="2"/>
        <v>21263529</v>
      </c>
      <c r="L30" s="37">
        <f t="shared" si="3"/>
        <v>98.9</v>
      </c>
      <c r="M30" s="37">
        <f t="shared" si="0"/>
        <v>31</v>
      </c>
      <c r="N30" s="37">
        <f t="shared" si="4"/>
        <v>95.551688186868802</v>
      </c>
      <c r="O30" s="37">
        <v>94.430540740968326</v>
      </c>
      <c r="P30" s="13" t="s">
        <v>43</v>
      </c>
    </row>
    <row r="31" spans="3:16" s="4" customFormat="1" ht="15.95" customHeight="1">
      <c r="C31" s="10">
        <v>24</v>
      </c>
      <c r="D31" s="11" t="s">
        <v>44</v>
      </c>
      <c r="E31" s="12">
        <v>10595695</v>
      </c>
      <c r="F31" s="12">
        <v>575053</v>
      </c>
      <c r="G31" s="12">
        <f t="shared" si="1"/>
        <v>11170748</v>
      </c>
      <c r="H31" s="12">
        <v>0</v>
      </c>
      <c r="I31" s="12">
        <v>10494016</v>
      </c>
      <c r="J31" s="12">
        <v>129895</v>
      </c>
      <c r="K31" s="12">
        <f t="shared" si="2"/>
        <v>10623911</v>
      </c>
      <c r="L31" s="37">
        <f t="shared" si="3"/>
        <v>99</v>
      </c>
      <c r="M31" s="37">
        <f t="shared" si="0"/>
        <v>22.6</v>
      </c>
      <c r="N31" s="37">
        <f t="shared" si="4"/>
        <v>95.104741419285446</v>
      </c>
      <c r="O31" s="37">
        <v>94.443947302830821</v>
      </c>
      <c r="P31" s="13" t="s">
        <v>44</v>
      </c>
    </row>
    <row r="32" spans="3:16" s="4" customFormat="1" ht="15.95" customHeight="1">
      <c r="C32" s="14">
        <v>25</v>
      </c>
      <c r="D32" s="15" t="s">
        <v>45</v>
      </c>
      <c r="E32" s="16">
        <v>14180155</v>
      </c>
      <c r="F32" s="16">
        <v>699699</v>
      </c>
      <c r="G32" s="16">
        <f t="shared" si="1"/>
        <v>14879854</v>
      </c>
      <c r="H32" s="16">
        <v>0</v>
      </c>
      <c r="I32" s="16">
        <v>14054535</v>
      </c>
      <c r="J32" s="16">
        <v>249222</v>
      </c>
      <c r="K32" s="16">
        <f t="shared" si="2"/>
        <v>14303757</v>
      </c>
      <c r="L32" s="38">
        <f t="shared" si="3"/>
        <v>99.1</v>
      </c>
      <c r="M32" s="38">
        <f t="shared" si="0"/>
        <v>35.6</v>
      </c>
      <c r="N32" s="38">
        <f t="shared" si="4"/>
        <v>96.128342388305683</v>
      </c>
      <c r="O32" s="38">
        <v>94.857282540089642</v>
      </c>
      <c r="P32" s="17" t="s">
        <v>45</v>
      </c>
    </row>
    <row r="33" spans="3:16" s="4" customFormat="1" ht="15.95" customHeight="1">
      <c r="C33" s="10">
        <v>26</v>
      </c>
      <c r="D33" s="11" t="s">
        <v>46</v>
      </c>
      <c r="E33" s="12">
        <v>23145554</v>
      </c>
      <c r="F33" s="12">
        <v>1692142</v>
      </c>
      <c r="G33" s="12">
        <f t="shared" si="1"/>
        <v>24837696</v>
      </c>
      <c r="H33" s="12">
        <v>0</v>
      </c>
      <c r="I33" s="12">
        <v>22765441</v>
      </c>
      <c r="J33" s="12">
        <v>382376</v>
      </c>
      <c r="K33" s="12">
        <f t="shared" si="2"/>
        <v>23147817</v>
      </c>
      <c r="L33" s="37">
        <f t="shared" si="3"/>
        <v>98.4</v>
      </c>
      <c r="M33" s="37">
        <f t="shared" si="0"/>
        <v>22.6</v>
      </c>
      <c r="N33" s="37">
        <f t="shared" si="4"/>
        <v>93.196313377859212</v>
      </c>
      <c r="O33" s="37">
        <v>92.435006986110167</v>
      </c>
      <c r="P33" s="13" t="s">
        <v>46</v>
      </c>
    </row>
    <row r="34" spans="3:16" s="4" customFormat="1" ht="15.95" customHeight="1">
      <c r="C34" s="10">
        <v>27</v>
      </c>
      <c r="D34" s="11" t="s">
        <v>47</v>
      </c>
      <c r="E34" s="12">
        <v>10073944</v>
      </c>
      <c r="F34" s="12">
        <v>234085</v>
      </c>
      <c r="G34" s="12">
        <f t="shared" si="1"/>
        <v>10308029</v>
      </c>
      <c r="H34" s="12">
        <v>6909</v>
      </c>
      <c r="I34" s="12">
        <v>10030194</v>
      </c>
      <c r="J34" s="12">
        <v>53496</v>
      </c>
      <c r="K34" s="12">
        <f t="shared" si="2"/>
        <v>10083690</v>
      </c>
      <c r="L34" s="37">
        <f t="shared" si="3"/>
        <v>99.6</v>
      </c>
      <c r="M34" s="37">
        <f t="shared" si="0"/>
        <v>22.9</v>
      </c>
      <c r="N34" s="37">
        <f t="shared" si="4"/>
        <v>97.823647954424658</v>
      </c>
      <c r="O34" s="37">
        <v>97.511768014299335</v>
      </c>
      <c r="P34" s="13" t="s">
        <v>47</v>
      </c>
    </row>
    <row r="35" spans="3:16" s="4" customFormat="1" ht="15.95" customHeight="1">
      <c r="C35" s="10">
        <v>28</v>
      </c>
      <c r="D35" s="11" t="s">
        <v>48</v>
      </c>
      <c r="E35" s="12">
        <v>22034644</v>
      </c>
      <c r="F35" s="12">
        <v>960069</v>
      </c>
      <c r="G35" s="12">
        <f t="shared" si="1"/>
        <v>22994713</v>
      </c>
      <c r="H35" s="12">
        <v>0</v>
      </c>
      <c r="I35" s="12">
        <v>21810402</v>
      </c>
      <c r="J35" s="12">
        <v>282658</v>
      </c>
      <c r="K35" s="12">
        <f t="shared" si="2"/>
        <v>22093060</v>
      </c>
      <c r="L35" s="37">
        <f t="shared" si="3"/>
        <v>99</v>
      </c>
      <c r="M35" s="37">
        <f t="shared" si="0"/>
        <v>29.4</v>
      </c>
      <c r="N35" s="37">
        <f t="shared" si="4"/>
        <v>96.078868216359126</v>
      </c>
      <c r="O35" s="37">
        <v>95.05925786509907</v>
      </c>
      <c r="P35" s="13" t="s">
        <v>48</v>
      </c>
    </row>
    <row r="36" spans="3:16" s="4" customFormat="1" ht="15.95" customHeight="1">
      <c r="C36" s="10">
        <v>29</v>
      </c>
      <c r="D36" s="11" t="s">
        <v>49</v>
      </c>
      <c r="E36" s="12">
        <v>9152088</v>
      </c>
      <c r="F36" s="12">
        <v>417605</v>
      </c>
      <c r="G36" s="12">
        <f t="shared" si="1"/>
        <v>9569693</v>
      </c>
      <c r="H36" s="12">
        <v>2783</v>
      </c>
      <c r="I36" s="12">
        <v>9052599</v>
      </c>
      <c r="J36" s="12">
        <v>124897</v>
      </c>
      <c r="K36" s="12">
        <f t="shared" si="2"/>
        <v>9177496</v>
      </c>
      <c r="L36" s="37">
        <f t="shared" si="3"/>
        <v>98.9</v>
      </c>
      <c r="M36" s="37">
        <f t="shared" si="0"/>
        <v>29.9</v>
      </c>
      <c r="N36" s="37">
        <f t="shared" si="4"/>
        <v>95.901676260670015</v>
      </c>
      <c r="O36" s="37">
        <v>95.308992008372229</v>
      </c>
      <c r="P36" s="13" t="s">
        <v>49</v>
      </c>
    </row>
    <row r="37" spans="3:16" s="4" customFormat="1" ht="15.95" customHeight="1">
      <c r="C37" s="14">
        <v>30</v>
      </c>
      <c r="D37" s="15" t="s">
        <v>50</v>
      </c>
      <c r="E37" s="16">
        <v>15838457</v>
      </c>
      <c r="F37" s="16">
        <v>940547</v>
      </c>
      <c r="G37" s="16">
        <f t="shared" si="1"/>
        <v>16779004</v>
      </c>
      <c r="H37" s="16">
        <v>0</v>
      </c>
      <c r="I37" s="16">
        <v>15552436</v>
      </c>
      <c r="J37" s="16">
        <v>310439</v>
      </c>
      <c r="K37" s="16">
        <f t="shared" si="2"/>
        <v>15862875</v>
      </c>
      <c r="L37" s="38">
        <f t="shared" si="3"/>
        <v>98.2</v>
      </c>
      <c r="M37" s="38">
        <f t="shared" si="0"/>
        <v>33</v>
      </c>
      <c r="N37" s="38">
        <f t="shared" si="4"/>
        <v>94.54002752487574</v>
      </c>
      <c r="O37" s="38">
        <v>93.735711827543284</v>
      </c>
      <c r="P37" s="17" t="s">
        <v>50</v>
      </c>
    </row>
    <row r="38" spans="3:16" s="4" customFormat="1" ht="15.95" customHeight="1">
      <c r="C38" s="10">
        <v>31</v>
      </c>
      <c r="D38" s="11" t="s">
        <v>51</v>
      </c>
      <c r="E38" s="12">
        <v>14428703</v>
      </c>
      <c r="F38" s="12">
        <v>884353</v>
      </c>
      <c r="G38" s="12">
        <f t="shared" si="1"/>
        <v>15313056</v>
      </c>
      <c r="H38" s="12">
        <v>0</v>
      </c>
      <c r="I38" s="12">
        <v>14224885</v>
      </c>
      <c r="J38" s="12">
        <v>278021</v>
      </c>
      <c r="K38" s="12">
        <f t="shared" si="2"/>
        <v>14502906</v>
      </c>
      <c r="L38" s="37">
        <f t="shared" si="3"/>
        <v>98.6</v>
      </c>
      <c r="M38" s="37">
        <f t="shared" si="0"/>
        <v>31.4</v>
      </c>
      <c r="N38" s="37">
        <f t="shared" si="4"/>
        <v>94.709416591959169</v>
      </c>
      <c r="O38" s="37">
        <v>93.598180245326915</v>
      </c>
      <c r="P38" s="13" t="s">
        <v>51</v>
      </c>
    </row>
    <row r="39" spans="3:16" s="4" customFormat="1" ht="15.95" customHeight="1">
      <c r="C39" s="10">
        <v>32</v>
      </c>
      <c r="D39" s="11" t="s">
        <v>52</v>
      </c>
      <c r="E39" s="12">
        <v>20857632</v>
      </c>
      <c r="F39" s="12">
        <v>1090782</v>
      </c>
      <c r="G39" s="12">
        <f t="shared" si="1"/>
        <v>21948414</v>
      </c>
      <c r="H39" s="12">
        <v>0</v>
      </c>
      <c r="I39" s="12">
        <v>20598029</v>
      </c>
      <c r="J39" s="12">
        <v>267074</v>
      </c>
      <c r="K39" s="12">
        <f t="shared" si="2"/>
        <v>20865103</v>
      </c>
      <c r="L39" s="37">
        <f t="shared" si="3"/>
        <v>98.8</v>
      </c>
      <c r="M39" s="37">
        <f t="shared" si="0"/>
        <v>24.5</v>
      </c>
      <c r="N39" s="37">
        <f t="shared" si="4"/>
        <v>95.064285738368156</v>
      </c>
      <c r="O39" s="37">
        <v>94.433729074795892</v>
      </c>
      <c r="P39" s="13" t="s">
        <v>52</v>
      </c>
    </row>
    <row r="40" spans="3:16" s="4" customFormat="1" ht="15.95" customHeight="1">
      <c r="C40" s="10">
        <v>33</v>
      </c>
      <c r="D40" s="11" t="s">
        <v>53</v>
      </c>
      <c r="E40" s="12">
        <v>7950027</v>
      </c>
      <c r="F40" s="12">
        <v>538573</v>
      </c>
      <c r="G40" s="12">
        <f t="shared" si="1"/>
        <v>8488600</v>
      </c>
      <c r="H40" s="12">
        <v>0</v>
      </c>
      <c r="I40" s="12">
        <v>7876986</v>
      </c>
      <c r="J40" s="12">
        <v>129558</v>
      </c>
      <c r="K40" s="12">
        <f t="shared" si="2"/>
        <v>8006544</v>
      </c>
      <c r="L40" s="37">
        <f t="shared" si="3"/>
        <v>99.1</v>
      </c>
      <c r="M40" s="37">
        <f t="shared" si="0"/>
        <v>24.1</v>
      </c>
      <c r="N40" s="37">
        <f t="shared" si="4"/>
        <v>94.321136583182152</v>
      </c>
      <c r="O40" s="37">
        <v>93.175481335934691</v>
      </c>
      <c r="P40" s="13" t="s">
        <v>53</v>
      </c>
    </row>
    <row r="41" spans="3:16" s="4" customFormat="1" ht="15.95" customHeight="1">
      <c r="C41" s="10">
        <v>34</v>
      </c>
      <c r="D41" s="11" t="s">
        <v>54</v>
      </c>
      <c r="E41" s="12">
        <v>13220768</v>
      </c>
      <c r="F41" s="12">
        <v>950164</v>
      </c>
      <c r="G41" s="12">
        <f t="shared" si="1"/>
        <v>14170932</v>
      </c>
      <c r="H41" s="12">
        <v>0</v>
      </c>
      <c r="I41" s="12">
        <v>12994418</v>
      </c>
      <c r="J41" s="12">
        <v>219309</v>
      </c>
      <c r="K41" s="12">
        <f t="shared" si="2"/>
        <v>13213727</v>
      </c>
      <c r="L41" s="37">
        <f t="shared" si="3"/>
        <v>98.3</v>
      </c>
      <c r="M41" s="37">
        <f t="shared" si="0"/>
        <v>23.1</v>
      </c>
      <c r="N41" s="37">
        <f t="shared" si="4"/>
        <v>93.24529254674286</v>
      </c>
      <c r="O41" s="37">
        <v>91.737864097911441</v>
      </c>
      <c r="P41" s="13" t="s">
        <v>54</v>
      </c>
    </row>
    <row r="42" spans="3:16" s="4" customFormat="1" ht="15.95" customHeight="1">
      <c r="C42" s="14">
        <v>35</v>
      </c>
      <c r="D42" s="15" t="s">
        <v>55</v>
      </c>
      <c r="E42" s="16">
        <v>6241151</v>
      </c>
      <c r="F42" s="16">
        <v>233807</v>
      </c>
      <c r="G42" s="16">
        <f t="shared" si="1"/>
        <v>6474958</v>
      </c>
      <c r="H42" s="16">
        <v>0</v>
      </c>
      <c r="I42" s="16">
        <v>6185879</v>
      </c>
      <c r="J42" s="16">
        <v>93653</v>
      </c>
      <c r="K42" s="16">
        <f t="shared" si="2"/>
        <v>6279532</v>
      </c>
      <c r="L42" s="38">
        <f t="shared" si="3"/>
        <v>99.1</v>
      </c>
      <c r="M42" s="38">
        <f t="shared" si="0"/>
        <v>40.1</v>
      </c>
      <c r="N42" s="38">
        <f t="shared" si="4"/>
        <v>96.981818260442779</v>
      </c>
      <c r="O42" s="38">
        <v>96.072098761373297</v>
      </c>
      <c r="P42" s="17" t="s">
        <v>55</v>
      </c>
    </row>
    <row r="43" spans="3:16" s="4" customFormat="1" ht="15.95" customHeight="1">
      <c r="C43" s="10">
        <v>36</v>
      </c>
      <c r="D43" s="11" t="s">
        <v>87</v>
      </c>
      <c r="E43" s="12">
        <v>9808192</v>
      </c>
      <c r="F43" s="12">
        <v>581905</v>
      </c>
      <c r="G43" s="12">
        <f t="shared" si="1"/>
        <v>10390097</v>
      </c>
      <c r="H43" s="12">
        <v>0</v>
      </c>
      <c r="I43" s="12">
        <v>9719014</v>
      </c>
      <c r="J43" s="12">
        <v>148698</v>
      </c>
      <c r="K43" s="12">
        <f t="shared" si="2"/>
        <v>9867712</v>
      </c>
      <c r="L43" s="37">
        <f t="shared" si="3"/>
        <v>99.1</v>
      </c>
      <c r="M43" s="37">
        <f t="shared" si="0"/>
        <v>25.6</v>
      </c>
      <c r="N43" s="37">
        <f t="shared" si="4"/>
        <v>94.972279854557655</v>
      </c>
      <c r="O43" s="37">
        <v>94.056516447290733</v>
      </c>
      <c r="P43" s="13" t="s">
        <v>87</v>
      </c>
    </row>
    <row r="44" spans="3:16" s="4" customFormat="1" ht="15.95" customHeight="1">
      <c r="C44" s="10">
        <v>37</v>
      </c>
      <c r="D44" s="11" t="s">
        <v>56</v>
      </c>
      <c r="E44" s="12">
        <v>7987587</v>
      </c>
      <c r="F44" s="12">
        <v>497743</v>
      </c>
      <c r="G44" s="12">
        <f t="shared" si="1"/>
        <v>8485330</v>
      </c>
      <c r="H44" s="12">
        <v>0</v>
      </c>
      <c r="I44" s="12">
        <v>7905460</v>
      </c>
      <c r="J44" s="12">
        <v>103550</v>
      </c>
      <c r="K44" s="12">
        <f t="shared" si="2"/>
        <v>8009010</v>
      </c>
      <c r="L44" s="37">
        <f t="shared" si="3"/>
        <v>99</v>
      </c>
      <c r="M44" s="37">
        <f t="shared" si="0"/>
        <v>20.8</v>
      </c>
      <c r="N44" s="37">
        <f t="shared" si="4"/>
        <v>94.386547134878668</v>
      </c>
      <c r="O44" s="37">
        <v>93.970206935665587</v>
      </c>
      <c r="P44" s="13" t="s">
        <v>56</v>
      </c>
    </row>
    <row r="45" spans="3:16" s="4" customFormat="1" ht="15.95" customHeight="1">
      <c r="C45" s="10">
        <v>38</v>
      </c>
      <c r="D45" s="11" t="s">
        <v>57</v>
      </c>
      <c r="E45" s="12">
        <v>9228702</v>
      </c>
      <c r="F45" s="12">
        <v>490992</v>
      </c>
      <c r="G45" s="12">
        <f t="shared" si="1"/>
        <v>9719694</v>
      </c>
      <c r="H45" s="12">
        <v>0</v>
      </c>
      <c r="I45" s="12">
        <v>9117402</v>
      </c>
      <c r="J45" s="12">
        <v>137896</v>
      </c>
      <c r="K45" s="12">
        <f t="shared" si="2"/>
        <v>9255298</v>
      </c>
      <c r="L45" s="37">
        <f t="shared" si="3"/>
        <v>98.8</v>
      </c>
      <c r="M45" s="37">
        <f t="shared" si="0"/>
        <v>28.1</v>
      </c>
      <c r="N45" s="37">
        <f t="shared" si="4"/>
        <v>95.222112959523201</v>
      </c>
      <c r="O45" s="37">
        <v>94.382008784637634</v>
      </c>
      <c r="P45" s="13" t="s">
        <v>57</v>
      </c>
    </row>
    <row r="46" spans="3:16" s="4" customFormat="1" ht="15.95" customHeight="1">
      <c r="C46" s="10">
        <v>39</v>
      </c>
      <c r="D46" s="11" t="s">
        <v>58</v>
      </c>
      <c r="E46" s="12">
        <v>15712229</v>
      </c>
      <c r="F46" s="12">
        <v>1078403</v>
      </c>
      <c r="G46" s="12">
        <f t="shared" si="1"/>
        <v>16790632</v>
      </c>
      <c r="H46" s="12">
        <v>0</v>
      </c>
      <c r="I46" s="12">
        <v>15474340</v>
      </c>
      <c r="J46" s="12">
        <v>320949</v>
      </c>
      <c r="K46" s="12">
        <f t="shared" si="2"/>
        <v>15795289</v>
      </c>
      <c r="L46" s="37">
        <f t="shared" si="3"/>
        <v>98.5</v>
      </c>
      <c r="M46" s="37">
        <f t="shared" si="0"/>
        <v>29.8</v>
      </c>
      <c r="N46" s="37">
        <f t="shared" si="4"/>
        <v>94.072033738813417</v>
      </c>
      <c r="O46" s="37">
        <v>92.995293955096955</v>
      </c>
      <c r="P46" s="13" t="s">
        <v>58</v>
      </c>
    </row>
    <row r="47" spans="3:16" s="4" customFormat="1" ht="15.95" customHeight="1" thickBot="1">
      <c r="C47" s="10">
        <v>40</v>
      </c>
      <c r="D47" s="11" t="s">
        <v>86</v>
      </c>
      <c r="E47" s="12">
        <v>6821546</v>
      </c>
      <c r="F47" s="12">
        <v>298550</v>
      </c>
      <c r="G47" s="12">
        <f t="shared" si="1"/>
        <v>7120096</v>
      </c>
      <c r="H47" s="12">
        <v>0</v>
      </c>
      <c r="I47" s="12">
        <v>6762637</v>
      </c>
      <c r="J47" s="12">
        <v>78022</v>
      </c>
      <c r="K47" s="12">
        <f t="shared" si="2"/>
        <v>6840659</v>
      </c>
      <c r="L47" s="37">
        <f t="shared" si="3"/>
        <v>99.1</v>
      </c>
      <c r="M47" s="37">
        <f t="shared" si="0"/>
        <v>26.1</v>
      </c>
      <c r="N47" s="37">
        <f t="shared" si="4"/>
        <v>96.07537594998719</v>
      </c>
      <c r="O47" s="37">
        <v>95.479012940079159</v>
      </c>
      <c r="P47" s="13" t="s">
        <v>86</v>
      </c>
    </row>
    <row r="48" spans="3:16" s="4" customFormat="1" ht="15.95" customHeight="1" thickTop="1" thickBot="1">
      <c r="C48" s="22"/>
      <c r="D48" s="23" t="s">
        <v>59</v>
      </c>
      <c r="E48" s="24">
        <f t="shared" ref="E48:K48" si="5">SUM(E8:E47)</f>
        <v>1023930532</v>
      </c>
      <c r="F48" s="24">
        <f t="shared" si="5"/>
        <v>55449019</v>
      </c>
      <c r="G48" s="24">
        <f t="shared" si="5"/>
        <v>1079379551</v>
      </c>
      <c r="H48" s="24">
        <f t="shared" si="5"/>
        <v>154252</v>
      </c>
      <c r="I48" s="24">
        <f t="shared" si="5"/>
        <v>1011579506</v>
      </c>
      <c r="J48" s="24">
        <f t="shared" si="5"/>
        <v>15425261</v>
      </c>
      <c r="K48" s="24">
        <f t="shared" si="5"/>
        <v>1027004767</v>
      </c>
      <c r="L48" s="40">
        <f t="shared" si="3"/>
        <v>98.8</v>
      </c>
      <c r="M48" s="40">
        <f t="shared" si="0"/>
        <v>27.8</v>
      </c>
      <c r="N48" s="40">
        <f t="shared" si="4"/>
        <v>95.147695363370843</v>
      </c>
      <c r="O48" s="40">
        <v>94.364933068474514</v>
      </c>
      <c r="P48" s="25" t="s">
        <v>59</v>
      </c>
    </row>
    <row r="49" spans="3:16" s="4" customFormat="1" ht="15" customHeight="1">
      <c r="C49" s="26" t="s">
        <v>88</v>
      </c>
      <c r="D49" s="27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7"/>
    </row>
    <row r="50" spans="3:16" s="4" customFormat="1" ht="15" customHeight="1">
      <c r="D50" s="30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0"/>
    </row>
    <row r="51" spans="3:16" s="4" customFormat="1" ht="63.75" customHeight="1">
      <c r="D51" s="30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2"/>
      <c r="P51" s="30"/>
    </row>
    <row r="52" spans="3:16" s="4" customFormat="1" ht="15" customHeight="1" thickBot="1">
      <c r="D52" s="30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 t="s">
        <v>85</v>
      </c>
      <c r="P52" s="30"/>
    </row>
    <row r="53" spans="3:16" s="4" customFormat="1" ht="15.95" customHeight="1">
      <c r="C53" s="50" t="s">
        <v>0</v>
      </c>
      <c r="D53" s="51"/>
      <c r="E53" s="56" t="s">
        <v>1</v>
      </c>
      <c r="F53" s="56"/>
      <c r="G53" s="56"/>
      <c r="H53" s="56"/>
      <c r="I53" s="57" t="s">
        <v>2</v>
      </c>
      <c r="J53" s="58"/>
      <c r="K53" s="59"/>
      <c r="L53" s="60" t="s">
        <v>3</v>
      </c>
      <c r="M53" s="61"/>
      <c r="N53" s="61"/>
      <c r="O53" s="61"/>
      <c r="P53" s="43" t="s">
        <v>0</v>
      </c>
    </row>
    <row r="54" spans="3:16" s="4" customFormat="1" ht="12">
      <c r="C54" s="52"/>
      <c r="D54" s="53"/>
      <c r="E54" s="46" t="s">
        <v>4</v>
      </c>
      <c r="F54" s="46" t="s">
        <v>5</v>
      </c>
      <c r="G54" s="46" t="s">
        <v>6</v>
      </c>
      <c r="H54" s="5" t="s">
        <v>7</v>
      </c>
      <c r="I54" s="46" t="s">
        <v>4</v>
      </c>
      <c r="J54" s="46" t="s">
        <v>5</v>
      </c>
      <c r="K54" s="46" t="s">
        <v>6</v>
      </c>
      <c r="L54" s="48" t="s">
        <v>90</v>
      </c>
      <c r="M54" s="49"/>
      <c r="N54" s="49"/>
      <c r="O54" s="42" t="s">
        <v>91</v>
      </c>
      <c r="P54" s="44"/>
    </row>
    <row r="55" spans="3:16" s="4" customFormat="1" ht="12">
      <c r="C55" s="52"/>
      <c r="D55" s="53"/>
      <c r="E55" s="47"/>
      <c r="F55" s="47"/>
      <c r="G55" s="47"/>
      <c r="H55" s="6" t="s">
        <v>8</v>
      </c>
      <c r="I55" s="47"/>
      <c r="J55" s="47"/>
      <c r="K55" s="47"/>
      <c r="L55" s="7" t="s">
        <v>9</v>
      </c>
      <c r="M55" s="7" t="s">
        <v>10</v>
      </c>
      <c r="N55" s="7" t="s">
        <v>6</v>
      </c>
      <c r="O55" s="7" t="s">
        <v>6</v>
      </c>
      <c r="P55" s="44"/>
    </row>
    <row r="56" spans="3:16" s="4" customFormat="1" ht="12.75" thickBot="1">
      <c r="C56" s="54"/>
      <c r="D56" s="55"/>
      <c r="E56" s="8" t="s">
        <v>11</v>
      </c>
      <c r="F56" s="8" t="s">
        <v>12</v>
      </c>
      <c r="G56" s="8" t="s">
        <v>13</v>
      </c>
      <c r="H56" s="8" t="s">
        <v>14</v>
      </c>
      <c r="I56" s="8" t="s">
        <v>15</v>
      </c>
      <c r="J56" s="8" t="s">
        <v>16</v>
      </c>
      <c r="K56" s="8" t="s">
        <v>17</v>
      </c>
      <c r="L56" s="8" t="s">
        <v>18</v>
      </c>
      <c r="M56" s="8" t="s">
        <v>19</v>
      </c>
      <c r="N56" s="8" t="s">
        <v>20</v>
      </c>
      <c r="O56" s="9"/>
      <c r="P56" s="45"/>
    </row>
    <row r="57" spans="3:16" s="4" customFormat="1" ht="15.95" customHeight="1">
      <c r="C57" s="10">
        <v>41</v>
      </c>
      <c r="D57" s="11" t="s">
        <v>60</v>
      </c>
      <c r="E57" s="12">
        <v>5574888</v>
      </c>
      <c r="F57" s="12">
        <v>334348</v>
      </c>
      <c r="G57" s="12">
        <f>SUM(E57:F57)</f>
        <v>5909236</v>
      </c>
      <c r="H57" s="12">
        <v>0</v>
      </c>
      <c r="I57" s="12">
        <v>5508480</v>
      </c>
      <c r="J57" s="12">
        <v>67586</v>
      </c>
      <c r="K57" s="12">
        <f>SUM(I57:J57)</f>
        <v>5576066</v>
      </c>
      <c r="L57" s="37">
        <f t="shared" ref="L57:L81" si="6">IF(ISERROR(I57/E57),"-",ROUND(I57/E57*100,1))</f>
        <v>98.8</v>
      </c>
      <c r="M57" s="37">
        <f t="shared" ref="M57:M81" si="7">IF(ISERROR(J57/F57),"-",ROUND(J57/F57*100,1))</f>
        <v>20.2</v>
      </c>
      <c r="N57" s="37">
        <f>IF(ISERROR(K57/G57),"-",(K57/G57*100))</f>
        <v>94.361876899145685</v>
      </c>
      <c r="O57" s="37">
        <v>93.852430141787906</v>
      </c>
      <c r="P57" s="13" t="s">
        <v>60</v>
      </c>
    </row>
    <row r="58" spans="3:16" s="4" customFormat="1" ht="15.95" customHeight="1">
      <c r="C58" s="10">
        <v>42</v>
      </c>
      <c r="D58" s="11" t="s">
        <v>61</v>
      </c>
      <c r="E58" s="12">
        <v>7477836</v>
      </c>
      <c r="F58" s="12">
        <v>251537</v>
      </c>
      <c r="G58" s="12">
        <f t="shared" ref="G58:G79" si="8">SUM(E58:F58)</f>
        <v>7729373</v>
      </c>
      <c r="H58" s="12">
        <v>0</v>
      </c>
      <c r="I58" s="12">
        <v>7420690</v>
      </c>
      <c r="J58" s="12">
        <v>116793</v>
      </c>
      <c r="K58" s="12">
        <f t="shared" ref="K58:K79" si="9">SUM(I58:J58)</f>
        <v>7537483</v>
      </c>
      <c r="L58" s="37">
        <f t="shared" si="6"/>
        <v>99.2</v>
      </c>
      <c r="M58" s="37">
        <f t="shared" si="7"/>
        <v>46.4</v>
      </c>
      <c r="N58" s="37">
        <f t="shared" ref="N58:N81" si="10">IF(ISERROR(K58/G58),"-",(K58/G58*100))</f>
        <v>97.517392419799123</v>
      </c>
      <c r="O58" s="37">
        <v>96.46266525483172</v>
      </c>
      <c r="P58" s="13" t="s">
        <v>61</v>
      </c>
    </row>
    <row r="59" spans="3:16" s="4" customFormat="1" ht="15.95" customHeight="1">
      <c r="C59" s="10">
        <v>43</v>
      </c>
      <c r="D59" s="11" t="s">
        <v>62</v>
      </c>
      <c r="E59" s="12">
        <v>3552408</v>
      </c>
      <c r="F59" s="12">
        <v>357890</v>
      </c>
      <c r="G59" s="12">
        <f t="shared" si="8"/>
        <v>3910298</v>
      </c>
      <c r="H59" s="12">
        <v>0</v>
      </c>
      <c r="I59" s="12">
        <v>3457305</v>
      </c>
      <c r="J59" s="12">
        <v>115664</v>
      </c>
      <c r="K59" s="12">
        <f t="shared" si="9"/>
        <v>3572969</v>
      </c>
      <c r="L59" s="37">
        <f t="shared" si="6"/>
        <v>97.3</v>
      </c>
      <c r="M59" s="37">
        <f t="shared" si="7"/>
        <v>32.299999999999997</v>
      </c>
      <c r="N59" s="37">
        <f t="shared" si="10"/>
        <v>91.373317327733076</v>
      </c>
      <c r="O59" s="37">
        <v>90.568224754557775</v>
      </c>
      <c r="P59" s="13" t="s">
        <v>62</v>
      </c>
    </row>
    <row r="60" spans="3:16" s="4" customFormat="1" ht="15.95" customHeight="1">
      <c r="C60" s="10">
        <v>44</v>
      </c>
      <c r="D60" s="11" t="s">
        <v>63</v>
      </c>
      <c r="E60" s="12">
        <v>1349933</v>
      </c>
      <c r="F60" s="12">
        <v>44304</v>
      </c>
      <c r="G60" s="12">
        <f t="shared" si="8"/>
        <v>1394237</v>
      </c>
      <c r="H60" s="12">
        <v>0</v>
      </c>
      <c r="I60" s="12">
        <v>1338705</v>
      </c>
      <c r="J60" s="12">
        <v>14052</v>
      </c>
      <c r="K60" s="12">
        <f t="shared" si="9"/>
        <v>1352757</v>
      </c>
      <c r="L60" s="37">
        <f t="shared" si="6"/>
        <v>99.2</v>
      </c>
      <c r="M60" s="37">
        <f t="shared" si="7"/>
        <v>31.7</v>
      </c>
      <c r="N60" s="37">
        <f t="shared" si="10"/>
        <v>97.024896054257638</v>
      </c>
      <c r="O60" s="37">
        <v>96.646278110833265</v>
      </c>
      <c r="P60" s="13" t="s">
        <v>63</v>
      </c>
    </row>
    <row r="61" spans="3:16" s="4" customFormat="1" ht="15.95" customHeight="1">
      <c r="C61" s="14">
        <v>45</v>
      </c>
      <c r="D61" s="15" t="s">
        <v>64</v>
      </c>
      <c r="E61" s="16">
        <v>3067647</v>
      </c>
      <c r="F61" s="16">
        <v>148600</v>
      </c>
      <c r="G61" s="16">
        <f t="shared" si="8"/>
        <v>3216247</v>
      </c>
      <c r="H61" s="16">
        <v>0</v>
      </c>
      <c r="I61" s="16">
        <v>3033914</v>
      </c>
      <c r="J61" s="16">
        <v>35309</v>
      </c>
      <c r="K61" s="16">
        <f t="shared" si="9"/>
        <v>3069223</v>
      </c>
      <c r="L61" s="38">
        <f t="shared" si="6"/>
        <v>98.9</v>
      </c>
      <c r="M61" s="38">
        <f t="shared" si="7"/>
        <v>23.8</v>
      </c>
      <c r="N61" s="38">
        <f t="shared" si="10"/>
        <v>95.428709300000904</v>
      </c>
      <c r="O61" s="38">
        <v>95.132591480697542</v>
      </c>
      <c r="P61" s="17" t="s">
        <v>64</v>
      </c>
    </row>
    <row r="62" spans="3:16" s="4" customFormat="1" ht="15.95" customHeight="1">
      <c r="C62" s="10">
        <v>46</v>
      </c>
      <c r="D62" s="11" t="s">
        <v>65</v>
      </c>
      <c r="E62" s="12">
        <v>2716214</v>
      </c>
      <c r="F62" s="12">
        <v>81791</v>
      </c>
      <c r="G62" s="12">
        <f t="shared" si="8"/>
        <v>2798005</v>
      </c>
      <c r="H62" s="12">
        <v>0</v>
      </c>
      <c r="I62" s="12">
        <v>2692922</v>
      </c>
      <c r="J62" s="12">
        <v>22612</v>
      </c>
      <c r="K62" s="12">
        <f t="shared" si="9"/>
        <v>2715534</v>
      </c>
      <c r="L62" s="37">
        <f t="shared" si="6"/>
        <v>99.1</v>
      </c>
      <c r="M62" s="37">
        <f t="shared" si="7"/>
        <v>27.6</v>
      </c>
      <c r="N62" s="37">
        <f t="shared" si="10"/>
        <v>97.052507054133201</v>
      </c>
      <c r="O62" s="37">
        <v>96.866871201335201</v>
      </c>
      <c r="P62" s="13" t="s">
        <v>65</v>
      </c>
    </row>
    <row r="63" spans="3:16" s="4" customFormat="1" ht="15.95" customHeight="1">
      <c r="C63" s="10">
        <v>47</v>
      </c>
      <c r="D63" s="11" t="s">
        <v>66</v>
      </c>
      <c r="E63" s="12">
        <v>3706051</v>
      </c>
      <c r="F63" s="12">
        <v>546570</v>
      </c>
      <c r="G63" s="12">
        <f t="shared" si="8"/>
        <v>4252621</v>
      </c>
      <c r="H63" s="12">
        <v>0</v>
      </c>
      <c r="I63" s="12">
        <v>3671747</v>
      </c>
      <c r="J63" s="12">
        <v>58509</v>
      </c>
      <c r="K63" s="12">
        <f t="shared" si="9"/>
        <v>3730256</v>
      </c>
      <c r="L63" s="37">
        <f t="shared" si="6"/>
        <v>99.1</v>
      </c>
      <c r="M63" s="37">
        <f t="shared" si="7"/>
        <v>10.7</v>
      </c>
      <c r="N63" s="37">
        <f t="shared" si="10"/>
        <v>87.716634047567368</v>
      </c>
      <c r="O63" s="37">
        <v>86.666590861155072</v>
      </c>
      <c r="P63" s="13" t="s">
        <v>66</v>
      </c>
    </row>
    <row r="64" spans="3:16" s="4" customFormat="1" ht="15.95" customHeight="1">
      <c r="C64" s="10">
        <v>48</v>
      </c>
      <c r="D64" s="11" t="s">
        <v>67</v>
      </c>
      <c r="E64" s="12">
        <v>3160488</v>
      </c>
      <c r="F64" s="12">
        <v>134630</v>
      </c>
      <c r="G64" s="12">
        <f t="shared" si="8"/>
        <v>3295118</v>
      </c>
      <c r="H64" s="12">
        <v>0</v>
      </c>
      <c r="I64" s="12">
        <v>3141976</v>
      </c>
      <c r="J64" s="12">
        <v>34615</v>
      </c>
      <c r="K64" s="12">
        <f t="shared" si="9"/>
        <v>3176591</v>
      </c>
      <c r="L64" s="37">
        <f t="shared" si="6"/>
        <v>99.4</v>
      </c>
      <c r="M64" s="37">
        <f t="shared" si="7"/>
        <v>25.7</v>
      </c>
      <c r="N64" s="37">
        <f t="shared" si="10"/>
        <v>96.402951275189537</v>
      </c>
      <c r="O64" s="37">
        <v>95.725590308023129</v>
      </c>
      <c r="P64" s="13" t="s">
        <v>67</v>
      </c>
    </row>
    <row r="65" spans="3:16" s="4" customFormat="1" ht="15.95" customHeight="1">
      <c r="C65" s="10">
        <v>49</v>
      </c>
      <c r="D65" s="11" t="s">
        <v>68</v>
      </c>
      <c r="E65" s="12">
        <v>2607119</v>
      </c>
      <c r="F65" s="12">
        <v>147695</v>
      </c>
      <c r="G65" s="12">
        <f t="shared" si="8"/>
        <v>2754814</v>
      </c>
      <c r="H65" s="12">
        <v>0</v>
      </c>
      <c r="I65" s="12">
        <v>2588090</v>
      </c>
      <c r="J65" s="12">
        <v>36842</v>
      </c>
      <c r="K65" s="12">
        <f t="shared" si="9"/>
        <v>2624932</v>
      </c>
      <c r="L65" s="37">
        <f t="shared" si="6"/>
        <v>99.3</v>
      </c>
      <c r="M65" s="37">
        <f t="shared" si="7"/>
        <v>24.9</v>
      </c>
      <c r="N65" s="37">
        <f t="shared" si="10"/>
        <v>95.285271528313714</v>
      </c>
      <c r="O65" s="37">
        <v>93.882466079105185</v>
      </c>
      <c r="P65" s="13" t="s">
        <v>68</v>
      </c>
    </row>
    <row r="66" spans="3:16" s="4" customFormat="1" ht="15.95" customHeight="1">
      <c r="C66" s="14">
        <v>50</v>
      </c>
      <c r="D66" s="15" t="s">
        <v>69</v>
      </c>
      <c r="E66" s="16">
        <v>1749986</v>
      </c>
      <c r="F66" s="16">
        <v>74301</v>
      </c>
      <c r="G66" s="16">
        <f t="shared" si="8"/>
        <v>1824287</v>
      </c>
      <c r="H66" s="16">
        <v>0</v>
      </c>
      <c r="I66" s="16">
        <v>1730181</v>
      </c>
      <c r="J66" s="16">
        <v>18672</v>
      </c>
      <c r="K66" s="16">
        <f t="shared" si="9"/>
        <v>1748853</v>
      </c>
      <c r="L66" s="38">
        <f t="shared" si="6"/>
        <v>98.9</v>
      </c>
      <c r="M66" s="38">
        <f t="shared" si="7"/>
        <v>25.1</v>
      </c>
      <c r="N66" s="38">
        <f t="shared" si="10"/>
        <v>95.865014660522164</v>
      </c>
      <c r="O66" s="38">
        <v>95.458772952375284</v>
      </c>
      <c r="P66" s="17" t="s">
        <v>69</v>
      </c>
    </row>
    <row r="67" spans="3:16" s="4" customFormat="1" ht="15.95" customHeight="1">
      <c r="C67" s="10">
        <v>51</v>
      </c>
      <c r="D67" s="11" t="s">
        <v>70</v>
      </c>
      <c r="E67" s="12">
        <v>1338281</v>
      </c>
      <c r="F67" s="12">
        <v>123605</v>
      </c>
      <c r="G67" s="12">
        <f t="shared" si="8"/>
        <v>1461886</v>
      </c>
      <c r="H67" s="12">
        <v>0</v>
      </c>
      <c r="I67" s="12">
        <v>1324293</v>
      </c>
      <c r="J67" s="12">
        <v>21488</v>
      </c>
      <c r="K67" s="12">
        <f t="shared" si="9"/>
        <v>1345781</v>
      </c>
      <c r="L67" s="37">
        <f t="shared" si="6"/>
        <v>99</v>
      </c>
      <c r="M67" s="37">
        <f t="shared" si="7"/>
        <v>17.399999999999999</v>
      </c>
      <c r="N67" s="37">
        <f t="shared" si="10"/>
        <v>92.057862240968163</v>
      </c>
      <c r="O67" s="37">
        <v>90.606035707159037</v>
      </c>
      <c r="P67" s="13" t="s">
        <v>70</v>
      </c>
    </row>
    <row r="68" spans="3:16" s="4" customFormat="1" ht="15.95" customHeight="1">
      <c r="C68" s="10">
        <v>52</v>
      </c>
      <c r="D68" s="11" t="s">
        <v>71</v>
      </c>
      <c r="E68" s="12">
        <v>1121600</v>
      </c>
      <c r="F68" s="12">
        <v>87052</v>
      </c>
      <c r="G68" s="12">
        <f t="shared" si="8"/>
        <v>1208652</v>
      </c>
      <c r="H68" s="12">
        <v>0</v>
      </c>
      <c r="I68" s="12">
        <v>1108482</v>
      </c>
      <c r="J68" s="12">
        <v>10867</v>
      </c>
      <c r="K68" s="12">
        <f t="shared" si="9"/>
        <v>1119349</v>
      </c>
      <c r="L68" s="37">
        <f t="shared" si="6"/>
        <v>98.8</v>
      </c>
      <c r="M68" s="37">
        <f t="shared" si="7"/>
        <v>12.5</v>
      </c>
      <c r="N68" s="37">
        <f t="shared" si="10"/>
        <v>92.6113554604634</v>
      </c>
      <c r="O68" s="37">
        <v>92.850097823349756</v>
      </c>
      <c r="P68" s="13" t="s">
        <v>71</v>
      </c>
    </row>
    <row r="69" spans="3:16" s="4" customFormat="1" ht="15.95" customHeight="1">
      <c r="C69" s="10">
        <v>53</v>
      </c>
      <c r="D69" s="11" t="s">
        <v>72</v>
      </c>
      <c r="E69" s="12">
        <v>1081006</v>
      </c>
      <c r="F69" s="12">
        <v>61936</v>
      </c>
      <c r="G69" s="12">
        <f t="shared" si="8"/>
        <v>1142942</v>
      </c>
      <c r="H69" s="12">
        <v>0</v>
      </c>
      <c r="I69" s="12">
        <v>1066319</v>
      </c>
      <c r="J69" s="12">
        <v>11446</v>
      </c>
      <c r="K69" s="12">
        <f t="shared" si="9"/>
        <v>1077765</v>
      </c>
      <c r="L69" s="37">
        <f t="shared" si="6"/>
        <v>98.6</v>
      </c>
      <c r="M69" s="37">
        <f t="shared" si="7"/>
        <v>18.5</v>
      </c>
      <c r="N69" s="37">
        <f t="shared" si="10"/>
        <v>94.297435915383289</v>
      </c>
      <c r="O69" s="37">
        <v>94.573918218141628</v>
      </c>
      <c r="P69" s="13" t="s">
        <v>72</v>
      </c>
    </row>
    <row r="70" spans="3:16" s="4" customFormat="1" ht="15.95" customHeight="1">
      <c r="C70" s="10">
        <v>54</v>
      </c>
      <c r="D70" s="11" t="s">
        <v>73</v>
      </c>
      <c r="E70" s="12">
        <v>850671</v>
      </c>
      <c r="F70" s="12">
        <v>62942</v>
      </c>
      <c r="G70" s="12">
        <f t="shared" si="8"/>
        <v>913613</v>
      </c>
      <c r="H70" s="12">
        <v>0</v>
      </c>
      <c r="I70" s="12">
        <v>831457</v>
      </c>
      <c r="J70" s="12">
        <v>12241</v>
      </c>
      <c r="K70" s="12">
        <f t="shared" si="9"/>
        <v>843698</v>
      </c>
      <c r="L70" s="37">
        <f t="shared" si="6"/>
        <v>97.7</v>
      </c>
      <c r="M70" s="37">
        <f t="shared" si="7"/>
        <v>19.399999999999999</v>
      </c>
      <c r="N70" s="37">
        <f t="shared" si="10"/>
        <v>92.347416247360755</v>
      </c>
      <c r="O70" s="37">
        <v>93.018377762593218</v>
      </c>
      <c r="P70" s="13" t="s">
        <v>73</v>
      </c>
    </row>
    <row r="71" spans="3:16" s="4" customFormat="1" ht="15.95" customHeight="1">
      <c r="C71" s="14">
        <v>55</v>
      </c>
      <c r="D71" s="15" t="s">
        <v>74</v>
      </c>
      <c r="E71" s="16">
        <v>1279646</v>
      </c>
      <c r="F71" s="16">
        <v>68949</v>
      </c>
      <c r="G71" s="16">
        <f t="shared" si="8"/>
        <v>1348595</v>
      </c>
      <c r="H71" s="16">
        <v>0</v>
      </c>
      <c r="I71" s="16">
        <v>1268047</v>
      </c>
      <c r="J71" s="16">
        <v>16144</v>
      </c>
      <c r="K71" s="16">
        <f t="shared" si="9"/>
        <v>1284191</v>
      </c>
      <c r="L71" s="38">
        <f t="shared" si="6"/>
        <v>99.1</v>
      </c>
      <c r="M71" s="38">
        <f t="shared" si="7"/>
        <v>23.4</v>
      </c>
      <c r="N71" s="38">
        <f t="shared" si="10"/>
        <v>95.224363133483365</v>
      </c>
      <c r="O71" s="38">
        <v>93.223395401797816</v>
      </c>
      <c r="P71" s="17" t="s">
        <v>74</v>
      </c>
    </row>
    <row r="72" spans="3:16" s="4" customFormat="1" ht="15.95" customHeight="1">
      <c r="C72" s="10">
        <v>56</v>
      </c>
      <c r="D72" s="11" t="s">
        <v>75</v>
      </c>
      <c r="E72" s="12">
        <v>247492</v>
      </c>
      <c r="F72" s="12">
        <v>887</v>
      </c>
      <c r="G72" s="12">
        <f t="shared" si="8"/>
        <v>248379</v>
      </c>
      <c r="H72" s="12">
        <v>0</v>
      </c>
      <c r="I72" s="12">
        <v>247428</v>
      </c>
      <c r="J72" s="12">
        <v>501</v>
      </c>
      <c r="K72" s="12">
        <f t="shared" si="9"/>
        <v>247929</v>
      </c>
      <c r="L72" s="37">
        <f t="shared" si="6"/>
        <v>100</v>
      </c>
      <c r="M72" s="37">
        <f t="shared" si="7"/>
        <v>56.5</v>
      </c>
      <c r="N72" s="37">
        <f t="shared" si="10"/>
        <v>99.818825263005323</v>
      </c>
      <c r="O72" s="37">
        <v>99.576190777405273</v>
      </c>
      <c r="P72" s="13" t="s">
        <v>75</v>
      </c>
    </row>
    <row r="73" spans="3:16" s="4" customFormat="1" ht="15.95" customHeight="1">
      <c r="C73" s="10">
        <v>57</v>
      </c>
      <c r="D73" s="11" t="s">
        <v>76</v>
      </c>
      <c r="E73" s="12">
        <v>1781487</v>
      </c>
      <c r="F73" s="12">
        <v>79779</v>
      </c>
      <c r="G73" s="12">
        <f t="shared" si="8"/>
        <v>1861266</v>
      </c>
      <c r="H73" s="12">
        <v>0</v>
      </c>
      <c r="I73" s="12">
        <v>1770789</v>
      </c>
      <c r="J73" s="12">
        <v>17260</v>
      </c>
      <c r="K73" s="12">
        <f t="shared" si="9"/>
        <v>1788049</v>
      </c>
      <c r="L73" s="37">
        <f t="shared" si="6"/>
        <v>99.4</v>
      </c>
      <c r="M73" s="37">
        <f t="shared" si="7"/>
        <v>21.6</v>
      </c>
      <c r="N73" s="37">
        <f t="shared" si="10"/>
        <v>96.066279618281328</v>
      </c>
      <c r="O73" s="37">
        <v>95.282117532042946</v>
      </c>
      <c r="P73" s="13" t="s">
        <v>76</v>
      </c>
    </row>
    <row r="74" spans="3:16" s="4" customFormat="1" ht="15.95" customHeight="1">
      <c r="C74" s="10">
        <v>58</v>
      </c>
      <c r="D74" s="11" t="s">
        <v>77</v>
      </c>
      <c r="E74" s="12">
        <v>1694667</v>
      </c>
      <c r="F74" s="12">
        <v>122162</v>
      </c>
      <c r="G74" s="12">
        <f t="shared" si="8"/>
        <v>1816829</v>
      </c>
      <c r="H74" s="12">
        <v>0</v>
      </c>
      <c r="I74" s="12">
        <v>1673841</v>
      </c>
      <c r="J74" s="12">
        <v>20217</v>
      </c>
      <c r="K74" s="12">
        <f t="shared" si="9"/>
        <v>1694058</v>
      </c>
      <c r="L74" s="37">
        <f t="shared" si="6"/>
        <v>98.8</v>
      </c>
      <c r="M74" s="37">
        <f t="shared" si="7"/>
        <v>16.5</v>
      </c>
      <c r="N74" s="37">
        <f t="shared" si="10"/>
        <v>93.242567132074612</v>
      </c>
      <c r="O74" s="37">
        <v>92.080884460534492</v>
      </c>
      <c r="P74" s="13" t="s">
        <v>77</v>
      </c>
    </row>
    <row r="75" spans="3:16" s="4" customFormat="1" ht="15.95" customHeight="1">
      <c r="C75" s="10">
        <v>59</v>
      </c>
      <c r="D75" s="11" t="s">
        <v>78</v>
      </c>
      <c r="E75" s="12">
        <v>3815392</v>
      </c>
      <c r="F75" s="12">
        <v>312951</v>
      </c>
      <c r="G75" s="12">
        <f t="shared" si="8"/>
        <v>4128343</v>
      </c>
      <c r="H75" s="12">
        <v>0</v>
      </c>
      <c r="I75" s="12">
        <v>3765966</v>
      </c>
      <c r="J75" s="12">
        <v>53223</v>
      </c>
      <c r="K75" s="12">
        <f t="shared" si="9"/>
        <v>3819189</v>
      </c>
      <c r="L75" s="37">
        <f t="shared" si="6"/>
        <v>98.7</v>
      </c>
      <c r="M75" s="37">
        <f t="shared" si="7"/>
        <v>17</v>
      </c>
      <c r="N75" s="37">
        <f t="shared" si="10"/>
        <v>92.511426497265376</v>
      </c>
      <c r="O75" s="37">
        <v>91.246324070862883</v>
      </c>
      <c r="P75" s="13" t="s">
        <v>78</v>
      </c>
    </row>
    <row r="76" spans="3:16" s="4" customFormat="1" ht="15.95" customHeight="1">
      <c r="C76" s="14">
        <v>60</v>
      </c>
      <c r="D76" s="15" t="s">
        <v>79</v>
      </c>
      <c r="E76" s="16">
        <v>5182820</v>
      </c>
      <c r="F76" s="16">
        <v>241660</v>
      </c>
      <c r="G76" s="16">
        <f t="shared" si="8"/>
        <v>5424480</v>
      </c>
      <c r="H76" s="16">
        <v>0</v>
      </c>
      <c r="I76" s="16">
        <v>5132051</v>
      </c>
      <c r="J76" s="16">
        <v>72941</v>
      </c>
      <c r="K76" s="16">
        <f t="shared" si="9"/>
        <v>5204992</v>
      </c>
      <c r="L76" s="38">
        <f t="shared" si="6"/>
        <v>99</v>
      </c>
      <c r="M76" s="38">
        <f t="shared" si="7"/>
        <v>30.2</v>
      </c>
      <c r="N76" s="38">
        <f t="shared" si="10"/>
        <v>95.953750405568826</v>
      </c>
      <c r="O76" s="38">
        <v>94.913116129733339</v>
      </c>
      <c r="P76" s="17" t="s">
        <v>79</v>
      </c>
    </row>
    <row r="77" spans="3:16" s="4" customFormat="1" ht="15.95" customHeight="1">
      <c r="C77" s="10">
        <v>61</v>
      </c>
      <c r="D77" s="11" t="s">
        <v>80</v>
      </c>
      <c r="E77" s="12">
        <v>3642672</v>
      </c>
      <c r="F77" s="12">
        <v>185700</v>
      </c>
      <c r="G77" s="12">
        <f t="shared" si="8"/>
        <v>3828372</v>
      </c>
      <c r="H77" s="12">
        <v>0</v>
      </c>
      <c r="I77" s="12">
        <v>3599846</v>
      </c>
      <c r="J77" s="12">
        <v>49926</v>
      </c>
      <c r="K77" s="12">
        <f t="shared" si="9"/>
        <v>3649772</v>
      </c>
      <c r="L77" s="37">
        <f t="shared" si="6"/>
        <v>98.8</v>
      </c>
      <c r="M77" s="37">
        <f t="shared" si="7"/>
        <v>26.9</v>
      </c>
      <c r="N77" s="37">
        <f t="shared" si="10"/>
        <v>95.334831620333659</v>
      </c>
      <c r="O77" s="37">
        <v>94.929640624626686</v>
      </c>
      <c r="P77" s="13" t="s">
        <v>80</v>
      </c>
    </row>
    <row r="78" spans="3:16" s="4" customFormat="1" ht="15.95" customHeight="1">
      <c r="C78" s="10">
        <v>62</v>
      </c>
      <c r="D78" s="11" t="s">
        <v>81</v>
      </c>
      <c r="E78" s="12">
        <v>5311942</v>
      </c>
      <c r="F78" s="12">
        <v>243856</v>
      </c>
      <c r="G78" s="12">
        <f t="shared" si="8"/>
        <v>5555798</v>
      </c>
      <c r="H78" s="12">
        <v>0</v>
      </c>
      <c r="I78" s="12">
        <v>5258274</v>
      </c>
      <c r="J78" s="12">
        <v>71671</v>
      </c>
      <c r="K78" s="12">
        <f t="shared" si="9"/>
        <v>5329945</v>
      </c>
      <c r="L78" s="37">
        <f t="shared" si="6"/>
        <v>99</v>
      </c>
      <c r="M78" s="37">
        <f t="shared" si="7"/>
        <v>29.4</v>
      </c>
      <c r="N78" s="37">
        <f t="shared" si="10"/>
        <v>95.934823404306641</v>
      </c>
      <c r="O78" s="37">
        <v>94.764861096364257</v>
      </c>
      <c r="P78" s="13" t="s">
        <v>81</v>
      </c>
    </row>
    <row r="79" spans="3:16" s="4" customFormat="1" ht="15.95" customHeight="1" thickBot="1">
      <c r="C79" s="10">
        <v>63</v>
      </c>
      <c r="D79" s="11" t="s">
        <v>82</v>
      </c>
      <c r="E79" s="12">
        <v>3059570</v>
      </c>
      <c r="F79" s="12">
        <v>285899</v>
      </c>
      <c r="G79" s="12">
        <f t="shared" si="8"/>
        <v>3345469</v>
      </c>
      <c r="H79" s="12">
        <v>0</v>
      </c>
      <c r="I79" s="12">
        <v>3003859</v>
      </c>
      <c r="J79" s="12">
        <v>87540</v>
      </c>
      <c r="K79" s="12">
        <f t="shared" si="9"/>
        <v>3091399</v>
      </c>
      <c r="L79" s="37">
        <f t="shared" si="6"/>
        <v>98.2</v>
      </c>
      <c r="M79" s="37">
        <f t="shared" si="7"/>
        <v>30.6</v>
      </c>
      <c r="N79" s="37">
        <f t="shared" si="10"/>
        <v>92.405549117328547</v>
      </c>
      <c r="O79" s="37">
        <v>91.0027290264767</v>
      </c>
      <c r="P79" s="13" t="s">
        <v>82</v>
      </c>
    </row>
    <row r="80" spans="3:16" s="4" customFormat="1" ht="15.95" customHeight="1" thickTop="1" thickBot="1">
      <c r="C80" s="33"/>
      <c r="D80" s="34" t="s">
        <v>83</v>
      </c>
      <c r="E80" s="35">
        <f>SUM(E57:E79)</f>
        <v>65369816</v>
      </c>
      <c r="F80" s="35">
        <f>SUM(F57:F79)</f>
        <v>3999044</v>
      </c>
      <c r="G80" s="35">
        <f>SUM(E80:F80)</f>
        <v>69368860</v>
      </c>
      <c r="H80" s="35">
        <f>SUM(H57:H79)</f>
        <v>0</v>
      </c>
      <c r="I80" s="35">
        <f>SUM(I57:I79)</f>
        <v>64634662</v>
      </c>
      <c r="J80" s="35">
        <f>SUM(J57:J79)</f>
        <v>966119</v>
      </c>
      <c r="K80" s="35">
        <f>SUM(I80:J80)</f>
        <v>65600781</v>
      </c>
      <c r="L80" s="41">
        <f t="shared" si="6"/>
        <v>98.9</v>
      </c>
      <c r="M80" s="41">
        <f t="shared" si="7"/>
        <v>24.2</v>
      </c>
      <c r="N80" s="41">
        <f t="shared" si="10"/>
        <v>94.568054023087583</v>
      </c>
      <c r="O80" s="41">
        <v>93.703422388495312</v>
      </c>
      <c r="P80" s="36" t="s">
        <v>83</v>
      </c>
    </row>
    <row r="81" spans="3:16" s="4" customFormat="1" ht="15.95" customHeight="1" thickTop="1" thickBot="1">
      <c r="C81" s="22"/>
      <c r="D81" s="23" t="s">
        <v>84</v>
      </c>
      <c r="E81" s="24">
        <f>E48+E80</f>
        <v>1089300348</v>
      </c>
      <c r="F81" s="24">
        <f>F48+F80</f>
        <v>59448063</v>
      </c>
      <c r="G81" s="24">
        <f>SUM(E81:F81)</f>
        <v>1148748411</v>
      </c>
      <c r="H81" s="24">
        <f>H48+H80</f>
        <v>154252</v>
      </c>
      <c r="I81" s="24">
        <f>I48+I80</f>
        <v>1076214168</v>
      </c>
      <c r="J81" s="24">
        <f>J48+J80</f>
        <v>16391380</v>
      </c>
      <c r="K81" s="24">
        <f>SUM(I81:J81)</f>
        <v>1092605548</v>
      </c>
      <c r="L81" s="40">
        <f t="shared" si="6"/>
        <v>98.8</v>
      </c>
      <c r="M81" s="40">
        <f t="shared" si="7"/>
        <v>27.6</v>
      </c>
      <c r="N81" s="40">
        <f t="shared" si="10"/>
        <v>95.11269286970095</v>
      </c>
      <c r="O81" s="40">
        <v>94.324498747423718</v>
      </c>
      <c r="P81" s="25" t="s">
        <v>84</v>
      </c>
    </row>
    <row r="82" spans="3:16">
      <c r="C82" s="4" t="s">
        <v>88</v>
      </c>
    </row>
    <row r="83" spans="3:16">
      <c r="C83" s="4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3:D56"/>
    <mergeCell ref="E53:H53"/>
    <mergeCell ref="I53:K53"/>
    <mergeCell ref="L53:O53"/>
    <mergeCell ref="C4:D7"/>
    <mergeCell ref="E4:H4"/>
    <mergeCell ref="I4:K4"/>
    <mergeCell ref="L4:O4"/>
    <mergeCell ref="P53:P56"/>
    <mergeCell ref="E54:E55"/>
    <mergeCell ref="F54:F55"/>
    <mergeCell ref="G54:G55"/>
    <mergeCell ref="I54:I55"/>
    <mergeCell ref="J54:J55"/>
    <mergeCell ref="K54:K55"/>
    <mergeCell ref="L54:N54"/>
  </mergeCells>
  <phoneticPr fontId="2"/>
  <pageMargins left="0.74803149606299213" right="0.47244094488188981" top="0.74803149606299213" bottom="0.70866141732283472" header="0.51181102362204722" footer="0.51181102362204722"/>
  <pageSetup paperSize="9" fitToWidth="2" fitToHeight="2" pageOrder="overThenDown" orientation="portrait" r:id="rId1"/>
  <headerFooter alignWithMargins="0"/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市町村税（国保税を除く）（H27年度）</vt:lpstr>
      <vt:lpstr>'第20表　市町村税（国保税を除く）（H27年度）'!Print_Area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2015-01-19T07:03:13Z</cp:lastPrinted>
  <dcterms:created xsi:type="dcterms:W3CDTF">2010-03-17T01:42:04Z</dcterms:created>
  <dcterms:modified xsi:type="dcterms:W3CDTF">2017-02-20T01:33:49Z</dcterms:modified>
</cp:coreProperties>
</file>