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財政課\R5財政課\071予算\04予算執行\040財政公表\00005-01財政状況資料集の公表~~01\050929令和３年度財政状況資料集の作成について（2回目・地方公会計関係）\県への回答\"/>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<sst xmlns="http://schemas.openxmlformats.org/spreadsheetml/2006/main" count="1118" uniqueCount="603">
  <si>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</si>
  <si>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</si>
  <si>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</si>
  <si>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</si>
  <si>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</si>
  <si>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</si>
  <si>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</si>
  <si>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</si>
  <si>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</si>
  <si>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</si>
  <si>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</si>
  <si>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</si>
  <si>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</si>
  <si>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</si>
  <si>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</si>
  <si>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</si>
  <si>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</si>
  <si>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</si>
  <si>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</si>
  <si>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</si>
  <si>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</si>
  <si>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</si>
  <si>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</si>
  <si>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</si>
  <si>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</si>
  <si>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</si>
  <si>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</si>
  <si>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</si>
  <si>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</si>
  <si>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</si>
  <si>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</si>
  <si>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</si>
  <si>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</si>
  <si>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</si>
  <si>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</si>
  <si>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</si>
  <si>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</si>
  <si>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</si>
  <si>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</si>
  <si>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</si>
  <si>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</si>
  <si>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</si>
  <si>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</si>
  <si>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</si>
  <si>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</si>
  <si>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</si>
  <si>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</si>
  <si>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</si>
  <si>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</si>
  <si>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</si>
  <si>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</si>
  <si>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</si>
  <si>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</si>
  <si>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</si>
  <si>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</si>
  <si>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</si>
  <si>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</si>
  <si>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</si>
  <si>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</si>
  <si>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</si>
  <si>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</si>
  <si>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</si>
  <si>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</si>
  <si>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</si>
  <si>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</si>
  <si>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</si>
  <si>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</si>
  <si>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</si>
  <si>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</si>
  <si>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</si>
  <si>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</si>
  <si>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</si>
  <si>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</si>
  <si>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</si>
  <si>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</si>
  <si>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</si>
  <si>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</si>
  <si>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</si>
  <si>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</si>
  <si>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</si>
  <si>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</si>
  <si>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</si>
  <si>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</si>
  <si>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</si>
  <si>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</si>
  <si>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</si>
  <si>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</si>
  <si>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</si>
  <si>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</si>
  <si>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</si>
  <si>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</si>
  <si>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</si>
  <si>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</si>
  <si>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</si>
  <si>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</si>
  <si>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</si>
  <si>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</si>
  <si>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</si>
  <si>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</si>
  <si>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</si>
  <si>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</si>
  <si>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</si>
  <si>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</si>
  <si>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</si>
  <si>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</si>
  <si>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</si>
  <si>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</si>
  <si>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</si>
  <si>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</si>
  <si>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</si>
  <si>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</si>
  <si>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</si>
  <si>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</si>
  <si>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</si>
  <si>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</si>
  <si>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</si>
  <si>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</si>
  <si>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</si>
  <si>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</si>
  <si>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</si>
  <si>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</si>
  <si>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</si>
  <si>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</si>
  <si>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</si>
  <si>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</si>
  <si>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</si>
  <si>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</si>
  <si>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</si>
  <si>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</si>
  <si>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</si>
  <si>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</si>
  <si>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</si>
  <si>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</si>
  <si>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</si>
  <si>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</si>
  <si>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</si>
  <si>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</si>
  <si>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</si>
  <si>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</si>
  <si>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</si>
  <si>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</si>
  <si>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</si>
  <si>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</si>
  <si>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</si>
  <si>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</si>
  <si>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</si>
  <si>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</si>
  <si>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</si>
  <si>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</si>
  <si>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</si>
  <si>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</si>
  <si>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</si>
  <si>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</si>
  <si>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</si>
  <si>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</si>
  <si>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</si>
  <si>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</si>
  <si>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</si>
  <si>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</si>
  <si>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</si>
  <si>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</si>
  <si>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</si>
  <si>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</si>
  <si>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</si>
  <si>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</si>
  <si>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</si>
  <si>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</si>
  <si>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</si>
  <si>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</si>
  <si>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</si>
  <si>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</si>
  <si>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</si>
  <si>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</si>
  <si>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</si>
  <si>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</si>
  <si>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</si>
  <si>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</si>
  <si>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</si>
  <si>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</si>
  <si>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</si>
  <si>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</si>
  <si>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</si>
  <si>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</si>
  <si>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</si>
  <si>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</si>
  <si>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</si>
  <si>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</si>
  <si>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</si>
  <si>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</si>
  <si>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</si>
  <si>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</si>
  <si>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</si>
  <si>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</si>
  <si>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</si>
  <si>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</si>
  <si>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</si>
  <si>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</si>
  <si>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</si>
  <si>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</si>
  <si>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</si>
  <si>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</si>
  <si>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</si>
  <si>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</si>
  <si>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</si>
  <si>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</si>
  <si>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</si>
  <si>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</si>
  <si>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</si>
  <si>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</si>
  <si>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</si>
  <si>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</si>
  <si>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</si>
  <si>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</si>
  <si>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</si>
  <si>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埼玉県東松山市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</si>
  <si>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</si>
  <si>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</si>
  <si>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</si>
  <si>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</si>
  <si>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</si>
  <si>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</si>
  <si>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</si>
  <si>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</si>
  <si>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</si>
  <si>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</si>
  <si>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</si>
  <si>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</si>
  <si>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</si>
  <si>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</si>
  <si>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</si>
  <si>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</si>
  <si>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</si>
  <si>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</si>
  <si>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</si>
  <si>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</si>
  <si>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</si>
  <si>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</si>
  <si>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</si>
  <si>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</si>
  <si>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</si>
  <si>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</si>
  <si>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</si>
  <si>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</si>
  <si>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</si>
  <si>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</si>
  <si>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</si>
  <si>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</si>
  <si>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</si>
  <si>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</si>
  <si>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</si>
  <si>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</si>
  <si>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</si>
  <si>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</si>
  <si>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</si>
  <si>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</si>
  <si>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</si>
  <si>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</si>
  <si>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</si>
  <si>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</si>
  <si>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</si>
  <si>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</si>
  <si>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</si>
  <si>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</si>
  <si>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</si>
  <si>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</si>
  <si>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</si>
  <si>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</si>
  <si>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</si>
  <si>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</si>
  <si>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</si>
  <si>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</si>
  <si>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</si>
  <si>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</si>
  <si>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</si>
  <si>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</si>
  <si>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</si>
  <si>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</si>
  <si>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</si>
  <si>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</si>
  <si>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</si>
  <si>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</si>
  <si>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</si>
  <si>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</si>
  <si>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</si>
  <si>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</si>
  <si>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</si>
  <si>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</si>
  <si>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</si>
  <si>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</si>
  <si>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</si>
  <si>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</si>
  <si>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</si>
  <si>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</si>
  <si>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</si>
  <si>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</si>
  <si>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</si>
  <si>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</si>
  <si>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</si>
  <si>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</si>
  <si>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</si>
  <si>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</si>
  <si>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</si>
  <si>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</si>
  <si>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</si>
  <si>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</si>
  <si>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</si>
  <si>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</si>
  <si>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</si>
  <si>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</si>
  <si>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</si>
  <si>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</si>
  <si>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</si>
  <si>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</si>
  <si>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</si>
  <si>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</si>
  <si>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</si>
  <si>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</si>
  <si>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</si>
  <si>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</si>
  <si>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</si>
  <si>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</si>
  <si>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</si>
  <si>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</si>
  <si>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</si>
  <si>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</si>
  <si>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</si>
  <si>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</si>
  <si>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</si>
  <si>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</si>
  <si>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</si>
  <si>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</si>
  <si>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</si>
  <si>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</si>
  <si>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</si>
  <si>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</si>
  <si>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</si>
  <si>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</si>
  <si>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</si>
  <si>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</si>
  <si>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</si>
  <si>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</si>
  <si>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</si>
  <si>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</si>
  <si>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</si>
  <si>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</si>
  <si>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</si>
  <si>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</si>
  <si>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</si>
  <si>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</si>
  <si>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</si>
  <si>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</si>
  <si>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</si>
  <si>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</si>
  <si>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</si>
  <si>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</si>
  <si>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</si>
  <si>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</si>
  <si>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</si>
  <si>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</si>
  <si>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</si>
  <si>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</si>
  <si>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</si>
  <si>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</si>
  <si>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</si>
  <si>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</si>
  <si>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</si>
  <si>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</si>
  <si>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</si>
  <si>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埼玉県東松山市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</si>
  <si>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</si>
  <si>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</si>
  <si>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</si>
  <si>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</si>
  <si>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</si>
  <si>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</si>
  <si>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</si>
  <si>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</si>
  <si>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</si>
  <si>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</si>
  <si>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</si>
  <si>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</si>
  <si>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</si>
  <si>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</si>
  <si>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</si>
  <si>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</si>
  <si>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</si>
  <si>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</si>
  <si>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</si>
  <si>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</si>
  <si>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</si>
  <si>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</si>
  <si>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</si>
  <si>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</si>
  <si>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</si>
  <si>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</si>
  <si>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</si>
  <si>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</si>
  <si>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</si>
  <si>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</si>
  <si>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</si>
  <si>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</si>
  <si>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</si>
  <si>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</si>
  <si>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</si>
  <si>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</si>
  <si>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</si>
  <si>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</si>
  <si>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</si>
  <si>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</si>
  <si>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高坂駅東口第一土地区画整理事業特別会計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</si>
  <si>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</si>
  <si>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</si>
  <si>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</si>
  <si>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</si>
  <si>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</si>
  <si>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</si>
  <si>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</si>
  <si>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</si>
  <si>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</si>
  <si>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</si>
  <si>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</si>
  <si>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</si>
  <si>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</si>
  <si>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</si>
  <si>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</si>
  <si>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</si>
  <si>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</si>
  <si>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</si>
  <si>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</si>
  <si>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</si>
  <si>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</si>
  <si>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</si>
  <si>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</si>
  <si>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</si>
  <si>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</si>
  <si>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</si>
  <si>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</si>
  <si>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</si>
  <si>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</si>
  <si>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</si>
  <si>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</si>
  <si>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</si>
  <si>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</si>
  <si>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</si>
  <si>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</si>
  <si>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</si>
  <si>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</si>
  <si>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</si>
  <si>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</si>
  <si>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</si>
  <si>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</si>
  <si>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</si>
  <si>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</si>
  <si>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</si>
  <si>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</si>
  <si>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</si>
  <si>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</si>
  <si>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</si>
  <si>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</si>
  <si>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</si>
  <si>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</si>
  <si>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</si>
  <si>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</si>
  <si>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</si>
  <si>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</si>
  <si>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</si>
  <si>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</si>
  <si>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</si>
  <si>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</si>
  <si>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</si>
  <si>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</si>
  <si>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</si>
  <si>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</si>
  <si>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</si>
  <si>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</si>
  <si>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</si>
  <si>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</si>
  <si>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</si>
  <si>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</si>
  <si>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</si>
  <si>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</si>
  <si>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</si>
  <si>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</si>
  <si>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</si>
  <si>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</si>
  <si>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</si>
  <si>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</si>
  <si>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</si>
  <si>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</si>
  <si>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</si>
  <si>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</si>
  <si>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</si>
  <si>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</si>
  <si>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</si>
  <si>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</si>
  <si>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</si>
  <si>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</si>
  <si>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</si>
  <si>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</si>
  <si>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</si>
  <si>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</si>
  <si>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</si>
  <si>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</si>
  <si>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</si>
  <si>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</si>
  <si>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</si>
  <si>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</si>
  <si>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</si>
  <si>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</si>
  <si>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</si>
  <si>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</si>
  <si>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</si>
  <si>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</si>
  <si>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</si>
  <si>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</si>
  <si>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</si>
  <si>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</si>
  <si>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</si>
  <si>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</si>
  <si>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</si>
  <si>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</si>
  <si>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</si>
  <si>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</si>
  <si>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</si>
  <si>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</si>
  <si>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</si>
  <si>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</si>
  <si>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</si>
  <si>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</si>
  <si>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</si>
  <si>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</si>
  <si>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</si>
  <si>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</si>
  <si>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</si>
  <si>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</si>
  <si>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</si>
  <si>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</si>
  <si>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</si>
  <si>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</si>
  <si>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</si>
  <si>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</si>
  <si>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</si>
  <si>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</si>
  <si>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</si>
  <si>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</si>
  <si>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</si>
  <si>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</si>
  <si>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</si>
  <si>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</si>
  <si>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</si>
  <si>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</si>
  <si>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</si>
  <si>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</si>
  <si>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</si>
  <si>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</si>
  <si>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</si>
  <si>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0.92</t>
  </si>
  <si>
    <t>▲ 1.00</t>
  </si>
  <si>
    <t>▲ 0.33</t>
  </si>
  <si>
    <t>一般会計</t>
  </si>
  <si>
    <t>病院事業会計</t>
  </si>
  <si>
    <t>水道事業会計</t>
  </si>
  <si>
    <t>国民健康保険特別会計</t>
  </si>
  <si>
    <t>介護保険特別会計</t>
  </si>
  <si>
    <t>下水道事業会計</t>
  </si>
  <si>
    <t>高坂駅東口第一土地区画整理事業特別会計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</si>
  <si>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</si>
  <si>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</si>
  <si>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</si>
  <si>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</si>
  <si>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</si>
  <si>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</si>
  <si>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</si>
  <si>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</si>
  <si>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</si>
  <si>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埼玉県後期高齢医者医療広域連合</t>
  </si>
  <si>
    <t>特別会計</t>
  </si>
  <si>
    <t>埼玉県市町村総合事務組合</t>
  </si>
  <si>
    <t>彩の国さいたま人づくり広域連合</t>
  </si>
  <si>
    <t>埼玉県都市競艇組合</t>
  </si>
  <si>
    <t>比企広域市町村圏組合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</si>
  <si>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</si>
  <si>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</si>
  <si>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</si>
  <si>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東松山文化まちづくり公社</t>
  </si>
  <si>
    <t>東松山市農業公社</t>
  </si>
  <si>
    <t>都市施設整備基金</t>
  </si>
  <si>
    <t>教育施設整備基金</t>
  </si>
  <si>
    <t>ノーベル物理学賞受賞梶田隆章基金</t>
  </si>
  <si>
    <t>緑豊かな環境まちづくり基金</t>
  </si>
  <si>
    <t>商業振興基金</t>
  </si>
  <si>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</si>
  <si>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</si>
  <si>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</si>
  <si>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</si>
  <si>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</si>
  <si>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</si>
  <si>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</si>
  <si>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</si>
  <si>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</si>
  <si>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</si>
  <si>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将来負担比率は、地方債残高が増加する一方で充当可能基金が減少していることにより年々上昇傾向にあったが
令和２年度は、標準税収入額等の増加により減少となり、令和３年度は、充当可能基金及び充当可能特定歳入等の増加により減少した。
有形固定資産減価償却率がかなりの高水準であり、公共施設老朽化対策の重要性が今後さらに高まると考えられることから、将来負担比率も上昇が見込まれるが、
継続的な基金への積み立てや公債費の適正化に取り組み、現行水準の維持を図る。</t>
    <phoneticPr fontId="5"/>
  </si>
  <si>
    <t>　将来負担比率は前年度に対し５．６ポイント減少した。これは、標準税収入額等が増加したことによるものである。
実質公債費比率は前年度に対し０．４ポイント増加した。これは、地方債残高の増加したことによるものであるが、類似団体内平均値を大きく下回っている。
しかしながら、地方債残高の増加に伴い、今後はどちらの指標も上昇していくことが考えられるため、継続的な基金の積み立てや公債費の適正化に取り組み、現行水準の維持を図る。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</si>
</sst>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FA30-4E4C-9B12-57D98045A7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41953</c:v>
                </c:pt>
                <c:pt idx="1">
                  <c:v>34053</c:v>
                </c:pt>
                <c:pt idx="2">
                  <c:v>36194</c:v>
                </c:pt>
                <c:pt idx="3">
                  <c:v>37038</c:v>
                </c:pt>
                <c:pt idx="4">
                  <c:v>22361</c:v>
                </c:pt>
              </c:numCache>
            </c:numRef>
          </c:val>
          <c:smooth val="0"/>
          <c:extLst>
            <c:ext xmlns:c16="http://schemas.microsoft.com/office/drawing/2014/chart" uri="{C3380CC4-5D6E-409C-BE32-E72D297353CC}">
              <c16:uniqueId val="{00000001-FA30-4E4C-9B12-57D98045A7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c:v>
                </c:pt>
                <c:pt idx="1">
                  <c:v>6.25</c:v>
                </c:pt>
                <c:pt idx="2">
                  <c:v>6.08</c:v>
                </c:pt>
                <c:pt idx="3">
                  <c:v>7.92</c:v>
                </c:pt>
                <c:pt idx="4">
                  <c:v>9.5500000000000007</c:v>
                </c:pt>
              </c:numCache>
            </c:numRef>
          </c:val>
          <c:extLst>
            <c:ext xmlns:c16="http://schemas.microsoft.com/office/drawing/2014/chart" uri="{C3380CC4-5D6E-409C-BE32-E72D297353CC}">
              <c16:uniqueId val="{00000000-B8CC-4A31-8ED0-E6D7A42C18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9.39</c:v>
                </c:pt>
                <c:pt idx="1">
                  <c:v>8.51</c:v>
                </c:pt>
                <c:pt idx="2">
                  <c:v>8.14</c:v>
                </c:pt>
                <c:pt idx="3">
                  <c:v>9.82</c:v>
                </c:pt>
                <c:pt idx="4">
                  <c:v>12.24</c:v>
                </c:pt>
              </c:numCache>
            </c:numRef>
          </c:val>
          <c:extLst>
            <c:ext xmlns:c16="http://schemas.microsoft.com/office/drawing/2014/chart" uri="{C3380CC4-5D6E-409C-BE32-E72D297353CC}">
              <c16:uniqueId val="{00000001-B8CC-4A31-8ED0-E6D7A42C18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-0.92</c:v>
                </c:pt>
                <c:pt idx="1">
                  <c:v>-1</c:v>
                </c:pt>
                <c:pt idx="2">
                  <c:v>-0.33</c:v>
                </c:pt>
                <c:pt idx="3">
                  <c:v>3.99</c:v>
                </c:pt>
                <c:pt idx="4">
                  <c:v>4.99</c:v>
                </c:pt>
              </c:numCache>
            </c:numRef>
          </c:val>
          <c:smooth val="0"/>
          <c:extLst>
            <c:ext xmlns:c16="http://schemas.microsoft.com/office/drawing/2014/chart" uri="{C3380CC4-5D6E-409C-BE32-E72D297353CC}">
              <c16:uniqueId val="{00000002-B8CC-4A31-8ED0-E6D7A42C18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90-4D68-BF77-27B376E27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90-4D68-BF77-27B376E27F2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190-4D68-BF77-27B376E27F26}"/>
            </c:ext>
          </c:extLst>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0.28999999999999998</c:v>
                </c:pt>
                <c:pt idx="2">
                  <c:v>#N/A</c:v>
                </c:pt>
                <c:pt idx="3">
                  <c:v>0.49</c:v>
                </c:pt>
                <c:pt idx="4">
                  <c:v>#N/A</c:v>
                </c:pt>
                <c:pt idx="5">
                  <c:v>0.24</c:v>
                </c:pt>
                <c:pt idx="6">
                  <c:v>#N/A</c:v>
                </c:pt>
                <c:pt idx="7">
                  <c:v>0.11</c:v>
                </c:pt>
                <c:pt idx="8">
                  <c:v>#N/A</c:v>
                </c:pt>
                <c:pt idx="9">
                  <c:v>0.1</c:v>
                </c:pt>
              </c:numCache>
            </c:numRef>
          </c:val>
          <c:extLst>
            <c:ext xmlns:c16="http://schemas.microsoft.com/office/drawing/2014/chart" uri="{C3380CC4-5D6E-409C-BE32-E72D297353CC}">
              <c16:uniqueId val="{00000003-B190-4D68-BF77-27B376E27F2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0.49</c:v>
                </c:pt>
                <c:pt idx="2">
                  <c:v>#N/A</c:v>
                </c:pt>
                <c:pt idx="3">
                  <c:v>3.28</c:v>
                </c:pt>
                <c:pt idx="4">
                  <c:v>#N/A</c:v>
                </c:pt>
                <c:pt idx="5">
                  <c:v>1.1000000000000001</c:v>
                </c:pt>
                <c:pt idx="6">
                  <c:v>#N/A</c:v>
                </c:pt>
                <c:pt idx="7">
                  <c:v>0.79</c:v>
                </c:pt>
                <c:pt idx="8">
                  <c:v>#N/A</c:v>
                </c:pt>
                <c:pt idx="9">
                  <c:v>0.75</c:v>
                </c:pt>
              </c:numCache>
            </c:numRef>
          </c:val>
          <c:extLst>
            <c:ext xmlns:c16="http://schemas.microsoft.com/office/drawing/2014/chart" uri="{C3380CC4-5D6E-409C-BE32-E72D297353CC}">
              <c16:uniqueId val="{00000004-B190-4D68-BF77-27B376E27F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1.19</c:v>
                </c:pt>
                <c:pt idx="2">
                  <c:v>#N/A</c:v>
                </c:pt>
                <c:pt idx="3">
                  <c:v>0.51</c:v>
                </c:pt>
                <c:pt idx="4">
                  <c:v>#N/A</c:v>
                </c:pt>
                <c:pt idx="5">
                  <c:v>0.89</c:v>
                </c:pt>
                <c:pt idx="6">
                  <c:v>#N/A</c:v>
                </c:pt>
                <c:pt idx="7">
                  <c:v>0.86</c:v>
                </c:pt>
                <c:pt idx="8">
                  <c:v>#N/A</c:v>
                </c:pt>
                <c:pt idx="9">
                  <c:v>1.41</c:v>
                </c:pt>
              </c:numCache>
            </c:numRef>
          </c:val>
          <c:extLst>
            <c:ext xmlns:c16="http://schemas.microsoft.com/office/drawing/2014/chart" uri="{C3380CC4-5D6E-409C-BE32-E72D297353CC}">
              <c16:uniqueId val="{00000005-B190-4D68-BF77-27B376E27F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5.44</c:v>
                </c:pt>
                <c:pt idx="2">
                  <c:v>#N/A</c:v>
                </c:pt>
                <c:pt idx="3">
                  <c:v>1.8</c:v>
                </c:pt>
                <c:pt idx="4">
                  <c:v>#N/A</c:v>
                </c:pt>
                <c:pt idx="5">
                  <c:v>1.38</c:v>
                </c:pt>
                <c:pt idx="6">
                  <c:v>#N/A</c:v>
                </c:pt>
                <c:pt idx="7">
                  <c:v>1.9</c:v>
                </c:pt>
                <c:pt idx="8">
                  <c:v>#N/A</c:v>
                </c:pt>
                <c:pt idx="9">
                  <c:v>1.79</c:v>
                </c:pt>
              </c:numCache>
            </c:numRef>
          </c:val>
          <c:extLst>
            <c:ext xmlns:c16="http://schemas.microsoft.com/office/drawing/2014/chart" uri="{C3380CC4-5D6E-409C-BE32-E72D297353CC}">
              <c16:uniqueId val="{00000006-B190-4D68-BF77-27B376E27F2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18.47</c:v>
                </c:pt>
                <c:pt idx="2">
                  <c:v>#N/A</c:v>
                </c:pt>
                <c:pt idx="3">
                  <c:v>13.35</c:v>
                </c:pt>
                <c:pt idx="4">
                  <c:v>#N/A</c:v>
                </c:pt>
                <c:pt idx="5">
                  <c:v>13.24</c:v>
                </c:pt>
                <c:pt idx="6">
                  <c:v>#N/A</c:v>
                </c:pt>
                <c:pt idx="7">
                  <c:v>9.9700000000000006</c:v>
                </c:pt>
                <c:pt idx="8">
                  <c:v>#N/A</c:v>
                </c:pt>
                <c:pt idx="9">
                  <c:v>5.97</c:v>
                </c:pt>
              </c:numCache>
            </c:numRef>
          </c:val>
          <c:extLst>
            <c:ext xmlns:c16="http://schemas.microsoft.com/office/drawing/2014/chart" uri="{C3380CC4-5D6E-409C-BE32-E72D297353CC}">
              <c16:uniqueId val="{00000007-B190-4D68-BF77-27B376E27F2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7.58</c:v>
                </c:pt>
                <c:pt idx="2">
                  <c:v>#N/A</c:v>
                </c:pt>
                <c:pt idx="3">
                  <c:v>6.87</c:v>
                </c:pt>
                <c:pt idx="4">
                  <c:v>#N/A</c:v>
                </c:pt>
                <c:pt idx="5">
                  <c:v>6.39</c:v>
                </c:pt>
                <c:pt idx="6">
                  <c:v>#N/A</c:v>
                </c:pt>
                <c:pt idx="7">
                  <c:v>5.21</c:v>
                </c:pt>
                <c:pt idx="8">
                  <c:v>#N/A</c:v>
                </c:pt>
                <c:pt idx="9">
                  <c:v>8.64</c:v>
                </c:pt>
              </c:numCache>
            </c:numRef>
          </c:val>
          <c:extLst>
            <c:ext xmlns:c16="http://schemas.microsoft.com/office/drawing/2014/chart" uri="{C3380CC4-5D6E-409C-BE32-E72D297353CC}">
              <c16:uniqueId val="{00000008-B190-4D68-BF77-27B376E27F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6.49</c:v>
                </c:pt>
                <c:pt idx="2">
                  <c:v>#N/A</c:v>
                </c:pt>
                <c:pt idx="3">
                  <c:v>6.24</c:v>
                </c:pt>
                <c:pt idx="4">
                  <c:v>#N/A</c:v>
                </c:pt>
                <c:pt idx="5">
                  <c:v>6.08</c:v>
                </c:pt>
                <c:pt idx="6">
                  <c:v>#N/A</c:v>
                </c:pt>
                <c:pt idx="7">
                  <c:v>7.91</c:v>
                </c:pt>
                <c:pt idx="8">
                  <c:v>#N/A</c:v>
                </c:pt>
                <c:pt idx="9">
                  <c:v>9.5399999999999991</c:v>
                </c:pt>
              </c:numCache>
            </c:numRef>
          </c:val>
          <c:extLst>
            <c:ext xmlns:c16="http://schemas.microsoft.com/office/drawing/2014/chart" uri="{C3380CC4-5D6E-409C-BE32-E72D297353CC}">
              <c16:uniqueId val="{00000009-B190-4D68-BF77-27B376E27F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2203</c:v>
                </c:pt>
                <c:pt idx="5">
                  <c:v>2280</c:v>
                </c:pt>
                <c:pt idx="8">
                  <c:v>2266</c:v>
                </c:pt>
                <c:pt idx="11">
                  <c:v>2309</c:v>
                </c:pt>
                <c:pt idx="14">
                  <c:v>2238</c:v>
                </c:pt>
              </c:numCache>
            </c:numRef>
          </c:val>
          <c:extLst>
            <c:ext xmlns:c16="http://schemas.microsoft.com/office/drawing/2014/chart" uri="{C3380CC4-5D6E-409C-BE32-E72D297353CC}">
              <c16:uniqueId val="{00000000-7833-47EE-A6FF-D842262895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33-47EE-A6FF-D842262895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33-47EE-A6FF-D842262895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78</c:v>
                </c:pt>
                <c:pt idx="6">
                  <c:v>60</c:v>
                </c:pt>
                <c:pt idx="9">
                  <c:v>55</c:v>
                </c:pt>
                <c:pt idx="12">
                  <c:v>84</c:v>
                </c:pt>
              </c:numCache>
            </c:numRef>
          </c:val>
          <c:extLst>
            <c:ext xmlns:c16="http://schemas.microsoft.com/office/drawing/2014/chart" uri="{C3380CC4-5D6E-409C-BE32-E72D297353CC}">
              <c16:uniqueId val="{00000003-7833-47EE-A6FF-D842262895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292</c:v>
                </c:pt>
                <c:pt idx="3">
                  <c:v>271</c:v>
                </c:pt>
                <c:pt idx="6">
                  <c:v>268</c:v>
                </c:pt>
                <c:pt idx="9">
                  <c:v>254</c:v>
                </c:pt>
                <c:pt idx="12">
                  <c:v>278</c:v>
                </c:pt>
              </c:numCache>
            </c:numRef>
          </c:val>
          <c:extLst>
            <c:ext xmlns:c16="http://schemas.microsoft.com/office/drawing/2014/chart" uri="{C3380CC4-5D6E-409C-BE32-E72D297353CC}">
              <c16:uniqueId val="{00000004-7833-47EE-A6FF-D842262895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33-47EE-A6FF-D842262895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33-47EE-A6FF-D842262895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2324</c:v>
                </c:pt>
                <c:pt idx="3">
                  <c:v>2354</c:v>
                </c:pt>
                <c:pt idx="6">
                  <c:v>2445</c:v>
                </c:pt>
                <c:pt idx="9">
                  <c:v>2450</c:v>
                </c:pt>
                <c:pt idx="12">
                  <c:v>2541</c:v>
                </c:pt>
              </c:numCache>
            </c:numRef>
          </c:val>
          <c:extLst>
            <c:ext xmlns:c16="http://schemas.microsoft.com/office/drawing/2014/chart" uri="{C3380CC4-5D6E-409C-BE32-E72D297353CC}">
              <c16:uniqueId val="{00000007-7833-47EE-A6FF-D842262895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489</c:v>
                </c:pt>
                <c:pt idx="2">
                  <c:v>#N/A</c:v>
                </c:pt>
                <c:pt idx="3">
                  <c:v>#N/A</c:v>
                </c:pt>
                <c:pt idx="4">
                  <c:v>423</c:v>
                </c:pt>
                <c:pt idx="5">
                  <c:v>#N/A</c:v>
                </c:pt>
                <c:pt idx="6">
                  <c:v>#N/A</c:v>
                </c:pt>
                <c:pt idx="7">
                  <c:v>507</c:v>
                </c:pt>
                <c:pt idx="8">
                  <c:v>#N/A</c:v>
                </c:pt>
                <c:pt idx="9">
                  <c:v>#N/A</c:v>
                </c:pt>
                <c:pt idx="10">
                  <c:v>450</c:v>
                </c:pt>
                <c:pt idx="11">
                  <c:v>#N/A</c:v>
                </c:pt>
                <c:pt idx="12">
                  <c:v>#N/A</c:v>
                </c:pt>
                <c:pt idx="13">
                  <c:v>665</c:v>
                </c:pt>
                <c:pt idx="14">
                  <c:v>#N/A</c:v>
                </c:pt>
              </c:numCache>
            </c:numRef>
          </c:val>
          <c:smooth val="0"/>
          <c:extLst>
            <c:ext xmlns:c16="http://schemas.microsoft.com/office/drawing/2014/chart" uri="{C3380CC4-5D6E-409C-BE32-E72D297353CC}">
              <c16:uniqueId val="{00000008-7833-47EE-A6FF-D842262895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21649</c:v>
                </c:pt>
                <c:pt idx="5">
                  <c:v>21707</c:v>
                </c:pt>
                <c:pt idx="8">
                  <c:v>21980</c:v>
                </c:pt>
                <c:pt idx="11">
                  <c:v>22316</c:v>
                </c:pt>
                <c:pt idx="14">
                  <c:v>22192</c:v>
                </c:pt>
              </c:numCache>
            </c:numRef>
          </c:val>
          <c:extLst>
            <c:ext xmlns:c16="http://schemas.microsoft.com/office/drawing/2014/chart" uri="{C3380CC4-5D6E-409C-BE32-E72D297353CC}">
              <c16:uniqueId val="{00000000-6112-4790-92D3-91DE62699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2951</c:v>
                </c:pt>
                <c:pt idx="5">
                  <c:v>3430</c:v>
                </c:pt>
                <c:pt idx="8">
                  <c:v>3638</c:v>
                </c:pt>
                <c:pt idx="11">
                  <c:v>3996</c:v>
                </c:pt>
                <c:pt idx="14">
                  <c:v>3713</c:v>
                </c:pt>
              </c:numCache>
            </c:numRef>
          </c:val>
          <c:extLst>
            <c:ext xmlns:c16="http://schemas.microsoft.com/office/drawing/2014/chart" uri="{C3380CC4-5D6E-409C-BE32-E72D297353CC}">
              <c16:uniqueId val="{00000001-6112-4790-92D3-91DE62699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5482</c:v>
                </c:pt>
                <c:pt idx="5">
                  <c:v>5859</c:v>
                </c:pt>
                <c:pt idx="8">
                  <c:v>5444</c:v>
                </c:pt>
                <c:pt idx="11">
                  <c:v>5787</c:v>
                </c:pt>
                <c:pt idx="14">
                  <c:v>6876</c:v>
                </c:pt>
              </c:numCache>
            </c:numRef>
          </c:val>
          <c:extLst>
            <c:ext xmlns:c16="http://schemas.microsoft.com/office/drawing/2014/chart" uri="{C3380CC4-5D6E-409C-BE32-E72D297353CC}">
              <c16:uniqueId val="{00000002-6112-4790-92D3-91DE62699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2-4790-92D3-91DE62699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2-4790-92D3-91DE62699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2-4790-92D3-91DE62699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2963</c:v>
                </c:pt>
                <c:pt idx="3">
                  <c:v>2665</c:v>
                </c:pt>
                <c:pt idx="6">
                  <c:v>2694</c:v>
                </c:pt>
                <c:pt idx="9">
                  <c:v>2755</c:v>
                </c:pt>
                <c:pt idx="12">
                  <c:v>2636</c:v>
                </c:pt>
              </c:numCache>
            </c:numRef>
          </c:val>
          <c:extLst>
            <c:ext xmlns:c16="http://schemas.microsoft.com/office/drawing/2014/chart" uri="{C3380CC4-5D6E-409C-BE32-E72D297353CC}">
              <c16:uniqueId val="{00000006-6112-4790-92D3-91DE62699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535</c:v>
                </c:pt>
                <c:pt idx="3">
                  <c:v>471</c:v>
                </c:pt>
                <c:pt idx="6">
                  <c:v>601</c:v>
                </c:pt>
                <c:pt idx="9">
                  <c:v>968</c:v>
                </c:pt>
                <c:pt idx="12">
                  <c:v>982</c:v>
                </c:pt>
              </c:numCache>
            </c:numRef>
          </c:val>
          <c:extLst>
            <c:ext xmlns:c16="http://schemas.microsoft.com/office/drawing/2014/chart" uri="{C3380CC4-5D6E-409C-BE32-E72D297353CC}">
              <c16:uniqueId val="{00000007-6112-4790-92D3-91DE62699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4512</c:v>
                </c:pt>
                <c:pt idx="3">
                  <c:v>4649</c:v>
                </c:pt>
                <c:pt idx="6">
                  <c:v>4489</c:v>
                </c:pt>
                <c:pt idx="9">
                  <c:v>3971</c:v>
                </c:pt>
                <c:pt idx="12">
                  <c:v>3826</c:v>
                </c:pt>
              </c:numCache>
            </c:numRef>
          </c:val>
          <c:extLst>
            <c:ext xmlns:c16="http://schemas.microsoft.com/office/drawing/2014/chart" uri="{C3380CC4-5D6E-409C-BE32-E72D297353CC}">
              <c16:uniqueId val="{00000008-6112-4790-92D3-91DE62699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12-4790-92D3-91DE62699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26726</c:v>
                </c:pt>
                <c:pt idx="3">
                  <c:v>26896</c:v>
                </c:pt>
                <c:pt idx="6">
                  <c:v>27476</c:v>
                </c:pt>
                <c:pt idx="9">
                  <c:v>28416</c:v>
                </c:pt>
                <c:pt idx="12">
                  <c:v>28606</c:v>
                </c:pt>
              </c:numCache>
            </c:numRef>
          </c:val>
          <c:extLst>
            <c:ext xmlns:c16="http://schemas.microsoft.com/office/drawing/2014/chart" uri="{C3380CC4-5D6E-409C-BE32-E72D297353CC}">
              <c16:uniqueId val="{0000000A-6112-4790-92D3-91DE62699C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4653</c:v>
                </c:pt>
                <c:pt idx="2">
                  <c:v>#N/A</c:v>
                </c:pt>
                <c:pt idx="3">
                  <c:v>#N/A</c:v>
                </c:pt>
                <c:pt idx="4">
                  <c:v>3684</c:v>
                </c:pt>
                <c:pt idx="5">
                  <c:v>#N/A</c:v>
                </c:pt>
                <c:pt idx="6">
                  <c:v>#N/A</c:v>
                </c:pt>
                <c:pt idx="7">
                  <c:v>4200</c:v>
                </c:pt>
                <c:pt idx="8">
                  <c:v>#N/A</c:v>
                </c:pt>
                <c:pt idx="9">
                  <c:v>#N/A</c:v>
                </c:pt>
                <c:pt idx="10">
                  <c:v>4012</c:v>
                </c:pt>
                <c:pt idx="11">
                  <c:v>#N/A</c:v>
                </c:pt>
                <c:pt idx="12">
                  <c:v>#N/A</c:v>
                </c:pt>
                <c:pt idx="13">
                  <c:v>3270</c:v>
                </c:pt>
                <c:pt idx="14">
                  <c:v>#N/A</c:v>
                </c:pt>
              </c:numCache>
            </c:numRef>
          </c:val>
          <c:smooth val="0"/>
          <c:extLst>
            <c:ext xmlns:c16="http://schemas.microsoft.com/office/drawing/2014/chart" uri="{C3380CC4-5D6E-409C-BE32-E72D297353CC}">
              <c16:uniqueId val="{0000000B-6112-4790-92D3-91DE62699C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1443</c:v>
                </c:pt>
                <c:pt idx="1">
                  <c:v>1802</c:v>
                </c:pt>
                <c:pt idx="2">
                  <c:v>2373</c:v>
                </c:pt>
              </c:numCache>
            </c:numRef>
          </c:val>
          <c:extLst>
            <c:ext xmlns:c16="http://schemas.microsoft.com/office/drawing/2014/chart" uri="{C3380CC4-5D6E-409C-BE32-E72D297353CC}">
              <c16:uniqueId val="{00000000-BC7C-4136-9E1C-D3C93B9C77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201</c:v>
                </c:pt>
                <c:pt idx="1">
                  <c:v>201</c:v>
                </c:pt>
                <c:pt idx="2">
                  <c:v>978</c:v>
                </c:pt>
              </c:numCache>
            </c:numRef>
          </c:val>
          <c:extLst>
            <c:ext xmlns:c16="http://schemas.microsoft.com/office/drawing/2014/chart" uri="{C3380CC4-5D6E-409C-BE32-E72D297353CC}">
              <c16:uniqueId val="{00000001-BC7C-4136-9E1C-D3C93B9C77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1355</c:v>
                </c:pt>
                <c:pt idx="1">
                  <c:v>1355</c:v>
                </c:pt>
                <c:pt idx="2">
                  <c:v>1348</c:v>
                </c:pt>
              </c:numCache>
            </c:numRef>
          </c:val>
          <c:extLst>
            <c:ext xmlns:c16="http://schemas.microsoft.com/office/drawing/2014/chart" uri="{C3380CC4-5D6E-409C-BE32-E72D297353CC}">
              <c16:uniqueId val="{00000002-BC7C-4136-9E1C-D3C93B9C77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{ED55D8B9-4462-43AD-9E3F-E2AAFF9B8195}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43-48D0-A368-0F3C750C9F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{254A077C-A755-4EC8-8695-2A5220A95FAE}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43-48D0-A368-0F3C750C9F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{117CB946-EB3E-483E-A577-43D1FD2F1B05}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43-48D0-A368-0F3C750C9F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{5475F2CF-E7B0-49EF-AFEB-B9BEEE29EAEA}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43-48D0-A368-0F3C750C9F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{29CBD463-769B-48EF-95BD-85F228BFBF6D}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43-48D0-A368-0F3C750C9F54}"/>
                </c:ext>
              </c:extLst>
            </c:dLbl>
            <c:dLbl>
              <c:idx val="8"/>
              <c:layout>
                <c:manualLayout>
                  <c:x val="0"/>
                  <c:y val="-1.515965316682962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{7778AAB6-7C64-4EC2-9E73-964B97784BF8}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43-48D0-A368-0F3C750C9F54}"/>
                </c:ext>
              </c:extLst>
            </c:dLbl>
            <c:dLbl>
              <c:idx val="16"/>
              <c:layout>
                <c:manualLayout>
                  <c:x val="0"/>
                  <c:y val="6.741037792652476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{89097674-F750-48CD-BC3E-90DB7AC0D952}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43-48D0-A368-0F3C750C9F54}"/>
                </c:ext>
              </c:extLst>
            </c:dLbl>
            <c:dLbl>
              <c:idx val="24"/>
              <c:layout>
                <c:manualLayout>
                  <c:x val="0"/>
                  <c:y val="8.4191482204178866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{9E6ED526-FB65-48A6-B235-AF10BE79F23C}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43-48D0-A368-0F3C750C9F5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{BC94D09A-42C3-4B0D-B6CD-80DB8293B0BC}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43-48D0-A368-0F3C750C9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73.2</c:v>
                </c:pt>
                <c:pt idx="8">
                  <c:v>74.099999999999994</c:v>
                </c:pt>
                <c:pt idx="16">
                  <c:v>75.2</c:v>
                </c:pt>
                <c:pt idx="24">
                  <c:v>75</c:v>
                </c:pt>
                <c:pt idx="32">
                  <c:v>75.900000000000006</c:v>
                </c:pt>
              </c:numCache>
            </c:numRef>
          </c:xVal>
          <c:yVal>
            <c:numRef>
              <c:f>公会計指標分析・財政指標組合せ分析表!$BP$51:$DC$51</c:f>
              <c:numCache>
                <c:formatCode>#,##0.0;"▲ "#,##0.0</c:formatCode>
                <c:ptCount val="40"/>
                <c:pt idx="0">
                  <c:v>29.9</c:v>
                </c:pt>
                <c:pt idx="8">
                  <c:v>23.4</c:v>
                </c:pt>
                <c:pt idx="16">
                  <c:v>26.3</c:v>
                </c:pt>
                <c:pt idx="24">
                  <c:v>24.2</c:v>
                </c:pt>
                <c:pt idx="32">
                  <c:v>18.600000000000001</c:v>
                </c:pt>
              </c:numCache>
            </c:numRef>
          </c:yVal>
          <c:smooth val="0"/>
          <c:extLst>
            <c:ext xmlns:c16="http://schemas.microsoft.com/office/drawing/2014/chart" uri="{C3380CC4-5D6E-409C-BE32-E72D297353CC}">
              <c16:uniqueId val="{00000009-E743-48D0-A368-0F3C750C9F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{2675FC23-1F81-4961-97D6-6EC42819BD2C}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43-48D0-A368-0F3C750C9F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{0BC44001-C7C0-413A-8669-7F3609F5D3F7}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43-48D0-A368-0F3C750C9F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{58F42458-5525-4D66-A23C-DE305A5C39D6}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43-48D0-A368-0F3C750C9F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{5299A728-3161-41F7-8C8C-52B42CA4D310}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43-48D0-A368-0F3C750C9F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{FE790EF2-2CEA-4178-9372-C3266844D3FB}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43-48D0-A368-0F3C750C9F5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{E5821340-67F8-4C93-BC11-26865AE8AE87}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43-48D0-A368-0F3C750C9F54}"/>
                </c:ext>
              </c:extLst>
            </c:dLbl>
            <c:dLbl>
              <c:idx val="16"/>
              <c:layout>
                <c:manualLayout>
                  <c:x val="0"/>
                  <c:y val="1.572695679789248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{1CFBA590-C17F-441C-A140-F13BBDAF3DD4}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43-48D0-A368-0F3C750C9F54}"/>
                </c:ext>
              </c:extLst>
            </c:dLbl>
            <c:dLbl>
              <c:idx val="24"/>
              <c:layout>
                <c:manualLayout>
                  <c:x val="0"/>
                  <c:y val="-1.572695679789248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{5161F1E9-785A-47E3-AE09-0D0FFAEE4949}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43-48D0-A368-0F3C750C9F5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{4AC23AF1-72FE-44EA-81F7-3DC37489A7BE}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43-48D0-A368-0F3C750C9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E743-48D0-A368-0F3C750C9F5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{F965B9CC-0722-47B0-B4FE-5D3D94A38D77}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CC-4CDA-A106-703330B3D7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{86867E7E-8687-419B-AC4A-49B844EDE1CD}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CC-4CDA-A106-703330B3D7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{13D3CDCA-4875-4C3E-A9C5-9F5FB55D2042}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CC-4CDA-A106-703330B3D7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{7F0DFC71-D1DC-4BA1-9347-9CCA0EC3BDF2}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CC-4CDA-A106-703330B3D7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{C64240C7-6686-49D4-9565-9DD8FDC84186}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CC-4CDA-A106-703330B3D78E}"/>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{5E1A12E8-1A35-4601-BD91-0C5367D905B6}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CC-4CDA-A106-703330B3D78E}"/>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{3EA5E913-0CAA-41D1-B5E6-71A569DBB4C8}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CC-4CDA-A106-703330B3D78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{6F505F35-69DC-40B1-A655-05438FC96705}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CC-4CDA-A106-703330B3D78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{8924831E-9FF6-40B0-A008-2A0016297390}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CC-4CDA-A106-703330B3D7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3.1</c:v>
                </c:pt>
                <c:pt idx="16">
                  <c:v>3</c:v>
                </c:pt>
                <c:pt idx="24">
                  <c:v>2.8</c:v>
                </c:pt>
                <c:pt idx="32">
                  <c:v>3.2</c:v>
                </c:pt>
              </c:numCache>
            </c:numRef>
          </c:xVal>
          <c:yVal>
            <c:numRef>
              <c:f>公会計指標分析・財政指標組合せ分析表!$BP$73:$DC$73</c:f>
              <c:numCache>
                <c:formatCode>#,##0.0;"▲ "#,##0.0</c:formatCode>
                <c:ptCount val="40"/>
                <c:pt idx="0">
                  <c:v>29.9</c:v>
                </c:pt>
                <c:pt idx="8">
                  <c:v>23.4</c:v>
                </c:pt>
                <c:pt idx="16">
                  <c:v>26.3</c:v>
                </c:pt>
                <c:pt idx="24">
                  <c:v>24.2</c:v>
                </c:pt>
                <c:pt idx="32">
                  <c:v>18.600000000000001</c:v>
                </c:pt>
              </c:numCache>
            </c:numRef>
          </c:yVal>
          <c:smooth val="0"/>
          <c:extLst>
            <c:ext xmlns:c16="http://schemas.microsoft.com/office/drawing/2014/chart" uri="{C3380CC4-5D6E-409C-BE32-E72D297353CC}">
              <c16:uniqueId val="{00000009-84CC-4CDA-A106-703330B3D7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{0EE2EAE7-0A3D-4526-A7FE-6AE04FA3E551}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CC-4CDA-A106-703330B3D7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{1B68E719-E48A-4E3A-8017-7DE7057F458D}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CC-4CDA-A106-703330B3D7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{A8AF1ECD-4106-4968-9CFA-8CDE5977E4E4}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CC-4CDA-A106-703330B3D7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{B2E7F648-ABAF-49D3-A110-E1720055D3F4}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CC-4CDA-A106-703330B3D7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{E8177779-8C56-42D2-A4BD-DE6780B74140}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CC-4CDA-A106-703330B3D78E}"/>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{67F547B9-BBBF-4077-A5F0-DB2184FDEB0A}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CC-4CDA-A106-703330B3D78E}"/>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{2545F225-81E7-477C-9852-FF7254C7AEED}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CC-4CDA-A106-703330B3D78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{2BB8BEE5-2089-4AB6-AB75-F472A692C762}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CC-4CDA-A106-703330B3D78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{14628699-DF30-4396-A234-1F37E096A6D7}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CC-4CDA-A106-703330B3D7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84CC-4CDA-A106-703330B3D78E}"/>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実質公債費比率に係る分子の値は、前年度と比較し、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これは、元利償還金の額や公営企業債の元利償還金に対する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繰入金の額が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今後も交付税措置のある地方債の借り入れを原則とするとともに起債対象事業費を精査し、新規地方債の発行を抑制するなど、実質公債費比率に係る分子の値の減少を図る。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満期一括償還に係る積立なし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将来負担比率に係る分子の値は、前年度と比較し、減少している。これは、地方債現在高の増加があったものの、公営企業債等繰入見込額の減少や充当可能基金の増加によるものである。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今後も地方債現在高の減少に努めるなど、より適正化を図る。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不足する財源を補うため基金を取り崩したものの、財政調整基金への積立を行ったことにより、基金残高は、前年度に比べ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毎年度の当初予算における財源不足額をおおむね実質収支の範囲内に収め、収支均衡予算を継続することにより、基金残高の適正な水準の維持を図る。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都市施設整備基金：市街化区域内の都市施設の整備の財源に充てる。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教育施設整備基金：教育施設の改修又は増設の費用に充てる。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ノーベル物理学賞受賞梶田隆章基金は寄附金の積立てにより増加した。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緑豊かな環境まちづくり基金は地球温暖化対策事業等の財源に充て減少した。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今後の財政状況等を勘案し、計画的な積立や取崩しを行うことにより、残高の適正な水準の維持を図る。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年度は新型コロナウイルス感染拡大に伴う事業縮小などの影響で積立額が取崩しを上回ったため増加となった。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財政調整基金の残高が標準財政規模の１０％の水準を上回るよう、経常経費の縮減などに取り組む。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７億７、７００万円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の積み立てを行ったことにより、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今後の償還に備え、継続的な積み立てを行い、基金残高の適正な水準の維持を図る。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類似団体内平均値６３．２％と比較して、７５．９％とかなりの高水準となっており、公共施設の老朽化が進行していることが読み取れる。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道路・橋りょうを始め、公共施設老朽化対策の重要性が今後更に高まっていくと考えられ、各施設の個別施設計画に基づく計画的な維持補修が必要となる。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152876</xdr:rowOff>
    </xdr:from>
    <xdr:to>
      <xdr:col>23</xdr:col>
      <xdr:colOff>136525</xdr:colOff>
      <xdr:row>33</xdr:row>
      <xdr:rowOff>83026</xdr:rowOff>
    </xdr:to>
    <xdr:sp macro="" textlink="">
      <xdr:nvSpPr>
        <xdr:cNvPr id="85" name="楕円 84"/>
        <xdr:cNvSpPr/>
      </xdr:nvSpPr>
      <xdr:spPr>
        <a:xfrm>
          <a:off x="4711700" y="64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131303</xdr:rowOff>
    </xdr:from>
    <xdr:ext cx="405111" cy="259045"/>
    <xdr:sp macro="" textlink="">
      <xdr:nvSpPr>
        <xdr:cNvPr id="86" name="有形固定資産減価償却率該当値テキスト"/>
        <xdr:cNvSpPr txBox="1"/>
      </xdr:nvSpPr>
      <xdr:spPr>
        <a:xfrm>
          <a:off x="4813300" y="638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128588</xdr:rowOff>
    </xdr:from>
    <xdr:to>
      <xdr:col>19</xdr:col>
      <xdr:colOff>187325</xdr:colOff>
      <xdr:row>33</xdr:row>
      <xdr:rowOff>58738</xdr:rowOff>
    </xdr:to>
    <xdr:sp macro="" textlink="">
      <xdr:nvSpPr>
        <xdr:cNvPr id="87" name="楕円 86"/>
        <xdr:cNvSpPr/>
      </xdr:nvSpPr>
      <xdr:spPr>
        <a:xfrm>
          <a:off x="4000500" y="6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7938</xdr:rowOff>
    </xdr:from>
    <xdr:to>
      <xdr:col>23</xdr:col>
      <xdr:colOff>85725</xdr:colOff>
      <xdr:row>33</xdr:row>
      <xdr:rowOff>32226</xdr:rowOff>
    </xdr:to>
    <xdr:cxnSp macro="">
      <xdr:nvCxnSpPr>
        <xdr:cNvPr id="88" name="直線コネクタ 87"/>
        <xdr:cNvCxnSpPr/>
      </xdr:nvCxnSpPr>
      <xdr:spPr>
        <a:xfrm>
          <a:off x="4051300" y="6437313"/>
          <a:ext cx="7112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9" name="楕円 88"/>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7938</xdr:rowOff>
    </xdr:from>
    <xdr:to>
      <xdr:col>19</xdr:col>
      <xdr:colOff>136525</xdr:colOff>
      <xdr:row>33</xdr:row>
      <xdr:rowOff>13335</xdr:rowOff>
    </xdr:to>
    <xdr:cxnSp macro="">
      <xdr:nvCxnSpPr>
        <xdr:cNvPr id="90" name="直線コネクタ 89"/>
        <xdr:cNvCxnSpPr/>
      </xdr:nvCxnSpPr>
      <xdr:spPr>
        <a:xfrm flipV="1">
          <a:off x="3289300" y="6437313"/>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104299</xdr:rowOff>
    </xdr:from>
    <xdr:to>
      <xdr:col>11</xdr:col>
      <xdr:colOff>187325</xdr:colOff>
      <xdr:row>33</xdr:row>
      <xdr:rowOff>34449</xdr:rowOff>
    </xdr:to>
    <xdr:sp macro="" textlink="">
      <xdr:nvSpPr>
        <xdr:cNvPr id="91" name="楕円 90"/>
        <xdr:cNvSpPr/>
      </xdr:nvSpPr>
      <xdr:spPr>
        <a:xfrm>
          <a:off x="2476500" y="63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155099</xdr:rowOff>
    </xdr:from>
    <xdr:to>
      <xdr:col>15</xdr:col>
      <xdr:colOff>136525</xdr:colOff>
      <xdr:row>33</xdr:row>
      <xdr:rowOff>13335</xdr:rowOff>
    </xdr:to>
    <xdr:cxnSp macro="">
      <xdr:nvCxnSpPr>
        <xdr:cNvPr id="92" name="直線コネクタ 91"/>
        <xdr:cNvCxnSpPr/>
      </xdr:nvCxnSpPr>
      <xdr:spPr>
        <a:xfrm>
          <a:off x="2527300" y="6413024"/>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80010</xdr:rowOff>
    </xdr:from>
    <xdr:to>
      <xdr:col>7</xdr:col>
      <xdr:colOff>187325</xdr:colOff>
      <xdr:row>33</xdr:row>
      <xdr:rowOff>10160</xdr:rowOff>
    </xdr:to>
    <xdr:sp macro="" textlink="">
      <xdr:nvSpPr>
        <xdr:cNvPr id="93" name="楕円 92"/>
        <xdr:cNvSpPr/>
      </xdr:nvSpPr>
      <xdr:spPr>
        <a:xfrm>
          <a:off x="1714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130810</xdr:rowOff>
    </xdr:from>
    <xdr:to>
      <xdr:col>11</xdr:col>
      <xdr:colOff>136525</xdr:colOff>
      <xdr:row>32</xdr:row>
      <xdr:rowOff>155099</xdr:rowOff>
    </xdr:to>
    <xdr:cxnSp macro="">
      <xdr:nvCxnSpPr>
        <xdr:cNvPr id="94" name="直線コネクタ 93"/>
        <xdr:cNvCxnSpPr/>
      </xdr:nvCxnSpPr>
      <xdr:spPr>
        <a:xfrm>
          <a:off x="1765300" y="6388735"/>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96" name="n_2aveValue有形固定資産減価償却率"/>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49865</xdr:rowOff>
    </xdr:from>
    <xdr:ext cx="405111" cy="259045"/>
    <xdr:sp macro="" textlink="">
      <xdr:nvSpPr>
        <xdr:cNvPr id="99" name="n_1mainValue有形固定資産減価償却率"/>
        <xdr:cNvSpPr txBox="1"/>
      </xdr:nvSpPr>
      <xdr:spPr>
        <a:xfrm>
          <a:off x="3836044" y="647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100"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25576</xdr:rowOff>
    </xdr:from>
    <xdr:ext cx="405111" cy="259045"/>
    <xdr:sp macro="" textlink="">
      <xdr:nvSpPr>
        <xdr:cNvPr id="101" name="n_3mainValue有形固定資産減価償却率"/>
        <xdr:cNvSpPr txBox="1"/>
      </xdr:nvSpPr>
      <xdr:spPr>
        <a:xfrm>
          <a:off x="2324744" y="6454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1287</xdr:rowOff>
    </xdr:from>
    <xdr:ext cx="405111" cy="259045"/>
    <xdr:sp macro="" textlink="">
      <xdr:nvSpPr>
        <xdr:cNvPr id="102" name="n_4mainValue有形固定資産減価償却率"/>
        <xdr:cNvSpPr txBox="1"/>
      </xdr:nvSpPr>
      <xdr:spPr>
        <a:xfrm>
          <a:off x="1562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類似団体内平均値４５４．８％と比較して、５０１．４％と上回っている。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増加はあるものの、都市計画税など充当可能財源の増加から債務償還比率は減少した。引き続き、起債対象事業の精査による地方債残高の抑制等、債務償還可能年数の減少に向けて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68834</xdr:rowOff>
    </xdr:from>
    <xdr:to>
      <xdr:col>76</xdr:col>
      <xdr:colOff>73025</xdr:colOff>
      <xdr:row>30</xdr:row>
      <xdr:rowOff>170434</xdr:rowOff>
    </xdr:to>
    <xdr:sp macro="" textlink="">
      <xdr:nvSpPr>
        <xdr:cNvPr id="149" name="楕円 148"/>
        <xdr:cNvSpPr/>
      </xdr:nvSpPr>
      <xdr:spPr>
        <a:xfrm>
          <a:off x="14744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47261</xdr:rowOff>
    </xdr:from>
    <xdr:ext cx="469744" cy="259045"/>
    <xdr:sp macro="" textlink="">
      <xdr:nvSpPr>
        <xdr:cNvPr id="150" name="債務償還比率該当値テキスト"/>
        <xdr:cNvSpPr txBox="1"/>
      </xdr:nvSpPr>
      <xdr:spPr>
        <a:xfrm>
          <a:off x="14846300" y="59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67827</xdr:rowOff>
    </xdr:from>
    <xdr:to>
      <xdr:col>72</xdr:col>
      <xdr:colOff>123825</xdr:colOff>
      <xdr:row>32</xdr:row>
      <xdr:rowOff>169427</xdr:rowOff>
    </xdr:to>
    <xdr:sp macro="" textlink="">
      <xdr:nvSpPr>
        <xdr:cNvPr id="151" name="楕円 150"/>
        <xdr:cNvSpPr/>
      </xdr:nvSpPr>
      <xdr:spPr>
        <a:xfrm>
          <a:off x="14033500" y="63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119634</xdr:rowOff>
    </xdr:from>
    <xdr:to>
      <xdr:col>76</xdr:col>
      <xdr:colOff>22225</xdr:colOff>
      <xdr:row>32</xdr:row>
      <xdr:rowOff>118627</xdr:rowOff>
    </xdr:to>
    <xdr:cxnSp macro="">
      <xdr:nvCxnSpPr>
        <xdr:cNvPr id="152" name="直線コネクタ 151"/>
        <xdr:cNvCxnSpPr/>
      </xdr:nvCxnSpPr>
      <xdr:spPr>
        <a:xfrm flipV="1">
          <a:off x="14084300" y="6034659"/>
          <a:ext cx="711200" cy="3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44731</xdr:rowOff>
    </xdr:from>
    <xdr:to>
      <xdr:col>68</xdr:col>
      <xdr:colOff>123825</xdr:colOff>
      <xdr:row>33</xdr:row>
      <xdr:rowOff>146331</xdr:rowOff>
    </xdr:to>
    <xdr:sp macro="" textlink="">
      <xdr:nvSpPr>
        <xdr:cNvPr id="153" name="楕円 152"/>
        <xdr:cNvSpPr/>
      </xdr:nvSpPr>
      <xdr:spPr>
        <a:xfrm>
          <a:off x="13271500" y="64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118627</xdr:rowOff>
    </xdr:from>
    <xdr:to>
      <xdr:col>72</xdr:col>
      <xdr:colOff>73025</xdr:colOff>
      <xdr:row>33</xdr:row>
      <xdr:rowOff>95531</xdr:rowOff>
    </xdr:to>
    <xdr:cxnSp macro="">
      <xdr:nvCxnSpPr>
        <xdr:cNvPr id="154" name="直線コネクタ 153"/>
        <xdr:cNvCxnSpPr/>
      </xdr:nvCxnSpPr>
      <xdr:spPr>
        <a:xfrm flipV="1">
          <a:off x="13322300" y="6376552"/>
          <a:ext cx="762000" cy="1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5370</xdr:rowOff>
    </xdr:from>
    <xdr:to>
      <xdr:col>64</xdr:col>
      <xdr:colOff>123825</xdr:colOff>
      <xdr:row>32</xdr:row>
      <xdr:rowOff>106970</xdr:rowOff>
    </xdr:to>
    <xdr:sp macro="" textlink="">
      <xdr:nvSpPr>
        <xdr:cNvPr id="155" name="楕円 154"/>
        <xdr:cNvSpPr/>
      </xdr:nvSpPr>
      <xdr:spPr>
        <a:xfrm>
          <a:off x="12509500" y="62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56170</xdr:rowOff>
    </xdr:from>
    <xdr:to>
      <xdr:col>68</xdr:col>
      <xdr:colOff>73025</xdr:colOff>
      <xdr:row>33</xdr:row>
      <xdr:rowOff>95531</xdr:rowOff>
    </xdr:to>
    <xdr:cxnSp macro="">
      <xdr:nvCxnSpPr>
        <xdr:cNvPr id="156" name="直線コネクタ 155"/>
        <xdr:cNvCxnSpPr/>
      </xdr:nvCxnSpPr>
      <xdr:spPr>
        <a:xfrm>
          <a:off x="12560300" y="6314095"/>
          <a:ext cx="762000" cy="2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8609</xdr:rowOff>
    </xdr:from>
    <xdr:to>
      <xdr:col>60</xdr:col>
      <xdr:colOff>123825</xdr:colOff>
      <xdr:row>32</xdr:row>
      <xdr:rowOff>110209</xdr:rowOff>
    </xdr:to>
    <xdr:sp macro="" textlink="">
      <xdr:nvSpPr>
        <xdr:cNvPr id="157" name="楕円 156"/>
        <xdr:cNvSpPr/>
      </xdr:nvSpPr>
      <xdr:spPr>
        <a:xfrm>
          <a:off x="11747500" y="62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56170</xdr:rowOff>
    </xdr:from>
    <xdr:to>
      <xdr:col>64</xdr:col>
      <xdr:colOff>73025</xdr:colOff>
      <xdr:row>32</xdr:row>
      <xdr:rowOff>59409</xdr:rowOff>
    </xdr:to>
    <xdr:cxnSp macro="">
      <xdr:nvCxnSpPr>
        <xdr:cNvPr id="158" name="直線コネクタ 157"/>
        <xdr:cNvCxnSpPr/>
      </xdr:nvCxnSpPr>
      <xdr:spPr>
        <a:xfrm flipV="1">
          <a:off x="11798300" y="6314095"/>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160554</xdr:rowOff>
    </xdr:from>
    <xdr:ext cx="469744" cy="259045"/>
    <xdr:sp macro="" textlink="">
      <xdr:nvSpPr>
        <xdr:cNvPr id="163" name="n_1mainValue債務償還比率"/>
        <xdr:cNvSpPr txBox="1"/>
      </xdr:nvSpPr>
      <xdr:spPr>
        <a:xfrm>
          <a:off x="13836727" y="641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137458</xdr:rowOff>
    </xdr:from>
    <xdr:ext cx="469744" cy="259045"/>
    <xdr:sp macro="" textlink="">
      <xdr:nvSpPr>
        <xdr:cNvPr id="164" name="n_2mainValue債務償還比率"/>
        <xdr:cNvSpPr txBox="1"/>
      </xdr:nvSpPr>
      <xdr:spPr>
        <a:xfrm>
          <a:off x="13087427" y="65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98097</xdr:rowOff>
    </xdr:from>
    <xdr:ext cx="469744" cy="259045"/>
    <xdr:sp macro="" textlink="">
      <xdr:nvSpPr>
        <xdr:cNvPr id="165" name="n_3mainValue債務償還比率"/>
        <xdr:cNvSpPr txBox="1"/>
      </xdr:nvSpPr>
      <xdr:spPr>
        <a:xfrm>
          <a:off x="12325427" y="635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101336</xdr:rowOff>
    </xdr:from>
    <xdr:ext cx="469744" cy="259045"/>
    <xdr:sp macro="" textlink="">
      <xdr:nvSpPr>
        <xdr:cNvPr id="166" name="n_4mainValue債務償還比率"/>
        <xdr:cNvSpPr txBox="1"/>
      </xdr:nvSpPr>
      <xdr:spPr>
        <a:xfrm>
          <a:off x="11563427" y="63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4" name="楕円 73"/>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5" name="【道路】&#10;有形固定資産減価償却率該当値テキスト"/>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136434</xdr:rowOff>
    </xdr:from>
    <xdr:to>
      <xdr:col>20</xdr:col>
      <xdr:colOff>38100</xdr:colOff>
      <xdr:row>41</xdr:row>
      <xdr:rowOff>66584</xdr:rowOff>
    </xdr:to>
    <xdr:sp macro="" textlink="">
      <xdr:nvSpPr>
        <xdr:cNvPr id="76" name="楕円 75"/>
        <xdr:cNvSpPr/>
      </xdr:nvSpPr>
      <xdr:spPr>
        <a:xfrm>
          <a:off x="3746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15784</xdr:rowOff>
    </xdr:to>
    <xdr:cxnSp macro="">
      <xdr:nvCxnSpPr>
        <xdr:cNvPr id="77" name="直線コネクタ 76"/>
        <xdr:cNvCxnSpPr/>
      </xdr:nvCxnSpPr>
      <xdr:spPr>
        <a:xfrm flipV="1">
          <a:off x="3797300" y="70272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131535</xdr:rowOff>
    </xdr:from>
    <xdr:to>
      <xdr:col>15</xdr:col>
      <xdr:colOff>101600</xdr:colOff>
      <xdr:row>41</xdr:row>
      <xdr:rowOff>61685</xdr:rowOff>
    </xdr:to>
    <xdr:sp macro="" textlink="">
      <xdr:nvSpPr>
        <xdr:cNvPr id="78" name="楕円 77"/>
        <xdr:cNvSpPr/>
      </xdr:nvSpPr>
      <xdr:spPr>
        <a:xfrm>
          <a:off x="2857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xdr:rowOff>
    </xdr:from>
    <xdr:to>
      <xdr:col>19</xdr:col>
      <xdr:colOff>177800</xdr:colOff>
      <xdr:row>41</xdr:row>
      <xdr:rowOff>15784</xdr:rowOff>
    </xdr:to>
    <xdr:cxnSp macro="">
      <xdr:nvCxnSpPr>
        <xdr:cNvPr id="79" name="直線コネクタ 78"/>
        <xdr:cNvCxnSpPr/>
      </xdr:nvCxnSpPr>
      <xdr:spPr>
        <a:xfrm>
          <a:off x="2908300" y="70403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131535</xdr:rowOff>
    </xdr:from>
    <xdr:to>
      <xdr:col>10</xdr:col>
      <xdr:colOff>165100</xdr:colOff>
      <xdr:row>41</xdr:row>
      <xdr:rowOff>61685</xdr:rowOff>
    </xdr:to>
    <xdr:sp macro="" textlink="">
      <xdr:nvSpPr>
        <xdr:cNvPr id="80" name="楕円 79"/>
        <xdr:cNvSpPr/>
      </xdr:nvSpPr>
      <xdr:spPr>
        <a:xfrm>
          <a:off x="1968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10885</xdr:rowOff>
    </xdr:from>
    <xdr:to>
      <xdr:col>15</xdr:col>
      <xdr:colOff>50800</xdr:colOff>
      <xdr:row>41</xdr:row>
      <xdr:rowOff>10885</xdr:rowOff>
    </xdr:to>
    <xdr:cxnSp macro="">
      <xdr:nvCxnSpPr>
        <xdr:cNvPr id="81" name="直線コネクタ 80"/>
        <xdr:cNvCxnSpPr/>
      </xdr:nvCxnSpPr>
      <xdr:spPr>
        <a:xfrm>
          <a:off x="2019300" y="704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138067</xdr:rowOff>
    </xdr:from>
    <xdr:to>
      <xdr:col>6</xdr:col>
      <xdr:colOff>38100</xdr:colOff>
      <xdr:row>41</xdr:row>
      <xdr:rowOff>68217</xdr:rowOff>
    </xdr:to>
    <xdr:sp macro="" textlink="">
      <xdr:nvSpPr>
        <xdr:cNvPr id="82" name="楕円 81"/>
        <xdr:cNvSpPr/>
      </xdr:nvSpPr>
      <xdr:spPr>
        <a:xfrm>
          <a:off x="1079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10885</xdr:rowOff>
    </xdr:from>
    <xdr:to>
      <xdr:col>10</xdr:col>
      <xdr:colOff>114300</xdr:colOff>
      <xdr:row>41</xdr:row>
      <xdr:rowOff>17417</xdr:rowOff>
    </xdr:to>
    <xdr:cxnSp macro="">
      <xdr:nvCxnSpPr>
        <xdr:cNvPr id="83" name="直線コネクタ 82"/>
        <xdr:cNvCxnSpPr/>
      </xdr:nvCxnSpPr>
      <xdr:spPr>
        <a:xfrm flipV="1">
          <a:off x="1130300" y="70403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57711</xdr:rowOff>
    </xdr:from>
    <xdr:ext cx="405111" cy="259045"/>
    <xdr:sp macro="" textlink="">
      <xdr:nvSpPr>
        <xdr:cNvPr id="88" name="n_1mainValue【道路】&#10;有形固定資産減価償却率"/>
        <xdr:cNvSpPr txBox="1"/>
      </xdr:nvSpPr>
      <xdr:spPr>
        <a:xfrm>
          <a:off x="3582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52812</xdr:rowOff>
    </xdr:from>
    <xdr:ext cx="405111" cy="259045"/>
    <xdr:sp macro="" textlink="">
      <xdr:nvSpPr>
        <xdr:cNvPr id="89" name="n_2mainValue【道路】&#10;有形固定資産減価償却率"/>
        <xdr:cNvSpPr txBox="1"/>
      </xdr:nvSpPr>
      <xdr:spPr>
        <a:xfrm>
          <a:off x="2705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52812</xdr:rowOff>
    </xdr:from>
    <xdr:ext cx="405111" cy="259045"/>
    <xdr:sp macro="" textlink="">
      <xdr:nvSpPr>
        <xdr:cNvPr id="90" name="n_3mainValue【道路】&#10;有形固定資産減価償却率"/>
        <xdr:cNvSpPr txBox="1"/>
      </xdr:nvSpPr>
      <xdr:spPr>
        <a:xfrm>
          <a:off x="1816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59344</xdr:rowOff>
    </xdr:from>
    <xdr:ext cx="405111" cy="259045"/>
    <xdr:sp macro="" textlink="">
      <xdr:nvSpPr>
        <xdr:cNvPr id="91" name="n_4mainValue【道路】&#10;有形固定資産減価償却率"/>
        <xdr:cNvSpPr txBox="1"/>
      </xdr:nvSpPr>
      <xdr:spPr>
        <a:xfrm>
          <a:off x="927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98437</xdr:rowOff>
    </xdr:from>
    <xdr:to>
      <xdr:col>55</xdr:col>
      <xdr:colOff>50800</xdr:colOff>
      <xdr:row>40</xdr:row>
      <xdr:rowOff>28587</xdr:rowOff>
    </xdr:to>
    <xdr:sp macro="" textlink="">
      <xdr:nvSpPr>
        <xdr:cNvPr id="131" name="楕円 130"/>
        <xdr:cNvSpPr/>
      </xdr:nvSpPr>
      <xdr:spPr>
        <a:xfrm>
          <a:off x="10426700" y="6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121314</xdr:rowOff>
    </xdr:from>
    <xdr:ext cx="534377" cy="259045"/>
    <xdr:sp macro="" textlink="">
      <xdr:nvSpPr>
        <xdr:cNvPr id="132" name="【道路】&#10;一人当たり延長該当値テキスト"/>
        <xdr:cNvSpPr txBox="1"/>
      </xdr:nvSpPr>
      <xdr:spPr>
        <a:xfrm>
          <a:off x="10515600"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98476</xdr:rowOff>
    </xdr:from>
    <xdr:to>
      <xdr:col>50</xdr:col>
      <xdr:colOff>165100</xdr:colOff>
      <xdr:row>40</xdr:row>
      <xdr:rowOff>28626</xdr:rowOff>
    </xdr:to>
    <xdr:sp macro="" textlink="">
      <xdr:nvSpPr>
        <xdr:cNvPr id="133" name="楕円 132"/>
        <xdr:cNvSpPr/>
      </xdr:nvSpPr>
      <xdr:spPr>
        <a:xfrm>
          <a:off x="9588500" y="6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149237</xdr:rowOff>
    </xdr:from>
    <xdr:to>
      <xdr:col>55</xdr:col>
      <xdr:colOff>0</xdr:colOff>
      <xdr:row>39</xdr:row>
      <xdr:rowOff>149276</xdr:rowOff>
    </xdr:to>
    <xdr:cxnSp macro="">
      <xdr:nvCxnSpPr>
        <xdr:cNvPr id="134" name="直線コネクタ 133"/>
        <xdr:cNvCxnSpPr/>
      </xdr:nvCxnSpPr>
      <xdr:spPr>
        <a:xfrm flipV="1">
          <a:off x="9639300" y="6835787"/>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98019</xdr:rowOff>
    </xdr:from>
    <xdr:to>
      <xdr:col>46</xdr:col>
      <xdr:colOff>38100</xdr:colOff>
      <xdr:row>40</xdr:row>
      <xdr:rowOff>28169</xdr:rowOff>
    </xdr:to>
    <xdr:sp macro="" textlink="">
      <xdr:nvSpPr>
        <xdr:cNvPr id="135" name="楕円 134"/>
        <xdr:cNvSpPr/>
      </xdr:nvSpPr>
      <xdr:spPr>
        <a:xfrm>
          <a:off x="8699500" y="67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148819</xdr:rowOff>
    </xdr:from>
    <xdr:to>
      <xdr:col>50</xdr:col>
      <xdr:colOff>114300</xdr:colOff>
      <xdr:row>39</xdr:row>
      <xdr:rowOff>149276</xdr:rowOff>
    </xdr:to>
    <xdr:cxnSp macro="">
      <xdr:nvCxnSpPr>
        <xdr:cNvPr id="136" name="直線コネクタ 135"/>
        <xdr:cNvCxnSpPr/>
      </xdr:nvCxnSpPr>
      <xdr:spPr>
        <a:xfrm>
          <a:off x="8750300" y="68353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98781</xdr:rowOff>
    </xdr:from>
    <xdr:to>
      <xdr:col>41</xdr:col>
      <xdr:colOff>101600</xdr:colOff>
      <xdr:row>40</xdr:row>
      <xdr:rowOff>28931</xdr:rowOff>
    </xdr:to>
    <xdr:sp macro="" textlink="">
      <xdr:nvSpPr>
        <xdr:cNvPr id="137" name="楕円 136"/>
        <xdr:cNvSpPr/>
      </xdr:nvSpPr>
      <xdr:spPr>
        <a:xfrm>
          <a:off x="7810500" y="67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148819</xdr:rowOff>
    </xdr:from>
    <xdr:to>
      <xdr:col>45</xdr:col>
      <xdr:colOff>177800</xdr:colOff>
      <xdr:row>39</xdr:row>
      <xdr:rowOff>149581</xdr:rowOff>
    </xdr:to>
    <xdr:cxnSp macro="">
      <xdr:nvCxnSpPr>
        <xdr:cNvPr id="138" name="直線コネクタ 137"/>
        <xdr:cNvCxnSpPr/>
      </xdr:nvCxnSpPr>
      <xdr:spPr>
        <a:xfrm flipV="1">
          <a:off x="7861300" y="68353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98476</xdr:rowOff>
    </xdr:from>
    <xdr:to>
      <xdr:col>36</xdr:col>
      <xdr:colOff>165100</xdr:colOff>
      <xdr:row>40</xdr:row>
      <xdr:rowOff>28626</xdr:rowOff>
    </xdr:to>
    <xdr:sp macro="" textlink="">
      <xdr:nvSpPr>
        <xdr:cNvPr id="139" name="楕円 138"/>
        <xdr:cNvSpPr/>
      </xdr:nvSpPr>
      <xdr:spPr>
        <a:xfrm>
          <a:off x="6921500" y="6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149276</xdr:rowOff>
    </xdr:from>
    <xdr:to>
      <xdr:col>41</xdr:col>
      <xdr:colOff>50800</xdr:colOff>
      <xdr:row>39</xdr:row>
      <xdr:rowOff>149581</xdr:rowOff>
    </xdr:to>
    <xdr:cxnSp macro="">
      <xdr:nvCxnSpPr>
        <xdr:cNvPr id="140" name="直線コネクタ 139"/>
        <xdr:cNvCxnSpPr/>
      </xdr:nvCxnSpPr>
      <xdr:spPr>
        <a:xfrm>
          <a:off x="6972300" y="68358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19753</xdr:rowOff>
    </xdr:from>
    <xdr:ext cx="534377" cy="259045"/>
    <xdr:sp macro="" textlink="">
      <xdr:nvSpPr>
        <xdr:cNvPr id="145" name="n_1mainValue【道路】&#10;一人当たり延長"/>
        <xdr:cNvSpPr txBox="1"/>
      </xdr:nvSpPr>
      <xdr:spPr>
        <a:xfrm>
          <a:off x="9359411" y="68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19296</xdr:rowOff>
    </xdr:from>
    <xdr:ext cx="534377" cy="259045"/>
    <xdr:sp macro="" textlink="">
      <xdr:nvSpPr>
        <xdr:cNvPr id="146" name="n_2mainValue【道路】&#10;一人当たり延長"/>
        <xdr:cNvSpPr txBox="1"/>
      </xdr:nvSpPr>
      <xdr:spPr>
        <a:xfrm>
          <a:off x="8483111" y="6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20058</xdr:rowOff>
    </xdr:from>
    <xdr:ext cx="534377" cy="259045"/>
    <xdr:sp macro="" textlink="">
      <xdr:nvSpPr>
        <xdr:cNvPr id="147" name="n_3mainValue【道路】&#10;一人当たり延長"/>
        <xdr:cNvSpPr txBox="1"/>
      </xdr:nvSpPr>
      <xdr:spPr>
        <a:xfrm>
          <a:off x="7594111" y="68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19753</xdr:rowOff>
    </xdr:from>
    <xdr:ext cx="534377" cy="259045"/>
    <xdr:sp macro="" textlink="">
      <xdr:nvSpPr>
        <xdr:cNvPr id="148" name="n_4mainValue【道路】&#10;一人当たり延長"/>
        <xdr:cNvSpPr txBox="1"/>
      </xdr:nvSpPr>
      <xdr:spPr>
        <a:xfrm>
          <a:off x="6705111" y="68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114119</xdr:rowOff>
    </xdr:from>
    <xdr:to>
      <xdr:col>24</xdr:col>
      <xdr:colOff>114300</xdr:colOff>
      <xdr:row>63</xdr:row>
      <xdr:rowOff>44269</xdr:rowOff>
    </xdr:to>
    <xdr:sp macro="" textlink="">
      <xdr:nvSpPr>
        <xdr:cNvPr id="190" name="楕円 189"/>
        <xdr:cNvSpPr/>
      </xdr:nvSpPr>
      <xdr:spPr>
        <a:xfrm>
          <a:off x="4584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92546</xdr:rowOff>
    </xdr:from>
    <xdr:ext cx="405111" cy="259045"/>
    <xdr:sp macro="" textlink="">
      <xdr:nvSpPr>
        <xdr:cNvPr id="191" name="【橋りょう・トンネル】&#10;有形固定資産減価償却率該当値テキスト"/>
        <xdr:cNvSpPr txBox="1"/>
      </xdr:nvSpPr>
      <xdr:spPr>
        <a:xfrm>
          <a:off x="4673600"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96157</xdr:rowOff>
    </xdr:from>
    <xdr:to>
      <xdr:col>20</xdr:col>
      <xdr:colOff>38100</xdr:colOff>
      <xdr:row>63</xdr:row>
      <xdr:rowOff>26307</xdr:rowOff>
    </xdr:to>
    <xdr:sp macro="" textlink="">
      <xdr:nvSpPr>
        <xdr:cNvPr id="192" name="楕円 191"/>
        <xdr:cNvSpPr/>
      </xdr:nvSpPr>
      <xdr:spPr>
        <a:xfrm>
          <a:off x="3746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146957</xdr:rowOff>
    </xdr:from>
    <xdr:to>
      <xdr:col>24</xdr:col>
      <xdr:colOff>63500</xdr:colOff>
      <xdr:row>62</xdr:row>
      <xdr:rowOff>164919</xdr:rowOff>
    </xdr:to>
    <xdr:cxnSp macro="">
      <xdr:nvCxnSpPr>
        <xdr:cNvPr id="193" name="直線コネクタ 192"/>
        <xdr:cNvCxnSpPr/>
      </xdr:nvCxnSpPr>
      <xdr:spPr>
        <a:xfrm>
          <a:off x="3797300" y="107768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194" name="楕円 193"/>
        <xdr:cNvSpPr/>
      </xdr:nvSpPr>
      <xdr:spPr>
        <a:xfrm>
          <a:off x="2857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119199</xdr:rowOff>
    </xdr:from>
    <xdr:to>
      <xdr:col>19</xdr:col>
      <xdr:colOff>177800</xdr:colOff>
      <xdr:row>62</xdr:row>
      <xdr:rowOff>146957</xdr:rowOff>
    </xdr:to>
    <xdr:cxnSp macro="">
      <xdr:nvCxnSpPr>
        <xdr:cNvPr id="195" name="直線コネクタ 194"/>
        <xdr:cNvCxnSpPr/>
      </xdr:nvCxnSpPr>
      <xdr:spPr>
        <a:xfrm>
          <a:off x="2908300" y="107490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6" name="楕円 195"/>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119199</xdr:rowOff>
    </xdr:to>
    <xdr:cxnSp macro="">
      <xdr:nvCxnSpPr>
        <xdr:cNvPr id="197" name="直線コネクタ 196"/>
        <xdr:cNvCxnSpPr/>
      </xdr:nvCxnSpPr>
      <xdr:spPr>
        <a:xfrm>
          <a:off x="2019300" y="107213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198" name="楕円 197"/>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62</xdr:row>
      <xdr:rowOff>91440</xdr:rowOff>
    </xdr:to>
    <xdr:cxnSp macro="">
      <xdr:nvCxnSpPr>
        <xdr:cNvPr id="199" name="直線コネクタ 198"/>
        <xdr:cNvCxnSpPr/>
      </xdr:nvCxnSpPr>
      <xdr:spPr>
        <a:xfrm>
          <a:off x="1130300" y="106919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17434</xdr:rowOff>
    </xdr:from>
    <xdr:ext cx="405111" cy="259045"/>
    <xdr:sp macro="" textlink="">
      <xdr:nvSpPr>
        <xdr:cNvPr id="204" name="n_1mainValue【橋りょう・トンネル】&#10;有形固定資産減価償却率"/>
        <xdr:cNvSpPr txBox="1"/>
      </xdr:nvSpPr>
      <xdr:spPr>
        <a:xfrm>
          <a:off x="3582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205" name="n_2mainValue【橋りょう・トンネル】&#10;有形固定資産減価償却率"/>
        <xdr:cNvSpPr txBox="1"/>
      </xdr:nvSpPr>
      <xdr:spPr>
        <a:xfrm>
          <a:off x="2705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6" name="n_3mainValue【橋りょう・トンネ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207" name="n_4mainValue【橋りょう・トンネル】&#10;有形固定資産減価償却率"/>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92019</xdr:rowOff>
    </xdr:from>
    <xdr:to>
      <xdr:col>55</xdr:col>
      <xdr:colOff>50800</xdr:colOff>
      <xdr:row>63</xdr:row>
      <xdr:rowOff>22169</xdr:rowOff>
    </xdr:to>
    <xdr:sp macro="" textlink="">
      <xdr:nvSpPr>
        <xdr:cNvPr id="247" name="楕円 246"/>
        <xdr:cNvSpPr/>
      </xdr:nvSpPr>
      <xdr:spPr>
        <a:xfrm>
          <a:off x="10426700" y="10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114896</xdr:rowOff>
    </xdr:from>
    <xdr:ext cx="599010" cy="259045"/>
    <xdr:sp macro="" textlink="">
      <xdr:nvSpPr>
        <xdr:cNvPr id="248" name="【橋りょう・トンネル】&#10;一人当たり有形固定資産（償却資産）額該当値テキスト"/>
        <xdr:cNvSpPr txBox="1"/>
      </xdr:nvSpPr>
      <xdr:spPr>
        <a:xfrm>
          <a:off x="10515600" y="1057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94366</xdr:rowOff>
    </xdr:from>
    <xdr:to>
      <xdr:col>50</xdr:col>
      <xdr:colOff>165100</xdr:colOff>
      <xdr:row>63</xdr:row>
      <xdr:rowOff>24516</xdr:rowOff>
    </xdr:to>
    <xdr:sp macro="" textlink="">
      <xdr:nvSpPr>
        <xdr:cNvPr id="249" name="楕円 248"/>
        <xdr:cNvSpPr/>
      </xdr:nvSpPr>
      <xdr:spPr>
        <a:xfrm>
          <a:off x="9588500" y="107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142819</xdr:rowOff>
    </xdr:from>
    <xdr:to>
      <xdr:col>55</xdr:col>
      <xdr:colOff>0</xdr:colOff>
      <xdr:row>62</xdr:row>
      <xdr:rowOff>145166</xdr:rowOff>
    </xdr:to>
    <xdr:cxnSp macro="">
      <xdr:nvCxnSpPr>
        <xdr:cNvPr id="250" name="直線コネクタ 249"/>
        <xdr:cNvCxnSpPr/>
      </xdr:nvCxnSpPr>
      <xdr:spPr>
        <a:xfrm flipV="1">
          <a:off x="9639300" y="10772719"/>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94038</xdr:rowOff>
    </xdr:from>
    <xdr:to>
      <xdr:col>46</xdr:col>
      <xdr:colOff>38100</xdr:colOff>
      <xdr:row>63</xdr:row>
      <xdr:rowOff>24188</xdr:rowOff>
    </xdr:to>
    <xdr:sp macro="" textlink="">
      <xdr:nvSpPr>
        <xdr:cNvPr id="251" name="楕円 250"/>
        <xdr:cNvSpPr/>
      </xdr:nvSpPr>
      <xdr:spPr>
        <a:xfrm>
          <a:off x="8699500" y="10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144838</xdr:rowOff>
    </xdr:from>
    <xdr:to>
      <xdr:col>50</xdr:col>
      <xdr:colOff>114300</xdr:colOff>
      <xdr:row>62</xdr:row>
      <xdr:rowOff>145166</xdr:rowOff>
    </xdr:to>
    <xdr:cxnSp macro="">
      <xdr:nvCxnSpPr>
        <xdr:cNvPr id="252" name="直線コネクタ 251"/>
        <xdr:cNvCxnSpPr/>
      </xdr:nvCxnSpPr>
      <xdr:spPr>
        <a:xfrm>
          <a:off x="8750300" y="107747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93863</xdr:rowOff>
    </xdr:from>
    <xdr:to>
      <xdr:col>41</xdr:col>
      <xdr:colOff>101600</xdr:colOff>
      <xdr:row>63</xdr:row>
      <xdr:rowOff>24013</xdr:rowOff>
    </xdr:to>
    <xdr:sp macro="" textlink="">
      <xdr:nvSpPr>
        <xdr:cNvPr id="253" name="楕円 252"/>
        <xdr:cNvSpPr/>
      </xdr:nvSpPr>
      <xdr:spPr>
        <a:xfrm>
          <a:off x="7810500" y="107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144663</xdr:rowOff>
    </xdr:from>
    <xdr:to>
      <xdr:col>45</xdr:col>
      <xdr:colOff>177800</xdr:colOff>
      <xdr:row>62</xdr:row>
      <xdr:rowOff>144838</xdr:rowOff>
    </xdr:to>
    <xdr:cxnSp macro="">
      <xdr:nvCxnSpPr>
        <xdr:cNvPr id="254" name="直線コネクタ 253"/>
        <xdr:cNvCxnSpPr/>
      </xdr:nvCxnSpPr>
      <xdr:spPr>
        <a:xfrm>
          <a:off x="7861300" y="10774563"/>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93552</xdr:rowOff>
    </xdr:from>
    <xdr:to>
      <xdr:col>36</xdr:col>
      <xdr:colOff>165100</xdr:colOff>
      <xdr:row>63</xdr:row>
      <xdr:rowOff>23702</xdr:rowOff>
    </xdr:to>
    <xdr:sp macro="" textlink="">
      <xdr:nvSpPr>
        <xdr:cNvPr id="255" name="楕円 254"/>
        <xdr:cNvSpPr/>
      </xdr:nvSpPr>
      <xdr:spPr>
        <a:xfrm>
          <a:off x="6921500" y="107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144352</xdr:rowOff>
    </xdr:from>
    <xdr:to>
      <xdr:col>41</xdr:col>
      <xdr:colOff>50800</xdr:colOff>
      <xdr:row>62</xdr:row>
      <xdr:rowOff>144663</xdr:rowOff>
    </xdr:to>
    <xdr:cxnSp macro="">
      <xdr:nvCxnSpPr>
        <xdr:cNvPr id="256" name="直線コネクタ 255"/>
        <xdr:cNvCxnSpPr/>
      </xdr:nvCxnSpPr>
      <xdr:spPr>
        <a:xfrm>
          <a:off x="6972300" y="10774252"/>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41043</xdr:rowOff>
    </xdr:from>
    <xdr:ext cx="599010" cy="259045"/>
    <xdr:sp macro="" textlink="">
      <xdr:nvSpPr>
        <xdr:cNvPr id="261" name="n_1mainValue【橋りょう・トンネル】&#10;一人当たり有形固定資産（償却資産）額"/>
        <xdr:cNvSpPr txBox="1"/>
      </xdr:nvSpPr>
      <xdr:spPr>
        <a:xfrm>
          <a:off x="9327095" y="104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40715</xdr:rowOff>
    </xdr:from>
    <xdr:ext cx="599010" cy="259045"/>
    <xdr:sp macro="" textlink="">
      <xdr:nvSpPr>
        <xdr:cNvPr id="262" name="n_2mainValue【橋りょう・トンネル】&#10;一人当たり有形固定資産（償却資産）額"/>
        <xdr:cNvSpPr txBox="1"/>
      </xdr:nvSpPr>
      <xdr:spPr>
        <a:xfrm>
          <a:off x="8450795" y="1049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40540</xdr:rowOff>
    </xdr:from>
    <xdr:ext cx="599010" cy="259045"/>
    <xdr:sp macro="" textlink="">
      <xdr:nvSpPr>
        <xdr:cNvPr id="263" name="n_3mainValue【橋りょう・トンネル】&#10;一人当たり有形固定資産（償却資産）額"/>
        <xdr:cNvSpPr txBox="1"/>
      </xdr:nvSpPr>
      <xdr:spPr>
        <a:xfrm>
          <a:off x="7561795" y="1049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40229</xdr:rowOff>
    </xdr:from>
    <xdr:ext cx="599010" cy="259045"/>
    <xdr:sp macro="" textlink="">
      <xdr:nvSpPr>
        <xdr:cNvPr id="264" name="n_4mainValue【橋りょう・トンネル】&#10;一人当たり有形固定資産（償却資産）額"/>
        <xdr:cNvSpPr txBox="1"/>
      </xdr:nvSpPr>
      <xdr:spPr>
        <a:xfrm>
          <a:off x="6672795" y="1049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6" name="楕円 305"/>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11809</xdr:rowOff>
    </xdr:from>
    <xdr:ext cx="405111" cy="259045"/>
    <xdr:sp macro="" textlink="">
      <xdr:nvSpPr>
        <xdr:cNvPr id="307" name="【公営住宅】&#10;有形固定資産減価償却率該当値テキスト"/>
        <xdr:cNvSpPr txBox="1"/>
      </xdr:nvSpPr>
      <xdr:spPr>
        <a:xfrm>
          <a:off x="4673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8" name="楕円 307"/>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39732</xdr:rowOff>
    </xdr:to>
    <xdr:cxnSp macro="">
      <xdr:nvCxnSpPr>
        <xdr:cNvPr id="309" name="直線コネクタ 308"/>
        <xdr:cNvCxnSpPr/>
      </xdr:nvCxnSpPr>
      <xdr:spPr>
        <a:xfrm>
          <a:off x="3797300" y="142341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310" name="楕円 309"/>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83</xdr:row>
      <xdr:rowOff>3811</xdr:rowOff>
    </xdr:to>
    <xdr:cxnSp macro="">
      <xdr:nvCxnSpPr>
        <xdr:cNvPr id="311" name="直線コネクタ 310"/>
        <xdr:cNvCxnSpPr/>
      </xdr:nvCxnSpPr>
      <xdr:spPr>
        <a:xfrm>
          <a:off x="2908300" y="1419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12" name="楕円 311"/>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139337</xdr:rowOff>
    </xdr:to>
    <xdr:cxnSp macro="">
      <xdr:nvCxnSpPr>
        <xdr:cNvPr id="313" name="直線コネクタ 312"/>
        <xdr:cNvCxnSpPr/>
      </xdr:nvCxnSpPr>
      <xdr:spPr>
        <a:xfrm>
          <a:off x="2019300" y="1416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314" name="楕円 313"/>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103414</xdr:rowOff>
    </xdr:to>
    <xdr:cxnSp macro="">
      <xdr:nvCxnSpPr>
        <xdr:cNvPr id="315" name="直線コネクタ 314"/>
        <xdr:cNvCxnSpPr/>
      </xdr:nvCxnSpPr>
      <xdr:spPr>
        <a:xfrm>
          <a:off x="1130300" y="1412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320" name="n_1mainValue【公営住宅】&#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21" name="n_2mainValue【公営住宅】&#10;有形固定資産減価償却率"/>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22" name="n_3mainValue【公営住宅】&#10;有形固定資産減価償却率"/>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134819</xdr:rowOff>
    </xdr:from>
    <xdr:ext cx="405111" cy="259045"/>
    <xdr:sp macro="" textlink="">
      <xdr:nvSpPr>
        <xdr:cNvPr id="323" name="n_4mainValue【公営住宅】&#10;有形固定資産減価償却率"/>
        <xdr:cNvSpPr txBox="1"/>
      </xdr:nvSpPr>
      <xdr:spPr>
        <a:xfrm>
          <a:off x="927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3" name="楕円 362"/>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4" name="【公営住宅】&#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5" name="楕円 364"/>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366" name="直線コネクタ 365"/>
        <xdr:cNvCxnSpPr/>
      </xdr:nvCxnSpPr>
      <xdr:spPr>
        <a:xfrm>
          <a:off x="9639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67" name="楕円 366"/>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368" name="直線コネクタ 367"/>
        <xdr:cNvCxnSpPr/>
      </xdr:nvCxnSpPr>
      <xdr:spPr>
        <a:xfrm>
          <a:off x="8750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369" name="楕円 368"/>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11430</xdr:rowOff>
    </xdr:to>
    <xdr:cxnSp macro="">
      <xdr:nvCxnSpPr>
        <xdr:cNvPr id="370" name="直線コネクタ 369"/>
        <xdr:cNvCxnSpPr/>
      </xdr:nvCxnSpPr>
      <xdr:spPr>
        <a:xfrm>
          <a:off x="7861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131699</xdr:rowOff>
    </xdr:from>
    <xdr:to>
      <xdr:col>36</xdr:col>
      <xdr:colOff>165100</xdr:colOff>
      <xdr:row>86</xdr:row>
      <xdr:rowOff>61849</xdr:rowOff>
    </xdr:to>
    <xdr:sp macro="" textlink="">
      <xdr:nvSpPr>
        <xdr:cNvPr id="371" name="楕円 370"/>
        <xdr:cNvSpPr/>
      </xdr:nvSpPr>
      <xdr:spPr>
        <a:xfrm>
          <a:off x="6921500" y="147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11049</xdr:rowOff>
    </xdr:from>
    <xdr:to>
      <xdr:col>41</xdr:col>
      <xdr:colOff>50800</xdr:colOff>
      <xdr:row>86</xdr:row>
      <xdr:rowOff>11430</xdr:rowOff>
    </xdr:to>
    <xdr:cxnSp macro="">
      <xdr:nvCxnSpPr>
        <xdr:cNvPr id="372" name="直線コネクタ 371"/>
        <xdr:cNvCxnSpPr/>
      </xdr:nvCxnSpPr>
      <xdr:spPr>
        <a:xfrm>
          <a:off x="6972300" y="147557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156481</xdr:rowOff>
    </xdr:from>
    <xdr:ext cx="469744" cy="259045"/>
    <xdr:sp macro="" textlink="">
      <xdr:nvSpPr>
        <xdr:cNvPr id="373" name="n_1aveValue【公営住宅】&#10;一人当たり面積"/>
        <xdr:cNvSpPr txBox="1"/>
      </xdr:nvSpPr>
      <xdr:spPr>
        <a:xfrm>
          <a:off x="93917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4" name="n_2aveValue【公営住宅】&#10;一人当たり面積"/>
        <xdr:cNvSpPr txBox="1"/>
      </xdr:nvSpPr>
      <xdr:spPr>
        <a:xfrm>
          <a:off x="8515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5" name="n_3aveValue【公営住宅】&#10;一人当たり面積"/>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6" name="n_4aveValue【公営住宅】&#10;一人当たり面積"/>
        <xdr:cNvSpPr txBox="1"/>
      </xdr:nvSpPr>
      <xdr:spPr>
        <a:xfrm>
          <a:off x="6737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7" name="n_1mainValue【公営住宅】&#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78" name="n_2mainValue【公営住宅】&#10;一人当たり面積"/>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379" name="n_3mainValue【公営住宅】&#10;一人当たり面積"/>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52976</xdr:rowOff>
    </xdr:from>
    <xdr:ext cx="469744" cy="259045"/>
    <xdr:sp macro="" textlink="">
      <xdr:nvSpPr>
        <xdr:cNvPr id="380" name="n_4mainValue【公営住宅】&#10;一人当たり面積"/>
        <xdr:cNvSpPr txBox="1"/>
      </xdr:nvSpPr>
      <xdr:spPr>
        <a:xfrm>
          <a:off x="6737427" y="147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437" name="楕円 436"/>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81932</xdr:rowOff>
    </xdr:from>
    <xdr:ext cx="405111" cy="259045"/>
    <xdr:sp macro="" textlink="">
      <xdr:nvSpPr>
        <xdr:cNvPr id="438" name="【認定こども園・幼稚園・保育所】&#10;有形固定資産減価償却率該当値テキスト"/>
        <xdr:cNvSpPr txBox="1"/>
      </xdr:nvSpPr>
      <xdr:spPr>
        <a:xfrm>
          <a:off x="16357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9" name="楕円 438"/>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154305</xdr:rowOff>
    </xdr:to>
    <xdr:cxnSp macro="">
      <xdr:nvCxnSpPr>
        <xdr:cNvPr id="440" name="直線コネクタ 439"/>
        <xdr:cNvCxnSpPr/>
      </xdr:nvCxnSpPr>
      <xdr:spPr>
        <a:xfrm>
          <a:off x="15481300" y="64541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41" name="楕円 440"/>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110490</xdr:rowOff>
    </xdr:to>
    <xdr:cxnSp macro="">
      <xdr:nvCxnSpPr>
        <xdr:cNvPr id="442" name="直線コネクタ 441"/>
        <xdr:cNvCxnSpPr/>
      </xdr:nvCxnSpPr>
      <xdr:spPr>
        <a:xfrm>
          <a:off x="14592300" y="6355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43" name="楕円 442"/>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11430</xdr:rowOff>
    </xdr:to>
    <xdr:cxnSp macro="">
      <xdr:nvCxnSpPr>
        <xdr:cNvPr id="444" name="直線コネクタ 443"/>
        <xdr:cNvCxnSpPr/>
      </xdr:nvCxnSpPr>
      <xdr:spPr>
        <a:xfrm>
          <a:off x="13703300" y="6337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445" name="楕円 444"/>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36</xdr:row>
      <xdr:rowOff>165735</xdr:rowOff>
    </xdr:to>
    <xdr:cxnSp macro="">
      <xdr:nvCxnSpPr>
        <xdr:cNvPr id="446" name="直線コネクタ 445"/>
        <xdr:cNvCxnSpPr/>
      </xdr:nvCxnSpPr>
      <xdr:spPr>
        <a:xfrm>
          <a:off x="12814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7"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8"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9"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0"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451" name="n_1mainValue【認定こども園・幼稚園・保育所】&#10;有形固定資産減価償却率"/>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52" name="n_2main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453" name="n_3mainValue【認定こども園・幼稚園・保育所】&#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454" name="n_4mainValue【認定こども園・幼稚園・保育所】&#10;有形固定資産減価償却率"/>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94" name="楕円 493"/>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95" name="【認定こども園・幼稚園・保育所】&#10;一人当たり面積該当値テキスト"/>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96" name="楕円 495"/>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97" name="直線コネクタ 496"/>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98" name="楕円 497"/>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499" name="直線コネクタ 498"/>
        <xdr:cNvCxnSpPr/>
      </xdr:nvCxnSpPr>
      <xdr:spPr>
        <a:xfrm>
          <a:off x="20434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500" name="楕円 499"/>
        <xdr:cNvSpPr/>
      </xdr:nvSpPr>
      <xdr:spPr>
        <a:xfrm>
          <a:off x="19494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49530</xdr:rowOff>
    </xdr:to>
    <xdr:cxnSp macro="">
      <xdr:nvCxnSpPr>
        <xdr:cNvPr id="501" name="直線コネクタ 500"/>
        <xdr:cNvCxnSpPr/>
      </xdr:nvCxnSpPr>
      <xdr:spPr>
        <a:xfrm flipV="1">
          <a:off x="19545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502" name="楕円 501"/>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49530</xdr:rowOff>
    </xdr:from>
    <xdr:to>
      <xdr:col>102</xdr:col>
      <xdr:colOff>114300</xdr:colOff>
      <xdr:row>41</xdr:row>
      <xdr:rowOff>49530</xdr:rowOff>
    </xdr:to>
    <xdr:cxnSp macro="">
      <xdr:nvCxnSpPr>
        <xdr:cNvPr id="503" name="直線コネクタ 502"/>
        <xdr:cNvCxnSpPr/>
      </xdr:nvCxnSpPr>
      <xdr:spPr>
        <a:xfrm>
          <a:off x="18656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4"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5"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6"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08"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09" name="n_2mainValue【認定こども園・幼稚園・保育所】&#10;一人当たり面積"/>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510" name="n_3mainValue【認定こども園・幼稚園・保育所】&#10;一人当たり面積"/>
        <xdr:cNvSpPr txBox="1"/>
      </xdr:nvSpPr>
      <xdr:spPr>
        <a:xfrm>
          <a:off x="19310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91457</xdr:rowOff>
    </xdr:from>
    <xdr:ext cx="469744" cy="259045"/>
    <xdr:sp macro="" textlink="">
      <xdr:nvSpPr>
        <xdr:cNvPr id="511" name="n_4mainValue【認定こども園・幼稚園・保育所】&#10;一人当たり面積"/>
        <xdr:cNvSpPr txBox="1"/>
      </xdr:nvSpPr>
      <xdr:spPr>
        <a:xfrm>
          <a:off x="18421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2" name="楕円 551"/>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53"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54" name="楕円 553"/>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53340</xdr:rowOff>
    </xdr:to>
    <xdr:cxnSp macro="">
      <xdr:nvCxnSpPr>
        <xdr:cNvPr id="555" name="直線コネクタ 554"/>
        <xdr:cNvCxnSpPr/>
      </xdr:nvCxnSpPr>
      <xdr:spPr>
        <a:xfrm>
          <a:off x="15481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6" name="楕円 555"/>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11430</xdr:rowOff>
    </xdr:to>
    <xdr:cxnSp macro="">
      <xdr:nvCxnSpPr>
        <xdr:cNvPr id="557" name="直線コネクタ 556"/>
        <xdr:cNvCxnSpPr/>
      </xdr:nvCxnSpPr>
      <xdr:spPr>
        <a:xfrm>
          <a:off x="14592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58" name="楕円 557"/>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148590</xdr:rowOff>
    </xdr:to>
    <xdr:cxnSp macro="">
      <xdr:nvCxnSpPr>
        <xdr:cNvPr id="559" name="直線コネクタ 558"/>
        <xdr:cNvCxnSpPr/>
      </xdr:nvCxnSpPr>
      <xdr:spPr>
        <a:xfrm>
          <a:off x="13703300" y="10229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60" name="楕円 559"/>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114300</xdr:rowOff>
    </xdr:to>
    <xdr:cxnSp macro="">
      <xdr:nvCxnSpPr>
        <xdr:cNvPr id="561" name="直線コネクタ 560"/>
        <xdr:cNvCxnSpPr/>
      </xdr:nvCxnSpPr>
      <xdr:spPr>
        <a:xfrm>
          <a:off x="12814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150512</xdr:rowOff>
    </xdr:from>
    <xdr:ext cx="405111" cy="259045"/>
    <xdr:sp macro="" textlink="">
      <xdr:nvSpPr>
        <xdr:cNvPr id="562" name="n_1ave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3" name="n_2ave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5" name="n_4aveValue【学校施設】&#10;有形固定資産減価償却率"/>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66" name="n_1main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7"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68" name="n_3mainValue【学校施設】&#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9"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54166</xdr:rowOff>
    </xdr:from>
    <xdr:to>
      <xdr:col>116</xdr:col>
      <xdr:colOff>114300</xdr:colOff>
      <xdr:row>62</xdr:row>
      <xdr:rowOff>155766</xdr:rowOff>
    </xdr:to>
    <xdr:sp macro="" textlink="">
      <xdr:nvSpPr>
        <xdr:cNvPr id="609" name="楕円 608"/>
        <xdr:cNvSpPr/>
      </xdr:nvSpPr>
      <xdr:spPr>
        <a:xfrm>
          <a:off x="22110700" y="106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77043</xdr:rowOff>
    </xdr:from>
    <xdr:ext cx="469744" cy="259045"/>
    <xdr:sp macro="" textlink="">
      <xdr:nvSpPr>
        <xdr:cNvPr id="610" name="【学校施設】&#10;一人当たり面積該当値テキスト"/>
        <xdr:cNvSpPr txBox="1"/>
      </xdr:nvSpPr>
      <xdr:spPr>
        <a:xfrm>
          <a:off x="22199600" y="105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54546</xdr:rowOff>
    </xdr:from>
    <xdr:to>
      <xdr:col>112</xdr:col>
      <xdr:colOff>38100</xdr:colOff>
      <xdr:row>62</xdr:row>
      <xdr:rowOff>156146</xdr:rowOff>
    </xdr:to>
    <xdr:sp macro="" textlink="">
      <xdr:nvSpPr>
        <xdr:cNvPr id="611" name="楕円 610"/>
        <xdr:cNvSpPr/>
      </xdr:nvSpPr>
      <xdr:spPr>
        <a:xfrm>
          <a:off x="21272500" y="106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104966</xdr:rowOff>
    </xdr:from>
    <xdr:to>
      <xdr:col>116</xdr:col>
      <xdr:colOff>63500</xdr:colOff>
      <xdr:row>62</xdr:row>
      <xdr:rowOff>105346</xdr:rowOff>
    </xdr:to>
    <xdr:cxnSp macro="">
      <xdr:nvCxnSpPr>
        <xdr:cNvPr id="612" name="直線コネクタ 611"/>
        <xdr:cNvCxnSpPr/>
      </xdr:nvCxnSpPr>
      <xdr:spPr>
        <a:xfrm flipV="1">
          <a:off x="21323300" y="1073486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53784</xdr:rowOff>
    </xdr:from>
    <xdr:to>
      <xdr:col>107</xdr:col>
      <xdr:colOff>101600</xdr:colOff>
      <xdr:row>62</xdr:row>
      <xdr:rowOff>155384</xdr:rowOff>
    </xdr:to>
    <xdr:sp macro="" textlink="">
      <xdr:nvSpPr>
        <xdr:cNvPr id="613" name="楕円 612"/>
        <xdr:cNvSpPr/>
      </xdr:nvSpPr>
      <xdr:spPr>
        <a:xfrm>
          <a:off x="20383500" y="10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104584</xdr:rowOff>
    </xdr:from>
    <xdr:to>
      <xdr:col>111</xdr:col>
      <xdr:colOff>177800</xdr:colOff>
      <xdr:row>62</xdr:row>
      <xdr:rowOff>105346</xdr:rowOff>
    </xdr:to>
    <xdr:cxnSp macro="">
      <xdr:nvCxnSpPr>
        <xdr:cNvPr id="614" name="直線コネクタ 613"/>
        <xdr:cNvCxnSpPr/>
      </xdr:nvCxnSpPr>
      <xdr:spPr>
        <a:xfrm>
          <a:off x="20434300" y="107344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53975</xdr:rowOff>
    </xdr:from>
    <xdr:to>
      <xdr:col>102</xdr:col>
      <xdr:colOff>165100</xdr:colOff>
      <xdr:row>62</xdr:row>
      <xdr:rowOff>155575</xdr:rowOff>
    </xdr:to>
    <xdr:sp macro="" textlink="">
      <xdr:nvSpPr>
        <xdr:cNvPr id="615" name="楕円 614"/>
        <xdr:cNvSpPr/>
      </xdr:nvSpPr>
      <xdr:spPr>
        <a:xfrm>
          <a:off x="19494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104584</xdr:rowOff>
    </xdr:from>
    <xdr:to>
      <xdr:col>107</xdr:col>
      <xdr:colOff>50800</xdr:colOff>
      <xdr:row>62</xdr:row>
      <xdr:rowOff>104775</xdr:rowOff>
    </xdr:to>
    <xdr:cxnSp macro="">
      <xdr:nvCxnSpPr>
        <xdr:cNvPr id="616" name="直線コネクタ 615"/>
        <xdr:cNvCxnSpPr/>
      </xdr:nvCxnSpPr>
      <xdr:spPr>
        <a:xfrm flipV="1">
          <a:off x="19545300" y="107344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53594</xdr:rowOff>
    </xdr:from>
    <xdr:to>
      <xdr:col>98</xdr:col>
      <xdr:colOff>38100</xdr:colOff>
      <xdr:row>62</xdr:row>
      <xdr:rowOff>155194</xdr:rowOff>
    </xdr:to>
    <xdr:sp macro="" textlink="">
      <xdr:nvSpPr>
        <xdr:cNvPr id="617" name="楕円 616"/>
        <xdr:cNvSpPr/>
      </xdr:nvSpPr>
      <xdr:spPr>
        <a:xfrm>
          <a:off x="186055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104394</xdr:rowOff>
    </xdr:from>
    <xdr:to>
      <xdr:col>102</xdr:col>
      <xdr:colOff>114300</xdr:colOff>
      <xdr:row>62</xdr:row>
      <xdr:rowOff>104775</xdr:rowOff>
    </xdr:to>
    <xdr:cxnSp macro="">
      <xdr:nvCxnSpPr>
        <xdr:cNvPr id="618" name="直線コネクタ 617"/>
        <xdr:cNvCxnSpPr/>
      </xdr:nvCxnSpPr>
      <xdr:spPr>
        <a:xfrm>
          <a:off x="18656300" y="107342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154322</xdr:rowOff>
    </xdr:from>
    <xdr:ext cx="469744" cy="259045"/>
    <xdr:sp macro="" textlink="">
      <xdr:nvSpPr>
        <xdr:cNvPr id="621" name="n_3aveValue【学校施設】&#10;一人当たり面積"/>
        <xdr:cNvSpPr txBox="1"/>
      </xdr:nvSpPr>
      <xdr:spPr>
        <a:xfrm>
          <a:off x="19310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157560</xdr:rowOff>
    </xdr:from>
    <xdr:ext cx="469744" cy="259045"/>
    <xdr:sp macro="" textlink="">
      <xdr:nvSpPr>
        <xdr:cNvPr id="622" name="n_4aveValue【学校施設】&#10;一人当たり面積"/>
        <xdr:cNvSpPr txBox="1"/>
      </xdr:nvSpPr>
      <xdr:spPr>
        <a:xfrm>
          <a:off x="18421427" y="1078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147273</xdr:rowOff>
    </xdr:from>
    <xdr:ext cx="469744" cy="259045"/>
    <xdr:sp macro="" textlink="">
      <xdr:nvSpPr>
        <xdr:cNvPr id="623" name="n_1mainValue【学校施設】&#10;一人当たり面積"/>
        <xdr:cNvSpPr txBox="1"/>
      </xdr:nvSpPr>
      <xdr:spPr>
        <a:xfrm>
          <a:off x="21075727" y="107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146511</xdr:rowOff>
    </xdr:from>
    <xdr:ext cx="469744" cy="259045"/>
    <xdr:sp macro="" textlink="">
      <xdr:nvSpPr>
        <xdr:cNvPr id="624" name="n_2mainValue【学校施設】&#10;一人当たり面積"/>
        <xdr:cNvSpPr txBox="1"/>
      </xdr:nvSpPr>
      <xdr:spPr>
        <a:xfrm>
          <a:off x="20199427" y="107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652</xdr:rowOff>
    </xdr:from>
    <xdr:ext cx="469744" cy="259045"/>
    <xdr:sp macro="" textlink="">
      <xdr:nvSpPr>
        <xdr:cNvPr id="625" name="n_3mainValue【学校施設】&#10;一人当たり面積"/>
        <xdr:cNvSpPr txBox="1"/>
      </xdr:nvSpPr>
      <xdr:spPr>
        <a:xfrm>
          <a:off x="19310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271</xdr:rowOff>
    </xdr:from>
    <xdr:ext cx="469744" cy="259045"/>
    <xdr:sp macro="" textlink="">
      <xdr:nvSpPr>
        <xdr:cNvPr id="626" name="n_4mainValue【学校施設】&#10;一人当たり面積"/>
        <xdr:cNvSpPr txBox="1"/>
      </xdr:nvSpPr>
      <xdr:spPr>
        <a:xfrm>
          <a:off x="1842142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将来負担比率は前年度に対し５．６ポイント減少した。これは、標準税収入額等が増加したことによるものである。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実質公債費比率は前年度に対し０．４ポイント増加した。これは、地方債残高の増加したことによるものであるが、類似団体内平均値を大きく下回っている。</a:t>
          </a:r>
        </a:p>
        <a:p>
          <a:r>
            <a:rPr kumimoji="1" lang="ja-JP" altLang="en-US" sz="1100">
              <a:latin typeface="ＭＳ Ｐゴシック" panose="020B0600070205080204" pitchFamily="50" charset="-128"/>
              <a:ea typeface="ＭＳ Ｐゴシック" panose="020B0600070205080204" pitchFamily="50" charset="-128"/>
            </a:rPr>
            <a:t>しかしながら、地方債残高の増加に伴い、今後はどちらの指標も上昇していくことが考えられるため、継続的な基金の積み立てや公債費の適正化に取り組み、現行水準の維持を図る。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123553</xdr:rowOff>
    </xdr:to>
    <xdr:cxnSp macro="">
      <xdr:nvCxnSpPr>
        <xdr:cNvPr id="77" name="直線コネクタ 76"/>
        <xdr:cNvCxnSpPr/>
      </xdr:nvCxnSpPr>
      <xdr:spPr>
        <a:xfrm>
          <a:off x="3797300" y="66043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89263</xdr:rowOff>
    </xdr:to>
    <xdr:cxnSp macro="">
      <xdr:nvCxnSpPr>
        <xdr:cNvPr id="79" name="直線コネクタ 78"/>
        <xdr:cNvCxnSpPr/>
      </xdr:nvCxnSpPr>
      <xdr:spPr>
        <a:xfrm>
          <a:off x="2908300" y="657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80" name="楕円 79"/>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58238</xdr:rowOff>
    </xdr:to>
    <xdr:cxnSp macro="">
      <xdr:nvCxnSpPr>
        <xdr:cNvPr id="81" name="直線コネクタ 80"/>
        <xdr:cNvCxnSpPr/>
      </xdr:nvCxnSpPr>
      <xdr:spPr>
        <a:xfrm>
          <a:off x="2019300" y="65455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xdr:rowOff>
    </xdr:from>
    <xdr:to>
      <xdr:col>10</xdr:col>
      <xdr:colOff>114300</xdr:colOff>
      <xdr:row>38</xdr:row>
      <xdr:rowOff>30480</xdr:rowOff>
    </xdr:to>
    <xdr:cxnSp macro="">
      <xdr:nvCxnSpPr>
        <xdr:cNvPr id="83" name="直線コネクタ 82"/>
        <xdr:cNvCxnSpPr/>
      </xdr:nvCxnSpPr>
      <xdr:spPr>
        <a:xfrm>
          <a:off x="1130300" y="651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89" name="n_2main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90" name="n_3mainValue【図書館】&#10;有形固定資産減価償却率"/>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図書館】&#10;有形固定資産減価償却率"/>
        <xdr:cNvSpPr txBox="1"/>
      </xdr:nvSpPr>
      <xdr:spPr>
        <a:xfrm>
          <a:off x="927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137431</xdr:rowOff>
    </xdr:from>
    <xdr:ext cx="469744" cy="259045"/>
    <xdr:sp macro="" textlink="">
      <xdr:nvSpPr>
        <xdr:cNvPr id="130" name="【図書館】&#10;一人当たり面積該当値テキスト"/>
        <xdr:cNvSpPr txBox="1"/>
      </xdr:nvSpPr>
      <xdr:spPr>
        <a:xfrm>
          <a:off x="10515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32" name="直線コネクタ 131"/>
        <xdr:cNvCxnSpPr/>
      </xdr:nvCxnSpPr>
      <xdr:spPr>
        <a:xfrm>
          <a:off x="9639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109982</xdr:rowOff>
    </xdr:from>
    <xdr:to>
      <xdr:col>46</xdr:col>
      <xdr:colOff>38100</xdr:colOff>
      <xdr:row>40</xdr:row>
      <xdr:rowOff>40132</xdr:rowOff>
    </xdr:to>
    <xdr:sp macro="" textlink="">
      <xdr:nvSpPr>
        <xdr:cNvPr id="133" name="楕円 132"/>
        <xdr:cNvSpPr/>
      </xdr:nvSpPr>
      <xdr:spPr>
        <a:xfrm>
          <a:off x="8699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165354</xdr:rowOff>
    </xdr:to>
    <xdr:cxnSp macro="">
      <xdr:nvCxnSpPr>
        <xdr:cNvPr id="134" name="直線コネクタ 133"/>
        <xdr:cNvCxnSpPr/>
      </xdr:nvCxnSpPr>
      <xdr:spPr>
        <a:xfrm>
          <a:off x="8750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109982</xdr:rowOff>
    </xdr:from>
    <xdr:to>
      <xdr:col>41</xdr:col>
      <xdr:colOff>101600</xdr:colOff>
      <xdr:row>40</xdr:row>
      <xdr:rowOff>40132</xdr:rowOff>
    </xdr:to>
    <xdr:sp macro="" textlink="">
      <xdr:nvSpPr>
        <xdr:cNvPr id="135" name="楕円 134"/>
        <xdr:cNvSpPr/>
      </xdr:nvSpPr>
      <xdr:spPr>
        <a:xfrm>
          <a:off x="7810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160782</xdr:rowOff>
    </xdr:from>
    <xdr:to>
      <xdr:col>45</xdr:col>
      <xdr:colOff>177800</xdr:colOff>
      <xdr:row>39</xdr:row>
      <xdr:rowOff>160782</xdr:rowOff>
    </xdr:to>
    <xdr:cxnSp macro="">
      <xdr:nvCxnSpPr>
        <xdr:cNvPr id="136" name="直線コネクタ 135"/>
        <xdr:cNvCxnSpPr/>
      </xdr:nvCxnSpPr>
      <xdr:spPr>
        <a:xfrm>
          <a:off x="7861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109982</xdr:rowOff>
    </xdr:from>
    <xdr:to>
      <xdr:col>36</xdr:col>
      <xdr:colOff>165100</xdr:colOff>
      <xdr:row>40</xdr:row>
      <xdr:rowOff>40132</xdr:rowOff>
    </xdr:to>
    <xdr:sp macro="" textlink="">
      <xdr:nvSpPr>
        <xdr:cNvPr id="137" name="楕円 136"/>
        <xdr:cNvSpPr/>
      </xdr:nvSpPr>
      <xdr:spPr>
        <a:xfrm>
          <a:off x="6921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160782</xdr:rowOff>
    </xdr:from>
    <xdr:to>
      <xdr:col>41</xdr:col>
      <xdr:colOff>50800</xdr:colOff>
      <xdr:row>39</xdr:row>
      <xdr:rowOff>160782</xdr:rowOff>
    </xdr:to>
    <xdr:cxnSp macro="">
      <xdr:nvCxnSpPr>
        <xdr:cNvPr id="138" name="直線コネクタ 137"/>
        <xdr:cNvCxnSpPr/>
      </xdr:nvCxnSpPr>
      <xdr:spPr>
        <a:xfrm>
          <a:off x="6972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61231</xdr:rowOff>
    </xdr:from>
    <xdr:ext cx="469744" cy="259045"/>
    <xdr:sp macro="" textlink="">
      <xdr:nvSpPr>
        <xdr:cNvPr id="143" name="n_1mainValue【図書館】&#10;一人当たり面積"/>
        <xdr:cNvSpPr txBox="1"/>
      </xdr:nvSpPr>
      <xdr:spPr>
        <a:xfrm>
          <a:off x="9391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56659</xdr:rowOff>
    </xdr:from>
    <xdr:ext cx="469744" cy="259045"/>
    <xdr:sp macro="" textlink="">
      <xdr:nvSpPr>
        <xdr:cNvPr id="144" name="n_2mainValue【図書館】&#10;一人当たり面積"/>
        <xdr:cNvSpPr txBox="1"/>
      </xdr:nvSpPr>
      <xdr:spPr>
        <a:xfrm>
          <a:off x="851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56659</xdr:rowOff>
    </xdr:from>
    <xdr:ext cx="469744" cy="259045"/>
    <xdr:sp macro="" textlink="">
      <xdr:nvSpPr>
        <xdr:cNvPr id="145" name="n_3mainValue【図書館】&#10;一人当たり面積"/>
        <xdr:cNvSpPr txBox="1"/>
      </xdr:nvSpPr>
      <xdr:spPr>
        <a:xfrm>
          <a:off x="7626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56659</xdr:rowOff>
    </xdr:from>
    <xdr:ext cx="469744" cy="259045"/>
    <xdr:sp macro="" textlink="">
      <xdr:nvSpPr>
        <xdr:cNvPr id="146" name="n_4mainValue【図書館】&#10;一人当たり面積"/>
        <xdr:cNvSpPr txBox="1"/>
      </xdr:nvSpPr>
      <xdr:spPr>
        <a:xfrm>
          <a:off x="6737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7" name="楕円 186"/>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88" name="【体育館・プール】&#10;有形固定資産減価償却率該当値テキスト"/>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89" name="楕円 188"/>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133350</xdr:rowOff>
    </xdr:to>
    <xdr:cxnSp macro="">
      <xdr:nvCxnSpPr>
        <xdr:cNvPr id="190" name="直線コネクタ 189"/>
        <xdr:cNvCxnSpPr/>
      </xdr:nvCxnSpPr>
      <xdr:spPr>
        <a:xfrm flipV="1">
          <a:off x="3797300" y="10374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1" name="楕円 190"/>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133350</xdr:rowOff>
    </xdr:to>
    <xdr:cxnSp macro="">
      <xdr:nvCxnSpPr>
        <xdr:cNvPr id="192" name="直線コネクタ 191"/>
        <xdr:cNvCxnSpPr/>
      </xdr:nvCxnSpPr>
      <xdr:spPr>
        <a:xfrm>
          <a:off x="2908300" y="1039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3" name="楕円 192"/>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106680</xdr:rowOff>
    </xdr:to>
    <xdr:cxnSp macro="">
      <xdr:nvCxnSpPr>
        <xdr:cNvPr id="194" name="直線コネクタ 193"/>
        <xdr:cNvCxnSpPr/>
      </xdr:nvCxnSpPr>
      <xdr:spPr>
        <a:xfrm>
          <a:off x="2019300" y="1035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5" name="楕円 194"/>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70485</xdr:rowOff>
    </xdr:to>
    <xdr:cxnSp macro="">
      <xdr:nvCxnSpPr>
        <xdr:cNvPr id="196" name="直線コネクタ 195"/>
        <xdr:cNvCxnSpPr/>
      </xdr:nvCxnSpPr>
      <xdr:spPr>
        <a:xfrm flipV="1">
          <a:off x="1130300" y="10353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201" name="n_1main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2"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3" name="n_3mainValue【体育館・プー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112412</xdr:rowOff>
    </xdr:from>
    <xdr:ext cx="405111" cy="259045"/>
    <xdr:sp macro="" textlink="">
      <xdr:nvSpPr>
        <xdr:cNvPr id="204" name="n_4mainValue【体育館・プール】&#10;有形固定資産減価償却率"/>
        <xdr:cNvSpPr txBox="1"/>
      </xdr:nvSpPr>
      <xdr:spPr>
        <a:xfrm>
          <a:off x="927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164846</xdr:rowOff>
    </xdr:from>
    <xdr:to>
      <xdr:col>55</xdr:col>
      <xdr:colOff>50800</xdr:colOff>
      <xdr:row>64</xdr:row>
      <xdr:rowOff>94996</xdr:rowOff>
    </xdr:to>
    <xdr:sp macro="" textlink="">
      <xdr:nvSpPr>
        <xdr:cNvPr id="244" name="楕円 243"/>
        <xdr:cNvSpPr/>
      </xdr:nvSpPr>
      <xdr:spPr>
        <a:xfrm>
          <a:off x="104267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164846</xdr:rowOff>
    </xdr:from>
    <xdr:to>
      <xdr:col>50</xdr:col>
      <xdr:colOff>165100</xdr:colOff>
      <xdr:row>64</xdr:row>
      <xdr:rowOff>94996</xdr:rowOff>
    </xdr:to>
    <xdr:sp macro="" textlink="">
      <xdr:nvSpPr>
        <xdr:cNvPr id="246" name="楕円 245"/>
        <xdr:cNvSpPr/>
      </xdr:nvSpPr>
      <xdr:spPr>
        <a:xfrm>
          <a:off x="9588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44196</xdr:rowOff>
    </xdr:from>
    <xdr:to>
      <xdr:col>55</xdr:col>
      <xdr:colOff>0</xdr:colOff>
      <xdr:row>64</xdr:row>
      <xdr:rowOff>44196</xdr:rowOff>
    </xdr:to>
    <xdr:cxnSp macro="">
      <xdr:nvCxnSpPr>
        <xdr:cNvPr id="247" name="直線コネクタ 246"/>
        <xdr:cNvCxnSpPr/>
      </xdr:nvCxnSpPr>
      <xdr:spPr>
        <a:xfrm>
          <a:off x="9639300" y="11016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164846</xdr:rowOff>
    </xdr:from>
    <xdr:to>
      <xdr:col>46</xdr:col>
      <xdr:colOff>38100</xdr:colOff>
      <xdr:row>64</xdr:row>
      <xdr:rowOff>94996</xdr:rowOff>
    </xdr:to>
    <xdr:sp macro="" textlink="">
      <xdr:nvSpPr>
        <xdr:cNvPr id="248" name="楕円 247"/>
        <xdr:cNvSpPr/>
      </xdr:nvSpPr>
      <xdr:spPr>
        <a:xfrm>
          <a:off x="8699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44196</xdr:rowOff>
    </xdr:from>
    <xdr:to>
      <xdr:col>50</xdr:col>
      <xdr:colOff>114300</xdr:colOff>
      <xdr:row>64</xdr:row>
      <xdr:rowOff>44196</xdr:rowOff>
    </xdr:to>
    <xdr:cxnSp macro="">
      <xdr:nvCxnSpPr>
        <xdr:cNvPr id="249" name="直線コネクタ 248"/>
        <xdr:cNvCxnSpPr/>
      </xdr:nvCxnSpPr>
      <xdr:spPr>
        <a:xfrm>
          <a:off x="87503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50" name="楕円 249"/>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43815</xdr:rowOff>
    </xdr:from>
    <xdr:to>
      <xdr:col>45</xdr:col>
      <xdr:colOff>177800</xdr:colOff>
      <xdr:row>64</xdr:row>
      <xdr:rowOff>44196</xdr:rowOff>
    </xdr:to>
    <xdr:cxnSp macro="">
      <xdr:nvCxnSpPr>
        <xdr:cNvPr id="251" name="直線コネクタ 250"/>
        <xdr:cNvCxnSpPr/>
      </xdr:nvCxnSpPr>
      <xdr:spPr>
        <a:xfrm>
          <a:off x="7861300" y="110166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164465</xdr:rowOff>
    </xdr:from>
    <xdr:to>
      <xdr:col>36</xdr:col>
      <xdr:colOff>165100</xdr:colOff>
      <xdr:row>64</xdr:row>
      <xdr:rowOff>94615</xdr:rowOff>
    </xdr:to>
    <xdr:sp macro="" textlink="">
      <xdr:nvSpPr>
        <xdr:cNvPr id="252" name="楕円 251"/>
        <xdr:cNvSpPr/>
      </xdr:nvSpPr>
      <xdr:spPr>
        <a:xfrm>
          <a:off x="6921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43815</xdr:rowOff>
    </xdr:from>
    <xdr:to>
      <xdr:col>41</xdr:col>
      <xdr:colOff>50800</xdr:colOff>
      <xdr:row>64</xdr:row>
      <xdr:rowOff>43815</xdr:rowOff>
    </xdr:to>
    <xdr:cxnSp macro="">
      <xdr:nvCxnSpPr>
        <xdr:cNvPr id="253" name="直線コネクタ 252"/>
        <xdr:cNvCxnSpPr/>
      </xdr:nvCxnSpPr>
      <xdr:spPr>
        <a:xfrm>
          <a:off x="6972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86123</xdr:rowOff>
    </xdr:from>
    <xdr:ext cx="469744" cy="259045"/>
    <xdr:sp macro="" textlink="">
      <xdr:nvSpPr>
        <xdr:cNvPr id="258" name="n_1mainValue【体育館・プール】&#10;一人当たり面積"/>
        <xdr:cNvSpPr txBox="1"/>
      </xdr:nvSpPr>
      <xdr:spPr>
        <a:xfrm>
          <a:off x="93917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86123</xdr:rowOff>
    </xdr:from>
    <xdr:ext cx="469744" cy="259045"/>
    <xdr:sp macro="" textlink="">
      <xdr:nvSpPr>
        <xdr:cNvPr id="259" name="n_2mainValue【体育館・プール】&#10;一人当たり面積"/>
        <xdr:cNvSpPr txBox="1"/>
      </xdr:nvSpPr>
      <xdr:spPr>
        <a:xfrm>
          <a:off x="8515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85742</xdr:rowOff>
    </xdr:from>
    <xdr:ext cx="469744" cy="259045"/>
    <xdr:sp macro="" textlink="">
      <xdr:nvSpPr>
        <xdr:cNvPr id="260" name="n_3mainValue【体育館・プール】&#10;一人当たり面積"/>
        <xdr:cNvSpPr txBox="1"/>
      </xdr:nvSpPr>
      <xdr:spPr>
        <a:xfrm>
          <a:off x="7626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85742</xdr:rowOff>
    </xdr:from>
    <xdr:ext cx="469744" cy="259045"/>
    <xdr:sp macro="" textlink="">
      <xdr:nvSpPr>
        <xdr:cNvPr id="261" name="n_4mainValue【体育館・プール】&#10;一人当たり面積"/>
        <xdr:cNvSpPr txBox="1"/>
      </xdr:nvSpPr>
      <xdr:spPr>
        <a:xfrm>
          <a:off x="6737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3" name="楕円 302"/>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4" name="【福祉施設】&#10;有形固定資産減価償却率該当値テキスト"/>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5" name="楕円 304"/>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134438</xdr:rowOff>
    </xdr:to>
    <xdr:cxnSp macro="">
      <xdr:nvCxnSpPr>
        <xdr:cNvPr id="306" name="直線コネクタ 305"/>
        <xdr:cNvCxnSpPr/>
      </xdr:nvCxnSpPr>
      <xdr:spPr>
        <a:xfrm>
          <a:off x="3797300" y="139859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307" name="楕円 306"/>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98516</xdr:rowOff>
    </xdr:to>
    <xdr:cxnSp macro="">
      <xdr:nvCxnSpPr>
        <xdr:cNvPr id="308" name="直線コネクタ 307"/>
        <xdr:cNvCxnSpPr/>
      </xdr:nvCxnSpPr>
      <xdr:spPr>
        <a:xfrm>
          <a:off x="2908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309" name="楕円 308"/>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67492</xdr:rowOff>
    </xdr:to>
    <xdr:cxnSp macro="">
      <xdr:nvCxnSpPr>
        <xdr:cNvPr id="310" name="直線コネクタ 309"/>
        <xdr:cNvCxnSpPr/>
      </xdr:nvCxnSpPr>
      <xdr:spPr>
        <a:xfrm>
          <a:off x="2019300" y="139190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11" name="楕円 310"/>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167095</xdr:rowOff>
    </xdr:from>
    <xdr:to>
      <xdr:col>10</xdr:col>
      <xdr:colOff>114300</xdr:colOff>
      <xdr:row>81</xdr:row>
      <xdr:rowOff>31569</xdr:rowOff>
    </xdr:to>
    <xdr:cxnSp macro="">
      <xdr:nvCxnSpPr>
        <xdr:cNvPr id="312" name="直線コネクタ 311"/>
        <xdr:cNvCxnSpPr/>
      </xdr:nvCxnSpPr>
      <xdr:spPr>
        <a:xfrm>
          <a:off x="1130300" y="1388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313" name="n_1aveValue【福祉施設】&#10;有形固定資産減価償却率"/>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4" name="n_2ave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8182</xdr:rowOff>
    </xdr:from>
    <xdr:ext cx="405111" cy="259045"/>
    <xdr:sp macro="" textlink="">
      <xdr:nvSpPr>
        <xdr:cNvPr id="315" name="n_3aveValue【福祉施設】&#10;有形固定資産減価償却率"/>
        <xdr:cNvSpPr txBox="1"/>
      </xdr:nvSpPr>
      <xdr:spPr>
        <a:xfrm>
          <a:off x="1816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16" name="n_4aveValue【福祉施設】&#10;有形固定資産減価償却率"/>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7" name="n_1mainValue【福祉施設】&#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318" name="n_2mainValue【福祉施設】&#10;有形固定資産減価償却率"/>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319" name="n_3mainValue【福祉施設】&#10;有形固定資産減価償却率"/>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20" name="n_4mainValue【福祉施設】&#10;有形固定資産減価償却率"/>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56" name="楕円 355"/>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57" name="【福祉施設】&#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xdr:rowOff>
    </xdr:from>
    <xdr:to>
      <xdr:col>50</xdr:col>
      <xdr:colOff>165100</xdr:colOff>
      <xdr:row>81</xdr:row>
      <xdr:rowOff>106045</xdr:rowOff>
    </xdr:to>
    <xdr:sp macro="" textlink="">
      <xdr:nvSpPr>
        <xdr:cNvPr id="358" name="楕円 357"/>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55245</xdr:rowOff>
    </xdr:to>
    <xdr:cxnSp macro="">
      <xdr:nvCxnSpPr>
        <xdr:cNvPr id="359" name="直線コネクタ 358"/>
        <xdr:cNvCxnSpPr/>
      </xdr:nvCxnSpPr>
      <xdr:spPr>
        <a:xfrm flipV="1">
          <a:off x="9639300" y="139369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0" name="楕円 359"/>
        <xdr:cNvSpPr/>
      </xdr:nvSpPr>
      <xdr:spPr>
        <a:xfrm>
          <a:off x="869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55245</xdr:rowOff>
    </xdr:to>
    <xdr:cxnSp macro="">
      <xdr:nvCxnSpPr>
        <xdr:cNvPr id="361" name="直線コネクタ 360"/>
        <xdr:cNvCxnSpPr/>
      </xdr:nvCxnSpPr>
      <xdr:spPr>
        <a:xfrm>
          <a:off x="8750300" y="13936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xdr:rowOff>
    </xdr:from>
    <xdr:to>
      <xdr:col>41</xdr:col>
      <xdr:colOff>101600</xdr:colOff>
      <xdr:row>81</xdr:row>
      <xdr:rowOff>106045</xdr:rowOff>
    </xdr:to>
    <xdr:sp macro="" textlink="">
      <xdr:nvSpPr>
        <xdr:cNvPr id="362" name="楕円 361"/>
        <xdr:cNvSpPr/>
      </xdr:nvSpPr>
      <xdr:spPr>
        <a:xfrm>
          <a:off x="7810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49530</xdr:rowOff>
    </xdr:from>
    <xdr:to>
      <xdr:col>45</xdr:col>
      <xdr:colOff>177800</xdr:colOff>
      <xdr:row>81</xdr:row>
      <xdr:rowOff>55245</xdr:rowOff>
    </xdr:to>
    <xdr:cxnSp macro="">
      <xdr:nvCxnSpPr>
        <xdr:cNvPr id="363" name="直線コネクタ 362"/>
        <xdr:cNvCxnSpPr/>
      </xdr:nvCxnSpPr>
      <xdr:spPr>
        <a:xfrm flipV="1">
          <a:off x="7861300" y="13936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xdr:rowOff>
    </xdr:from>
    <xdr:to>
      <xdr:col>36</xdr:col>
      <xdr:colOff>165100</xdr:colOff>
      <xdr:row>81</xdr:row>
      <xdr:rowOff>106045</xdr:rowOff>
    </xdr:to>
    <xdr:sp macro="" textlink="">
      <xdr:nvSpPr>
        <xdr:cNvPr id="364" name="楕円 363"/>
        <xdr:cNvSpPr/>
      </xdr:nvSpPr>
      <xdr:spPr>
        <a:xfrm>
          <a:off x="692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55245</xdr:rowOff>
    </xdr:from>
    <xdr:to>
      <xdr:col>41</xdr:col>
      <xdr:colOff>50800</xdr:colOff>
      <xdr:row>81</xdr:row>
      <xdr:rowOff>55245</xdr:rowOff>
    </xdr:to>
    <xdr:cxnSp macro="">
      <xdr:nvCxnSpPr>
        <xdr:cNvPr id="365" name="直線コネクタ 364"/>
        <xdr:cNvCxnSpPr/>
      </xdr:nvCxnSpPr>
      <xdr:spPr>
        <a:xfrm>
          <a:off x="6972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34307</xdr:rowOff>
    </xdr:from>
    <xdr:ext cx="469744" cy="259045"/>
    <xdr:sp macro="" textlink="">
      <xdr:nvSpPr>
        <xdr:cNvPr id="366" name="n_1aveValue【福祉施設】&#10;一人当たり面積"/>
        <xdr:cNvSpPr txBox="1"/>
      </xdr:nvSpPr>
      <xdr:spPr>
        <a:xfrm>
          <a:off x="93917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67" name="n_2aveValue【福祉施設】&#10;一人当たり面積"/>
        <xdr:cNvSpPr txBox="1"/>
      </xdr:nvSpPr>
      <xdr:spPr>
        <a:xfrm>
          <a:off x="8515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68" name="n_3aveValue【福祉施設】&#10;一人当たり面積"/>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xdr:rowOff>
    </xdr:from>
    <xdr:ext cx="469744" cy="259045"/>
    <xdr:sp macro="" textlink="">
      <xdr:nvSpPr>
        <xdr:cNvPr id="369" name="n_4aveValue【福祉施設】&#10;一人当たり面積"/>
        <xdr:cNvSpPr txBox="1"/>
      </xdr:nvSpPr>
      <xdr:spPr>
        <a:xfrm>
          <a:off x="6737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122572</xdr:rowOff>
    </xdr:from>
    <xdr:ext cx="469744" cy="259045"/>
    <xdr:sp macro="" textlink="">
      <xdr:nvSpPr>
        <xdr:cNvPr id="370" name="n_1mainValue【福祉施設】&#10;一人当たり面積"/>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1" name="n_2mainValue【福祉施設】&#10;一人当たり面積"/>
        <xdr:cNvSpPr txBox="1"/>
      </xdr:nvSpPr>
      <xdr:spPr>
        <a:xfrm>
          <a:off x="8515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122572</xdr:rowOff>
    </xdr:from>
    <xdr:ext cx="469744" cy="259045"/>
    <xdr:sp macro="" textlink="">
      <xdr:nvSpPr>
        <xdr:cNvPr id="372" name="n_3mainValue【福祉施設】&#10;一人当たり面積"/>
        <xdr:cNvSpPr txBox="1"/>
      </xdr:nvSpPr>
      <xdr:spPr>
        <a:xfrm>
          <a:off x="7626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122572</xdr:rowOff>
    </xdr:from>
    <xdr:ext cx="469744" cy="259045"/>
    <xdr:sp macro="" textlink="">
      <xdr:nvSpPr>
        <xdr:cNvPr id="373" name="n_4mainValue【福祉施設】&#10;一人当たり面積"/>
        <xdr:cNvSpPr txBox="1"/>
      </xdr:nvSpPr>
      <xdr:spPr>
        <a:xfrm>
          <a:off x="6737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15" name="楕円 414"/>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16" name="【市民会館】&#10;有形固定資産減価償却率該当値テキスト"/>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417" name="楕円 416"/>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22316</xdr:rowOff>
    </xdr:to>
    <xdr:cxnSp macro="">
      <xdr:nvCxnSpPr>
        <xdr:cNvPr id="418" name="直線コネクタ 417"/>
        <xdr:cNvCxnSpPr/>
      </xdr:nvCxnSpPr>
      <xdr:spPr>
        <a:xfrm>
          <a:off x="3797300" y="183119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31931</xdr:rowOff>
    </xdr:from>
    <xdr:to>
      <xdr:col>15</xdr:col>
      <xdr:colOff>101600</xdr:colOff>
      <xdr:row>106</xdr:row>
      <xdr:rowOff>133531</xdr:rowOff>
    </xdr:to>
    <xdr:sp macro="" textlink="">
      <xdr:nvSpPr>
        <xdr:cNvPr id="419" name="楕円 418"/>
        <xdr:cNvSpPr/>
      </xdr:nvSpPr>
      <xdr:spPr>
        <a:xfrm>
          <a:off x="2857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82731</xdr:rowOff>
    </xdr:from>
    <xdr:to>
      <xdr:col>19</xdr:col>
      <xdr:colOff>177800</xdr:colOff>
      <xdr:row>106</xdr:row>
      <xdr:rowOff>138249</xdr:rowOff>
    </xdr:to>
    <xdr:cxnSp macro="">
      <xdr:nvCxnSpPr>
        <xdr:cNvPr id="420" name="直線コネクタ 419"/>
        <xdr:cNvCxnSpPr/>
      </xdr:nvCxnSpPr>
      <xdr:spPr>
        <a:xfrm>
          <a:off x="2908300" y="182564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421" name="楕円 420"/>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27214</xdr:rowOff>
    </xdr:from>
    <xdr:to>
      <xdr:col>15</xdr:col>
      <xdr:colOff>50800</xdr:colOff>
      <xdr:row>106</xdr:row>
      <xdr:rowOff>82731</xdr:rowOff>
    </xdr:to>
    <xdr:cxnSp macro="">
      <xdr:nvCxnSpPr>
        <xdr:cNvPr id="422" name="直線コネクタ 421"/>
        <xdr:cNvCxnSpPr/>
      </xdr:nvCxnSpPr>
      <xdr:spPr>
        <a:xfrm>
          <a:off x="2019300" y="182009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92348</xdr:rowOff>
    </xdr:from>
    <xdr:to>
      <xdr:col>6</xdr:col>
      <xdr:colOff>38100</xdr:colOff>
      <xdr:row>106</xdr:row>
      <xdr:rowOff>22498</xdr:rowOff>
    </xdr:to>
    <xdr:sp macro="" textlink="">
      <xdr:nvSpPr>
        <xdr:cNvPr id="423" name="楕円 422"/>
        <xdr:cNvSpPr/>
      </xdr:nvSpPr>
      <xdr:spPr>
        <a:xfrm>
          <a:off x="107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143148</xdr:rowOff>
    </xdr:from>
    <xdr:to>
      <xdr:col>10</xdr:col>
      <xdr:colOff>114300</xdr:colOff>
      <xdr:row>106</xdr:row>
      <xdr:rowOff>27214</xdr:rowOff>
    </xdr:to>
    <xdr:cxnSp macro="">
      <xdr:nvCxnSpPr>
        <xdr:cNvPr id="424" name="直線コネクタ 423"/>
        <xdr:cNvCxnSpPr/>
      </xdr:nvCxnSpPr>
      <xdr:spPr>
        <a:xfrm>
          <a:off x="1130300" y="181453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429" name="n_1mainValue【市民会館】&#10;有形固定資産減価償却率"/>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124658</xdr:rowOff>
    </xdr:from>
    <xdr:ext cx="405111" cy="259045"/>
    <xdr:sp macro="" textlink="">
      <xdr:nvSpPr>
        <xdr:cNvPr id="430" name="n_2mainValue【市民会館】&#10;有形固定資産減価償却率"/>
        <xdr:cNvSpPr txBox="1"/>
      </xdr:nvSpPr>
      <xdr:spPr>
        <a:xfrm>
          <a:off x="2705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31" name="n_3mainValue【市民会館】&#10;有形固定資産減価償却率"/>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13625</xdr:rowOff>
    </xdr:from>
    <xdr:ext cx="405111" cy="259045"/>
    <xdr:sp macro="" textlink="">
      <xdr:nvSpPr>
        <xdr:cNvPr id="432" name="n_4mainValue【市民会館】&#10;有形固定資産減価償却率"/>
        <xdr:cNvSpPr txBox="1"/>
      </xdr:nvSpPr>
      <xdr:spPr>
        <a:xfrm>
          <a:off x="927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55118</xdr:rowOff>
    </xdr:from>
    <xdr:to>
      <xdr:col>55</xdr:col>
      <xdr:colOff>50800</xdr:colOff>
      <xdr:row>107</xdr:row>
      <xdr:rowOff>156718</xdr:rowOff>
    </xdr:to>
    <xdr:sp macro="" textlink="">
      <xdr:nvSpPr>
        <xdr:cNvPr id="470" name="楕円 469"/>
        <xdr:cNvSpPr/>
      </xdr:nvSpPr>
      <xdr:spPr>
        <a:xfrm>
          <a:off x="10426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141495</xdr:rowOff>
    </xdr:from>
    <xdr:ext cx="469744" cy="259045"/>
    <xdr:sp macro="" textlink="">
      <xdr:nvSpPr>
        <xdr:cNvPr id="471" name="【市民会館】&#10;一人当たり面積該当値テキスト"/>
        <xdr:cNvSpPr txBox="1"/>
      </xdr:nvSpPr>
      <xdr:spPr>
        <a:xfrm>
          <a:off x="10515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55118</xdr:rowOff>
    </xdr:from>
    <xdr:to>
      <xdr:col>50</xdr:col>
      <xdr:colOff>165100</xdr:colOff>
      <xdr:row>107</xdr:row>
      <xdr:rowOff>156718</xdr:rowOff>
    </xdr:to>
    <xdr:sp macro="" textlink="">
      <xdr:nvSpPr>
        <xdr:cNvPr id="472" name="楕円 471"/>
        <xdr:cNvSpPr/>
      </xdr:nvSpPr>
      <xdr:spPr>
        <a:xfrm>
          <a:off x="9588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105918</xdr:rowOff>
    </xdr:from>
    <xdr:to>
      <xdr:col>55</xdr:col>
      <xdr:colOff>0</xdr:colOff>
      <xdr:row>107</xdr:row>
      <xdr:rowOff>105918</xdr:rowOff>
    </xdr:to>
    <xdr:cxnSp macro="">
      <xdr:nvCxnSpPr>
        <xdr:cNvPr id="473" name="直線コネクタ 472"/>
        <xdr:cNvCxnSpPr/>
      </xdr:nvCxnSpPr>
      <xdr:spPr>
        <a:xfrm>
          <a:off x="9639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55118</xdr:rowOff>
    </xdr:from>
    <xdr:to>
      <xdr:col>46</xdr:col>
      <xdr:colOff>38100</xdr:colOff>
      <xdr:row>107</xdr:row>
      <xdr:rowOff>156718</xdr:rowOff>
    </xdr:to>
    <xdr:sp macro="" textlink="">
      <xdr:nvSpPr>
        <xdr:cNvPr id="474" name="楕円 473"/>
        <xdr:cNvSpPr/>
      </xdr:nvSpPr>
      <xdr:spPr>
        <a:xfrm>
          <a:off x="8699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105918</xdr:rowOff>
    </xdr:from>
    <xdr:to>
      <xdr:col>50</xdr:col>
      <xdr:colOff>114300</xdr:colOff>
      <xdr:row>107</xdr:row>
      <xdr:rowOff>105918</xdr:rowOff>
    </xdr:to>
    <xdr:cxnSp macro="">
      <xdr:nvCxnSpPr>
        <xdr:cNvPr id="475" name="直線コネクタ 474"/>
        <xdr:cNvCxnSpPr/>
      </xdr:nvCxnSpPr>
      <xdr:spPr>
        <a:xfrm>
          <a:off x="8750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55118</xdr:rowOff>
    </xdr:from>
    <xdr:to>
      <xdr:col>41</xdr:col>
      <xdr:colOff>101600</xdr:colOff>
      <xdr:row>107</xdr:row>
      <xdr:rowOff>156718</xdr:rowOff>
    </xdr:to>
    <xdr:sp macro="" textlink="">
      <xdr:nvSpPr>
        <xdr:cNvPr id="476" name="楕円 475"/>
        <xdr:cNvSpPr/>
      </xdr:nvSpPr>
      <xdr:spPr>
        <a:xfrm>
          <a:off x="7810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105918</xdr:rowOff>
    </xdr:from>
    <xdr:to>
      <xdr:col>45</xdr:col>
      <xdr:colOff>177800</xdr:colOff>
      <xdr:row>107</xdr:row>
      <xdr:rowOff>105918</xdr:rowOff>
    </xdr:to>
    <xdr:cxnSp macro="">
      <xdr:nvCxnSpPr>
        <xdr:cNvPr id="477" name="直線コネクタ 476"/>
        <xdr:cNvCxnSpPr/>
      </xdr:nvCxnSpPr>
      <xdr:spPr>
        <a:xfrm>
          <a:off x="7861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55118</xdr:rowOff>
    </xdr:from>
    <xdr:to>
      <xdr:col>36</xdr:col>
      <xdr:colOff>165100</xdr:colOff>
      <xdr:row>107</xdr:row>
      <xdr:rowOff>156718</xdr:rowOff>
    </xdr:to>
    <xdr:sp macro="" textlink="">
      <xdr:nvSpPr>
        <xdr:cNvPr id="478" name="楕円 477"/>
        <xdr:cNvSpPr/>
      </xdr:nvSpPr>
      <xdr:spPr>
        <a:xfrm>
          <a:off x="6921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105918</xdr:rowOff>
    </xdr:from>
    <xdr:to>
      <xdr:col>41</xdr:col>
      <xdr:colOff>50800</xdr:colOff>
      <xdr:row>107</xdr:row>
      <xdr:rowOff>105918</xdr:rowOff>
    </xdr:to>
    <xdr:cxnSp macro="">
      <xdr:nvCxnSpPr>
        <xdr:cNvPr id="479" name="直線コネクタ 478"/>
        <xdr:cNvCxnSpPr/>
      </xdr:nvCxnSpPr>
      <xdr:spPr>
        <a:xfrm>
          <a:off x="6972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147845</xdr:rowOff>
    </xdr:from>
    <xdr:ext cx="469744" cy="259045"/>
    <xdr:sp macro="" textlink="">
      <xdr:nvSpPr>
        <xdr:cNvPr id="484" name="n_1mainValue【市民会館】&#10;一人当たり面積"/>
        <xdr:cNvSpPr txBox="1"/>
      </xdr:nvSpPr>
      <xdr:spPr>
        <a:xfrm>
          <a:off x="9391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147845</xdr:rowOff>
    </xdr:from>
    <xdr:ext cx="469744" cy="259045"/>
    <xdr:sp macro="" textlink="">
      <xdr:nvSpPr>
        <xdr:cNvPr id="485" name="n_2mainValue【市民会館】&#10;一人当たり面積"/>
        <xdr:cNvSpPr txBox="1"/>
      </xdr:nvSpPr>
      <xdr:spPr>
        <a:xfrm>
          <a:off x="8515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147845</xdr:rowOff>
    </xdr:from>
    <xdr:ext cx="469744" cy="259045"/>
    <xdr:sp macro="" textlink="">
      <xdr:nvSpPr>
        <xdr:cNvPr id="486" name="n_3mainValue【市民会館】&#10;一人当たり面積"/>
        <xdr:cNvSpPr txBox="1"/>
      </xdr:nvSpPr>
      <xdr:spPr>
        <a:xfrm>
          <a:off x="7626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147845</xdr:rowOff>
    </xdr:from>
    <xdr:ext cx="469744" cy="259045"/>
    <xdr:sp macro="" textlink="">
      <xdr:nvSpPr>
        <xdr:cNvPr id="487" name="n_4mainValue【市民会館】&#10;一人当たり面積"/>
        <xdr:cNvSpPr txBox="1"/>
      </xdr:nvSpPr>
      <xdr:spPr>
        <a:xfrm>
          <a:off x="6737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103777</xdr:rowOff>
    </xdr:from>
    <xdr:to>
      <xdr:col>85</xdr:col>
      <xdr:colOff>177800</xdr:colOff>
      <xdr:row>42</xdr:row>
      <xdr:rowOff>33927</xdr:rowOff>
    </xdr:to>
    <xdr:sp macro="" textlink="">
      <xdr:nvSpPr>
        <xdr:cNvPr id="529" name="楕円 528"/>
        <xdr:cNvSpPr/>
      </xdr:nvSpPr>
      <xdr:spPr>
        <a:xfrm>
          <a:off x="162687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18704</xdr:rowOff>
    </xdr:from>
    <xdr:ext cx="405111" cy="259045"/>
    <xdr:sp macro="" textlink="">
      <xdr:nvSpPr>
        <xdr:cNvPr id="530" name="【一般廃棄物処理施設】&#10;有形固定資産減価償却率該当値テキスト"/>
        <xdr:cNvSpPr txBox="1"/>
      </xdr:nvSpPr>
      <xdr:spPr>
        <a:xfrm>
          <a:off x="16357600" y="704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531" name="楕円 530"/>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154577</xdr:rowOff>
    </xdr:from>
    <xdr:to>
      <xdr:col>85</xdr:col>
      <xdr:colOff>127000</xdr:colOff>
      <xdr:row>41</xdr:row>
      <xdr:rowOff>167640</xdr:rowOff>
    </xdr:to>
    <xdr:cxnSp macro="">
      <xdr:nvCxnSpPr>
        <xdr:cNvPr id="532" name="直線コネクタ 531"/>
        <xdr:cNvCxnSpPr/>
      </xdr:nvCxnSpPr>
      <xdr:spPr>
        <a:xfrm flipV="1">
          <a:off x="15481300" y="718402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97246</xdr:rowOff>
    </xdr:from>
    <xdr:to>
      <xdr:col>76</xdr:col>
      <xdr:colOff>165100</xdr:colOff>
      <xdr:row>42</xdr:row>
      <xdr:rowOff>27396</xdr:rowOff>
    </xdr:to>
    <xdr:sp macro="" textlink="">
      <xdr:nvSpPr>
        <xdr:cNvPr id="533" name="楕円 532"/>
        <xdr:cNvSpPr/>
      </xdr:nvSpPr>
      <xdr:spPr>
        <a:xfrm>
          <a:off x="14541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148046</xdr:rowOff>
    </xdr:from>
    <xdr:to>
      <xdr:col>81</xdr:col>
      <xdr:colOff>50800</xdr:colOff>
      <xdr:row>41</xdr:row>
      <xdr:rowOff>167640</xdr:rowOff>
    </xdr:to>
    <xdr:cxnSp macro="">
      <xdr:nvCxnSpPr>
        <xdr:cNvPr id="534" name="直線コネクタ 533"/>
        <xdr:cNvCxnSpPr/>
      </xdr:nvCxnSpPr>
      <xdr:spPr>
        <a:xfrm>
          <a:off x="14592300" y="71774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92347</xdr:rowOff>
    </xdr:from>
    <xdr:to>
      <xdr:col>72</xdr:col>
      <xdr:colOff>38100</xdr:colOff>
      <xdr:row>42</xdr:row>
      <xdr:rowOff>22497</xdr:rowOff>
    </xdr:to>
    <xdr:sp macro="" textlink="">
      <xdr:nvSpPr>
        <xdr:cNvPr id="535" name="楕円 534"/>
        <xdr:cNvSpPr/>
      </xdr:nvSpPr>
      <xdr:spPr>
        <a:xfrm>
          <a:off x="13652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143147</xdr:rowOff>
    </xdr:from>
    <xdr:to>
      <xdr:col>76</xdr:col>
      <xdr:colOff>114300</xdr:colOff>
      <xdr:row>41</xdr:row>
      <xdr:rowOff>148046</xdr:rowOff>
    </xdr:to>
    <xdr:cxnSp macro="">
      <xdr:nvCxnSpPr>
        <xdr:cNvPr id="536" name="直線コネクタ 535"/>
        <xdr:cNvCxnSpPr/>
      </xdr:nvCxnSpPr>
      <xdr:spPr>
        <a:xfrm>
          <a:off x="13703300" y="71725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79284</xdr:rowOff>
    </xdr:from>
    <xdr:to>
      <xdr:col>67</xdr:col>
      <xdr:colOff>101600</xdr:colOff>
      <xdr:row>42</xdr:row>
      <xdr:rowOff>9434</xdr:rowOff>
    </xdr:to>
    <xdr:sp macro="" textlink="">
      <xdr:nvSpPr>
        <xdr:cNvPr id="537" name="楕円 536"/>
        <xdr:cNvSpPr/>
      </xdr:nvSpPr>
      <xdr:spPr>
        <a:xfrm>
          <a:off x="1276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130084</xdr:rowOff>
    </xdr:from>
    <xdr:to>
      <xdr:col>71</xdr:col>
      <xdr:colOff>177800</xdr:colOff>
      <xdr:row>41</xdr:row>
      <xdr:rowOff>143147</xdr:rowOff>
    </xdr:to>
    <xdr:cxnSp macro="">
      <xdr:nvCxnSpPr>
        <xdr:cNvPr id="538" name="直線コネクタ 537"/>
        <xdr:cNvCxnSpPr/>
      </xdr:nvCxnSpPr>
      <xdr:spPr>
        <a:xfrm>
          <a:off x="12814300" y="7159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543" name="n_1mainValue【一般廃棄物処理施設】&#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18523</xdr:rowOff>
    </xdr:from>
    <xdr:ext cx="405111" cy="259045"/>
    <xdr:sp macro="" textlink="">
      <xdr:nvSpPr>
        <xdr:cNvPr id="544" name="n_2mainValue【一般廃棄物処理施設】&#10;有形固定資産減価償却率"/>
        <xdr:cNvSpPr txBox="1"/>
      </xdr:nvSpPr>
      <xdr:spPr>
        <a:xfrm>
          <a:off x="14389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13624</xdr:rowOff>
    </xdr:from>
    <xdr:ext cx="405111" cy="259045"/>
    <xdr:sp macro="" textlink="">
      <xdr:nvSpPr>
        <xdr:cNvPr id="545" name="n_3mainValue【一般廃棄物処理施設】&#10;有形固定資産減価償却率"/>
        <xdr:cNvSpPr txBox="1"/>
      </xdr:nvSpPr>
      <xdr:spPr>
        <a:xfrm>
          <a:off x="13500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561</xdr:rowOff>
    </xdr:from>
    <xdr:ext cx="405111" cy="259045"/>
    <xdr:sp macro="" textlink="">
      <xdr:nvSpPr>
        <xdr:cNvPr id="546" name="n_4mainValue【一般廃棄物処理施設】&#10;有形固定資産減価償却率"/>
        <xdr:cNvSpPr txBox="1"/>
      </xdr:nvSpPr>
      <xdr:spPr>
        <a:xfrm>
          <a:off x="12611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102753</xdr:rowOff>
    </xdr:from>
    <xdr:to>
      <xdr:col>116</xdr:col>
      <xdr:colOff>114300</xdr:colOff>
      <xdr:row>42</xdr:row>
      <xdr:rowOff>32903</xdr:rowOff>
    </xdr:to>
    <xdr:sp macro="" textlink="">
      <xdr:nvSpPr>
        <xdr:cNvPr id="586" name="楕円 585"/>
        <xdr:cNvSpPr/>
      </xdr:nvSpPr>
      <xdr:spPr>
        <a:xfrm>
          <a:off x="22110700" y="71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103795</xdr:rowOff>
    </xdr:from>
    <xdr:to>
      <xdr:col>112</xdr:col>
      <xdr:colOff>38100</xdr:colOff>
      <xdr:row>42</xdr:row>
      <xdr:rowOff>33945</xdr:rowOff>
    </xdr:to>
    <xdr:sp macro="" textlink="">
      <xdr:nvSpPr>
        <xdr:cNvPr id="588" name="楕円 587"/>
        <xdr:cNvSpPr/>
      </xdr:nvSpPr>
      <xdr:spPr>
        <a:xfrm>
          <a:off x="21272500" y="71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153553</xdr:rowOff>
    </xdr:from>
    <xdr:to>
      <xdr:col>116</xdr:col>
      <xdr:colOff>63500</xdr:colOff>
      <xdr:row>41</xdr:row>
      <xdr:rowOff>154595</xdr:rowOff>
    </xdr:to>
    <xdr:cxnSp macro="">
      <xdr:nvCxnSpPr>
        <xdr:cNvPr id="589" name="直線コネクタ 588"/>
        <xdr:cNvCxnSpPr/>
      </xdr:nvCxnSpPr>
      <xdr:spPr>
        <a:xfrm flipV="1">
          <a:off x="21323300" y="7183003"/>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103489</xdr:rowOff>
    </xdr:from>
    <xdr:to>
      <xdr:col>107</xdr:col>
      <xdr:colOff>101600</xdr:colOff>
      <xdr:row>42</xdr:row>
      <xdr:rowOff>33639</xdr:rowOff>
    </xdr:to>
    <xdr:sp macro="" textlink="">
      <xdr:nvSpPr>
        <xdr:cNvPr id="590" name="楕円 589"/>
        <xdr:cNvSpPr/>
      </xdr:nvSpPr>
      <xdr:spPr>
        <a:xfrm>
          <a:off x="20383500" y="71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154289</xdr:rowOff>
    </xdr:from>
    <xdr:to>
      <xdr:col>111</xdr:col>
      <xdr:colOff>177800</xdr:colOff>
      <xdr:row>41</xdr:row>
      <xdr:rowOff>154595</xdr:rowOff>
    </xdr:to>
    <xdr:cxnSp macro="">
      <xdr:nvCxnSpPr>
        <xdr:cNvPr id="591" name="直線コネクタ 590"/>
        <xdr:cNvCxnSpPr/>
      </xdr:nvCxnSpPr>
      <xdr:spPr>
        <a:xfrm>
          <a:off x="20434300" y="718373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103759</xdr:rowOff>
    </xdr:from>
    <xdr:to>
      <xdr:col>102</xdr:col>
      <xdr:colOff>165100</xdr:colOff>
      <xdr:row>42</xdr:row>
      <xdr:rowOff>33909</xdr:rowOff>
    </xdr:to>
    <xdr:sp macro="" textlink="">
      <xdr:nvSpPr>
        <xdr:cNvPr id="592" name="楕円 591"/>
        <xdr:cNvSpPr/>
      </xdr:nvSpPr>
      <xdr:spPr>
        <a:xfrm>
          <a:off x="19494500" y="71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154289</xdr:rowOff>
    </xdr:from>
    <xdr:to>
      <xdr:col>107</xdr:col>
      <xdr:colOff>50800</xdr:colOff>
      <xdr:row>41</xdr:row>
      <xdr:rowOff>154559</xdr:rowOff>
    </xdr:to>
    <xdr:cxnSp macro="">
      <xdr:nvCxnSpPr>
        <xdr:cNvPr id="593" name="直線コネクタ 592"/>
        <xdr:cNvCxnSpPr/>
      </xdr:nvCxnSpPr>
      <xdr:spPr>
        <a:xfrm flipV="1">
          <a:off x="19545300" y="7183739"/>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103697</xdr:rowOff>
    </xdr:from>
    <xdr:to>
      <xdr:col>98</xdr:col>
      <xdr:colOff>38100</xdr:colOff>
      <xdr:row>42</xdr:row>
      <xdr:rowOff>33847</xdr:rowOff>
    </xdr:to>
    <xdr:sp macro="" textlink="">
      <xdr:nvSpPr>
        <xdr:cNvPr id="594" name="楕円 593"/>
        <xdr:cNvSpPr/>
      </xdr:nvSpPr>
      <xdr:spPr>
        <a:xfrm>
          <a:off x="18605500" y="71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154497</xdr:rowOff>
    </xdr:from>
    <xdr:to>
      <xdr:col>102</xdr:col>
      <xdr:colOff>114300</xdr:colOff>
      <xdr:row>41</xdr:row>
      <xdr:rowOff>154559</xdr:rowOff>
    </xdr:to>
    <xdr:cxnSp macro="">
      <xdr:nvCxnSpPr>
        <xdr:cNvPr id="595" name="直線コネクタ 594"/>
        <xdr:cNvCxnSpPr/>
      </xdr:nvCxnSpPr>
      <xdr:spPr>
        <a:xfrm>
          <a:off x="18656300" y="7183947"/>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25072</xdr:rowOff>
    </xdr:from>
    <xdr:ext cx="534377" cy="259045"/>
    <xdr:sp macro="" textlink="">
      <xdr:nvSpPr>
        <xdr:cNvPr id="600" name="n_1mainValue【一般廃棄物処理施設】&#10;一人当たり有形固定資産（償却資産）額"/>
        <xdr:cNvSpPr txBox="1"/>
      </xdr:nvSpPr>
      <xdr:spPr>
        <a:xfrm>
          <a:off x="21043411" y="72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24766</xdr:rowOff>
    </xdr:from>
    <xdr:ext cx="534377" cy="259045"/>
    <xdr:sp macro="" textlink="">
      <xdr:nvSpPr>
        <xdr:cNvPr id="601" name="n_2mainValue【一般廃棄物処理施設】&#10;一人当たり有形固定資産（償却資産）額"/>
        <xdr:cNvSpPr txBox="1"/>
      </xdr:nvSpPr>
      <xdr:spPr>
        <a:xfrm>
          <a:off x="20167111" y="72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25036</xdr:rowOff>
    </xdr:from>
    <xdr:ext cx="534377" cy="259045"/>
    <xdr:sp macro="" textlink="">
      <xdr:nvSpPr>
        <xdr:cNvPr id="602" name="n_3mainValue【一般廃棄物処理施設】&#10;一人当たり有形固定資産（償却資産）額"/>
        <xdr:cNvSpPr txBox="1"/>
      </xdr:nvSpPr>
      <xdr:spPr>
        <a:xfrm>
          <a:off x="19278111" y="72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24974</xdr:rowOff>
    </xdr:from>
    <xdr:ext cx="534377" cy="259045"/>
    <xdr:sp macro="" textlink="">
      <xdr:nvSpPr>
        <xdr:cNvPr id="603" name="n_4mainValue【一般廃棄物処理施設】&#10;一人当たり有形固定資産（償却資産）額"/>
        <xdr:cNvSpPr txBox="1"/>
      </xdr:nvSpPr>
      <xdr:spPr>
        <a:xfrm>
          <a:off x="18389111" y="72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645" name="楕円 644"/>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646" name="【保健センター・保健所】&#10;有形固定資産減価償却率該当値テキスト"/>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647" name="楕円 646"/>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164919</xdr:rowOff>
    </xdr:to>
    <xdr:cxnSp macro="">
      <xdr:nvCxnSpPr>
        <xdr:cNvPr id="648" name="直線コネクタ 647"/>
        <xdr:cNvCxnSpPr/>
      </xdr:nvCxnSpPr>
      <xdr:spPr>
        <a:xfrm flipV="1">
          <a:off x="15481300" y="1056948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79828</xdr:rowOff>
    </xdr:from>
    <xdr:to>
      <xdr:col>76</xdr:col>
      <xdr:colOff>165100</xdr:colOff>
      <xdr:row>62</xdr:row>
      <xdr:rowOff>9978</xdr:rowOff>
    </xdr:to>
    <xdr:sp macro="" textlink="">
      <xdr:nvSpPr>
        <xdr:cNvPr id="649" name="楕円 648"/>
        <xdr:cNvSpPr/>
      </xdr:nvSpPr>
      <xdr:spPr>
        <a:xfrm>
          <a:off x="14541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130628</xdr:rowOff>
    </xdr:from>
    <xdr:to>
      <xdr:col>81</xdr:col>
      <xdr:colOff>50800</xdr:colOff>
      <xdr:row>61</xdr:row>
      <xdr:rowOff>164919</xdr:rowOff>
    </xdr:to>
    <xdr:cxnSp macro="">
      <xdr:nvCxnSpPr>
        <xdr:cNvPr id="650" name="直線コネクタ 649"/>
        <xdr:cNvCxnSpPr/>
      </xdr:nvCxnSpPr>
      <xdr:spPr>
        <a:xfrm>
          <a:off x="14592300" y="105890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651" name="楕円 650"/>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130628</xdr:rowOff>
    </xdr:to>
    <xdr:cxnSp macro="">
      <xdr:nvCxnSpPr>
        <xdr:cNvPr id="652" name="直線コネクタ 651"/>
        <xdr:cNvCxnSpPr/>
      </xdr:nvCxnSpPr>
      <xdr:spPr>
        <a:xfrm>
          <a:off x="13703300" y="105547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58601</xdr:rowOff>
    </xdr:from>
    <xdr:to>
      <xdr:col>67</xdr:col>
      <xdr:colOff>101600</xdr:colOff>
      <xdr:row>61</xdr:row>
      <xdr:rowOff>160201</xdr:rowOff>
    </xdr:to>
    <xdr:sp macro="" textlink="">
      <xdr:nvSpPr>
        <xdr:cNvPr id="653" name="楕円 652"/>
        <xdr:cNvSpPr/>
      </xdr:nvSpPr>
      <xdr:spPr>
        <a:xfrm>
          <a:off x="1276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109401</xdr:rowOff>
    </xdr:to>
    <xdr:cxnSp macro="">
      <xdr:nvCxnSpPr>
        <xdr:cNvPr id="654" name="直線コネクタ 653"/>
        <xdr:cNvCxnSpPr/>
      </xdr:nvCxnSpPr>
      <xdr:spPr>
        <a:xfrm flipV="1">
          <a:off x="12814300" y="105547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5"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6"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7"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8"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659" name="n_1mainValue【保健センター・保健所】&#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xdr:rowOff>
    </xdr:from>
    <xdr:ext cx="405111" cy="259045"/>
    <xdr:sp macro="" textlink="">
      <xdr:nvSpPr>
        <xdr:cNvPr id="660" name="n_2mainValue【保健センター・保健所】&#10;有形固定資産減価償却率"/>
        <xdr:cNvSpPr txBox="1"/>
      </xdr:nvSpPr>
      <xdr:spPr>
        <a:xfrm>
          <a:off x="14389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661" name="n_3mainValue【保健センター・保健所】&#10;有形固定資産減価償却率"/>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151328</xdr:rowOff>
    </xdr:from>
    <xdr:ext cx="405111" cy="259045"/>
    <xdr:sp macro="" textlink="">
      <xdr:nvSpPr>
        <xdr:cNvPr id="662" name="n_4mainValue【保健センター・保健所】&#10;有形固定資産減価償却率"/>
        <xdr:cNvSpPr txBox="1"/>
      </xdr:nvSpPr>
      <xdr:spPr>
        <a:xfrm>
          <a:off x="12611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0" name="楕円 699"/>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702" name="楕円 701"/>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703" name="直線コネクタ 702"/>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4" name="楕円 703"/>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5" name="直線コネクタ 704"/>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6" name="楕円 705"/>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52578</xdr:rowOff>
    </xdr:to>
    <xdr:cxnSp macro="">
      <xdr:nvCxnSpPr>
        <xdr:cNvPr id="707" name="直線コネクタ 706"/>
        <xdr:cNvCxnSpPr/>
      </xdr:nvCxnSpPr>
      <xdr:spPr>
        <a:xfrm flipV="1">
          <a:off x="19545300" y="1084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8" name="楕円 707"/>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52578</xdr:rowOff>
    </xdr:to>
    <xdr:cxnSp macro="">
      <xdr:nvCxnSpPr>
        <xdr:cNvPr id="709" name="直線コネクタ 708"/>
        <xdr:cNvCxnSpPr/>
      </xdr:nvCxnSpPr>
      <xdr:spPr>
        <a:xfrm>
          <a:off x="18656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10" name="n_1aveValue【保健センター・保健所】&#10;一人当たり面積"/>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11"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12" name="n_3ave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14"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5"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6" name="n_3mainValue【保健センター・保健所】&#10;一人当たり面積"/>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17" name="n_4mainValue【保健センター・保健所】&#10;一人当たり面積"/>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759" name="楕円 758"/>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760" name="【消防施設】&#10;有形固定資産減価償却率該当値テキスト"/>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761" name="楕円 760"/>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49530</xdr:rowOff>
    </xdr:to>
    <xdr:cxnSp macro="">
      <xdr:nvCxnSpPr>
        <xdr:cNvPr id="762" name="直線コネクタ 761"/>
        <xdr:cNvCxnSpPr/>
      </xdr:nvCxnSpPr>
      <xdr:spPr>
        <a:xfrm flipV="1">
          <a:off x="15481300" y="14586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153851</xdr:rowOff>
    </xdr:from>
    <xdr:to>
      <xdr:col>76</xdr:col>
      <xdr:colOff>165100</xdr:colOff>
      <xdr:row>85</xdr:row>
      <xdr:rowOff>84001</xdr:rowOff>
    </xdr:to>
    <xdr:sp macro="" textlink="">
      <xdr:nvSpPr>
        <xdr:cNvPr id="763" name="楕円 762"/>
        <xdr:cNvSpPr/>
      </xdr:nvSpPr>
      <xdr:spPr>
        <a:xfrm>
          <a:off x="14541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33201</xdr:rowOff>
    </xdr:from>
    <xdr:to>
      <xdr:col>81</xdr:col>
      <xdr:colOff>50800</xdr:colOff>
      <xdr:row>85</xdr:row>
      <xdr:rowOff>49530</xdr:rowOff>
    </xdr:to>
    <xdr:cxnSp macro="">
      <xdr:nvCxnSpPr>
        <xdr:cNvPr id="764" name="直線コネクタ 763"/>
        <xdr:cNvCxnSpPr/>
      </xdr:nvCxnSpPr>
      <xdr:spPr>
        <a:xfrm>
          <a:off x="14592300" y="146064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765" name="楕円 764"/>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11974</xdr:rowOff>
    </xdr:from>
    <xdr:to>
      <xdr:col>76</xdr:col>
      <xdr:colOff>114300</xdr:colOff>
      <xdr:row>85</xdr:row>
      <xdr:rowOff>33201</xdr:rowOff>
    </xdr:to>
    <xdr:cxnSp macro="">
      <xdr:nvCxnSpPr>
        <xdr:cNvPr id="766" name="直線コネクタ 765"/>
        <xdr:cNvCxnSpPr/>
      </xdr:nvCxnSpPr>
      <xdr:spPr>
        <a:xfrm>
          <a:off x="13703300" y="145852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113030</xdr:rowOff>
    </xdr:from>
    <xdr:to>
      <xdr:col>67</xdr:col>
      <xdr:colOff>101600</xdr:colOff>
      <xdr:row>85</xdr:row>
      <xdr:rowOff>43180</xdr:rowOff>
    </xdr:to>
    <xdr:sp macro="" textlink="">
      <xdr:nvSpPr>
        <xdr:cNvPr id="767" name="楕円 766"/>
        <xdr:cNvSpPr/>
      </xdr:nvSpPr>
      <xdr:spPr>
        <a:xfrm>
          <a:off x="1276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163830</xdr:rowOff>
    </xdr:from>
    <xdr:to>
      <xdr:col>71</xdr:col>
      <xdr:colOff>177800</xdr:colOff>
      <xdr:row>85</xdr:row>
      <xdr:rowOff>11974</xdr:rowOff>
    </xdr:to>
    <xdr:cxnSp macro="">
      <xdr:nvCxnSpPr>
        <xdr:cNvPr id="768" name="直線コネクタ 767"/>
        <xdr:cNvCxnSpPr/>
      </xdr:nvCxnSpPr>
      <xdr:spPr>
        <a:xfrm>
          <a:off x="12814300" y="145656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9"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0"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1"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2"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773" name="n_1mainValue【消防施設】&#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75128</xdr:rowOff>
    </xdr:from>
    <xdr:ext cx="405111" cy="259045"/>
    <xdr:sp macro="" textlink="">
      <xdr:nvSpPr>
        <xdr:cNvPr id="774" name="n_2mainValue【消防施設】&#10;有形固定資産減価償却率"/>
        <xdr:cNvSpPr txBox="1"/>
      </xdr:nvSpPr>
      <xdr:spPr>
        <a:xfrm>
          <a:off x="14389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775" name="n_3mainValue【消防施設】&#10;有形固定資産減価償却率"/>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34307</xdr:rowOff>
    </xdr:from>
    <xdr:ext cx="405111" cy="259045"/>
    <xdr:sp macro="" textlink="">
      <xdr:nvSpPr>
        <xdr:cNvPr id="776" name="n_4mainValue【消防施設】&#10;有形固定資産減価償却率"/>
        <xdr:cNvSpPr txBox="1"/>
      </xdr:nvSpPr>
      <xdr:spPr>
        <a:xfrm>
          <a:off x="12611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14" name="楕円 813"/>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15"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16" name="楕円 815"/>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17" name="直線コネクタ 816"/>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18" name="楕円 817"/>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19" name="直線コネクタ 818"/>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20" name="楕円 819"/>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21" name="直線コネクタ 820"/>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822" name="楕円 821"/>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17526</xdr:rowOff>
    </xdr:to>
    <xdr:cxnSp macro="">
      <xdr:nvCxnSpPr>
        <xdr:cNvPr id="823" name="直線コネクタ 822"/>
        <xdr:cNvCxnSpPr/>
      </xdr:nvCxnSpPr>
      <xdr:spPr>
        <a:xfrm>
          <a:off x="18656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28"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29"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30"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831" name="n_4mainValue【消防施設】&#10;一人当たり面積"/>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73" name="楕円 872"/>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874"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875" name="楕円 874"/>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7620</xdr:rowOff>
    </xdr:to>
    <xdr:cxnSp macro="">
      <xdr:nvCxnSpPr>
        <xdr:cNvPr id="876" name="直線コネクタ 875"/>
        <xdr:cNvCxnSpPr/>
      </xdr:nvCxnSpPr>
      <xdr:spPr>
        <a:xfrm>
          <a:off x="15481300" y="181535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877" name="楕円 876"/>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2721</xdr:rowOff>
    </xdr:to>
    <xdr:cxnSp macro="">
      <xdr:nvCxnSpPr>
        <xdr:cNvPr id="878" name="直線コネクタ 877"/>
        <xdr:cNvCxnSpPr/>
      </xdr:nvCxnSpPr>
      <xdr:spPr>
        <a:xfrm flipV="1">
          <a:off x="14592300" y="181535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879" name="楕円 878"/>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2721</xdr:rowOff>
    </xdr:to>
    <xdr:cxnSp macro="">
      <xdr:nvCxnSpPr>
        <xdr:cNvPr id="880" name="直線コネクタ 879"/>
        <xdr:cNvCxnSpPr/>
      </xdr:nvCxnSpPr>
      <xdr:spPr>
        <a:xfrm>
          <a:off x="13703300" y="181404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881" name="楕円 880"/>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138249</xdr:rowOff>
    </xdr:to>
    <xdr:cxnSp macro="">
      <xdr:nvCxnSpPr>
        <xdr:cNvPr id="882" name="直線コネクタ 881"/>
        <xdr:cNvCxnSpPr/>
      </xdr:nvCxnSpPr>
      <xdr:spPr>
        <a:xfrm>
          <a:off x="12814300" y="181062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887"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888" name="n_2mainValue【庁舎】&#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889" name="n_3mainValue【庁舎】&#10;有形固定資産減価償却率"/>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890" name="n_4mainValue【庁舎】&#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932" name="楕円 931"/>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93634</xdr:rowOff>
    </xdr:from>
    <xdr:ext cx="469744" cy="259045"/>
    <xdr:sp macro="" textlink="">
      <xdr:nvSpPr>
        <xdr:cNvPr id="933" name="【庁舎】&#10;一人当たり面積該当値テキスト"/>
        <xdr:cNvSpPr txBox="1"/>
      </xdr:nvSpPr>
      <xdr:spPr>
        <a:xfrm>
          <a:off x="22199600"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934" name="楕円 933"/>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105</xdr:row>
      <xdr:rowOff>166007</xdr:rowOff>
    </xdr:to>
    <xdr:cxnSp macro="">
      <xdr:nvCxnSpPr>
        <xdr:cNvPr id="935" name="直線コネクタ 934"/>
        <xdr:cNvCxnSpPr/>
      </xdr:nvCxnSpPr>
      <xdr:spPr>
        <a:xfrm>
          <a:off x="21323300" y="1816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936" name="楕円 935"/>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105</xdr:row>
      <xdr:rowOff>166007</xdr:rowOff>
    </xdr:to>
    <xdr:cxnSp macro="">
      <xdr:nvCxnSpPr>
        <xdr:cNvPr id="937" name="直線コネクタ 936"/>
        <xdr:cNvCxnSpPr/>
      </xdr:nvCxnSpPr>
      <xdr:spPr>
        <a:xfrm>
          <a:off x="20434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938" name="楕円 937"/>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105</xdr:row>
      <xdr:rowOff>166007</xdr:rowOff>
    </xdr:to>
    <xdr:cxnSp macro="">
      <xdr:nvCxnSpPr>
        <xdr:cNvPr id="939" name="直線コネクタ 938"/>
        <xdr:cNvCxnSpPr/>
      </xdr:nvCxnSpPr>
      <xdr:spPr>
        <a:xfrm flipV="1">
          <a:off x="19545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940" name="楕円 939"/>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105</xdr:row>
      <xdr:rowOff>166007</xdr:rowOff>
    </xdr:to>
    <xdr:cxnSp macro="">
      <xdr:nvCxnSpPr>
        <xdr:cNvPr id="941" name="直線コネクタ 940"/>
        <xdr:cNvCxnSpPr/>
      </xdr:nvCxnSpPr>
      <xdr:spPr>
        <a:xfrm>
          <a:off x="18656300" y="1816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36484</xdr:rowOff>
    </xdr:from>
    <xdr:ext cx="469744" cy="259045"/>
    <xdr:sp macro="" textlink="">
      <xdr:nvSpPr>
        <xdr:cNvPr id="946" name="n_1mainValue【庁舎】&#10;一人当たり面積"/>
        <xdr:cNvSpPr txBox="1"/>
      </xdr:nvSpPr>
      <xdr:spPr>
        <a:xfrm>
          <a:off x="21075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33219</xdr:rowOff>
    </xdr:from>
    <xdr:ext cx="469744" cy="259045"/>
    <xdr:sp macro="" textlink="">
      <xdr:nvSpPr>
        <xdr:cNvPr id="947" name="n_2mainValue【庁舎】&#10;一人当たり面積"/>
        <xdr:cNvSpPr txBox="1"/>
      </xdr:nvSpPr>
      <xdr:spPr>
        <a:xfrm>
          <a:off x="20199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948" name="n_3mainValue【庁舎】&#10;一人当たり面積"/>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36484</xdr:rowOff>
    </xdr:from>
    <xdr:ext cx="469744" cy="259045"/>
    <xdr:sp macro="" textlink="">
      <xdr:nvSpPr>
        <xdr:cNvPr id="949" name="n_4mainValue【庁舎】&#10;一人当たり面積"/>
        <xdr:cNvSpPr txBox="1"/>
      </xdr:nvSpPr>
      <xdr:spPr>
        <a:xfrm>
          <a:off x="18421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有形固定資産減価償却率は、福祉施設を除き、類似団体内平均値を上回っている。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このうち、一般廃棄物処理施設については、９３．３％とかなりの高水準となっており、計画的な維持補修を行いながら長寿命化を図る必要がある。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庁舎については耐震改修済みであるが、その他の施設についても今後も適正な管理を行っていく。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181975" cy="425758"/>
    <xdr:sp macro="" textlink="">
      <xdr:nvSpPr>
        <xdr:cNvPr id="35" name="テキスト ボックス 34"/>
        <xdr:cNvSpPr txBox="1"/>
      </xdr:nvSpPr>
      <xdr:spPr>
        <a:xfrm>
          <a:off x="762000" y="4533900"/>
          <a:ext cx="81819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、社会福祉費等の増加により基準財政需要額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年度単年度では令和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３年間の平均で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となった。今後も企業誘致を積極的に推進するとともに、税の収納率向上の取り組みをするなど、持続可能な財政運営を図る。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26458</xdr:rowOff>
    </xdr:to>
    <xdr:cxnSp macro="">
      <xdr:nvCxnSpPr>
        <xdr:cNvPr id="69" name="直線コネクタ 68"/>
        <xdr:cNvCxnSpPr/>
      </xdr:nvCxnSpPr>
      <xdr:spPr>
        <a:xfrm>
          <a:off x="4114800" y="68241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や普通交付税の増加などの要因で、経常収支比率は前年度と比較して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年度の減少は特別な要因によるものであるため、今後も自主財源の確保と歳出の経常経費削減に努め、より効率的な財政運営を図る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89916</xdr:rowOff>
    </xdr:to>
    <xdr:cxnSp macro="">
      <xdr:nvCxnSpPr>
        <xdr:cNvPr id="130" name="直線コネクタ 129"/>
        <xdr:cNvCxnSpPr/>
      </xdr:nvCxnSpPr>
      <xdr:spPr>
        <a:xfrm flipV="1">
          <a:off x="4114800" y="10959084"/>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66</xdr:row>
      <xdr:rowOff>29464</xdr:rowOff>
    </xdr:to>
    <xdr:cxnSp macro="">
      <xdr:nvCxnSpPr>
        <xdr:cNvPr id="133" name="直線コネクタ 132"/>
        <xdr:cNvCxnSpPr/>
      </xdr:nvCxnSpPr>
      <xdr:spPr>
        <a:xfrm flipV="1">
          <a:off x="3225800" y="112341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66</xdr:row>
      <xdr:rowOff>29464</xdr:rowOff>
    </xdr:to>
    <xdr:cxnSp macro="">
      <xdr:nvCxnSpPr>
        <xdr:cNvPr id="136" name="直線コネクタ 135"/>
        <xdr:cNvCxnSpPr/>
      </xdr:nvCxnSpPr>
      <xdr:spPr>
        <a:xfrm>
          <a:off x="2336800" y="111714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27178</xdr:rowOff>
    </xdr:to>
    <xdr:cxnSp macro="">
      <xdr:nvCxnSpPr>
        <xdr:cNvPr id="139" name="直線コネクタ 138"/>
        <xdr:cNvCxnSpPr/>
      </xdr:nvCxnSpPr>
      <xdr:spPr>
        <a:xfrm>
          <a:off x="1447800" y="111328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1" name="楕円 150"/>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2" name="テキスト ボックス 151"/>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3" name="楕円 152"/>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4" name="テキスト ボックス 153"/>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事業見直し等の行政改革が着実に実行されているため、類似団体内平均値を下回る結果となっている。今後も引き続き、行政改革を推進し、人件費・物件費等の抑制を図る。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163652</xdr:rowOff>
    </xdr:from>
    <xdr:to>
      <xdr:col>23</xdr:col>
      <xdr:colOff>133350</xdr:colOff>
      <xdr:row>82</xdr:row>
      <xdr:rowOff>7507</xdr:rowOff>
    </xdr:to>
    <xdr:cxnSp macro="">
      <xdr:nvCxnSpPr>
        <xdr:cNvPr id="195" name="直線コネクタ 194"/>
        <xdr:cNvCxnSpPr/>
      </xdr:nvCxnSpPr>
      <xdr:spPr>
        <a:xfrm flipV="1">
          <a:off x="4114800" y="14051102"/>
          <a:ext cx="8382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90594</xdr:rowOff>
    </xdr:from>
    <xdr:to>
      <xdr:col>19</xdr:col>
      <xdr:colOff>133350</xdr:colOff>
      <xdr:row>82</xdr:row>
      <xdr:rowOff>7507</xdr:rowOff>
    </xdr:to>
    <xdr:cxnSp macro="">
      <xdr:nvCxnSpPr>
        <xdr:cNvPr id="198" name="直線コネクタ 197"/>
        <xdr:cNvCxnSpPr/>
      </xdr:nvCxnSpPr>
      <xdr:spPr>
        <a:xfrm>
          <a:off x="3225800" y="13978044"/>
          <a:ext cx="889000" cy="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165181</xdr:rowOff>
    </xdr:from>
    <xdr:to>
      <xdr:col>15</xdr:col>
      <xdr:colOff>82550</xdr:colOff>
      <xdr:row>81</xdr:row>
      <xdr:rowOff>90594</xdr:rowOff>
    </xdr:to>
    <xdr:cxnSp macro="">
      <xdr:nvCxnSpPr>
        <xdr:cNvPr id="201" name="直線コネクタ 200"/>
        <xdr:cNvCxnSpPr/>
      </xdr:nvCxnSpPr>
      <xdr:spPr>
        <a:xfrm>
          <a:off x="2336800" y="1388118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163113</xdr:rowOff>
    </xdr:from>
    <xdr:to>
      <xdr:col>11</xdr:col>
      <xdr:colOff>31750</xdr:colOff>
      <xdr:row>80</xdr:row>
      <xdr:rowOff>165181</xdr:rowOff>
    </xdr:to>
    <xdr:cxnSp macro="">
      <xdr:nvCxnSpPr>
        <xdr:cNvPr id="204" name="直線コネクタ 203"/>
        <xdr:cNvCxnSpPr/>
      </xdr:nvCxnSpPr>
      <xdr:spPr>
        <a:xfrm>
          <a:off x="1447800" y="1387911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112852</xdr:rowOff>
    </xdr:from>
    <xdr:to>
      <xdr:col>23</xdr:col>
      <xdr:colOff>184150</xdr:colOff>
      <xdr:row>82</xdr:row>
      <xdr:rowOff>43002</xdr:rowOff>
    </xdr:to>
    <xdr:sp macro="" textlink="">
      <xdr:nvSpPr>
        <xdr:cNvPr id="214" name="楕円 213"/>
        <xdr:cNvSpPr/>
      </xdr:nvSpPr>
      <xdr:spPr>
        <a:xfrm>
          <a:off x="4902200" y="140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129379</xdr:rowOff>
    </xdr:from>
    <xdr:ext cx="762000" cy="259045"/>
    <xdr:sp macro="" textlink="">
      <xdr:nvSpPr>
        <xdr:cNvPr id="215" name="人件費・物件費等の状況該当値テキスト"/>
        <xdr:cNvSpPr txBox="1"/>
      </xdr:nvSpPr>
      <xdr:spPr>
        <a:xfrm>
          <a:off x="5041900" y="1384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128157</xdr:rowOff>
    </xdr:from>
    <xdr:to>
      <xdr:col>19</xdr:col>
      <xdr:colOff>184150</xdr:colOff>
      <xdr:row>82</xdr:row>
      <xdr:rowOff>58307</xdr:rowOff>
    </xdr:to>
    <xdr:sp macro="" textlink="">
      <xdr:nvSpPr>
        <xdr:cNvPr id="216" name="楕円 215"/>
        <xdr:cNvSpPr/>
      </xdr:nvSpPr>
      <xdr:spPr>
        <a:xfrm>
          <a:off x="4064000" y="140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68484</xdr:rowOff>
    </xdr:from>
    <xdr:ext cx="736600" cy="259045"/>
    <xdr:sp macro="" textlink="">
      <xdr:nvSpPr>
        <xdr:cNvPr id="217" name="テキスト ボックス 216"/>
        <xdr:cNvSpPr txBox="1"/>
      </xdr:nvSpPr>
      <xdr:spPr>
        <a:xfrm>
          <a:off x="3733800" y="1378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39794</xdr:rowOff>
    </xdr:from>
    <xdr:to>
      <xdr:col>15</xdr:col>
      <xdr:colOff>133350</xdr:colOff>
      <xdr:row>81</xdr:row>
      <xdr:rowOff>141394</xdr:rowOff>
    </xdr:to>
    <xdr:sp macro="" textlink="">
      <xdr:nvSpPr>
        <xdr:cNvPr id="218" name="楕円 217"/>
        <xdr:cNvSpPr/>
      </xdr:nvSpPr>
      <xdr:spPr>
        <a:xfrm>
          <a:off x="3175000" y="139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151571</xdr:rowOff>
    </xdr:from>
    <xdr:ext cx="762000" cy="259045"/>
    <xdr:sp macro="" textlink="">
      <xdr:nvSpPr>
        <xdr:cNvPr id="219" name="テキスト ボックス 218"/>
        <xdr:cNvSpPr txBox="1"/>
      </xdr:nvSpPr>
      <xdr:spPr>
        <a:xfrm>
          <a:off x="2844800" y="1369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114381</xdr:rowOff>
    </xdr:from>
    <xdr:to>
      <xdr:col>11</xdr:col>
      <xdr:colOff>82550</xdr:colOff>
      <xdr:row>81</xdr:row>
      <xdr:rowOff>44531</xdr:rowOff>
    </xdr:to>
    <xdr:sp macro="" textlink="">
      <xdr:nvSpPr>
        <xdr:cNvPr id="220" name="楕円 219"/>
        <xdr:cNvSpPr/>
      </xdr:nvSpPr>
      <xdr:spPr>
        <a:xfrm>
          <a:off x="2286000" y="138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54708</xdr:rowOff>
    </xdr:from>
    <xdr:ext cx="762000" cy="259045"/>
    <xdr:sp macro="" textlink="">
      <xdr:nvSpPr>
        <xdr:cNvPr id="221" name="テキスト ボックス 220"/>
        <xdr:cNvSpPr txBox="1"/>
      </xdr:nvSpPr>
      <xdr:spPr>
        <a:xfrm>
          <a:off x="1955800" y="1359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112313</xdr:rowOff>
    </xdr:from>
    <xdr:to>
      <xdr:col>7</xdr:col>
      <xdr:colOff>31750</xdr:colOff>
      <xdr:row>81</xdr:row>
      <xdr:rowOff>42463</xdr:rowOff>
    </xdr:to>
    <xdr:sp macro="" textlink="">
      <xdr:nvSpPr>
        <xdr:cNvPr id="222" name="楕円 221"/>
        <xdr:cNvSpPr/>
      </xdr:nvSpPr>
      <xdr:spPr>
        <a:xfrm>
          <a:off x="1397000" y="138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52640</xdr:rowOff>
    </xdr:from>
    <xdr:ext cx="762000" cy="259045"/>
    <xdr:sp macro="" textlink="">
      <xdr:nvSpPr>
        <xdr:cNvPr id="223" name="テキスト ボックス 222"/>
        <xdr:cNvSpPr txBox="1"/>
      </xdr:nvSpPr>
      <xdr:spPr>
        <a:xfrm>
          <a:off x="1066800" y="1359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給与水準については、人事院勧告などに基づき適正化を図っている。引き続き、適正な給与水準を保っていく。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9" name="直線コネクタ 258"/>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2" name="直線コネクタ 261"/>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68036</xdr:rowOff>
    </xdr:to>
    <xdr:cxnSp macro="">
      <xdr:nvCxnSpPr>
        <xdr:cNvPr id="265" name="直線コネクタ 264"/>
        <xdr:cNvCxnSpPr/>
      </xdr:nvCxnSpPr>
      <xdr:spPr>
        <a:xfrm flipV="1">
          <a:off x="14401800" y="149324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8" name="直線コネクタ 267"/>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指定管理者制度の活用をはじめとした民間委託の推進など、行政改革を推し進めた結果、これまでと同様に類似団体内平均値を下回っている。今後も引き続き、適正な定員管理を図る。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37465</xdr:rowOff>
    </xdr:to>
    <xdr:cxnSp macro="">
      <xdr:nvCxnSpPr>
        <xdr:cNvPr id="322" name="直線コネクタ 321"/>
        <xdr:cNvCxnSpPr/>
      </xdr:nvCxnSpPr>
      <xdr:spPr>
        <a:xfrm>
          <a:off x="16179800" y="10324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51541</xdr:rowOff>
    </xdr:to>
    <xdr:cxnSp macro="">
      <xdr:nvCxnSpPr>
        <xdr:cNvPr id="325" name="直線コネクタ 324"/>
        <xdr:cNvCxnSpPr/>
      </xdr:nvCxnSpPr>
      <xdr:spPr>
        <a:xfrm flipV="1">
          <a:off x="15290800" y="1032446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51541</xdr:rowOff>
    </xdr:to>
    <xdr:cxnSp macro="">
      <xdr:nvCxnSpPr>
        <xdr:cNvPr id="328" name="直線コネクタ 327"/>
        <xdr:cNvCxnSpPr/>
      </xdr:nvCxnSpPr>
      <xdr:spPr>
        <a:xfrm>
          <a:off x="14401800" y="103325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45508</xdr:rowOff>
    </xdr:to>
    <xdr:cxnSp macro="">
      <xdr:nvCxnSpPr>
        <xdr:cNvPr id="331" name="直線コネクタ 330"/>
        <xdr:cNvCxnSpPr/>
      </xdr:nvCxnSpPr>
      <xdr:spPr>
        <a:xfrm>
          <a:off x="13512800" y="103204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41" name="楕円 340"/>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2"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3" name="楕円 342"/>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4" name="テキスト ボックス 34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741</xdr:rowOff>
    </xdr:from>
    <xdr:to>
      <xdr:col>73</xdr:col>
      <xdr:colOff>44450</xdr:colOff>
      <xdr:row>60</xdr:row>
      <xdr:rowOff>102341</xdr:rowOff>
    </xdr:to>
    <xdr:sp macro="" textlink="">
      <xdr:nvSpPr>
        <xdr:cNvPr id="345" name="楕円 344"/>
        <xdr:cNvSpPr/>
      </xdr:nvSpPr>
      <xdr:spPr>
        <a:xfrm>
          <a:off x="15240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112518</xdr:rowOff>
    </xdr:from>
    <xdr:ext cx="762000" cy="259045"/>
    <xdr:sp macro="" textlink="">
      <xdr:nvSpPr>
        <xdr:cNvPr id="346" name="テキスト ボックス 345"/>
        <xdr:cNvSpPr txBox="1"/>
      </xdr:nvSpPr>
      <xdr:spPr>
        <a:xfrm>
          <a:off x="14909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7" name="楕円 346"/>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8" name="テキスト ボックス 347"/>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49" name="楕円 348"/>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50" name="テキスト ボックス 349"/>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実質公債費比率については、公営企業債の元利償還金に対する繰入金の額が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したことや、標準税収入額が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したことにより、前年度に対し０．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、類似団体内平均値を大きく下回っている。今後も起債対象事業の精査を行い、現行水準の維持を図る。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153670</xdr:rowOff>
    </xdr:to>
    <xdr:cxnSp macro="">
      <xdr:nvCxnSpPr>
        <xdr:cNvPr id="383" name="直線コネクタ 382"/>
        <xdr:cNvCxnSpPr/>
      </xdr:nvCxnSpPr>
      <xdr:spPr>
        <a:xfrm>
          <a:off x="16179800" y="680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137583</xdr:rowOff>
    </xdr:to>
    <xdr:cxnSp macro="">
      <xdr:nvCxnSpPr>
        <xdr:cNvPr id="386" name="直線コネクタ 385"/>
        <xdr:cNvCxnSpPr/>
      </xdr:nvCxnSpPr>
      <xdr:spPr>
        <a:xfrm flipV="1">
          <a:off x="15290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145627</xdr:rowOff>
    </xdr:to>
    <xdr:cxnSp macro="">
      <xdr:nvCxnSpPr>
        <xdr:cNvPr id="389" name="直線コネクタ 388"/>
        <xdr:cNvCxnSpPr/>
      </xdr:nvCxnSpPr>
      <xdr:spPr>
        <a:xfrm flipV="1">
          <a:off x="14401800" y="682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6350</xdr:rowOff>
    </xdr:to>
    <xdr:cxnSp macro="">
      <xdr:nvCxnSpPr>
        <xdr:cNvPr id="392" name="直線コネクタ 391"/>
        <xdr:cNvCxnSpPr/>
      </xdr:nvCxnSpPr>
      <xdr:spPr>
        <a:xfrm flipV="1">
          <a:off x="13512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4" name="楕円 403"/>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5" name="テキスト ボックス 404"/>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8" name="楕円 407"/>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9" name="テキスト ボックス 408"/>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将来負担比率については、公営企業債繰入見込額の減少、充当可能基金の増加により、前年度に対し、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ポイント減少している。今後も財政調整基金をはじめとして、継続的に基金を積み立て、交付税措置のある地方債の借り入れを原則とするなど、常に後年度を見据えた財政運営を図る。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123331</xdr:rowOff>
    </xdr:to>
    <xdr:cxnSp macro="">
      <xdr:nvCxnSpPr>
        <xdr:cNvPr id="445" name="直線コネクタ 444"/>
        <xdr:cNvCxnSpPr/>
      </xdr:nvCxnSpPr>
      <xdr:spPr>
        <a:xfrm flipV="1">
          <a:off x="16179800" y="2620010"/>
          <a:ext cx="8382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123331</xdr:rowOff>
    </xdr:from>
    <xdr:to>
      <xdr:col>77</xdr:col>
      <xdr:colOff>44450</xdr:colOff>
      <xdr:row>15</xdr:row>
      <xdr:rowOff>151483</xdr:rowOff>
    </xdr:to>
    <xdr:cxnSp macro="">
      <xdr:nvCxnSpPr>
        <xdr:cNvPr id="448" name="直線コネクタ 447"/>
        <xdr:cNvCxnSpPr/>
      </xdr:nvCxnSpPr>
      <xdr:spPr>
        <a:xfrm flipV="1">
          <a:off x="15290800" y="26950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50" name="テキスト ボックス 449"/>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151483</xdr:rowOff>
    </xdr:to>
    <xdr:cxnSp macro="">
      <xdr:nvCxnSpPr>
        <xdr:cNvPr id="451" name="直線コネクタ 450"/>
        <xdr:cNvCxnSpPr/>
      </xdr:nvCxnSpPr>
      <xdr:spPr>
        <a:xfrm>
          <a:off x="14401800" y="2684357"/>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16</xdr:row>
      <xdr:rowOff>28293</xdr:rowOff>
    </xdr:to>
    <xdr:cxnSp macro="">
      <xdr:nvCxnSpPr>
        <xdr:cNvPr id="454" name="直線コネクタ 453"/>
        <xdr:cNvCxnSpPr/>
      </xdr:nvCxnSpPr>
      <xdr:spPr>
        <a:xfrm flipV="1">
          <a:off x="13512800" y="2684357"/>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56" name="テキスト ボックス 455"/>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8" name="テキスト ボックス 457"/>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72531</xdr:rowOff>
    </xdr:from>
    <xdr:to>
      <xdr:col>77</xdr:col>
      <xdr:colOff>95250</xdr:colOff>
      <xdr:row>16</xdr:row>
      <xdr:rowOff>2681</xdr:rowOff>
    </xdr:to>
    <xdr:sp macro="" textlink="">
      <xdr:nvSpPr>
        <xdr:cNvPr id="466" name="楕円 465"/>
        <xdr:cNvSpPr/>
      </xdr:nvSpPr>
      <xdr:spPr>
        <a:xfrm>
          <a:off x="16129000" y="26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12858</xdr:rowOff>
    </xdr:from>
    <xdr:ext cx="736600" cy="259045"/>
    <xdr:sp macro="" textlink="">
      <xdr:nvSpPr>
        <xdr:cNvPr id="467" name="テキスト ボックス 466"/>
        <xdr:cNvSpPr txBox="1"/>
      </xdr:nvSpPr>
      <xdr:spPr>
        <a:xfrm>
          <a:off x="15798800" y="241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100683</xdr:rowOff>
    </xdr:from>
    <xdr:to>
      <xdr:col>73</xdr:col>
      <xdr:colOff>44450</xdr:colOff>
      <xdr:row>16</xdr:row>
      <xdr:rowOff>30833</xdr:rowOff>
    </xdr:to>
    <xdr:sp macro="" textlink="">
      <xdr:nvSpPr>
        <xdr:cNvPr id="468" name="楕円 467"/>
        <xdr:cNvSpPr/>
      </xdr:nvSpPr>
      <xdr:spPr>
        <a:xfrm>
          <a:off x="15240000" y="2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15610</xdr:rowOff>
    </xdr:from>
    <xdr:ext cx="762000" cy="259045"/>
    <xdr:sp macro="" textlink="">
      <xdr:nvSpPr>
        <xdr:cNvPr id="469" name="テキスト ボックス 468"/>
        <xdr:cNvSpPr txBox="1"/>
      </xdr:nvSpPr>
      <xdr:spPr>
        <a:xfrm>
          <a:off x="14909800" y="275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70" name="楕円 469"/>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71" name="テキスト ボックス 470"/>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148943</xdr:rowOff>
    </xdr:from>
    <xdr:to>
      <xdr:col>64</xdr:col>
      <xdr:colOff>152400</xdr:colOff>
      <xdr:row>16</xdr:row>
      <xdr:rowOff>79093</xdr:rowOff>
    </xdr:to>
    <xdr:sp macro="" textlink="">
      <xdr:nvSpPr>
        <xdr:cNvPr id="472" name="楕円 471"/>
        <xdr:cNvSpPr/>
      </xdr:nvSpPr>
      <xdr:spPr>
        <a:xfrm>
          <a:off x="13462000" y="2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89270</xdr:rowOff>
    </xdr:from>
    <xdr:ext cx="762000" cy="259045"/>
    <xdr:sp macro="" textlink="">
      <xdr:nvSpPr>
        <xdr:cNvPr id="473" name="テキスト ボックス 472"/>
        <xdr:cNvSpPr txBox="1"/>
      </xdr:nvSpPr>
      <xdr:spPr>
        <a:xfrm>
          <a:off x="13131800" y="24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活用をはじめとした民間委託の推進など、行政改革を推し進めた結果、財政比較分析表における定数管理状況において、他団体に比して人口千人当たりの職員数が少なくなっているため、全国平均値、埼玉県平均値を下回っている。今後も適正な定員管理や給与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37</xdr:row>
      <xdr:rowOff>31750</xdr:rowOff>
    </xdr:to>
    <xdr:cxnSp macro="">
      <xdr:nvCxnSpPr>
        <xdr:cNvPr id="66" name="直線コネクタ 65"/>
        <xdr:cNvCxnSpPr/>
      </xdr:nvCxnSpPr>
      <xdr:spPr>
        <a:xfrm flipV="1">
          <a:off x="3987800" y="6177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31750</xdr:rowOff>
    </xdr:to>
    <xdr:cxnSp macro="">
      <xdr:nvCxnSpPr>
        <xdr:cNvPr id="69" name="直線コネクタ 68"/>
        <xdr:cNvCxnSpPr/>
      </xdr:nvCxnSpPr>
      <xdr:spPr>
        <a:xfrm>
          <a:off x="3098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104140</xdr:rowOff>
    </xdr:to>
    <xdr:cxnSp macro="">
      <xdr:nvCxnSpPr>
        <xdr:cNvPr id="72" name="直線コネクタ 71"/>
        <xdr:cNvCxnSpPr/>
      </xdr:nvCxnSpPr>
      <xdr:spPr>
        <a:xfrm>
          <a:off x="2209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xdr:cNvCxnSpPr/>
      </xdr:nvCxnSpPr>
      <xdr:spPr>
        <a:xfrm flipV="1">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類似団体内平均値を上回る結果となっているが、指定管理者制度の活用など民間委託を積極的に推し進めた結果、職員人件費等から委託料（物件費）へのシフトが影響しているためであり、今後も適正な水準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116114</xdr:rowOff>
    </xdr:to>
    <xdr:cxnSp macro="">
      <xdr:nvCxnSpPr>
        <xdr:cNvPr id="129" name="直線コネクタ 128"/>
        <xdr:cNvCxnSpPr/>
      </xdr:nvCxnSpPr>
      <xdr:spPr>
        <a:xfrm flipV="1">
          <a:off x="15671800" y="30715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19</xdr:row>
      <xdr:rowOff>107950</xdr:rowOff>
    </xdr:to>
    <xdr:cxnSp macro="">
      <xdr:nvCxnSpPr>
        <xdr:cNvPr id="132" name="直線コネクタ 131"/>
        <xdr:cNvCxnSpPr/>
      </xdr:nvCxnSpPr>
      <xdr:spPr>
        <a:xfrm flipV="1">
          <a:off x="14782800" y="3202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35" name="直線コネクタ 134"/>
        <xdr:cNvCxnSpPr/>
      </xdr:nvCxnSpPr>
      <xdr:spPr>
        <a:xfrm>
          <a:off x="13893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31750</xdr:rowOff>
    </xdr:to>
    <xdr:cxnSp macro="">
      <xdr:nvCxnSpPr>
        <xdr:cNvPr id="138" name="直線コネクタ 137"/>
        <xdr:cNvCxnSpPr/>
      </xdr:nvCxnSpPr>
      <xdr:spPr>
        <a:xfrm>
          <a:off x="13004800" y="3245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2" name="楕円 151"/>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3" name="テキスト ボックス 152"/>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生活扶助、こども医療費の増があったが、それを上回る歳入（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減少となった。社会情勢の変化の影響により、生活保護受給者数や障害福祉サービス費、児童福祉に係る扶助委託が増加しており、扶助費は増加傾向にある。今後も就労支援や適正な資格審査等の実施など、扶助費の適正な水準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26307</xdr:rowOff>
    </xdr:to>
    <xdr:cxnSp macro="">
      <xdr:nvCxnSpPr>
        <xdr:cNvPr id="192" name="直線コネクタ 191"/>
        <xdr:cNvCxnSpPr/>
      </xdr:nvCxnSpPr>
      <xdr:spPr>
        <a:xfrm flipV="1">
          <a:off x="3987800" y="9744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167822</xdr:rowOff>
    </xdr:to>
    <xdr:cxnSp macro="">
      <xdr:nvCxnSpPr>
        <xdr:cNvPr id="195" name="直線コネクタ 194"/>
        <xdr:cNvCxnSpPr/>
      </xdr:nvCxnSpPr>
      <xdr:spPr>
        <a:xfrm flipV="1">
          <a:off x="3098800" y="9798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167822</xdr:rowOff>
    </xdr:to>
    <xdr:cxnSp macro="">
      <xdr:nvCxnSpPr>
        <xdr:cNvPr id="198" name="直線コネクタ 197"/>
        <xdr:cNvCxnSpPr/>
      </xdr:nvCxnSpPr>
      <xdr:spPr>
        <a:xfrm>
          <a:off x="2209800" y="97554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154215</xdr:rowOff>
    </xdr:to>
    <xdr:cxnSp macro="">
      <xdr:nvCxnSpPr>
        <xdr:cNvPr id="201" name="直線コネクタ 200"/>
        <xdr:cNvCxnSpPr/>
      </xdr:nvCxnSpPr>
      <xdr:spPr>
        <a:xfrm>
          <a:off x="1320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3" name="楕円 212"/>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4" name="テキスト ボックス 213"/>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7" name="楕円 216"/>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8" name="テキスト ボックス 217"/>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普通建設費事業費の減少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、類似団体内平均値を上回る結果となっている。今後も経常経費の削減に努め、より効率的な財政運営を図る。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58965</xdr:rowOff>
    </xdr:to>
    <xdr:cxnSp macro="">
      <xdr:nvCxnSpPr>
        <xdr:cNvPr id="255" name="直線コネクタ 254"/>
        <xdr:cNvCxnSpPr/>
      </xdr:nvCxnSpPr>
      <xdr:spPr>
        <a:xfrm flipV="1">
          <a:off x="15671800" y="9755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58965</xdr:rowOff>
    </xdr:to>
    <xdr:cxnSp macro="">
      <xdr:nvCxnSpPr>
        <xdr:cNvPr id="258" name="直線コネクタ 257"/>
        <xdr:cNvCxnSpPr/>
      </xdr:nvCxnSpPr>
      <xdr:spPr>
        <a:xfrm>
          <a:off x="14782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69850</xdr:rowOff>
    </xdr:to>
    <xdr:cxnSp macro="">
      <xdr:nvCxnSpPr>
        <xdr:cNvPr id="261" name="直線コネクタ 260"/>
        <xdr:cNvCxnSpPr/>
      </xdr:nvCxnSpPr>
      <xdr:spPr>
        <a:xfrm flipV="1">
          <a:off x="13893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4" name="直線コネクタ 263"/>
        <xdr:cNvCxnSpPr/>
      </xdr:nvCxnSpPr>
      <xdr:spPr>
        <a:xfrm>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4" name="楕円 273"/>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75" name="その他該当値テキスト"/>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6" name="楕円 275"/>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7" name="テキスト ボックス 276"/>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8" name="楕円 277"/>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9" name="テキスト ボックス 278"/>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年度は類似団体内平均値を下回る結果となった。これは、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比企広域市町村圏組合に対する負担金、病院事業会計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対する負担金の減等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である。今後も補助金等の見直し作業を進め、更なる適正化を図る。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94996</xdr:rowOff>
    </xdr:to>
    <xdr:cxnSp macro="">
      <xdr:nvCxnSpPr>
        <xdr:cNvPr id="313" name="直線コネクタ 312"/>
        <xdr:cNvCxnSpPr/>
      </xdr:nvCxnSpPr>
      <xdr:spPr>
        <a:xfrm>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117856</xdr:rowOff>
    </xdr:to>
    <xdr:cxnSp macro="">
      <xdr:nvCxnSpPr>
        <xdr:cNvPr id="316" name="直線コネクタ 315"/>
        <xdr:cNvCxnSpPr/>
      </xdr:nvCxnSpPr>
      <xdr:spPr>
        <a:xfrm flipV="1">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8" name="テキスト ボックス 31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117856</xdr:rowOff>
    </xdr:to>
    <xdr:cxnSp macro="">
      <xdr:nvCxnSpPr>
        <xdr:cNvPr id="319" name="直線コネクタ 318"/>
        <xdr:cNvCxnSpPr/>
      </xdr:nvCxnSpPr>
      <xdr:spPr>
        <a:xfrm>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22" name="直線コネクタ 321"/>
        <xdr:cNvCxnSpPr/>
      </xdr:nvCxnSpPr>
      <xdr:spPr>
        <a:xfrm flipV="1">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2" name="楕円 33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4" name="楕円 333"/>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5" name="テキスト ボックス 334"/>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6" name="楕円 33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7" name="テキスト ボックス 336"/>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8" name="楕円 33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9" name="テキスト ボックス 33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40" name="楕円 33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41" name="テキスト ボックス 340"/>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ここ数年と同様類似団体内平均値を下回っている。起債対象事業の精査により、償還が多額とならないようにしており、今後も適正な水準の維持を図る。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81280</xdr:rowOff>
    </xdr:to>
    <xdr:cxnSp macro="">
      <xdr:nvCxnSpPr>
        <xdr:cNvPr id="374" name="直線コネクタ 373"/>
        <xdr:cNvCxnSpPr/>
      </xdr:nvCxnSpPr>
      <xdr:spPr>
        <a:xfrm flipV="1">
          <a:off x="3987800" y="13050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104139</xdr:rowOff>
    </xdr:to>
    <xdr:cxnSp macro="">
      <xdr:nvCxnSpPr>
        <xdr:cNvPr id="377" name="直線コネクタ 376"/>
        <xdr:cNvCxnSpPr/>
      </xdr:nvCxnSpPr>
      <xdr:spPr>
        <a:xfrm flipV="1">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104139</xdr:rowOff>
    </xdr:to>
    <xdr:cxnSp macro="">
      <xdr:nvCxnSpPr>
        <xdr:cNvPr id="380" name="直線コネクタ 379"/>
        <xdr:cNvCxnSpPr/>
      </xdr:nvCxnSpPr>
      <xdr:spPr>
        <a:xfrm>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66039</xdr:rowOff>
    </xdr:to>
    <xdr:cxnSp macro="">
      <xdr:nvCxnSpPr>
        <xdr:cNvPr id="383" name="直線コネクタ 382"/>
        <xdr:cNvCxnSpPr/>
      </xdr:nvCxnSpPr>
      <xdr:spPr>
        <a:xfrm>
          <a:off x="1320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3" name="楕円 392"/>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4"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7" name="楕円 396"/>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8" name="テキスト ボックス 39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401" name="楕円 400"/>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2" name="テキスト ボックス 401"/>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類似団体内平均値を上回っている。これは、公債費について起債対象事業の精査により多額とならないよう努めていることによるもので経常収支比率における公債費の割合が低くなっているものであり、今後も適正な水準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79</xdr:row>
      <xdr:rowOff>10413</xdr:rowOff>
    </xdr:to>
    <xdr:cxnSp macro="">
      <xdr:nvCxnSpPr>
        <xdr:cNvPr id="433" name="直線コネクタ 432"/>
        <xdr:cNvCxnSpPr/>
      </xdr:nvCxnSpPr>
      <xdr:spPr>
        <a:xfrm flipV="1">
          <a:off x="15671800" y="13330937"/>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101854</xdr:rowOff>
    </xdr:to>
    <xdr:cxnSp macro="">
      <xdr:nvCxnSpPr>
        <xdr:cNvPr id="436" name="直線コネクタ 435"/>
        <xdr:cNvCxnSpPr/>
      </xdr:nvCxnSpPr>
      <xdr:spPr>
        <a:xfrm flipV="1">
          <a:off x="14782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101854</xdr:rowOff>
    </xdr:to>
    <xdr:cxnSp macro="">
      <xdr:nvCxnSpPr>
        <xdr:cNvPr id="439" name="直線コネクタ 438"/>
        <xdr:cNvCxnSpPr/>
      </xdr:nvCxnSpPr>
      <xdr:spPr>
        <a:xfrm>
          <a:off x="13893800" y="135046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131572</xdr:rowOff>
    </xdr:to>
    <xdr:cxnSp macro="">
      <xdr:nvCxnSpPr>
        <xdr:cNvPr id="442" name="直線コネクタ 441"/>
        <xdr:cNvCxnSpPr/>
      </xdr:nvCxnSpPr>
      <xdr:spPr>
        <a:xfrm>
          <a:off x="13004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2" name="楕円 451"/>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3"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4" name="楕円 453"/>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5" name="テキスト ボックス 454"/>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6" name="楕円 455"/>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7" name="テキスト ボックス 456"/>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8" name="楕円 457"/>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9" name="テキスト ボックス 458"/>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0" name="楕円 459"/>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1" name="テキスト ボックス 460"/>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15258</xdr:rowOff>
    </xdr:from>
    <xdr:to>
      <xdr:col>29</xdr:col>
      <xdr:colOff>127000</xdr:colOff>
      <xdr:row>18</xdr:row>
      <xdr:rowOff>58121</xdr:rowOff>
    </xdr:to>
    <xdr:cxnSp macro="">
      <xdr:nvCxnSpPr>
        <xdr:cNvPr id="52" name="直線コネクタ 51"/>
        <xdr:cNvCxnSpPr/>
      </xdr:nvCxnSpPr>
      <xdr:spPr bwMode="auto">
        <a:xfrm flipV="1">
          <a:off x="5003800" y="3148983"/>
          <a:ext cx="6477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56080</xdr:rowOff>
    </xdr:from>
    <xdr:to>
      <xdr:col>26</xdr:col>
      <xdr:colOff>50800</xdr:colOff>
      <xdr:row>18</xdr:row>
      <xdr:rowOff>58121</xdr:rowOff>
    </xdr:to>
    <xdr:cxnSp macro="">
      <xdr:nvCxnSpPr>
        <xdr:cNvPr id="55" name="直線コネクタ 54"/>
        <xdr:cNvCxnSpPr/>
      </xdr:nvCxnSpPr>
      <xdr:spPr bwMode="auto">
        <a:xfrm>
          <a:off x="4305300" y="3189805"/>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56080</xdr:rowOff>
    </xdr:from>
    <xdr:to>
      <xdr:col>22</xdr:col>
      <xdr:colOff>114300</xdr:colOff>
      <xdr:row>18</xdr:row>
      <xdr:rowOff>65779</xdr:rowOff>
    </xdr:to>
    <xdr:cxnSp macro="">
      <xdr:nvCxnSpPr>
        <xdr:cNvPr id="58" name="直線コネクタ 57"/>
        <xdr:cNvCxnSpPr/>
      </xdr:nvCxnSpPr>
      <xdr:spPr bwMode="auto">
        <a:xfrm flipV="1">
          <a:off x="3606800" y="3189805"/>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65779</xdr:rowOff>
    </xdr:from>
    <xdr:to>
      <xdr:col>18</xdr:col>
      <xdr:colOff>177800</xdr:colOff>
      <xdr:row>18</xdr:row>
      <xdr:rowOff>83054</xdr:rowOff>
    </xdr:to>
    <xdr:cxnSp macro="">
      <xdr:nvCxnSpPr>
        <xdr:cNvPr id="61" name="直線コネクタ 60"/>
        <xdr:cNvCxnSpPr/>
      </xdr:nvCxnSpPr>
      <xdr:spPr bwMode="auto">
        <a:xfrm flipV="1">
          <a:off x="2908300" y="3199504"/>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135908</xdr:rowOff>
    </xdr:from>
    <xdr:to>
      <xdr:col>29</xdr:col>
      <xdr:colOff>177800</xdr:colOff>
      <xdr:row>18</xdr:row>
      <xdr:rowOff>66058</xdr:rowOff>
    </xdr:to>
    <xdr:sp macro="" textlink="">
      <xdr:nvSpPr>
        <xdr:cNvPr id="71" name="楕円 70"/>
        <xdr:cNvSpPr/>
      </xdr:nvSpPr>
      <xdr:spPr bwMode="auto">
        <a:xfrm>
          <a:off x="5600700" y="309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107985</xdr:rowOff>
    </xdr:from>
    <xdr:ext cx="762000" cy="259045"/>
    <xdr:sp macro="" textlink="">
      <xdr:nvSpPr>
        <xdr:cNvPr id="72" name="人口1人当たり決算額の推移該当値テキスト130"/>
        <xdr:cNvSpPr txBox="1"/>
      </xdr:nvSpPr>
      <xdr:spPr>
        <a:xfrm>
          <a:off x="5740400" y="30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7321</xdr:rowOff>
    </xdr:from>
    <xdr:to>
      <xdr:col>26</xdr:col>
      <xdr:colOff>101600</xdr:colOff>
      <xdr:row>18</xdr:row>
      <xdr:rowOff>108921</xdr:rowOff>
    </xdr:to>
    <xdr:sp macro="" textlink="">
      <xdr:nvSpPr>
        <xdr:cNvPr id="73" name="楕円 72"/>
        <xdr:cNvSpPr/>
      </xdr:nvSpPr>
      <xdr:spPr bwMode="auto">
        <a:xfrm>
          <a:off x="4953000" y="314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93697</xdr:rowOff>
    </xdr:from>
    <xdr:ext cx="736600" cy="259045"/>
    <xdr:sp macro="" textlink="">
      <xdr:nvSpPr>
        <xdr:cNvPr id="74" name="テキスト ボックス 73"/>
        <xdr:cNvSpPr txBox="1"/>
      </xdr:nvSpPr>
      <xdr:spPr>
        <a:xfrm>
          <a:off x="4622800" y="322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5280</xdr:rowOff>
    </xdr:from>
    <xdr:to>
      <xdr:col>22</xdr:col>
      <xdr:colOff>165100</xdr:colOff>
      <xdr:row>18</xdr:row>
      <xdr:rowOff>106880</xdr:rowOff>
    </xdr:to>
    <xdr:sp macro="" textlink="">
      <xdr:nvSpPr>
        <xdr:cNvPr id="75" name="楕円 74"/>
        <xdr:cNvSpPr/>
      </xdr:nvSpPr>
      <xdr:spPr bwMode="auto">
        <a:xfrm>
          <a:off x="4254500" y="313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91657</xdr:rowOff>
    </xdr:from>
    <xdr:ext cx="762000" cy="259045"/>
    <xdr:sp macro="" textlink="">
      <xdr:nvSpPr>
        <xdr:cNvPr id="76" name="テキスト ボックス 75"/>
        <xdr:cNvSpPr txBox="1"/>
      </xdr:nvSpPr>
      <xdr:spPr>
        <a:xfrm>
          <a:off x="3924300" y="32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14979</xdr:rowOff>
    </xdr:from>
    <xdr:to>
      <xdr:col>19</xdr:col>
      <xdr:colOff>38100</xdr:colOff>
      <xdr:row>18</xdr:row>
      <xdr:rowOff>116579</xdr:rowOff>
    </xdr:to>
    <xdr:sp macro="" textlink="">
      <xdr:nvSpPr>
        <xdr:cNvPr id="77" name="楕円 76"/>
        <xdr:cNvSpPr/>
      </xdr:nvSpPr>
      <xdr:spPr bwMode="auto">
        <a:xfrm>
          <a:off x="3556000" y="31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101356</xdr:rowOff>
    </xdr:from>
    <xdr:ext cx="762000" cy="259045"/>
    <xdr:sp macro="" textlink="">
      <xdr:nvSpPr>
        <xdr:cNvPr id="78" name="テキスト ボックス 77"/>
        <xdr:cNvSpPr txBox="1"/>
      </xdr:nvSpPr>
      <xdr:spPr>
        <a:xfrm>
          <a:off x="3225800" y="323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32254</xdr:rowOff>
    </xdr:from>
    <xdr:to>
      <xdr:col>15</xdr:col>
      <xdr:colOff>101600</xdr:colOff>
      <xdr:row>18</xdr:row>
      <xdr:rowOff>133855</xdr:rowOff>
    </xdr:to>
    <xdr:sp macro="" textlink="">
      <xdr:nvSpPr>
        <xdr:cNvPr id="79" name="楕円 78"/>
        <xdr:cNvSpPr/>
      </xdr:nvSpPr>
      <xdr:spPr bwMode="auto">
        <a:xfrm>
          <a:off x="2857500" y="31659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118631</xdr:rowOff>
    </xdr:from>
    <xdr:ext cx="762000" cy="259045"/>
    <xdr:sp macro="" textlink="">
      <xdr:nvSpPr>
        <xdr:cNvPr id="80" name="テキスト ボックス 79"/>
        <xdr:cNvSpPr txBox="1"/>
      </xdr:nvSpPr>
      <xdr:spPr>
        <a:xfrm>
          <a:off x="2527300" y="32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90849</xdr:rowOff>
    </xdr:from>
    <xdr:to>
      <xdr:col>29</xdr:col>
      <xdr:colOff>127000</xdr:colOff>
      <xdr:row>36</xdr:row>
      <xdr:rowOff>168409</xdr:rowOff>
    </xdr:to>
    <xdr:cxnSp macro="">
      <xdr:nvCxnSpPr>
        <xdr:cNvPr id="115" name="直線コネクタ 114"/>
        <xdr:cNvCxnSpPr/>
      </xdr:nvCxnSpPr>
      <xdr:spPr bwMode="auto">
        <a:xfrm flipV="1">
          <a:off x="5003800" y="7044099"/>
          <a:ext cx="647700" cy="7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147410</xdr:rowOff>
    </xdr:from>
    <xdr:to>
      <xdr:col>26</xdr:col>
      <xdr:colOff>50800</xdr:colOff>
      <xdr:row>36</xdr:row>
      <xdr:rowOff>168409</xdr:rowOff>
    </xdr:to>
    <xdr:cxnSp macro="">
      <xdr:nvCxnSpPr>
        <xdr:cNvPr id="118" name="直線コネクタ 117"/>
        <xdr:cNvCxnSpPr/>
      </xdr:nvCxnSpPr>
      <xdr:spPr bwMode="auto">
        <a:xfrm>
          <a:off x="4305300" y="7100660"/>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147410</xdr:rowOff>
    </xdr:from>
    <xdr:to>
      <xdr:col>22</xdr:col>
      <xdr:colOff>114300</xdr:colOff>
      <xdr:row>37</xdr:row>
      <xdr:rowOff>6691</xdr:rowOff>
    </xdr:to>
    <xdr:cxnSp macro="">
      <xdr:nvCxnSpPr>
        <xdr:cNvPr id="121" name="直線コネクタ 120"/>
        <xdr:cNvCxnSpPr/>
      </xdr:nvCxnSpPr>
      <xdr:spPr bwMode="auto">
        <a:xfrm flipV="1">
          <a:off x="3606800" y="7100660"/>
          <a:ext cx="698500" cy="3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154138</xdr:rowOff>
    </xdr:from>
    <xdr:to>
      <xdr:col>18</xdr:col>
      <xdr:colOff>177800</xdr:colOff>
      <xdr:row>37</xdr:row>
      <xdr:rowOff>6691</xdr:rowOff>
    </xdr:to>
    <xdr:cxnSp macro="">
      <xdr:nvCxnSpPr>
        <xdr:cNvPr id="124" name="直線コネクタ 123"/>
        <xdr:cNvCxnSpPr/>
      </xdr:nvCxnSpPr>
      <xdr:spPr bwMode="auto">
        <a:xfrm>
          <a:off x="2908300" y="7107388"/>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40049</xdr:rowOff>
    </xdr:from>
    <xdr:to>
      <xdr:col>29</xdr:col>
      <xdr:colOff>177800</xdr:colOff>
      <xdr:row>36</xdr:row>
      <xdr:rowOff>141649</xdr:rowOff>
    </xdr:to>
    <xdr:sp macro="" textlink="">
      <xdr:nvSpPr>
        <xdr:cNvPr id="134" name="楕円 133"/>
        <xdr:cNvSpPr/>
      </xdr:nvSpPr>
      <xdr:spPr bwMode="auto">
        <a:xfrm>
          <a:off x="5600700" y="699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12126</xdr:rowOff>
    </xdr:from>
    <xdr:ext cx="762000" cy="259045"/>
    <xdr:sp macro="" textlink="">
      <xdr:nvSpPr>
        <xdr:cNvPr id="135" name="人口1人当たり決算額の推移該当値テキスト445"/>
        <xdr:cNvSpPr txBox="1"/>
      </xdr:nvSpPr>
      <xdr:spPr>
        <a:xfrm>
          <a:off x="5740400" y="69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117609</xdr:rowOff>
    </xdr:from>
    <xdr:to>
      <xdr:col>26</xdr:col>
      <xdr:colOff>101600</xdr:colOff>
      <xdr:row>37</xdr:row>
      <xdr:rowOff>47759</xdr:rowOff>
    </xdr:to>
    <xdr:sp macro="" textlink="">
      <xdr:nvSpPr>
        <xdr:cNvPr id="136" name="楕円 135"/>
        <xdr:cNvSpPr/>
      </xdr:nvSpPr>
      <xdr:spPr bwMode="auto">
        <a:xfrm>
          <a:off x="4953000" y="707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32536</xdr:rowOff>
    </xdr:from>
    <xdr:ext cx="736600" cy="259045"/>
    <xdr:sp macro="" textlink="">
      <xdr:nvSpPr>
        <xdr:cNvPr id="137" name="テキスト ボックス 136"/>
        <xdr:cNvSpPr txBox="1"/>
      </xdr:nvSpPr>
      <xdr:spPr>
        <a:xfrm>
          <a:off x="4622800" y="715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96610</xdr:rowOff>
    </xdr:from>
    <xdr:to>
      <xdr:col>22</xdr:col>
      <xdr:colOff>165100</xdr:colOff>
      <xdr:row>37</xdr:row>
      <xdr:rowOff>26760</xdr:rowOff>
    </xdr:to>
    <xdr:sp macro="" textlink="">
      <xdr:nvSpPr>
        <xdr:cNvPr id="138" name="楕円 137"/>
        <xdr:cNvSpPr/>
      </xdr:nvSpPr>
      <xdr:spPr bwMode="auto">
        <a:xfrm>
          <a:off x="4254500" y="70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11537</xdr:rowOff>
    </xdr:from>
    <xdr:ext cx="762000" cy="259045"/>
    <xdr:sp macro="" textlink="">
      <xdr:nvSpPr>
        <xdr:cNvPr id="139" name="テキスト ボックス 138"/>
        <xdr:cNvSpPr txBox="1"/>
      </xdr:nvSpPr>
      <xdr:spPr>
        <a:xfrm>
          <a:off x="3924300" y="71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127341</xdr:rowOff>
    </xdr:from>
    <xdr:to>
      <xdr:col>19</xdr:col>
      <xdr:colOff>38100</xdr:colOff>
      <xdr:row>37</xdr:row>
      <xdr:rowOff>57491</xdr:rowOff>
    </xdr:to>
    <xdr:sp macro="" textlink="">
      <xdr:nvSpPr>
        <xdr:cNvPr id="140" name="楕円 139"/>
        <xdr:cNvSpPr/>
      </xdr:nvSpPr>
      <xdr:spPr bwMode="auto">
        <a:xfrm>
          <a:off x="3556000" y="708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42268</xdr:rowOff>
    </xdr:from>
    <xdr:ext cx="762000" cy="259045"/>
    <xdr:sp macro="" textlink="">
      <xdr:nvSpPr>
        <xdr:cNvPr id="141" name="テキスト ボックス 140"/>
        <xdr:cNvSpPr txBox="1"/>
      </xdr:nvSpPr>
      <xdr:spPr>
        <a:xfrm>
          <a:off x="3225800" y="716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103338</xdr:rowOff>
    </xdr:from>
    <xdr:to>
      <xdr:col>15</xdr:col>
      <xdr:colOff>101600</xdr:colOff>
      <xdr:row>37</xdr:row>
      <xdr:rowOff>33488</xdr:rowOff>
    </xdr:to>
    <xdr:sp macro="" textlink="">
      <xdr:nvSpPr>
        <xdr:cNvPr id="142" name="楕円 141"/>
        <xdr:cNvSpPr/>
      </xdr:nvSpPr>
      <xdr:spPr bwMode="auto">
        <a:xfrm>
          <a:off x="28575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18265</xdr:rowOff>
    </xdr:from>
    <xdr:ext cx="762000" cy="259045"/>
    <xdr:sp macro="" textlink="">
      <xdr:nvSpPr>
        <xdr:cNvPr id="143" name="テキスト ボックス 142"/>
        <xdr:cNvSpPr txBox="1"/>
      </xdr:nvSpPr>
      <xdr:spPr>
        <a:xfrm>
          <a:off x="2527300" y="71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112097</xdr:rowOff>
    </xdr:from>
    <xdr:to>
      <xdr:col>24</xdr:col>
      <xdr:colOff>63500</xdr:colOff>
      <xdr:row>37</xdr:row>
      <xdr:rowOff>115450</xdr:rowOff>
    </xdr:to>
    <xdr:cxnSp macro="">
      <xdr:nvCxnSpPr>
        <xdr:cNvPr id="61" name="直線コネクタ 60"/>
        <xdr:cNvCxnSpPr/>
      </xdr:nvCxnSpPr>
      <xdr:spPr>
        <a:xfrm>
          <a:off x="3797300" y="645574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112097</xdr:rowOff>
    </xdr:from>
    <xdr:to>
      <xdr:col>19</xdr:col>
      <xdr:colOff>177800</xdr:colOff>
      <xdr:row>38</xdr:row>
      <xdr:rowOff>12408</xdr:rowOff>
    </xdr:to>
    <xdr:cxnSp macro="">
      <xdr:nvCxnSpPr>
        <xdr:cNvPr id="64" name="直線コネクタ 63"/>
        <xdr:cNvCxnSpPr/>
      </xdr:nvCxnSpPr>
      <xdr:spPr>
        <a:xfrm flipV="1">
          <a:off x="2908300" y="6455747"/>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12408</xdr:rowOff>
    </xdr:from>
    <xdr:to>
      <xdr:col>15</xdr:col>
      <xdr:colOff>50800</xdr:colOff>
      <xdr:row>38</xdr:row>
      <xdr:rowOff>28029</xdr:rowOff>
    </xdr:to>
    <xdr:cxnSp macro="">
      <xdr:nvCxnSpPr>
        <xdr:cNvPr id="67" name="直線コネクタ 66"/>
        <xdr:cNvCxnSpPr/>
      </xdr:nvCxnSpPr>
      <xdr:spPr>
        <a:xfrm flipV="1">
          <a:off x="2019300" y="652750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28029</xdr:rowOff>
    </xdr:from>
    <xdr:to>
      <xdr:col>10</xdr:col>
      <xdr:colOff>114300</xdr:colOff>
      <xdr:row>38</xdr:row>
      <xdr:rowOff>30811</xdr:rowOff>
    </xdr:to>
    <xdr:cxnSp macro="">
      <xdr:nvCxnSpPr>
        <xdr:cNvPr id="70" name="直線コネクタ 69"/>
        <xdr:cNvCxnSpPr/>
      </xdr:nvCxnSpPr>
      <xdr:spPr>
        <a:xfrm flipV="1">
          <a:off x="1130300" y="654312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64650</xdr:rowOff>
    </xdr:from>
    <xdr:to>
      <xdr:col>24</xdr:col>
      <xdr:colOff>114300</xdr:colOff>
      <xdr:row>37</xdr:row>
      <xdr:rowOff>166250</xdr:rowOff>
    </xdr:to>
    <xdr:sp macro="" textlink="">
      <xdr:nvSpPr>
        <xdr:cNvPr id="80" name="楕円 79"/>
        <xdr:cNvSpPr/>
      </xdr:nvSpPr>
      <xdr:spPr>
        <a:xfrm>
          <a:off x="4584700" y="64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43077</xdr:rowOff>
    </xdr:from>
    <xdr:ext cx="534377" cy="259045"/>
    <xdr:sp macro="" textlink="">
      <xdr:nvSpPr>
        <xdr:cNvPr id="81" name="人件費該当値テキスト"/>
        <xdr:cNvSpPr txBox="1"/>
      </xdr:nvSpPr>
      <xdr:spPr>
        <a:xfrm>
          <a:off x="4686300" y="63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61297</xdr:rowOff>
    </xdr:from>
    <xdr:to>
      <xdr:col>20</xdr:col>
      <xdr:colOff>38100</xdr:colOff>
      <xdr:row>37</xdr:row>
      <xdr:rowOff>162897</xdr:rowOff>
    </xdr:to>
    <xdr:sp macro="" textlink="">
      <xdr:nvSpPr>
        <xdr:cNvPr id="82" name="楕円 81"/>
        <xdr:cNvSpPr/>
      </xdr:nvSpPr>
      <xdr:spPr>
        <a:xfrm>
          <a:off x="3746500" y="64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154023</xdr:rowOff>
    </xdr:from>
    <xdr:ext cx="534377" cy="259045"/>
    <xdr:sp macro="" textlink="">
      <xdr:nvSpPr>
        <xdr:cNvPr id="83" name="テキスト ボックス 82"/>
        <xdr:cNvSpPr txBox="1"/>
      </xdr:nvSpPr>
      <xdr:spPr>
        <a:xfrm>
          <a:off x="3530111" y="6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133058</xdr:rowOff>
    </xdr:from>
    <xdr:to>
      <xdr:col>15</xdr:col>
      <xdr:colOff>101600</xdr:colOff>
      <xdr:row>38</xdr:row>
      <xdr:rowOff>63208</xdr:rowOff>
    </xdr:to>
    <xdr:sp macro="" textlink="">
      <xdr:nvSpPr>
        <xdr:cNvPr id="84" name="楕円 83"/>
        <xdr:cNvSpPr/>
      </xdr:nvSpPr>
      <xdr:spPr>
        <a:xfrm>
          <a:off x="2857500" y="64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54335</xdr:rowOff>
    </xdr:from>
    <xdr:ext cx="534377" cy="259045"/>
    <xdr:sp macro="" textlink="">
      <xdr:nvSpPr>
        <xdr:cNvPr id="85" name="テキスト ボックス 84"/>
        <xdr:cNvSpPr txBox="1"/>
      </xdr:nvSpPr>
      <xdr:spPr>
        <a:xfrm>
          <a:off x="2641111" y="65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148679</xdr:rowOff>
    </xdr:from>
    <xdr:to>
      <xdr:col>10</xdr:col>
      <xdr:colOff>165100</xdr:colOff>
      <xdr:row>38</xdr:row>
      <xdr:rowOff>78829</xdr:rowOff>
    </xdr:to>
    <xdr:sp macro="" textlink="">
      <xdr:nvSpPr>
        <xdr:cNvPr id="86" name="楕円 85"/>
        <xdr:cNvSpPr/>
      </xdr:nvSpPr>
      <xdr:spPr>
        <a:xfrm>
          <a:off x="1968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69956</xdr:rowOff>
    </xdr:from>
    <xdr:ext cx="534377" cy="259045"/>
    <xdr:sp macro="" textlink="">
      <xdr:nvSpPr>
        <xdr:cNvPr id="87" name="テキスト ボックス 86"/>
        <xdr:cNvSpPr txBox="1"/>
      </xdr:nvSpPr>
      <xdr:spPr>
        <a:xfrm>
          <a:off x="1752111" y="65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151460</xdr:rowOff>
    </xdr:from>
    <xdr:to>
      <xdr:col>6</xdr:col>
      <xdr:colOff>38100</xdr:colOff>
      <xdr:row>38</xdr:row>
      <xdr:rowOff>81611</xdr:rowOff>
    </xdr:to>
    <xdr:sp macro="" textlink="">
      <xdr:nvSpPr>
        <xdr:cNvPr id="88" name="楕円 87"/>
        <xdr:cNvSpPr/>
      </xdr:nvSpPr>
      <xdr:spPr>
        <a:xfrm>
          <a:off x="1079500" y="64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72738</xdr:rowOff>
    </xdr:from>
    <xdr:ext cx="534377" cy="259045"/>
    <xdr:sp macro="" textlink="">
      <xdr:nvSpPr>
        <xdr:cNvPr id="89" name="テキスト ボックス 88"/>
        <xdr:cNvSpPr txBox="1"/>
      </xdr:nvSpPr>
      <xdr:spPr>
        <a:xfrm>
          <a:off x="863111" y="65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154622</xdr:rowOff>
    </xdr:from>
    <xdr:to>
      <xdr:col>24</xdr:col>
      <xdr:colOff>63500</xdr:colOff>
      <xdr:row>57</xdr:row>
      <xdr:rowOff>4928</xdr:rowOff>
    </xdr:to>
    <xdr:cxnSp macro="">
      <xdr:nvCxnSpPr>
        <xdr:cNvPr id="119" name="直線コネクタ 118"/>
        <xdr:cNvCxnSpPr/>
      </xdr:nvCxnSpPr>
      <xdr:spPr>
        <a:xfrm>
          <a:off x="3797300" y="9755822"/>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154622</xdr:rowOff>
    </xdr:from>
    <xdr:to>
      <xdr:col>19</xdr:col>
      <xdr:colOff>177800</xdr:colOff>
      <xdr:row>57</xdr:row>
      <xdr:rowOff>44006</xdr:rowOff>
    </xdr:to>
    <xdr:cxnSp macro="">
      <xdr:nvCxnSpPr>
        <xdr:cNvPr id="122" name="直線コネクタ 121"/>
        <xdr:cNvCxnSpPr/>
      </xdr:nvCxnSpPr>
      <xdr:spPr>
        <a:xfrm flipV="1">
          <a:off x="2908300" y="9755822"/>
          <a:ext cx="889000" cy="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44006</xdr:rowOff>
    </xdr:from>
    <xdr:to>
      <xdr:col>15</xdr:col>
      <xdr:colOff>50800</xdr:colOff>
      <xdr:row>57</xdr:row>
      <xdr:rowOff>129401</xdr:rowOff>
    </xdr:to>
    <xdr:cxnSp macro="">
      <xdr:nvCxnSpPr>
        <xdr:cNvPr id="125" name="直線コネクタ 124"/>
        <xdr:cNvCxnSpPr/>
      </xdr:nvCxnSpPr>
      <xdr:spPr>
        <a:xfrm flipV="1">
          <a:off x="2019300" y="9816656"/>
          <a:ext cx="8890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127292</xdr:rowOff>
    </xdr:from>
    <xdr:to>
      <xdr:col>10</xdr:col>
      <xdr:colOff>114300</xdr:colOff>
      <xdr:row>57</xdr:row>
      <xdr:rowOff>129401</xdr:rowOff>
    </xdr:to>
    <xdr:cxnSp macro="">
      <xdr:nvCxnSpPr>
        <xdr:cNvPr id="128" name="直線コネクタ 127"/>
        <xdr:cNvCxnSpPr/>
      </xdr:nvCxnSpPr>
      <xdr:spPr>
        <a:xfrm>
          <a:off x="1130300" y="9899942"/>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125578</xdr:rowOff>
    </xdr:from>
    <xdr:to>
      <xdr:col>24</xdr:col>
      <xdr:colOff>114300</xdr:colOff>
      <xdr:row>57</xdr:row>
      <xdr:rowOff>55728</xdr:rowOff>
    </xdr:to>
    <xdr:sp macro="" textlink="">
      <xdr:nvSpPr>
        <xdr:cNvPr id="138" name="楕円 137"/>
        <xdr:cNvSpPr/>
      </xdr:nvSpPr>
      <xdr:spPr>
        <a:xfrm>
          <a:off x="4584700" y="9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104005</xdr:rowOff>
    </xdr:from>
    <xdr:ext cx="534377" cy="259045"/>
    <xdr:sp macro="" textlink="">
      <xdr:nvSpPr>
        <xdr:cNvPr id="139" name="物件費該当値テキスト"/>
        <xdr:cNvSpPr txBox="1"/>
      </xdr:nvSpPr>
      <xdr:spPr>
        <a:xfrm>
          <a:off x="4686300" y="97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103822</xdr:rowOff>
    </xdr:from>
    <xdr:to>
      <xdr:col>20</xdr:col>
      <xdr:colOff>38100</xdr:colOff>
      <xdr:row>57</xdr:row>
      <xdr:rowOff>33972</xdr:rowOff>
    </xdr:to>
    <xdr:sp macro="" textlink="">
      <xdr:nvSpPr>
        <xdr:cNvPr id="140" name="楕円 139"/>
        <xdr:cNvSpPr/>
      </xdr:nvSpPr>
      <xdr:spPr>
        <a:xfrm>
          <a:off x="3746500" y="97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25099</xdr:rowOff>
    </xdr:from>
    <xdr:ext cx="534377" cy="259045"/>
    <xdr:sp macro="" textlink="">
      <xdr:nvSpPr>
        <xdr:cNvPr id="141" name="テキスト ボックス 140"/>
        <xdr:cNvSpPr txBox="1"/>
      </xdr:nvSpPr>
      <xdr:spPr>
        <a:xfrm>
          <a:off x="3530111" y="97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164656</xdr:rowOff>
    </xdr:from>
    <xdr:to>
      <xdr:col>15</xdr:col>
      <xdr:colOff>101600</xdr:colOff>
      <xdr:row>57</xdr:row>
      <xdr:rowOff>94806</xdr:rowOff>
    </xdr:to>
    <xdr:sp macro="" textlink="">
      <xdr:nvSpPr>
        <xdr:cNvPr id="142" name="楕円 141"/>
        <xdr:cNvSpPr/>
      </xdr:nvSpPr>
      <xdr:spPr>
        <a:xfrm>
          <a:off x="2857500" y="9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85933</xdr:rowOff>
    </xdr:from>
    <xdr:ext cx="534377" cy="259045"/>
    <xdr:sp macro="" textlink="">
      <xdr:nvSpPr>
        <xdr:cNvPr id="143" name="テキスト ボックス 142"/>
        <xdr:cNvSpPr txBox="1"/>
      </xdr:nvSpPr>
      <xdr:spPr>
        <a:xfrm>
          <a:off x="2641111" y="98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78601</xdr:rowOff>
    </xdr:from>
    <xdr:to>
      <xdr:col>10</xdr:col>
      <xdr:colOff>165100</xdr:colOff>
      <xdr:row>58</xdr:row>
      <xdr:rowOff>8751</xdr:rowOff>
    </xdr:to>
    <xdr:sp macro="" textlink="">
      <xdr:nvSpPr>
        <xdr:cNvPr id="144" name="楕円 143"/>
        <xdr:cNvSpPr/>
      </xdr:nvSpPr>
      <xdr:spPr>
        <a:xfrm>
          <a:off x="19685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171328</xdr:rowOff>
    </xdr:from>
    <xdr:ext cx="534377" cy="259045"/>
    <xdr:sp macro="" textlink="">
      <xdr:nvSpPr>
        <xdr:cNvPr id="145" name="テキスト ボックス 144"/>
        <xdr:cNvSpPr txBox="1"/>
      </xdr:nvSpPr>
      <xdr:spPr>
        <a:xfrm>
          <a:off x="1752111" y="99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76492</xdr:rowOff>
    </xdr:from>
    <xdr:to>
      <xdr:col>6</xdr:col>
      <xdr:colOff>38100</xdr:colOff>
      <xdr:row>58</xdr:row>
      <xdr:rowOff>6642</xdr:rowOff>
    </xdr:to>
    <xdr:sp macro="" textlink="">
      <xdr:nvSpPr>
        <xdr:cNvPr id="146" name="楕円 145"/>
        <xdr:cNvSpPr/>
      </xdr:nvSpPr>
      <xdr:spPr>
        <a:xfrm>
          <a:off x="1079500" y="98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169219</xdr:rowOff>
    </xdr:from>
    <xdr:ext cx="534377" cy="259045"/>
    <xdr:sp macro="" textlink="">
      <xdr:nvSpPr>
        <xdr:cNvPr id="147" name="テキスト ボックス 146"/>
        <xdr:cNvSpPr txBox="1"/>
      </xdr:nvSpPr>
      <xdr:spPr>
        <a:xfrm>
          <a:off x="863111" y="99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157432</xdr:rowOff>
    </xdr:from>
    <xdr:to>
      <xdr:col>24</xdr:col>
      <xdr:colOff>63500</xdr:colOff>
      <xdr:row>78</xdr:row>
      <xdr:rowOff>161449</xdr:rowOff>
    </xdr:to>
    <xdr:cxnSp macro="">
      <xdr:nvCxnSpPr>
        <xdr:cNvPr id="178" name="直線コネクタ 177"/>
        <xdr:cNvCxnSpPr/>
      </xdr:nvCxnSpPr>
      <xdr:spPr>
        <a:xfrm flipV="1">
          <a:off x="3797300" y="13530532"/>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161221</xdr:rowOff>
    </xdr:from>
    <xdr:to>
      <xdr:col>19</xdr:col>
      <xdr:colOff>177800</xdr:colOff>
      <xdr:row>78</xdr:row>
      <xdr:rowOff>161449</xdr:rowOff>
    </xdr:to>
    <xdr:cxnSp macro="">
      <xdr:nvCxnSpPr>
        <xdr:cNvPr id="181" name="直線コネクタ 180"/>
        <xdr:cNvCxnSpPr/>
      </xdr:nvCxnSpPr>
      <xdr:spPr>
        <a:xfrm>
          <a:off x="2908300" y="1353432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161221</xdr:rowOff>
    </xdr:from>
    <xdr:to>
      <xdr:col>15</xdr:col>
      <xdr:colOff>50800</xdr:colOff>
      <xdr:row>78</xdr:row>
      <xdr:rowOff>168993</xdr:rowOff>
    </xdr:to>
    <xdr:cxnSp macro="">
      <xdr:nvCxnSpPr>
        <xdr:cNvPr id="184" name="直線コネクタ 183"/>
        <xdr:cNvCxnSpPr/>
      </xdr:nvCxnSpPr>
      <xdr:spPr>
        <a:xfrm flipV="1">
          <a:off x="2019300" y="1353432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159589</xdr:rowOff>
    </xdr:from>
    <xdr:to>
      <xdr:col>10</xdr:col>
      <xdr:colOff>114300</xdr:colOff>
      <xdr:row>78</xdr:row>
      <xdr:rowOff>168993</xdr:rowOff>
    </xdr:to>
    <xdr:cxnSp macro="">
      <xdr:nvCxnSpPr>
        <xdr:cNvPr id="187" name="直線コネクタ 186"/>
        <xdr:cNvCxnSpPr/>
      </xdr:nvCxnSpPr>
      <xdr:spPr>
        <a:xfrm>
          <a:off x="1130300" y="13532689"/>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106632</xdr:rowOff>
    </xdr:from>
    <xdr:to>
      <xdr:col>24</xdr:col>
      <xdr:colOff>114300</xdr:colOff>
      <xdr:row>79</xdr:row>
      <xdr:rowOff>36782</xdr:rowOff>
    </xdr:to>
    <xdr:sp macro="" textlink="">
      <xdr:nvSpPr>
        <xdr:cNvPr id="197" name="楕円 196"/>
        <xdr:cNvSpPr/>
      </xdr:nvSpPr>
      <xdr:spPr>
        <a:xfrm>
          <a:off x="45847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110649</xdr:rowOff>
    </xdr:from>
    <xdr:to>
      <xdr:col>20</xdr:col>
      <xdr:colOff>38100</xdr:colOff>
      <xdr:row>79</xdr:row>
      <xdr:rowOff>40799</xdr:rowOff>
    </xdr:to>
    <xdr:sp macro="" textlink="">
      <xdr:nvSpPr>
        <xdr:cNvPr id="199" name="楕円 198"/>
        <xdr:cNvSpPr/>
      </xdr:nvSpPr>
      <xdr:spPr>
        <a:xfrm>
          <a:off x="37465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31926</xdr:rowOff>
    </xdr:from>
    <xdr:ext cx="469744" cy="259045"/>
    <xdr:sp macro="" textlink="">
      <xdr:nvSpPr>
        <xdr:cNvPr id="200" name="テキスト ボックス 199"/>
        <xdr:cNvSpPr txBox="1"/>
      </xdr:nvSpPr>
      <xdr:spPr>
        <a:xfrm>
          <a:off x="3562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110421</xdr:rowOff>
    </xdr:from>
    <xdr:to>
      <xdr:col>15</xdr:col>
      <xdr:colOff>101600</xdr:colOff>
      <xdr:row>79</xdr:row>
      <xdr:rowOff>40571</xdr:rowOff>
    </xdr:to>
    <xdr:sp macro="" textlink="">
      <xdr:nvSpPr>
        <xdr:cNvPr id="201" name="楕円 200"/>
        <xdr:cNvSpPr/>
      </xdr:nvSpPr>
      <xdr:spPr>
        <a:xfrm>
          <a:off x="2857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31698</xdr:rowOff>
    </xdr:from>
    <xdr:ext cx="469744" cy="259045"/>
    <xdr:sp macro="" textlink="">
      <xdr:nvSpPr>
        <xdr:cNvPr id="202" name="テキスト ボックス 201"/>
        <xdr:cNvSpPr txBox="1"/>
      </xdr:nvSpPr>
      <xdr:spPr>
        <a:xfrm>
          <a:off x="2673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118193</xdr:rowOff>
    </xdr:from>
    <xdr:to>
      <xdr:col>10</xdr:col>
      <xdr:colOff>165100</xdr:colOff>
      <xdr:row>79</xdr:row>
      <xdr:rowOff>48343</xdr:rowOff>
    </xdr:to>
    <xdr:sp macro="" textlink="">
      <xdr:nvSpPr>
        <xdr:cNvPr id="203" name="楕円 202"/>
        <xdr:cNvSpPr/>
      </xdr:nvSpPr>
      <xdr:spPr>
        <a:xfrm>
          <a:off x="1968500" y="13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39470</xdr:rowOff>
    </xdr:from>
    <xdr:ext cx="469744" cy="259045"/>
    <xdr:sp macro="" textlink="">
      <xdr:nvSpPr>
        <xdr:cNvPr id="204" name="テキスト ボックス 203"/>
        <xdr:cNvSpPr txBox="1"/>
      </xdr:nvSpPr>
      <xdr:spPr>
        <a:xfrm>
          <a:off x="1784428" y="135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108789</xdr:rowOff>
    </xdr:from>
    <xdr:to>
      <xdr:col>6</xdr:col>
      <xdr:colOff>38100</xdr:colOff>
      <xdr:row>79</xdr:row>
      <xdr:rowOff>38939</xdr:rowOff>
    </xdr:to>
    <xdr:sp macro="" textlink="">
      <xdr:nvSpPr>
        <xdr:cNvPr id="205" name="楕円 204"/>
        <xdr:cNvSpPr/>
      </xdr:nvSpPr>
      <xdr:spPr>
        <a:xfrm>
          <a:off x="1079500" y="134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30066</xdr:rowOff>
    </xdr:from>
    <xdr:ext cx="469744" cy="259045"/>
    <xdr:sp macro="" textlink="">
      <xdr:nvSpPr>
        <xdr:cNvPr id="206" name="テキスト ボックス 205"/>
        <xdr:cNvSpPr txBox="1"/>
      </xdr:nvSpPr>
      <xdr:spPr>
        <a:xfrm>
          <a:off x="895428" y="135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135835</xdr:rowOff>
    </xdr:from>
    <xdr:to>
      <xdr:col>24</xdr:col>
      <xdr:colOff>63500</xdr:colOff>
      <xdr:row>97</xdr:row>
      <xdr:rowOff>71523</xdr:rowOff>
    </xdr:to>
    <xdr:cxnSp macro="">
      <xdr:nvCxnSpPr>
        <xdr:cNvPr id="238" name="直線コネクタ 237"/>
        <xdr:cNvCxnSpPr/>
      </xdr:nvCxnSpPr>
      <xdr:spPr>
        <a:xfrm flipV="1">
          <a:off x="3797300" y="16423585"/>
          <a:ext cx="838200" cy="2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71523</xdr:rowOff>
    </xdr:from>
    <xdr:to>
      <xdr:col>19</xdr:col>
      <xdr:colOff>177800</xdr:colOff>
      <xdr:row>97</xdr:row>
      <xdr:rowOff>121630</xdr:rowOff>
    </xdr:to>
    <xdr:cxnSp macro="">
      <xdr:nvCxnSpPr>
        <xdr:cNvPr id="241" name="直線コネクタ 240"/>
        <xdr:cNvCxnSpPr/>
      </xdr:nvCxnSpPr>
      <xdr:spPr>
        <a:xfrm flipV="1">
          <a:off x="2908300" y="16702173"/>
          <a:ext cx="889000" cy="5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121630</xdr:rowOff>
    </xdr:from>
    <xdr:to>
      <xdr:col>15</xdr:col>
      <xdr:colOff>50800</xdr:colOff>
      <xdr:row>98</xdr:row>
      <xdr:rowOff>46889</xdr:rowOff>
    </xdr:to>
    <xdr:cxnSp macro="">
      <xdr:nvCxnSpPr>
        <xdr:cNvPr id="244" name="直線コネクタ 243"/>
        <xdr:cNvCxnSpPr/>
      </xdr:nvCxnSpPr>
      <xdr:spPr>
        <a:xfrm flipV="1">
          <a:off x="2019300" y="16752280"/>
          <a:ext cx="889000" cy="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46889</xdr:rowOff>
    </xdr:from>
    <xdr:to>
      <xdr:col>10</xdr:col>
      <xdr:colOff>114300</xdr:colOff>
      <xdr:row>98</xdr:row>
      <xdr:rowOff>49490</xdr:rowOff>
    </xdr:to>
    <xdr:cxnSp macro="">
      <xdr:nvCxnSpPr>
        <xdr:cNvPr id="247" name="直線コネクタ 246"/>
        <xdr:cNvCxnSpPr/>
      </xdr:nvCxnSpPr>
      <xdr:spPr>
        <a:xfrm flipV="1">
          <a:off x="1130300" y="1684898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85035</xdr:rowOff>
    </xdr:from>
    <xdr:to>
      <xdr:col>24</xdr:col>
      <xdr:colOff>114300</xdr:colOff>
      <xdr:row>96</xdr:row>
      <xdr:rowOff>15185</xdr:rowOff>
    </xdr:to>
    <xdr:sp macro="" textlink="">
      <xdr:nvSpPr>
        <xdr:cNvPr id="257" name="楕円 256"/>
        <xdr:cNvSpPr/>
      </xdr:nvSpPr>
      <xdr:spPr>
        <a:xfrm>
          <a:off x="4584700" y="163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63462</xdr:rowOff>
    </xdr:from>
    <xdr:ext cx="599010" cy="259045"/>
    <xdr:sp macro="" textlink="">
      <xdr:nvSpPr>
        <xdr:cNvPr id="258" name="扶助費該当値テキスト"/>
        <xdr:cNvSpPr txBox="1"/>
      </xdr:nvSpPr>
      <xdr:spPr>
        <a:xfrm>
          <a:off x="4686300" y="163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20723</xdr:rowOff>
    </xdr:from>
    <xdr:to>
      <xdr:col>20</xdr:col>
      <xdr:colOff>38100</xdr:colOff>
      <xdr:row>97</xdr:row>
      <xdr:rowOff>122323</xdr:rowOff>
    </xdr:to>
    <xdr:sp macro="" textlink="">
      <xdr:nvSpPr>
        <xdr:cNvPr id="259" name="楕円 258"/>
        <xdr:cNvSpPr/>
      </xdr:nvSpPr>
      <xdr:spPr>
        <a:xfrm>
          <a:off x="3746500" y="16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138850</xdr:rowOff>
    </xdr:from>
    <xdr:ext cx="534377" cy="259045"/>
    <xdr:sp macro="" textlink="">
      <xdr:nvSpPr>
        <xdr:cNvPr id="260" name="テキスト ボックス 259"/>
        <xdr:cNvSpPr txBox="1"/>
      </xdr:nvSpPr>
      <xdr:spPr>
        <a:xfrm>
          <a:off x="3530111" y="164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70830</xdr:rowOff>
    </xdr:from>
    <xdr:to>
      <xdr:col>15</xdr:col>
      <xdr:colOff>101600</xdr:colOff>
      <xdr:row>98</xdr:row>
      <xdr:rowOff>980</xdr:rowOff>
    </xdr:to>
    <xdr:sp macro="" textlink="">
      <xdr:nvSpPr>
        <xdr:cNvPr id="261" name="楕円 260"/>
        <xdr:cNvSpPr/>
      </xdr:nvSpPr>
      <xdr:spPr>
        <a:xfrm>
          <a:off x="2857500" y="167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17507</xdr:rowOff>
    </xdr:from>
    <xdr:ext cx="534377" cy="259045"/>
    <xdr:sp macro="" textlink="">
      <xdr:nvSpPr>
        <xdr:cNvPr id="262" name="テキスト ボックス 261"/>
        <xdr:cNvSpPr txBox="1"/>
      </xdr:nvSpPr>
      <xdr:spPr>
        <a:xfrm>
          <a:off x="2641111" y="164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167539</xdr:rowOff>
    </xdr:from>
    <xdr:to>
      <xdr:col>10</xdr:col>
      <xdr:colOff>165100</xdr:colOff>
      <xdr:row>98</xdr:row>
      <xdr:rowOff>97689</xdr:rowOff>
    </xdr:to>
    <xdr:sp macro="" textlink="">
      <xdr:nvSpPr>
        <xdr:cNvPr id="263" name="楕円 262"/>
        <xdr:cNvSpPr/>
      </xdr:nvSpPr>
      <xdr:spPr>
        <a:xfrm>
          <a:off x="1968500" y="167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114216</xdr:rowOff>
    </xdr:from>
    <xdr:ext cx="534377" cy="259045"/>
    <xdr:sp macro="" textlink="">
      <xdr:nvSpPr>
        <xdr:cNvPr id="264" name="テキスト ボックス 263"/>
        <xdr:cNvSpPr txBox="1"/>
      </xdr:nvSpPr>
      <xdr:spPr>
        <a:xfrm>
          <a:off x="1752111" y="165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170140</xdr:rowOff>
    </xdr:from>
    <xdr:to>
      <xdr:col>6</xdr:col>
      <xdr:colOff>38100</xdr:colOff>
      <xdr:row>98</xdr:row>
      <xdr:rowOff>100290</xdr:rowOff>
    </xdr:to>
    <xdr:sp macro="" textlink="">
      <xdr:nvSpPr>
        <xdr:cNvPr id="265" name="楕円 264"/>
        <xdr:cNvSpPr/>
      </xdr:nvSpPr>
      <xdr:spPr>
        <a:xfrm>
          <a:off x="1079500" y="168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116817</xdr:rowOff>
    </xdr:from>
    <xdr:ext cx="534377" cy="259045"/>
    <xdr:sp macro="" textlink="">
      <xdr:nvSpPr>
        <xdr:cNvPr id="266" name="テキスト ボックス 265"/>
        <xdr:cNvSpPr txBox="1"/>
      </xdr:nvSpPr>
      <xdr:spPr>
        <a:xfrm>
          <a:off x="863111" y="165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134357</xdr:rowOff>
    </xdr:from>
    <xdr:to>
      <xdr:col>55</xdr:col>
      <xdr:colOff>0</xdr:colOff>
      <xdr:row>37</xdr:row>
      <xdr:rowOff>81902</xdr:rowOff>
    </xdr:to>
    <xdr:cxnSp macro="">
      <xdr:nvCxnSpPr>
        <xdr:cNvPr id="299" name="直線コネクタ 298"/>
        <xdr:cNvCxnSpPr/>
      </xdr:nvCxnSpPr>
      <xdr:spPr>
        <a:xfrm>
          <a:off x="9639300" y="5449307"/>
          <a:ext cx="838200" cy="97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134357</xdr:rowOff>
    </xdr:from>
    <xdr:to>
      <xdr:col>50</xdr:col>
      <xdr:colOff>114300</xdr:colOff>
      <xdr:row>37</xdr:row>
      <xdr:rowOff>88503</xdr:rowOff>
    </xdr:to>
    <xdr:cxnSp macro="">
      <xdr:nvCxnSpPr>
        <xdr:cNvPr id="302" name="直線コネクタ 301"/>
        <xdr:cNvCxnSpPr/>
      </xdr:nvCxnSpPr>
      <xdr:spPr>
        <a:xfrm flipV="1">
          <a:off x="8750300" y="5449307"/>
          <a:ext cx="889000" cy="9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88503</xdr:rowOff>
    </xdr:from>
    <xdr:to>
      <xdr:col>45</xdr:col>
      <xdr:colOff>177800</xdr:colOff>
      <xdr:row>37</xdr:row>
      <xdr:rowOff>135928</xdr:rowOff>
    </xdr:to>
    <xdr:cxnSp macro="">
      <xdr:nvCxnSpPr>
        <xdr:cNvPr id="305" name="直線コネクタ 304"/>
        <xdr:cNvCxnSpPr/>
      </xdr:nvCxnSpPr>
      <xdr:spPr>
        <a:xfrm flipV="1">
          <a:off x="7861300" y="6432153"/>
          <a:ext cx="889000" cy="4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135928</xdr:rowOff>
    </xdr:from>
    <xdr:to>
      <xdr:col>41</xdr:col>
      <xdr:colOff>50800</xdr:colOff>
      <xdr:row>37</xdr:row>
      <xdr:rowOff>145320</xdr:rowOff>
    </xdr:to>
    <xdr:cxnSp macro="">
      <xdr:nvCxnSpPr>
        <xdr:cNvPr id="308" name="直線コネクタ 307"/>
        <xdr:cNvCxnSpPr/>
      </xdr:nvCxnSpPr>
      <xdr:spPr>
        <a:xfrm flipV="1">
          <a:off x="6972300" y="647957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31102</xdr:rowOff>
    </xdr:from>
    <xdr:to>
      <xdr:col>55</xdr:col>
      <xdr:colOff>50800</xdr:colOff>
      <xdr:row>37</xdr:row>
      <xdr:rowOff>132702</xdr:rowOff>
    </xdr:to>
    <xdr:sp macro="" textlink="">
      <xdr:nvSpPr>
        <xdr:cNvPr id="318" name="楕円 317"/>
        <xdr:cNvSpPr/>
      </xdr:nvSpPr>
      <xdr:spPr>
        <a:xfrm>
          <a:off x="104267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9529</xdr:rowOff>
    </xdr:from>
    <xdr:ext cx="534377" cy="259045"/>
    <xdr:sp macro="" textlink="">
      <xdr:nvSpPr>
        <xdr:cNvPr id="319" name="補助費等該当値テキスト"/>
        <xdr:cNvSpPr txBox="1"/>
      </xdr:nvSpPr>
      <xdr:spPr>
        <a:xfrm>
          <a:off x="10528300" y="63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83557</xdr:rowOff>
    </xdr:from>
    <xdr:to>
      <xdr:col>50</xdr:col>
      <xdr:colOff>165100</xdr:colOff>
      <xdr:row>32</xdr:row>
      <xdr:rowOff>13707</xdr:rowOff>
    </xdr:to>
    <xdr:sp macro="" textlink="">
      <xdr:nvSpPr>
        <xdr:cNvPr id="320" name="楕円 319"/>
        <xdr:cNvSpPr/>
      </xdr:nvSpPr>
      <xdr:spPr>
        <a:xfrm>
          <a:off x="9588500" y="53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4834</xdr:rowOff>
    </xdr:from>
    <xdr:ext cx="599010" cy="259045"/>
    <xdr:sp macro="" textlink="">
      <xdr:nvSpPr>
        <xdr:cNvPr id="321" name="テキスト ボックス 320"/>
        <xdr:cNvSpPr txBox="1"/>
      </xdr:nvSpPr>
      <xdr:spPr>
        <a:xfrm>
          <a:off x="9339795" y="549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37703</xdr:rowOff>
    </xdr:from>
    <xdr:to>
      <xdr:col>46</xdr:col>
      <xdr:colOff>38100</xdr:colOff>
      <xdr:row>37</xdr:row>
      <xdr:rowOff>139303</xdr:rowOff>
    </xdr:to>
    <xdr:sp macro="" textlink="">
      <xdr:nvSpPr>
        <xdr:cNvPr id="322" name="楕円 321"/>
        <xdr:cNvSpPr/>
      </xdr:nvSpPr>
      <xdr:spPr>
        <a:xfrm>
          <a:off x="8699500" y="63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130430</xdr:rowOff>
    </xdr:from>
    <xdr:ext cx="534377" cy="259045"/>
    <xdr:sp macro="" textlink="">
      <xdr:nvSpPr>
        <xdr:cNvPr id="323" name="テキスト ボックス 322"/>
        <xdr:cNvSpPr txBox="1"/>
      </xdr:nvSpPr>
      <xdr:spPr>
        <a:xfrm>
          <a:off x="8483111" y="647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85128</xdr:rowOff>
    </xdr:from>
    <xdr:to>
      <xdr:col>41</xdr:col>
      <xdr:colOff>101600</xdr:colOff>
      <xdr:row>38</xdr:row>
      <xdr:rowOff>15278</xdr:rowOff>
    </xdr:to>
    <xdr:sp macro="" textlink="">
      <xdr:nvSpPr>
        <xdr:cNvPr id="324" name="楕円 323"/>
        <xdr:cNvSpPr/>
      </xdr:nvSpPr>
      <xdr:spPr>
        <a:xfrm>
          <a:off x="7810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6405</xdr:rowOff>
    </xdr:from>
    <xdr:ext cx="534377" cy="259045"/>
    <xdr:sp macro="" textlink="">
      <xdr:nvSpPr>
        <xdr:cNvPr id="325" name="テキスト ボックス 324"/>
        <xdr:cNvSpPr txBox="1"/>
      </xdr:nvSpPr>
      <xdr:spPr>
        <a:xfrm>
          <a:off x="7594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94520</xdr:rowOff>
    </xdr:from>
    <xdr:to>
      <xdr:col>36</xdr:col>
      <xdr:colOff>165100</xdr:colOff>
      <xdr:row>38</xdr:row>
      <xdr:rowOff>24670</xdr:rowOff>
    </xdr:to>
    <xdr:sp macro="" textlink="">
      <xdr:nvSpPr>
        <xdr:cNvPr id="326" name="楕円 325"/>
        <xdr:cNvSpPr/>
      </xdr:nvSpPr>
      <xdr:spPr>
        <a:xfrm>
          <a:off x="6921500" y="64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15797</xdr:rowOff>
    </xdr:from>
    <xdr:ext cx="534377" cy="259045"/>
    <xdr:sp macro="" textlink="">
      <xdr:nvSpPr>
        <xdr:cNvPr id="327" name="テキスト ボックス 326"/>
        <xdr:cNvSpPr txBox="1"/>
      </xdr:nvSpPr>
      <xdr:spPr>
        <a:xfrm>
          <a:off x="6705111" y="65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38594</xdr:rowOff>
    </xdr:from>
    <xdr:to>
      <xdr:col>55</xdr:col>
      <xdr:colOff>0</xdr:colOff>
      <xdr:row>58</xdr:row>
      <xdr:rowOff>26913</xdr:rowOff>
    </xdr:to>
    <xdr:cxnSp macro="">
      <xdr:nvCxnSpPr>
        <xdr:cNvPr id="358" name="直線コネクタ 357"/>
        <xdr:cNvCxnSpPr/>
      </xdr:nvCxnSpPr>
      <xdr:spPr>
        <a:xfrm>
          <a:off x="9639300" y="9811244"/>
          <a:ext cx="838200" cy="15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9"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38594</xdr:rowOff>
    </xdr:from>
    <xdr:to>
      <xdr:col>50</xdr:col>
      <xdr:colOff>114300</xdr:colOff>
      <xdr:row>57</xdr:row>
      <xdr:rowOff>47781</xdr:rowOff>
    </xdr:to>
    <xdr:cxnSp macro="">
      <xdr:nvCxnSpPr>
        <xdr:cNvPr id="361" name="直線コネクタ 360"/>
        <xdr:cNvCxnSpPr/>
      </xdr:nvCxnSpPr>
      <xdr:spPr>
        <a:xfrm flipV="1">
          <a:off x="8750300" y="981124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3" name="テキスト ボックス 362"/>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47781</xdr:rowOff>
    </xdr:from>
    <xdr:to>
      <xdr:col>45</xdr:col>
      <xdr:colOff>177800</xdr:colOff>
      <xdr:row>57</xdr:row>
      <xdr:rowOff>71087</xdr:rowOff>
    </xdr:to>
    <xdr:cxnSp macro="">
      <xdr:nvCxnSpPr>
        <xdr:cNvPr id="364" name="直線コネクタ 363"/>
        <xdr:cNvCxnSpPr/>
      </xdr:nvCxnSpPr>
      <xdr:spPr>
        <a:xfrm flipV="1">
          <a:off x="7861300" y="9820431"/>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156540</xdr:rowOff>
    </xdr:from>
    <xdr:to>
      <xdr:col>41</xdr:col>
      <xdr:colOff>50800</xdr:colOff>
      <xdr:row>57</xdr:row>
      <xdr:rowOff>71087</xdr:rowOff>
    </xdr:to>
    <xdr:cxnSp macro="">
      <xdr:nvCxnSpPr>
        <xdr:cNvPr id="367" name="直線コネクタ 366"/>
        <xdr:cNvCxnSpPr/>
      </xdr:nvCxnSpPr>
      <xdr:spPr>
        <a:xfrm>
          <a:off x="6972300" y="9757740"/>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147563</xdr:rowOff>
    </xdr:from>
    <xdr:to>
      <xdr:col>55</xdr:col>
      <xdr:colOff>50800</xdr:colOff>
      <xdr:row>58</xdr:row>
      <xdr:rowOff>77713</xdr:rowOff>
    </xdr:to>
    <xdr:sp macro="" textlink="">
      <xdr:nvSpPr>
        <xdr:cNvPr id="377" name="楕円 376"/>
        <xdr:cNvSpPr/>
      </xdr:nvSpPr>
      <xdr:spPr>
        <a:xfrm>
          <a:off x="10426700" y="99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125990</xdr:rowOff>
    </xdr:from>
    <xdr:ext cx="534377" cy="259045"/>
    <xdr:sp macro="" textlink="">
      <xdr:nvSpPr>
        <xdr:cNvPr id="378" name="普通建設事業費該当値テキスト"/>
        <xdr:cNvSpPr txBox="1"/>
      </xdr:nvSpPr>
      <xdr:spPr>
        <a:xfrm>
          <a:off x="10528300" y="98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159244</xdr:rowOff>
    </xdr:from>
    <xdr:to>
      <xdr:col>50</xdr:col>
      <xdr:colOff>165100</xdr:colOff>
      <xdr:row>57</xdr:row>
      <xdr:rowOff>89394</xdr:rowOff>
    </xdr:to>
    <xdr:sp macro="" textlink="">
      <xdr:nvSpPr>
        <xdr:cNvPr id="379" name="楕円 378"/>
        <xdr:cNvSpPr/>
      </xdr:nvSpPr>
      <xdr:spPr>
        <a:xfrm>
          <a:off x="9588500" y="9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80521</xdr:rowOff>
    </xdr:from>
    <xdr:ext cx="534377" cy="259045"/>
    <xdr:sp macro="" textlink="">
      <xdr:nvSpPr>
        <xdr:cNvPr id="380" name="テキスト ボックス 379"/>
        <xdr:cNvSpPr txBox="1"/>
      </xdr:nvSpPr>
      <xdr:spPr>
        <a:xfrm>
          <a:off x="9372111" y="98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168431</xdr:rowOff>
    </xdr:from>
    <xdr:to>
      <xdr:col>46</xdr:col>
      <xdr:colOff>38100</xdr:colOff>
      <xdr:row>57</xdr:row>
      <xdr:rowOff>98581</xdr:rowOff>
    </xdr:to>
    <xdr:sp macro="" textlink="">
      <xdr:nvSpPr>
        <xdr:cNvPr id="381" name="楕円 380"/>
        <xdr:cNvSpPr/>
      </xdr:nvSpPr>
      <xdr:spPr>
        <a:xfrm>
          <a:off x="8699500" y="97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89708</xdr:rowOff>
    </xdr:from>
    <xdr:ext cx="534377" cy="259045"/>
    <xdr:sp macro="" textlink="">
      <xdr:nvSpPr>
        <xdr:cNvPr id="382" name="テキスト ボックス 381"/>
        <xdr:cNvSpPr txBox="1"/>
      </xdr:nvSpPr>
      <xdr:spPr>
        <a:xfrm>
          <a:off x="8483111" y="98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20287</xdr:rowOff>
    </xdr:from>
    <xdr:to>
      <xdr:col>41</xdr:col>
      <xdr:colOff>101600</xdr:colOff>
      <xdr:row>57</xdr:row>
      <xdr:rowOff>121887</xdr:rowOff>
    </xdr:to>
    <xdr:sp macro="" textlink="">
      <xdr:nvSpPr>
        <xdr:cNvPr id="383" name="楕円 382"/>
        <xdr:cNvSpPr/>
      </xdr:nvSpPr>
      <xdr:spPr>
        <a:xfrm>
          <a:off x="7810500" y="97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113014</xdr:rowOff>
    </xdr:from>
    <xdr:ext cx="534377" cy="259045"/>
    <xdr:sp macro="" textlink="">
      <xdr:nvSpPr>
        <xdr:cNvPr id="384" name="テキスト ボックス 383"/>
        <xdr:cNvSpPr txBox="1"/>
      </xdr:nvSpPr>
      <xdr:spPr>
        <a:xfrm>
          <a:off x="7594111" y="98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105740</xdr:rowOff>
    </xdr:from>
    <xdr:to>
      <xdr:col>36</xdr:col>
      <xdr:colOff>165100</xdr:colOff>
      <xdr:row>57</xdr:row>
      <xdr:rowOff>35890</xdr:rowOff>
    </xdr:to>
    <xdr:sp macro="" textlink="">
      <xdr:nvSpPr>
        <xdr:cNvPr id="385" name="楕円 384"/>
        <xdr:cNvSpPr/>
      </xdr:nvSpPr>
      <xdr:spPr>
        <a:xfrm>
          <a:off x="6921500" y="97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27017</xdr:rowOff>
    </xdr:from>
    <xdr:ext cx="534377" cy="259045"/>
    <xdr:sp macro="" textlink="">
      <xdr:nvSpPr>
        <xdr:cNvPr id="386" name="テキスト ボックス 385"/>
        <xdr:cNvSpPr txBox="1"/>
      </xdr:nvSpPr>
      <xdr:spPr>
        <a:xfrm>
          <a:off x="6705111" y="97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112782</xdr:rowOff>
    </xdr:from>
    <xdr:to>
      <xdr:col>55</xdr:col>
      <xdr:colOff>0</xdr:colOff>
      <xdr:row>78</xdr:row>
      <xdr:rowOff>77236</xdr:rowOff>
    </xdr:to>
    <xdr:cxnSp macro="">
      <xdr:nvCxnSpPr>
        <xdr:cNvPr id="415" name="直線コネクタ 414"/>
        <xdr:cNvCxnSpPr/>
      </xdr:nvCxnSpPr>
      <xdr:spPr>
        <a:xfrm>
          <a:off x="9639300" y="13314432"/>
          <a:ext cx="838200" cy="1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112782</xdr:rowOff>
    </xdr:from>
    <xdr:to>
      <xdr:col>50</xdr:col>
      <xdr:colOff>114300</xdr:colOff>
      <xdr:row>77</xdr:row>
      <xdr:rowOff>120422</xdr:rowOff>
    </xdr:to>
    <xdr:cxnSp macro="">
      <xdr:nvCxnSpPr>
        <xdr:cNvPr id="418" name="直線コネクタ 417"/>
        <xdr:cNvCxnSpPr/>
      </xdr:nvCxnSpPr>
      <xdr:spPr>
        <a:xfrm flipV="1">
          <a:off x="8750300" y="13314432"/>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120422</xdr:rowOff>
    </xdr:from>
    <xdr:to>
      <xdr:col>45</xdr:col>
      <xdr:colOff>177800</xdr:colOff>
      <xdr:row>77</xdr:row>
      <xdr:rowOff>170523</xdr:rowOff>
    </xdr:to>
    <xdr:cxnSp macro="">
      <xdr:nvCxnSpPr>
        <xdr:cNvPr id="421" name="直線コネクタ 420"/>
        <xdr:cNvCxnSpPr/>
      </xdr:nvCxnSpPr>
      <xdr:spPr>
        <a:xfrm flipV="1">
          <a:off x="7861300" y="1332207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139891</xdr:rowOff>
    </xdr:from>
    <xdr:to>
      <xdr:col>41</xdr:col>
      <xdr:colOff>50800</xdr:colOff>
      <xdr:row>77</xdr:row>
      <xdr:rowOff>170523</xdr:rowOff>
    </xdr:to>
    <xdr:cxnSp macro="">
      <xdr:nvCxnSpPr>
        <xdr:cNvPr id="424" name="直線コネクタ 423"/>
        <xdr:cNvCxnSpPr/>
      </xdr:nvCxnSpPr>
      <xdr:spPr>
        <a:xfrm>
          <a:off x="6972300" y="1334154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26436</xdr:rowOff>
    </xdr:from>
    <xdr:to>
      <xdr:col>55</xdr:col>
      <xdr:colOff>50800</xdr:colOff>
      <xdr:row>78</xdr:row>
      <xdr:rowOff>128036</xdr:rowOff>
    </xdr:to>
    <xdr:sp macro="" textlink="">
      <xdr:nvSpPr>
        <xdr:cNvPr id="434" name="楕円 433"/>
        <xdr:cNvSpPr/>
      </xdr:nvSpPr>
      <xdr:spPr>
        <a:xfrm>
          <a:off x="10426700" y="133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4863</xdr:rowOff>
    </xdr:from>
    <xdr:ext cx="469744" cy="259045"/>
    <xdr:sp macro="" textlink="">
      <xdr:nvSpPr>
        <xdr:cNvPr id="435" name="普通建設事業費 （ うち新規整備　）該当値テキスト"/>
        <xdr:cNvSpPr txBox="1"/>
      </xdr:nvSpPr>
      <xdr:spPr>
        <a:xfrm>
          <a:off x="10528300" y="1337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61982</xdr:rowOff>
    </xdr:from>
    <xdr:to>
      <xdr:col>50</xdr:col>
      <xdr:colOff>165100</xdr:colOff>
      <xdr:row>77</xdr:row>
      <xdr:rowOff>163582</xdr:rowOff>
    </xdr:to>
    <xdr:sp macro="" textlink="">
      <xdr:nvSpPr>
        <xdr:cNvPr id="436" name="楕円 435"/>
        <xdr:cNvSpPr/>
      </xdr:nvSpPr>
      <xdr:spPr>
        <a:xfrm>
          <a:off x="95885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154709</xdr:rowOff>
    </xdr:from>
    <xdr:ext cx="534377" cy="259045"/>
    <xdr:sp macro="" textlink="">
      <xdr:nvSpPr>
        <xdr:cNvPr id="437" name="テキスト ボックス 436"/>
        <xdr:cNvSpPr txBox="1"/>
      </xdr:nvSpPr>
      <xdr:spPr>
        <a:xfrm>
          <a:off x="9372111" y="133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69622</xdr:rowOff>
    </xdr:from>
    <xdr:to>
      <xdr:col>46</xdr:col>
      <xdr:colOff>38100</xdr:colOff>
      <xdr:row>77</xdr:row>
      <xdr:rowOff>171222</xdr:rowOff>
    </xdr:to>
    <xdr:sp macro="" textlink="">
      <xdr:nvSpPr>
        <xdr:cNvPr id="438" name="楕円 437"/>
        <xdr:cNvSpPr/>
      </xdr:nvSpPr>
      <xdr:spPr>
        <a:xfrm>
          <a:off x="8699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162349</xdr:rowOff>
    </xdr:from>
    <xdr:ext cx="534377" cy="259045"/>
    <xdr:sp macro="" textlink="">
      <xdr:nvSpPr>
        <xdr:cNvPr id="439" name="テキスト ボックス 438"/>
        <xdr:cNvSpPr txBox="1"/>
      </xdr:nvSpPr>
      <xdr:spPr>
        <a:xfrm>
          <a:off x="8483111" y="133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119723</xdr:rowOff>
    </xdr:from>
    <xdr:to>
      <xdr:col>41</xdr:col>
      <xdr:colOff>101600</xdr:colOff>
      <xdr:row>78</xdr:row>
      <xdr:rowOff>49873</xdr:rowOff>
    </xdr:to>
    <xdr:sp macro="" textlink="">
      <xdr:nvSpPr>
        <xdr:cNvPr id="440" name="楕円 439"/>
        <xdr:cNvSpPr/>
      </xdr:nvSpPr>
      <xdr:spPr>
        <a:xfrm>
          <a:off x="7810500" y="133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41000</xdr:rowOff>
    </xdr:from>
    <xdr:ext cx="534377" cy="259045"/>
    <xdr:sp macro="" textlink="">
      <xdr:nvSpPr>
        <xdr:cNvPr id="441" name="テキスト ボックス 440"/>
        <xdr:cNvSpPr txBox="1"/>
      </xdr:nvSpPr>
      <xdr:spPr>
        <a:xfrm>
          <a:off x="7594111" y="134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89091</xdr:rowOff>
    </xdr:from>
    <xdr:to>
      <xdr:col>36</xdr:col>
      <xdr:colOff>165100</xdr:colOff>
      <xdr:row>78</xdr:row>
      <xdr:rowOff>19241</xdr:rowOff>
    </xdr:to>
    <xdr:sp macro="" textlink="">
      <xdr:nvSpPr>
        <xdr:cNvPr id="442" name="楕円 441"/>
        <xdr:cNvSpPr/>
      </xdr:nvSpPr>
      <xdr:spPr>
        <a:xfrm>
          <a:off x="6921500" y="132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10368</xdr:rowOff>
    </xdr:from>
    <xdr:ext cx="534377" cy="259045"/>
    <xdr:sp macro="" textlink="">
      <xdr:nvSpPr>
        <xdr:cNvPr id="443" name="テキスト ボックス 442"/>
        <xdr:cNvSpPr txBox="1"/>
      </xdr:nvSpPr>
      <xdr:spPr>
        <a:xfrm>
          <a:off x="6705111" y="133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60099</xdr:rowOff>
    </xdr:from>
    <xdr:to>
      <xdr:col>55</xdr:col>
      <xdr:colOff>0</xdr:colOff>
      <xdr:row>98</xdr:row>
      <xdr:rowOff>76623</xdr:rowOff>
    </xdr:to>
    <xdr:cxnSp macro="">
      <xdr:nvCxnSpPr>
        <xdr:cNvPr id="474" name="直線コネクタ 473"/>
        <xdr:cNvCxnSpPr/>
      </xdr:nvCxnSpPr>
      <xdr:spPr>
        <a:xfrm>
          <a:off x="9639300" y="16862199"/>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5"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38333</xdr:rowOff>
    </xdr:from>
    <xdr:to>
      <xdr:col>50</xdr:col>
      <xdr:colOff>114300</xdr:colOff>
      <xdr:row>98</xdr:row>
      <xdr:rowOff>60099</xdr:rowOff>
    </xdr:to>
    <xdr:cxnSp macro="">
      <xdr:nvCxnSpPr>
        <xdr:cNvPr id="477" name="直線コネクタ 476"/>
        <xdr:cNvCxnSpPr/>
      </xdr:nvCxnSpPr>
      <xdr:spPr>
        <a:xfrm>
          <a:off x="8750300" y="16840433"/>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9" name="テキスト ボックス 478"/>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38333</xdr:rowOff>
    </xdr:from>
    <xdr:to>
      <xdr:col>45</xdr:col>
      <xdr:colOff>177800</xdr:colOff>
      <xdr:row>98</xdr:row>
      <xdr:rowOff>43574</xdr:rowOff>
    </xdr:to>
    <xdr:cxnSp macro="">
      <xdr:nvCxnSpPr>
        <xdr:cNvPr id="480" name="直線コネクタ 479"/>
        <xdr:cNvCxnSpPr/>
      </xdr:nvCxnSpPr>
      <xdr:spPr>
        <a:xfrm flipV="1">
          <a:off x="7861300" y="16840433"/>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43574</xdr:rowOff>
    </xdr:from>
    <xdr:to>
      <xdr:col>41</xdr:col>
      <xdr:colOff>50800</xdr:colOff>
      <xdr:row>98</xdr:row>
      <xdr:rowOff>77848</xdr:rowOff>
    </xdr:to>
    <xdr:cxnSp macro="">
      <xdr:nvCxnSpPr>
        <xdr:cNvPr id="483" name="直線コネクタ 482"/>
        <xdr:cNvCxnSpPr/>
      </xdr:nvCxnSpPr>
      <xdr:spPr>
        <a:xfrm flipV="1">
          <a:off x="6972300" y="16845674"/>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25823</xdr:rowOff>
    </xdr:from>
    <xdr:to>
      <xdr:col>55</xdr:col>
      <xdr:colOff>50800</xdr:colOff>
      <xdr:row>98</xdr:row>
      <xdr:rowOff>127423</xdr:rowOff>
    </xdr:to>
    <xdr:sp macro="" textlink="">
      <xdr:nvSpPr>
        <xdr:cNvPr id="493" name="楕円 492"/>
        <xdr:cNvSpPr/>
      </xdr:nvSpPr>
      <xdr:spPr>
        <a:xfrm>
          <a:off x="10426700" y="16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4250</xdr:rowOff>
    </xdr:from>
    <xdr:ext cx="534377" cy="259045"/>
    <xdr:sp macro="" textlink="">
      <xdr:nvSpPr>
        <xdr:cNvPr id="494" name="普通建設事業費 （ うち更新整備　）該当値テキスト"/>
        <xdr:cNvSpPr txBox="1"/>
      </xdr:nvSpPr>
      <xdr:spPr>
        <a:xfrm>
          <a:off x="10528300" y="168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9299</xdr:rowOff>
    </xdr:from>
    <xdr:to>
      <xdr:col>50</xdr:col>
      <xdr:colOff>165100</xdr:colOff>
      <xdr:row>98</xdr:row>
      <xdr:rowOff>110899</xdr:rowOff>
    </xdr:to>
    <xdr:sp macro="" textlink="">
      <xdr:nvSpPr>
        <xdr:cNvPr id="495" name="楕円 494"/>
        <xdr:cNvSpPr/>
      </xdr:nvSpPr>
      <xdr:spPr>
        <a:xfrm>
          <a:off x="9588500" y="168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102026</xdr:rowOff>
    </xdr:from>
    <xdr:ext cx="534377" cy="259045"/>
    <xdr:sp macro="" textlink="">
      <xdr:nvSpPr>
        <xdr:cNvPr id="496" name="テキスト ボックス 495"/>
        <xdr:cNvSpPr txBox="1"/>
      </xdr:nvSpPr>
      <xdr:spPr>
        <a:xfrm>
          <a:off x="9372111" y="169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158983</xdr:rowOff>
    </xdr:from>
    <xdr:to>
      <xdr:col>46</xdr:col>
      <xdr:colOff>38100</xdr:colOff>
      <xdr:row>98</xdr:row>
      <xdr:rowOff>89133</xdr:rowOff>
    </xdr:to>
    <xdr:sp macro="" textlink="">
      <xdr:nvSpPr>
        <xdr:cNvPr id="497" name="楕円 496"/>
        <xdr:cNvSpPr/>
      </xdr:nvSpPr>
      <xdr:spPr>
        <a:xfrm>
          <a:off x="8699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80260</xdr:rowOff>
    </xdr:from>
    <xdr:ext cx="534377" cy="259045"/>
    <xdr:sp macro="" textlink="">
      <xdr:nvSpPr>
        <xdr:cNvPr id="498" name="テキスト ボックス 497"/>
        <xdr:cNvSpPr txBox="1"/>
      </xdr:nvSpPr>
      <xdr:spPr>
        <a:xfrm>
          <a:off x="8483111" y="168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164224</xdr:rowOff>
    </xdr:from>
    <xdr:to>
      <xdr:col>41</xdr:col>
      <xdr:colOff>101600</xdr:colOff>
      <xdr:row>98</xdr:row>
      <xdr:rowOff>94374</xdr:rowOff>
    </xdr:to>
    <xdr:sp macro="" textlink="">
      <xdr:nvSpPr>
        <xdr:cNvPr id="499" name="楕円 498"/>
        <xdr:cNvSpPr/>
      </xdr:nvSpPr>
      <xdr:spPr>
        <a:xfrm>
          <a:off x="7810500" y="167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85501</xdr:rowOff>
    </xdr:from>
    <xdr:ext cx="534377" cy="259045"/>
    <xdr:sp macro="" textlink="">
      <xdr:nvSpPr>
        <xdr:cNvPr id="500" name="テキスト ボックス 499"/>
        <xdr:cNvSpPr txBox="1"/>
      </xdr:nvSpPr>
      <xdr:spPr>
        <a:xfrm>
          <a:off x="7594111" y="168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27048</xdr:rowOff>
    </xdr:from>
    <xdr:to>
      <xdr:col>36</xdr:col>
      <xdr:colOff>165100</xdr:colOff>
      <xdr:row>98</xdr:row>
      <xdr:rowOff>128648</xdr:rowOff>
    </xdr:to>
    <xdr:sp macro="" textlink="">
      <xdr:nvSpPr>
        <xdr:cNvPr id="501" name="楕円 500"/>
        <xdr:cNvSpPr/>
      </xdr:nvSpPr>
      <xdr:spPr>
        <a:xfrm>
          <a:off x="6921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119775</xdr:rowOff>
    </xdr:from>
    <xdr:ext cx="534377" cy="259045"/>
    <xdr:sp macro="" textlink="">
      <xdr:nvSpPr>
        <xdr:cNvPr id="502" name="テキスト ボックス 501"/>
        <xdr:cNvSpPr txBox="1"/>
      </xdr:nvSpPr>
      <xdr:spPr>
        <a:xfrm>
          <a:off x="6705111" y="169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14297</xdr:rowOff>
    </xdr:from>
    <xdr:to>
      <xdr:col>85</xdr:col>
      <xdr:colOff>127000</xdr:colOff>
      <xdr:row>39</xdr:row>
      <xdr:rowOff>98878</xdr:rowOff>
    </xdr:to>
    <xdr:cxnSp macro="">
      <xdr:nvCxnSpPr>
        <xdr:cNvPr id="533" name="直線コネクタ 532"/>
        <xdr:cNvCxnSpPr/>
      </xdr:nvCxnSpPr>
      <xdr:spPr>
        <a:xfrm>
          <a:off x="15481300" y="6700847"/>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14297</xdr:rowOff>
    </xdr:from>
    <xdr:to>
      <xdr:col>81</xdr:col>
      <xdr:colOff>50800</xdr:colOff>
      <xdr:row>39</xdr:row>
      <xdr:rowOff>41761</xdr:rowOff>
    </xdr:to>
    <xdr:cxnSp macro="">
      <xdr:nvCxnSpPr>
        <xdr:cNvPr id="536" name="直線コネクタ 535"/>
        <xdr:cNvCxnSpPr/>
      </xdr:nvCxnSpPr>
      <xdr:spPr>
        <a:xfrm flipV="1">
          <a:off x="14592300" y="6700847"/>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41761</xdr:rowOff>
    </xdr:from>
    <xdr:to>
      <xdr:col>76</xdr:col>
      <xdr:colOff>114300</xdr:colOff>
      <xdr:row>39</xdr:row>
      <xdr:rowOff>98878</xdr:rowOff>
    </xdr:to>
    <xdr:cxnSp macro="">
      <xdr:nvCxnSpPr>
        <xdr:cNvPr id="539" name="直線コネクタ 538"/>
        <xdr:cNvCxnSpPr/>
      </xdr:nvCxnSpPr>
      <xdr:spPr>
        <a:xfrm flipV="1">
          <a:off x="13703300" y="6728311"/>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134947</xdr:rowOff>
    </xdr:from>
    <xdr:to>
      <xdr:col>81</xdr:col>
      <xdr:colOff>101600</xdr:colOff>
      <xdr:row>39</xdr:row>
      <xdr:rowOff>65097</xdr:rowOff>
    </xdr:to>
    <xdr:sp macro="" textlink="">
      <xdr:nvSpPr>
        <xdr:cNvPr id="554" name="楕円 553"/>
        <xdr:cNvSpPr/>
      </xdr:nvSpPr>
      <xdr:spPr>
        <a:xfrm>
          <a:off x="15430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56224</xdr:rowOff>
    </xdr:from>
    <xdr:ext cx="469744" cy="259045"/>
    <xdr:sp macro="" textlink="">
      <xdr:nvSpPr>
        <xdr:cNvPr id="555" name="テキスト ボックス 554"/>
        <xdr:cNvSpPr txBox="1"/>
      </xdr:nvSpPr>
      <xdr:spPr>
        <a:xfrm>
          <a:off x="15246428" y="67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162411</xdr:rowOff>
    </xdr:from>
    <xdr:to>
      <xdr:col>76</xdr:col>
      <xdr:colOff>165100</xdr:colOff>
      <xdr:row>39</xdr:row>
      <xdr:rowOff>92561</xdr:rowOff>
    </xdr:to>
    <xdr:sp macro="" textlink="">
      <xdr:nvSpPr>
        <xdr:cNvPr id="556" name="楕円 555"/>
        <xdr:cNvSpPr/>
      </xdr:nvSpPr>
      <xdr:spPr>
        <a:xfrm>
          <a:off x="14541500" y="66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83688</xdr:rowOff>
    </xdr:from>
    <xdr:ext cx="469744" cy="259045"/>
    <xdr:sp macro="" textlink="">
      <xdr:nvSpPr>
        <xdr:cNvPr id="557" name="テキスト ボックス 556"/>
        <xdr:cNvSpPr txBox="1"/>
      </xdr:nvSpPr>
      <xdr:spPr>
        <a:xfrm>
          <a:off x="14357428" y="67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38570</xdr:rowOff>
    </xdr:from>
    <xdr:to>
      <xdr:col>85</xdr:col>
      <xdr:colOff>127000</xdr:colOff>
      <xdr:row>77</xdr:row>
      <xdr:rowOff>51715</xdr:rowOff>
    </xdr:to>
    <xdr:cxnSp macro="">
      <xdr:nvCxnSpPr>
        <xdr:cNvPr id="639" name="直線コネクタ 638"/>
        <xdr:cNvCxnSpPr/>
      </xdr:nvCxnSpPr>
      <xdr:spPr>
        <a:xfrm flipV="1">
          <a:off x="15481300" y="13240220"/>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51715</xdr:rowOff>
    </xdr:from>
    <xdr:to>
      <xdr:col>81</xdr:col>
      <xdr:colOff>50800</xdr:colOff>
      <xdr:row>77</xdr:row>
      <xdr:rowOff>51893</xdr:rowOff>
    </xdr:to>
    <xdr:cxnSp macro="">
      <xdr:nvCxnSpPr>
        <xdr:cNvPr id="642" name="直線コネクタ 641"/>
        <xdr:cNvCxnSpPr/>
      </xdr:nvCxnSpPr>
      <xdr:spPr>
        <a:xfrm flipV="1">
          <a:off x="14592300" y="13253365"/>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51893</xdr:rowOff>
    </xdr:from>
    <xdr:to>
      <xdr:col>76</xdr:col>
      <xdr:colOff>114300</xdr:colOff>
      <xdr:row>77</xdr:row>
      <xdr:rowOff>64515</xdr:rowOff>
    </xdr:to>
    <xdr:cxnSp macro="">
      <xdr:nvCxnSpPr>
        <xdr:cNvPr id="645" name="直線コネクタ 644"/>
        <xdr:cNvCxnSpPr/>
      </xdr:nvCxnSpPr>
      <xdr:spPr>
        <a:xfrm flipV="1">
          <a:off x="13703300" y="13253543"/>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64515</xdr:rowOff>
    </xdr:from>
    <xdr:to>
      <xdr:col>71</xdr:col>
      <xdr:colOff>177800</xdr:colOff>
      <xdr:row>77</xdr:row>
      <xdr:rowOff>68414</xdr:rowOff>
    </xdr:to>
    <xdr:cxnSp macro="">
      <xdr:nvCxnSpPr>
        <xdr:cNvPr id="648" name="直線コネクタ 647"/>
        <xdr:cNvCxnSpPr/>
      </xdr:nvCxnSpPr>
      <xdr:spPr>
        <a:xfrm flipV="1">
          <a:off x="12814300" y="13266165"/>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159220</xdr:rowOff>
    </xdr:from>
    <xdr:to>
      <xdr:col>85</xdr:col>
      <xdr:colOff>177800</xdr:colOff>
      <xdr:row>77</xdr:row>
      <xdr:rowOff>89370</xdr:rowOff>
    </xdr:to>
    <xdr:sp macro="" textlink="">
      <xdr:nvSpPr>
        <xdr:cNvPr id="658" name="楕円 657"/>
        <xdr:cNvSpPr/>
      </xdr:nvSpPr>
      <xdr:spPr>
        <a:xfrm>
          <a:off x="16268700" y="131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137647</xdr:rowOff>
    </xdr:from>
    <xdr:ext cx="534377" cy="259045"/>
    <xdr:sp macro="" textlink="">
      <xdr:nvSpPr>
        <xdr:cNvPr id="659" name="公債費該当値テキスト"/>
        <xdr:cNvSpPr txBox="1"/>
      </xdr:nvSpPr>
      <xdr:spPr>
        <a:xfrm>
          <a:off x="16370300" y="131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915</xdr:rowOff>
    </xdr:from>
    <xdr:to>
      <xdr:col>81</xdr:col>
      <xdr:colOff>101600</xdr:colOff>
      <xdr:row>77</xdr:row>
      <xdr:rowOff>102515</xdr:rowOff>
    </xdr:to>
    <xdr:sp macro="" textlink="">
      <xdr:nvSpPr>
        <xdr:cNvPr id="660" name="楕円 659"/>
        <xdr:cNvSpPr/>
      </xdr:nvSpPr>
      <xdr:spPr>
        <a:xfrm>
          <a:off x="15430500" y="132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93642</xdr:rowOff>
    </xdr:from>
    <xdr:ext cx="534377" cy="259045"/>
    <xdr:sp macro="" textlink="">
      <xdr:nvSpPr>
        <xdr:cNvPr id="661" name="テキスト ボックス 660"/>
        <xdr:cNvSpPr txBox="1"/>
      </xdr:nvSpPr>
      <xdr:spPr>
        <a:xfrm>
          <a:off x="15214111" y="132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1093</xdr:rowOff>
    </xdr:from>
    <xdr:to>
      <xdr:col>76</xdr:col>
      <xdr:colOff>165100</xdr:colOff>
      <xdr:row>77</xdr:row>
      <xdr:rowOff>102693</xdr:rowOff>
    </xdr:to>
    <xdr:sp macro="" textlink="">
      <xdr:nvSpPr>
        <xdr:cNvPr id="662" name="楕円 661"/>
        <xdr:cNvSpPr/>
      </xdr:nvSpPr>
      <xdr:spPr>
        <a:xfrm>
          <a:off x="14541500" y="132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93820</xdr:rowOff>
    </xdr:from>
    <xdr:ext cx="534377" cy="259045"/>
    <xdr:sp macro="" textlink="">
      <xdr:nvSpPr>
        <xdr:cNvPr id="663" name="テキスト ボックス 662"/>
        <xdr:cNvSpPr txBox="1"/>
      </xdr:nvSpPr>
      <xdr:spPr>
        <a:xfrm>
          <a:off x="14325111" y="132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13715</xdr:rowOff>
    </xdr:from>
    <xdr:to>
      <xdr:col>72</xdr:col>
      <xdr:colOff>38100</xdr:colOff>
      <xdr:row>77</xdr:row>
      <xdr:rowOff>115315</xdr:rowOff>
    </xdr:to>
    <xdr:sp macro="" textlink="">
      <xdr:nvSpPr>
        <xdr:cNvPr id="664" name="楕円 663"/>
        <xdr:cNvSpPr/>
      </xdr:nvSpPr>
      <xdr:spPr>
        <a:xfrm>
          <a:off x="13652500" y="132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106442</xdr:rowOff>
    </xdr:from>
    <xdr:ext cx="534377" cy="259045"/>
    <xdr:sp macro="" textlink="">
      <xdr:nvSpPr>
        <xdr:cNvPr id="665" name="テキスト ボックス 664"/>
        <xdr:cNvSpPr txBox="1"/>
      </xdr:nvSpPr>
      <xdr:spPr>
        <a:xfrm>
          <a:off x="13436111" y="133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17614</xdr:rowOff>
    </xdr:from>
    <xdr:to>
      <xdr:col>67</xdr:col>
      <xdr:colOff>101600</xdr:colOff>
      <xdr:row>77</xdr:row>
      <xdr:rowOff>119214</xdr:rowOff>
    </xdr:to>
    <xdr:sp macro="" textlink="">
      <xdr:nvSpPr>
        <xdr:cNvPr id="666" name="楕円 665"/>
        <xdr:cNvSpPr/>
      </xdr:nvSpPr>
      <xdr:spPr>
        <a:xfrm>
          <a:off x="12763500" y="132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110341</xdr:rowOff>
    </xdr:from>
    <xdr:ext cx="534377" cy="259045"/>
    <xdr:sp macro="" textlink="">
      <xdr:nvSpPr>
        <xdr:cNvPr id="667" name="テキスト ボックス 666"/>
        <xdr:cNvSpPr txBox="1"/>
      </xdr:nvSpPr>
      <xdr:spPr>
        <a:xfrm>
          <a:off x="12547111" y="133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12582</xdr:rowOff>
    </xdr:from>
    <xdr:to>
      <xdr:col>85</xdr:col>
      <xdr:colOff>127000</xdr:colOff>
      <xdr:row>98</xdr:row>
      <xdr:rowOff>12745</xdr:rowOff>
    </xdr:to>
    <xdr:cxnSp macro="">
      <xdr:nvCxnSpPr>
        <xdr:cNvPr id="698" name="直線コネクタ 697"/>
        <xdr:cNvCxnSpPr/>
      </xdr:nvCxnSpPr>
      <xdr:spPr>
        <a:xfrm flipV="1">
          <a:off x="15481300" y="16643232"/>
          <a:ext cx="838200" cy="1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9"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9415</xdr:rowOff>
    </xdr:from>
    <xdr:to>
      <xdr:col>81</xdr:col>
      <xdr:colOff>50800</xdr:colOff>
      <xdr:row>98</xdr:row>
      <xdr:rowOff>12745</xdr:rowOff>
    </xdr:to>
    <xdr:cxnSp macro="">
      <xdr:nvCxnSpPr>
        <xdr:cNvPr id="701" name="直線コネクタ 700"/>
        <xdr:cNvCxnSpPr/>
      </xdr:nvCxnSpPr>
      <xdr:spPr>
        <a:xfrm>
          <a:off x="14592300" y="16811515"/>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9415</xdr:rowOff>
    </xdr:from>
    <xdr:to>
      <xdr:col>76</xdr:col>
      <xdr:colOff>114300</xdr:colOff>
      <xdr:row>98</xdr:row>
      <xdr:rowOff>85717</xdr:rowOff>
    </xdr:to>
    <xdr:cxnSp macro="">
      <xdr:nvCxnSpPr>
        <xdr:cNvPr id="704" name="直線コネクタ 703"/>
        <xdr:cNvCxnSpPr/>
      </xdr:nvCxnSpPr>
      <xdr:spPr>
        <a:xfrm flipV="1">
          <a:off x="13703300" y="16811515"/>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88685</xdr:rowOff>
    </xdr:from>
    <xdr:ext cx="534377" cy="259045"/>
    <xdr:sp macro="" textlink="">
      <xdr:nvSpPr>
        <xdr:cNvPr id="706" name="テキスト ボックス 705"/>
        <xdr:cNvSpPr txBox="1"/>
      </xdr:nvSpPr>
      <xdr:spPr>
        <a:xfrm>
          <a:off x="14325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85717</xdr:rowOff>
    </xdr:from>
    <xdr:to>
      <xdr:col>71</xdr:col>
      <xdr:colOff>177800</xdr:colOff>
      <xdr:row>98</xdr:row>
      <xdr:rowOff>117721</xdr:rowOff>
    </xdr:to>
    <xdr:cxnSp macro="">
      <xdr:nvCxnSpPr>
        <xdr:cNvPr id="707" name="直線コネクタ 706"/>
        <xdr:cNvCxnSpPr/>
      </xdr:nvCxnSpPr>
      <xdr:spPr>
        <a:xfrm flipV="1">
          <a:off x="12814300" y="1688781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133232</xdr:rowOff>
    </xdr:from>
    <xdr:to>
      <xdr:col>85</xdr:col>
      <xdr:colOff>177800</xdr:colOff>
      <xdr:row>97</xdr:row>
      <xdr:rowOff>63382</xdr:rowOff>
    </xdr:to>
    <xdr:sp macro="" textlink="">
      <xdr:nvSpPr>
        <xdr:cNvPr id="717" name="楕円 716"/>
        <xdr:cNvSpPr/>
      </xdr:nvSpPr>
      <xdr:spPr>
        <a:xfrm>
          <a:off x="16268700" y="1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156109</xdr:rowOff>
    </xdr:from>
    <xdr:ext cx="534377" cy="259045"/>
    <xdr:sp macro="" textlink="">
      <xdr:nvSpPr>
        <xdr:cNvPr id="718" name="積立金該当値テキスト"/>
        <xdr:cNvSpPr txBox="1"/>
      </xdr:nvSpPr>
      <xdr:spPr>
        <a:xfrm>
          <a:off x="16370300" y="164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133395</xdr:rowOff>
    </xdr:from>
    <xdr:to>
      <xdr:col>81</xdr:col>
      <xdr:colOff>101600</xdr:colOff>
      <xdr:row>98</xdr:row>
      <xdr:rowOff>63545</xdr:rowOff>
    </xdr:to>
    <xdr:sp macro="" textlink="">
      <xdr:nvSpPr>
        <xdr:cNvPr id="719" name="楕円 718"/>
        <xdr:cNvSpPr/>
      </xdr:nvSpPr>
      <xdr:spPr>
        <a:xfrm>
          <a:off x="15430500" y="167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54672</xdr:rowOff>
    </xdr:from>
    <xdr:ext cx="534377" cy="259045"/>
    <xdr:sp macro="" textlink="">
      <xdr:nvSpPr>
        <xdr:cNvPr id="720" name="テキスト ボックス 719"/>
        <xdr:cNvSpPr txBox="1"/>
      </xdr:nvSpPr>
      <xdr:spPr>
        <a:xfrm>
          <a:off x="15214111" y="168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130065</xdr:rowOff>
    </xdr:from>
    <xdr:to>
      <xdr:col>76</xdr:col>
      <xdr:colOff>165100</xdr:colOff>
      <xdr:row>98</xdr:row>
      <xdr:rowOff>60215</xdr:rowOff>
    </xdr:to>
    <xdr:sp macro="" textlink="">
      <xdr:nvSpPr>
        <xdr:cNvPr id="721" name="楕円 720"/>
        <xdr:cNvSpPr/>
      </xdr:nvSpPr>
      <xdr:spPr>
        <a:xfrm>
          <a:off x="14541500" y="167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76742</xdr:rowOff>
    </xdr:from>
    <xdr:ext cx="534377" cy="259045"/>
    <xdr:sp macro="" textlink="">
      <xdr:nvSpPr>
        <xdr:cNvPr id="722" name="テキスト ボックス 721"/>
        <xdr:cNvSpPr txBox="1"/>
      </xdr:nvSpPr>
      <xdr:spPr>
        <a:xfrm>
          <a:off x="14325111" y="1653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34917</xdr:rowOff>
    </xdr:from>
    <xdr:to>
      <xdr:col>72</xdr:col>
      <xdr:colOff>38100</xdr:colOff>
      <xdr:row>98</xdr:row>
      <xdr:rowOff>136517</xdr:rowOff>
    </xdr:to>
    <xdr:sp macro="" textlink="">
      <xdr:nvSpPr>
        <xdr:cNvPr id="723" name="楕円 722"/>
        <xdr:cNvSpPr/>
      </xdr:nvSpPr>
      <xdr:spPr>
        <a:xfrm>
          <a:off x="13652500" y="168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127644</xdr:rowOff>
    </xdr:from>
    <xdr:ext cx="534377" cy="259045"/>
    <xdr:sp macro="" textlink="">
      <xdr:nvSpPr>
        <xdr:cNvPr id="724" name="テキスト ボックス 723"/>
        <xdr:cNvSpPr txBox="1"/>
      </xdr:nvSpPr>
      <xdr:spPr>
        <a:xfrm>
          <a:off x="13436111" y="169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66921</xdr:rowOff>
    </xdr:from>
    <xdr:to>
      <xdr:col>67</xdr:col>
      <xdr:colOff>101600</xdr:colOff>
      <xdr:row>98</xdr:row>
      <xdr:rowOff>168521</xdr:rowOff>
    </xdr:to>
    <xdr:sp macro="" textlink="">
      <xdr:nvSpPr>
        <xdr:cNvPr id="725" name="楕円 724"/>
        <xdr:cNvSpPr/>
      </xdr:nvSpPr>
      <xdr:spPr>
        <a:xfrm>
          <a:off x="12763500" y="168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159648</xdr:rowOff>
    </xdr:from>
    <xdr:ext cx="469744" cy="259045"/>
    <xdr:sp macro="" textlink="">
      <xdr:nvSpPr>
        <xdr:cNvPr id="726" name="テキスト ボックス 725"/>
        <xdr:cNvSpPr txBox="1"/>
      </xdr:nvSpPr>
      <xdr:spPr>
        <a:xfrm>
          <a:off x="12579428" y="1696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167818</xdr:rowOff>
    </xdr:from>
    <xdr:to>
      <xdr:col>116</xdr:col>
      <xdr:colOff>63500</xdr:colOff>
      <xdr:row>38</xdr:row>
      <xdr:rowOff>169342</xdr:rowOff>
    </xdr:to>
    <xdr:cxnSp macro="">
      <xdr:nvCxnSpPr>
        <xdr:cNvPr id="755" name="直線コネクタ 754"/>
        <xdr:cNvCxnSpPr/>
      </xdr:nvCxnSpPr>
      <xdr:spPr>
        <a:xfrm flipV="1">
          <a:off x="21323300" y="66829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6"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169342</xdr:rowOff>
    </xdr:from>
    <xdr:to>
      <xdr:col>111</xdr:col>
      <xdr:colOff>177800</xdr:colOff>
      <xdr:row>39</xdr:row>
      <xdr:rowOff>29210</xdr:rowOff>
    </xdr:to>
    <xdr:cxnSp macro="">
      <xdr:nvCxnSpPr>
        <xdr:cNvPr id="758" name="直線コネクタ 757"/>
        <xdr:cNvCxnSpPr/>
      </xdr:nvCxnSpPr>
      <xdr:spPr>
        <a:xfrm flipV="1">
          <a:off x="20434300" y="668444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170332</xdr:rowOff>
    </xdr:from>
    <xdr:to>
      <xdr:col>107</xdr:col>
      <xdr:colOff>50800</xdr:colOff>
      <xdr:row>39</xdr:row>
      <xdr:rowOff>29210</xdr:rowOff>
    </xdr:to>
    <xdr:cxnSp macro="">
      <xdr:nvCxnSpPr>
        <xdr:cNvPr id="761" name="直線コネクタ 760"/>
        <xdr:cNvCxnSpPr/>
      </xdr:nvCxnSpPr>
      <xdr:spPr>
        <a:xfrm>
          <a:off x="19545300" y="6685432"/>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170332</xdr:rowOff>
    </xdr:from>
    <xdr:to>
      <xdr:col>102</xdr:col>
      <xdr:colOff>114300</xdr:colOff>
      <xdr:row>39</xdr:row>
      <xdr:rowOff>16637</xdr:rowOff>
    </xdr:to>
    <xdr:cxnSp macro="">
      <xdr:nvCxnSpPr>
        <xdr:cNvPr id="764" name="直線コネクタ 763"/>
        <xdr:cNvCxnSpPr/>
      </xdr:nvCxnSpPr>
      <xdr:spPr>
        <a:xfrm flipV="1">
          <a:off x="18656300" y="668543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117018</xdr:rowOff>
    </xdr:from>
    <xdr:to>
      <xdr:col>116</xdr:col>
      <xdr:colOff>114300</xdr:colOff>
      <xdr:row>39</xdr:row>
      <xdr:rowOff>47168</xdr:rowOff>
    </xdr:to>
    <xdr:sp macro="" textlink="">
      <xdr:nvSpPr>
        <xdr:cNvPr id="774" name="楕円 773"/>
        <xdr:cNvSpPr/>
      </xdr:nvSpPr>
      <xdr:spPr>
        <a:xfrm>
          <a:off x="22110700" y="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5" name="投資及び出資金該当値テキスト"/>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118542</xdr:rowOff>
    </xdr:from>
    <xdr:to>
      <xdr:col>112</xdr:col>
      <xdr:colOff>38100</xdr:colOff>
      <xdr:row>39</xdr:row>
      <xdr:rowOff>48692</xdr:rowOff>
    </xdr:to>
    <xdr:sp macro="" textlink="">
      <xdr:nvSpPr>
        <xdr:cNvPr id="776" name="楕円 775"/>
        <xdr:cNvSpPr/>
      </xdr:nvSpPr>
      <xdr:spPr>
        <a:xfrm>
          <a:off x="21272500" y="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39819</xdr:rowOff>
    </xdr:from>
    <xdr:ext cx="378565" cy="259045"/>
    <xdr:sp macro="" textlink="">
      <xdr:nvSpPr>
        <xdr:cNvPr id="777" name="テキスト ボックス 776"/>
        <xdr:cNvSpPr txBox="1"/>
      </xdr:nvSpPr>
      <xdr:spPr>
        <a:xfrm>
          <a:off x="21134017" y="672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778" name="楕円 777"/>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71137</xdr:rowOff>
    </xdr:from>
    <xdr:ext cx="378565" cy="259045"/>
    <xdr:sp macro="" textlink="">
      <xdr:nvSpPr>
        <xdr:cNvPr id="779" name="テキスト ボックス 778"/>
        <xdr:cNvSpPr txBox="1"/>
      </xdr:nvSpPr>
      <xdr:spPr>
        <a:xfrm>
          <a:off x="20245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119532</xdr:rowOff>
    </xdr:from>
    <xdr:to>
      <xdr:col>102</xdr:col>
      <xdr:colOff>165100</xdr:colOff>
      <xdr:row>39</xdr:row>
      <xdr:rowOff>49682</xdr:rowOff>
    </xdr:to>
    <xdr:sp macro="" textlink="">
      <xdr:nvSpPr>
        <xdr:cNvPr id="780" name="楕円 779"/>
        <xdr:cNvSpPr/>
      </xdr:nvSpPr>
      <xdr:spPr>
        <a:xfrm>
          <a:off x="19494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40809</xdr:rowOff>
    </xdr:from>
    <xdr:ext cx="378565" cy="259045"/>
    <xdr:sp macro="" textlink="">
      <xdr:nvSpPr>
        <xdr:cNvPr id="781" name="テキスト ボックス 780"/>
        <xdr:cNvSpPr txBox="1"/>
      </xdr:nvSpPr>
      <xdr:spPr>
        <a:xfrm>
          <a:off x="19356017" y="6727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137287</xdr:rowOff>
    </xdr:from>
    <xdr:to>
      <xdr:col>98</xdr:col>
      <xdr:colOff>38100</xdr:colOff>
      <xdr:row>39</xdr:row>
      <xdr:rowOff>67437</xdr:rowOff>
    </xdr:to>
    <xdr:sp macro="" textlink="">
      <xdr:nvSpPr>
        <xdr:cNvPr id="782" name="楕円 781"/>
        <xdr:cNvSpPr/>
      </xdr:nvSpPr>
      <xdr:spPr>
        <a:xfrm>
          <a:off x="18605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58564</xdr:rowOff>
    </xdr:from>
    <xdr:ext cx="378565" cy="259045"/>
    <xdr:sp macro="" textlink="">
      <xdr:nvSpPr>
        <xdr:cNvPr id="783" name="テキスト ボックス 782"/>
        <xdr:cNvSpPr txBox="1"/>
      </xdr:nvSpPr>
      <xdr:spPr>
        <a:xfrm>
          <a:off x="18467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19152</xdr:rowOff>
    </xdr:to>
    <xdr:cxnSp macro="">
      <xdr:nvCxnSpPr>
        <xdr:cNvPr id="812" name="直線コネクタ 811"/>
        <xdr:cNvCxnSpPr/>
      </xdr:nvCxnSpPr>
      <xdr:spPr>
        <a:xfrm>
          <a:off x="21323300" y="10129520"/>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3"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171209</xdr:rowOff>
    </xdr:from>
    <xdr:to>
      <xdr:col>111</xdr:col>
      <xdr:colOff>177800</xdr:colOff>
      <xdr:row>59</xdr:row>
      <xdr:rowOff>13970</xdr:rowOff>
    </xdr:to>
    <xdr:cxnSp macro="">
      <xdr:nvCxnSpPr>
        <xdr:cNvPr id="815" name="直線コネクタ 814"/>
        <xdr:cNvCxnSpPr/>
      </xdr:nvCxnSpPr>
      <xdr:spPr>
        <a:xfrm>
          <a:off x="20434300" y="10115309"/>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171209</xdr:rowOff>
    </xdr:from>
    <xdr:to>
      <xdr:col>107</xdr:col>
      <xdr:colOff>50800</xdr:colOff>
      <xdr:row>59</xdr:row>
      <xdr:rowOff>15075</xdr:rowOff>
    </xdr:to>
    <xdr:cxnSp macro="">
      <xdr:nvCxnSpPr>
        <xdr:cNvPr id="818" name="直線コネクタ 817"/>
        <xdr:cNvCxnSpPr/>
      </xdr:nvCxnSpPr>
      <xdr:spPr>
        <a:xfrm flipV="1">
          <a:off x="19545300" y="1011530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15037</xdr:rowOff>
    </xdr:from>
    <xdr:to>
      <xdr:col>102</xdr:col>
      <xdr:colOff>114300</xdr:colOff>
      <xdr:row>59</xdr:row>
      <xdr:rowOff>15075</xdr:rowOff>
    </xdr:to>
    <xdr:cxnSp macro="">
      <xdr:nvCxnSpPr>
        <xdr:cNvPr id="821" name="直線コネクタ 820"/>
        <xdr:cNvCxnSpPr/>
      </xdr:nvCxnSpPr>
      <xdr:spPr>
        <a:xfrm>
          <a:off x="18656300" y="1013058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139802</xdr:rowOff>
    </xdr:from>
    <xdr:to>
      <xdr:col>116</xdr:col>
      <xdr:colOff>114300</xdr:colOff>
      <xdr:row>59</xdr:row>
      <xdr:rowOff>69952</xdr:rowOff>
    </xdr:to>
    <xdr:sp macro="" textlink="">
      <xdr:nvSpPr>
        <xdr:cNvPr id="831" name="楕円 830"/>
        <xdr:cNvSpPr/>
      </xdr:nvSpPr>
      <xdr:spPr>
        <a:xfrm>
          <a:off x="221107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32" name="貸付金該当値テキスト"/>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134620</xdr:rowOff>
    </xdr:from>
    <xdr:to>
      <xdr:col>112</xdr:col>
      <xdr:colOff>38100</xdr:colOff>
      <xdr:row>59</xdr:row>
      <xdr:rowOff>64770</xdr:rowOff>
    </xdr:to>
    <xdr:sp macro="" textlink="">
      <xdr:nvSpPr>
        <xdr:cNvPr id="833" name="楕円 832"/>
        <xdr:cNvSpPr/>
      </xdr:nvSpPr>
      <xdr:spPr>
        <a:xfrm>
          <a:off x="2127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55897</xdr:rowOff>
    </xdr:from>
    <xdr:ext cx="378565" cy="259045"/>
    <xdr:sp macro="" textlink="">
      <xdr:nvSpPr>
        <xdr:cNvPr id="834" name="テキスト ボックス 833"/>
        <xdr:cNvSpPr txBox="1"/>
      </xdr:nvSpPr>
      <xdr:spPr>
        <a:xfrm>
          <a:off x="21134017" y="1017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120409</xdr:rowOff>
    </xdr:from>
    <xdr:to>
      <xdr:col>107</xdr:col>
      <xdr:colOff>101600</xdr:colOff>
      <xdr:row>59</xdr:row>
      <xdr:rowOff>50559</xdr:rowOff>
    </xdr:to>
    <xdr:sp macro="" textlink="">
      <xdr:nvSpPr>
        <xdr:cNvPr id="835" name="楕円 834"/>
        <xdr:cNvSpPr/>
      </xdr:nvSpPr>
      <xdr:spPr>
        <a:xfrm>
          <a:off x="20383500" y="100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41686</xdr:rowOff>
    </xdr:from>
    <xdr:ext cx="469744" cy="259045"/>
    <xdr:sp macro="" textlink="">
      <xdr:nvSpPr>
        <xdr:cNvPr id="836" name="テキスト ボックス 835"/>
        <xdr:cNvSpPr txBox="1"/>
      </xdr:nvSpPr>
      <xdr:spPr>
        <a:xfrm>
          <a:off x="20199428" y="101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135725</xdr:rowOff>
    </xdr:from>
    <xdr:to>
      <xdr:col>102</xdr:col>
      <xdr:colOff>165100</xdr:colOff>
      <xdr:row>59</xdr:row>
      <xdr:rowOff>65875</xdr:rowOff>
    </xdr:to>
    <xdr:sp macro="" textlink="">
      <xdr:nvSpPr>
        <xdr:cNvPr id="837" name="楕円 836"/>
        <xdr:cNvSpPr/>
      </xdr:nvSpPr>
      <xdr:spPr>
        <a:xfrm>
          <a:off x="194945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57002</xdr:rowOff>
    </xdr:from>
    <xdr:ext cx="378565" cy="259045"/>
    <xdr:sp macro="" textlink="">
      <xdr:nvSpPr>
        <xdr:cNvPr id="838" name="テキスト ボックス 837"/>
        <xdr:cNvSpPr txBox="1"/>
      </xdr:nvSpPr>
      <xdr:spPr>
        <a:xfrm>
          <a:off x="19356017" y="101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135687</xdr:rowOff>
    </xdr:from>
    <xdr:to>
      <xdr:col>98</xdr:col>
      <xdr:colOff>38100</xdr:colOff>
      <xdr:row>59</xdr:row>
      <xdr:rowOff>65837</xdr:rowOff>
    </xdr:to>
    <xdr:sp macro="" textlink="">
      <xdr:nvSpPr>
        <xdr:cNvPr id="839" name="楕円 838"/>
        <xdr:cNvSpPr/>
      </xdr:nvSpPr>
      <xdr:spPr>
        <a:xfrm>
          <a:off x="18605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56964</xdr:rowOff>
    </xdr:from>
    <xdr:ext cx="378565" cy="259045"/>
    <xdr:sp macro="" textlink="">
      <xdr:nvSpPr>
        <xdr:cNvPr id="840" name="テキスト ボックス 839"/>
        <xdr:cNvSpPr txBox="1"/>
      </xdr:nvSpPr>
      <xdr:spPr>
        <a:xfrm>
          <a:off x="18467017" y="101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32716</xdr:rowOff>
    </xdr:from>
    <xdr:to>
      <xdr:col>116</xdr:col>
      <xdr:colOff>63500</xdr:colOff>
      <xdr:row>77</xdr:row>
      <xdr:rowOff>120988</xdr:rowOff>
    </xdr:to>
    <xdr:cxnSp macro="">
      <xdr:nvCxnSpPr>
        <xdr:cNvPr id="872" name="直線コネクタ 871"/>
        <xdr:cNvCxnSpPr/>
      </xdr:nvCxnSpPr>
      <xdr:spPr>
        <a:xfrm flipV="1">
          <a:off x="21323300" y="13234366"/>
          <a:ext cx="8382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3"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104756</xdr:rowOff>
    </xdr:from>
    <xdr:to>
      <xdr:col>111</xdr:col>
      <xdr:colOff>177800</xdr:colOff>
      <xdr:row>77</xdr:row>
      <xdr:rowOff>120988</xdr:rowOff>
    </xdr:to>
    <xdr:cxnSp macro="">
      <xdr:nvCxnSpPr>
        <xdr:cNvPr id="875" name="直線コネクタ 874"/>
        <xdr:cNvCxnSpPr/>
      </xdr:nvCxnSpPr>
      <xdr:spPr>
        <a:xfrm>
          <a:off x="20434300" y="13306406"/>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7" name="テキスト ボックス 876"/>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118408</xdr:rowOff>
    </xdr:from>
    <xdr:to>
      <xdr:col>107</xdr:col>
      <xdr:colOff>50800</xdr:colOff>
      <xdr:row>77</xdr:row>
      <xdr:rowOff>104756</xdr:rowOff>
    </xdr:to>
    <xdr:cxnSp macro="">
      <xdr:nvCxnSpPr>
        <xdr:cNvPr id="878" name="直線コネクタ 877"/>
        <xdr:cNvCxnSpPr/>
      </xdr:nvCxnSpPr>
      <xdr:spPr>
        <a:xfrm>
          <a:off x="19545300" y="13148608"/>
          <a:ext cx="889000" cy="1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69324</xdr:rowOff>
    </xdr:from>
    <xdr:to>
      <xdr:col>102</xdr:col>
      <xdr:colOff>114300</xdr:colOff>
      <xdr:row>76</xdr:row>
      <xdr:rowOff>118408</xdr:rowOff>
    </xdr:to>
    <xdr:cxnSp macro="">
      <xdr:nvCxnSpPr>
        <xdr:cNvPr id="881" name="直線コネクタ 880"/>
        <xdr:cNvCxnSpPr/>
      </xdr:nvCxnSpPr>
      <xdr:spPr>
        <a:xfrm>
          <a:off x="18656300" y="1309952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5" name="テキスト ボックス 884"/>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153366</xdr:rowOff>
    </xdr:from>
    <xdr:to>
      <xdr:col>116</xdr:col>
      <xdr:colOff>114300</xdr:colOff>
      <xdr:row>77</xdr:row>
      <xdr:rowOff>83516</xdr:rowOff>
    </xdr:to>
    <xdr:sp macro="" textlink="">
      <xdr:nvSpPr>
        <xdr:cNvPr id="891" name="楕円 890"/>
        <xdr:cNvSpPr/>
      </xdr:nvSpPr>
      <xdr:spPr>
        <a:xfrm>
          <a:off x="22110700" y="13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131793</xdr:rowOff>
    </xdr:from>
    <xdr:ext cx="534377" cy="259045"/>
    <xdr:sp macro="" textlink="">
      <xdr:nvSpPr>
        <xdr:cNvPr id="892" name="繰出金該当値テキスト"/>
        <xdr:cNvSpPr txBox="1"/>
      </xdr:nvSpPr>
      <xdr:spPr>
        <a:xfrm>
          <a:off x="22212300" y="13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70188</xdr:rowOff>
    </xdr:from>
    <xdr:to>
      <xdr:col>112</xdr:col>
      <xdr:colOff>38100</xdr:colOff>
      <xdr:row>78</xdr:row>
      <xdr:rowOff>338</xdr:rowOff>
    </xdr:to>
    <xdr:sp macro="" textlink="">
      <xdr:nvSpPr>
        <xdr:cNvPr id="893" name="楕円 892"/>
        <xdr:cNvSpPr/>
      </xdr:nvSpPr>
      <xdr:spPr>
        <a:xfrm>
          <a:off x="21272500" y="132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162915</xdr:rowOff>
    </xdr:from>
    <xdr:ext cx="534377" cy="259045"/>
    <xdr:sp macro="" textlink="">
      <xdr:nvSpPr>
        <xdr:cNvPr id="894" name="テキスト ボックス 893"/>
        <xdr:cNvSpPr txBox="1"/>
      </xdr:nvSpPr>
      <xdr:spPr>
        <a:xfrm>
          <a:off x="21056111" y="133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53956</xdr:rowOff>
    </xdr:from>
    <xdr:to>
      <xdr:col>107</xdr:col>
      <xdr:colOff>101600</xdr:colOff>
      <xdr:row>77</xdr:row>
      <xdr:rowOff>155556</xdr:rowOff>
    </xdr:to>
    <xdr:sp macro="" textlink="">
      <xdr:nvSpPr>
        <xdr:cNvPr id="895" name="楕円 894"/>
        <xdr:cNvSpPr/>
      </xdr:nvSpPr>
      <xdr:spPr>
        <a:xfrm>
          <a:off x="20383500" y="13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146683</xdr:rowOff>
    </xdr:from>
    <xdr:ext cx="534377" cy="259045"/>
    <xdr:sp macro="" textlink="">
      <xdr:nvSpPr>
        <xdr:cNvPr id="896" name="テキスト ボックス 895"/>
        <xdr:cNvSpPr txBox="1"/>
      </xdr:nvSpPr>
      <xdr:spPr>
        <a:xfrm>
          <a:off x="20167111" y="133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67608</xdr:rowOff>
    </xdr:from>
    <xdr:to>
      <xdr:col>102</xdr:col>
      <xdr:colOff>165100</xdr:colOff>
      <xdr:row>76</xdr:row>
      <xdr:rowOff>169208</xdr:rowOff>
    </xdr:to>
    <xdr:sp macro="" textlink="">
      <xdr:nvSpPr>
        <xdr:cNvPr id="897" name="楕円 896"/>
        <xdr:cNvSpPr/>
      </xdr:nvSpPr>
      <xdr:spPr>
        <a:xfrm>
          <a:off x="19494500" y="13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160335</xdr:rowOff>
    </xdr:from>
    <xdr:ext cx="534377" cy="259045"/>
    <xdr:sp macro="" textlink="">
      <xdr:nvSpPr>
        <xdr:cNvPr id="898" name="テキスト ボックス 897"/>
        <xdr:cNvSpPr txBox="1"/>
      </xdr:nvSpPr>
      <xdr:spPr>
        <a:xfrm>
          <a:off x="19278111" y="131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18524</xdr:rowOff>
    </xdr:from>
    <xdr:to>
      <xdr:col>98</xdr:col>
      <xdr:colOff>38100</xdr:colOff>
      <xdr:row>76</xdr:row>
      <xdr:rowOff>120124</xdr:rowOff>
    </xdr:to>
    <xdr:sp macro="" textlink="">
      <xdr:nvSpPr>
        <xdr:cNvPr id="899" name="楕円 898"/>
        <xdr:cNvSpPr/>
      </xdr:nvSpPr>
      <xdr:spPr>
        <a:xfrm>
          <a:off x="18605500" y="130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111251</xdr:rowOff>
    </xdr:from>
    <xdr:ext cx="534377" cy="259045"/>
    <xdr:sp macro="" textlink="">
      <xdr:nvSpPr>
        <xdr:cNvPr id="900" name="テキスト ボックス 899"/>
        <xdr:cNvSpPr txBox="1"/>
      </xdr:nvSpPr>
      <xdr:spPr>
        <a:xfrm>
          <a:off x="18389111" y="131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・人件費は、住民一人当たり５４，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円となっており、類似団体と比較して低い状況となっている。これは、指定管理者制度をはじめとした民間委託の推進など、徹底した行政改革を推し進めた結果によるものである。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社会情勢の変化の影響により、生活保護受給者や障害福祉サービス費等の増加傾向が続いているもので、就労支援や適正な資格審査等の実施など、扶助費の適正な水準の確保を図る。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円となっており、類似団体と比較して低い状況となっている。これは、起債対象事業の精査により元利償還金の額が多額とならないよう努めていることによるものである。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90,385
87,757
65.35
37,403,526
35,200,005
1,850,570
19,382,247
28,195,911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94894</xdr:rowOff>
    </xdr:from>
    <xdr:to>
      <xdr:col>24</xdr:col>
      <xdr:colOff>63500</xdr:colOff>
      <xdr:row>36</xdr:row>
      <xdr:rowOff>126441</xdr:rowOff>
    </xdr:to>
    <xdr:cxnSp macro="">
      <xdr:nvCxnSpPr>
        <xdr:cNvPr id="59" name="直線コネクタ 58"/>
        <xdr:cNvCxnSpPr/>
      </xdr:nvCxnSpPr>
      <xdr:spPr>
        <a:xfrm>
          <a:off x="3797300" y="6267094"/>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94894</xdr:rowOff>
    </xdr:from>
    <xdr:to>
      <xdr:col>19</xdr:col>
      <xdr:colOff>177800</xdr:colOff>
      <xdr:row>36</xdr:row>
      <xdr:rowOff>118212</xdr:rowOff>
    </xdr:to>
    <xdr:cxnSp macro="">
      <xdr:nvCxnSpPr>
        <xdr:cNvPr id="62" name="直線コネクタ 61"/>
        <xdr:cNvCxnSpPr/>
      </xdr:nvCxnSpPr>
      <xdr:spPr>
        <a:xfrm flipV="1">
          <a:off x="2908300" y="626709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69748</xdr:rowOff>
    </xdr:from>
    <xdr:to>
      <xdr:col>15</xdr:col>
      <xdr:colOff>50800</xdr:colOff>
      <xdr:row>36</xdr:row>
      <xdr:rowOff>118212</xdr:rowOff>
    </xdr:to>
    <xdr:cxnSp macro="">
      <xdr:nvCxnSpPr>
        <xdr:cNvPr id="65" name="直線コネクタ 64"/>
        <xdr:cNvCxnSpPr/>
      </xdr:nvCxnSpPr>
      <xdr:spPr>
        <a:xfrm>
          <a:off x="2019300" y="6241948"/>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55575</xdr:rowOff>
    </xdr:from>
    <xdr:to>
      <xdr:col>10</xdr:col>
      <xdr:colOff>114300</xdr:colOff>
      <xdr:row>36</xdr:row>
      <xdr:rowOff>69748</xdr:rowOff>
    </xdr:to>
    <xdr:cxnSp macro="">
      <xdr:nvCxnSpPr>
        <xdr:cNvPr id="68" name="直線コネクタ 67"/>
        <xdr:cNvCxnSpPr/>
      </xdr:nvCxnSpPr>
      <xdr:spPr>
        <a:xfrm>
          <a:off x="1130300" y="622777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75641</xdr:rowOff>
    </xdr:from>
    <xdr:to>
      <xdr:col>24</xdr:col>
      <xdr:colOff>114300</xdr:colOff>
      <xdr:row>37</xdr:row>
      <xdr:rowOff>5791</xdr:rowOff>
    </xdr:to>
    <xdr:sp macro="" textlink="">
      <xdr:nvSpPr>
        <xdr:cNvPr id="78" name="楕円 77"/>
        <xdr:cNvSpPr/>
      </xdr:nvSpPr>
      <xdr:spPr>
        <a:xfrm>
          <a:off x="4584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54068</xdr:rowOff>
    </xdr:from>
    <xdr:ext cx="469744" cy="259045"/>
    <xdr:sp macro="" textlink="">
      <xdr:nvSpPr>
        <xdr:cNvPr id="79" name="議会費該当値テキスト"/>
        <xdr:cNvSpPr txBox="1"/>
      </xdr:nvSpPr>
      <xdr:spPr>
        <a:xfrm>
          <a:off x="4686300"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44094</xdr:rowOff>
    </xdr:from>
    <xdr:to>
      <xdr:col>20</xdr:col>
      <xdr:colOff>38100</xdr:colOff>
      <xdr:row>36</xdr:row>
      <xdr:rowOff>145694</xdr:rowOff>
    </xdr:to>
    <xdr:sp macro="" textlink="">
      <xdr:nvSpPr>
        <xdr:cNvPr id="80" name="楕円 79"/>
        <xdr:cNvSpPr/>
      </xdr:nvSpPr>
      <xdr:spPr>
        <a:xfrm>
          <a:off x="3746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136821</xdr:rowOff>
    </xdr:from>
    <xdr:ext cx="469744" cy="259045"/>
    <xdr:sp macro="" textlink="">
      <xdr:nvSpPr>
        <xdr:cNvPr id="81" name="テキスト ボックス 80"/>
        <xdr:cNvSpPr txBox="1"/>
      </xdr:nvSpPr>
      <xdr:spPr>
        <a:xfrm>
          <a:off x="3562428" y="63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67412</xdr:rowOff>
    </xdr:from>
    <xdr:to>
      <xdr:col>15</xdr:col>
      <xdr:colOff>101600</xdr:colOff>
      <xdr:row>36</xdr:row>
      <xdr:rowOff>169012</xdr:rowOff>
    </xdr:to>
    <xdr:sp macro="" textlink="">
      <xdr:nvSpPr>
        <xdr:cNvPr id="82" name="楕円 81"/>
        <xdr:cNvSpPr/>
      </xdr:nvSpPr>
      <xdr:spPr>
        <a:xfrm>
          <a:off x="2857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160139</xdr:rowOff>
    </xdr:from>
    <xdr:ext cx="469744" cy="259045"/>
    <xdr:sp macro="" textlink="">
      <xdr:nvSpPr>
        <xdr:cNvPr id="83" name="テキスト ボックス 82"/>
        <xdr:cNvSpPr txBox="1"/>
      </xdr:nvSpPr>
      <xdr:spPr>
        <a:xfrm>
          <a:off x="2673428" y="63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18948</xdr:rowOff>
    </xdr:from>
    <xdr:to>
      <xdr:col>10</xdr:col>
      <xdr:colOff>165100</xdr:colOff>
      <xdr:row>36</xdr:row>
      <xdr:rowOff>120548</xdr:rowOff>
    </xdr:to>
    <xdr:sp macro="" textlink="">
      <xdr:nvSpPr>
        <xdr:cNvPr id="84" name="楕円 83"/>
        <xdr:cNvSpPr/>
      </xdr:nvSpPr>
      <xdr:spPr>
        <a:xfrm>
          <a:off x="1968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111675</xdr:rowOff>
    </xdr:from>
    <xdr:ext cx="469744" cy="259045"/>
    <xdr:sp macro="" textlink="">
      <xdr:nvSpPr>
        <xdr:cNvPr id="85" name="テキスト ボックス 84"/>
        <xdr:cNvSpPr txBox="1"/>
      </xdr:nvSpPr>
      <xdr:spPr>
        <a:xfrm>
          <a:off x="1784428" y="62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xdr:rowOff>
    </xdr:from>
    <xdr:to>
      <xdr:col>6</xdr:col>
      <xdr:colOff>38100</xdr:colOff>
      <xdr:row>36</xdr:row>
      <xdr:rowOff>106375</xdr:rowOff>
    </xdr:to>
    <xdr:sp macro="" textlink="">
      <xdr:nvSpPr>
        <xdr:cNvPr id="86" name="楕円 85"/>
        <xdr:cNvSpPr/>
      </xdr:nvSpPr>
      <xdr:spPr>
        <a:xfrm>
          <a:off x="1079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97502</xdr:rowOff>
    </xdr:from>
    <xdr:ext cx="469744" cy="259045"/>
    <xdr:sp macro="" textlink="">
      <xdr:nvSpPr>
        <xdr:cNvPr id="87" name="テキスト ボックス 86"/>
        <xdr:cNvSpPr txBox="1"/>
      </xdr:nvSpPr>
      <xdr:spPr>
        <a:xfrm>
          <a:off x="895428" y="62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134223</xdr:rowOff>
    </xdr:from>
    <xdr:to>
      <xdr:col>24</xdr:col>
      <xdr:colOff>63500</xdr:colOff>
      <xdr:row>57</xdr:row>
      <xdr:rowOff>40556</xdr:rowOff>
    </xdr:to>
    <xdr:cxnSp macro="">
      <xdr:nvCxnSpPr>
        <xdr:cNvPr id="114" name="直線コネクタ 113"/>
        <xdr:cNvCxnSpPr/>
      </xdr:nvCxnSpPr>
      <xdr:spPr>
        <a:xfrm>
          <a:off x="3797300" y="9392523"/>
          <a:ext cx="838200" cy="4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134223</xdr:rowOff>
    </xdr:from>
    <xdr:to>
      <xdr:col>19</xdr:col>
      <xdr:colOff>177800</xdr:colOff>
      <xdr:row>57</xdr:row>
      <xdr:rowOff>69547</xdr:rowOff>
    </xdr:to>
    <xdr:cxnSp macro="">
      <xdr:nvCxnSpPr>
        <xdr:cNvPr id="117" name="直線コネクタ 116"/>
        <xdr:cNvCxnSpPr/>
      </xdr:nvCxnSpPr>
      <xdr:spPr>
        <a:xfrm flipV="1">
          <a:off x="2908300" y="9392523"/>
          <a:ext cx="889000" cy="4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69547</xdr:rowOff>
    </xdr:from>
    <xdr:to>
      <xdr:col>15</xdr:col>
      <xdr:colOff>50800</xdr:colOff>
      <xdr:row>57</xdr:row>
      <xdr:rowOff>99444</xdr:rowOff>
    </xdr:to>
    <xdr:cxnSp macro="">
      <xdr:nvCxnSpPr>
        <xdr:cNvPr id="120" name="直線コネクタ 119"/>
        <xdr:cNvCxnSpPr/>
      </xdr:nvCxnSpPr>
      <xdr:spPr>
        <a:xfrm flipV="1">
          <a:off x="2019300" y="9842197"/>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99444</xdr:rowOff>
    </xdr:from>
    <xdr:to>
      <xdr:col>10</xdr:col>
      <xdr:colOff>114300</xdr:colOff>
      <xdr:row>57</xdr:row>
      <xdr:rowOff>111390</xdr:rowOff>
    </xdr:to>
    <xdr:cxnSp macro="">
      <xdr:nvCxnSpPr>
        <xdr:cNvPr id="123" name="直線コネクタ 122"/>
        <xdr:cNvCxnSpPr/>
      </xdr:nvCxnSpPr>
      <xdr:spPr>
        <a:xfrm flipV="1">
          <a:off x="1130300" y="9872094"/>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161206</xdr:rowOff>
    </xdr:from>
    <xdr:to>
      <xdr:col>24</xdr:col>
      <xdr:colOff>114300</xdr:colOff>
      <xdr:row>57</xdr:row>
      <xdr:rowOff>91356</xdr:rowOff>
    </xdr:to>
    <xdr:sp macro="" textlink="">
      <xdr:nvSpPr>
        <xdr:cNvPr id="133" name="楕円 132"/>
        <xdr:cNvSpPr/>
      </xdr:nvSpPr>
      <xdr:spPr>
        <a:xfrm>
          <a:off x="4584700" y="97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83423</xdr:rowOff>
    </xdr:from>
    <xdr:to>
      <xdr:col>20</xdr:col>
      <xdr:colOff>38100</xdr:colOff>
      <xdr:row>55</xdr:row>
      <xdr:rowOff>13573</xdr:rowOff>
    </xdr:to>
    <xdr:sp macro="" textlink="">
      <xdr:nvSpPr>
        <xdr:cNvPr id="135" name="楕円 134"/>
        <xdr:cNvSpPr/>
      </xdr:nvSpPr>
      <xdr:spPr>
        <a:xfrm>
          <a:off x="3746500" y="93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4700</xdr:rowOff>
    </xdr:from>
    <xdr:ext cx="599010" cy="259045"/>
    <xdr:sp macro="" textlink="">
      <xdr:nvSpPr>
        <xdr:cNvPr id="136" name="テキスト ボックス 135"/>
        <xdr:cNvSpPr txBox="1"/>
      </xdr:nvSpPr>
      <xdr:spPr>
        <a:xfrm>
          <a:off x="3497795" y="943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18747</xdr:rowOff>
    </xdr:from>
    <xdr:to>
      <xdr:col>15</xdr:col>
      <xdr:colOff>101600</xdr:colOff>
      <xdr:row>57</xdr:row>
      <xdr:rowOff>120347</xdr:rowOff>
    </xdr:to>
    <xdr:sp macro="" textlink="">
      <xdr:nvSpPr>
        <xdr:cNvPr id="137" name="楕円 136"/>
        <xdr:cNvSpPr/>
      </xdr:nvSpPr>
      <xdr:spPr>
        <a:xfrm>
          <a:off x="2857500" y="97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111474</xdr:rowOff>
    </xdr:from>
    <xdr:ext cx="534377" cy="259045"/>
    <xdr:sp macro="" textlink="">
      <xdr:nvSpPr>
        <xdr:cNvPr id="138" name="テキスト ボックス 137"/>
        <xdr:cNvSpPr txBox="1"/>
      </xdr:nvSpPr>
      <xdr:spPr>
        <a:xfrm>
          <a:off x="2641111" y="98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48644</xdr:rowOff>
    </xdr:from>
    <xdr:to>
      <xdr:col>10</xdr:col>
      <xdr:colOff>165100</xdr:colOff>
      <xdr:row>57</xdr:row>
      <xdr:rowOff>150244</xdr:rowOff>
    </xdr:to>
    <xdr:sp macro="" textlink="">
      <xdr:nvSpPr>
        <xdr:cNvPr id="139" name="楕円 138"/>
        <xdr:cNvSpPr/>
      </xdr:nvSpPr>
      <xdr:spPr>
        <a:xfrm>
          <a:off x="1968500" y="9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141371</xdr:rowOff>
    </xdr:from>
    <xdr:ext cx="534377" cy="259045"/>
    <xdr:sp macro="" textlink="">
      <xdr:nvSpPr>
        <xdr:cNvPr id="140" name="テキスト ボックス 139"/>
        <xdr:cNvSpPr txBox="1"/>
      </xdr:nvSpPr>
      <xdr:spPr>
        <a:xfrm>
          <a:off x="1752111" y="99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60590</xdr:rowOff>
    </xdr:from>
    <xdr:to>
      <xdr:col>6</xdr:col>
      <xdr:colOff>38100</xdr:colOff>
      <xdr:row>57</xdr:row>
      <xdr:rowOff>162190</xdr:rowOff>
    </xdr:to>
    <xdr:sp macro="" textlink="">
      <xdr:nvSpPr>
        <xdr:cNvPr id="141" name="楕円 140"/>
        <xdr:cNvSpPr/>
      </xdr:nvSpPr>
      <xdr:spPr>
        <a:xfrm>
          <a:off x="10795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153317</xdr:rowOff>
    </xdr:from>
    <xdr:ext cx="534377" cy="259045"/>
    <xdr:sp macro="" textlink="">
      <xdr:nvSpPr>
        <xdr:cNvPr id="142" name="テキスト ボックス 141"/>
        <xdr:cNvSpPr txBox="1"/>
      </xdr:nvSpPr>
      <xdr:spPr>
        <a:xfrm>
          <a:off x="863111" y="99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17247</xdr:rowOff>
    </xdr:from>
    <xdr:to>
      <xdr:col>24</xdr:col>
      <xdr:colOff>63500</xdr:colOff>
      <xdr:row>77</xdr:row>
      <xdr:rowOff>42743</xdr:rowOff>
    </xdr:to>
    <xdr:cxnSp macro="">
      <xdr:nvCxnSpPr>
        <xdr:cNvPr id="172" name="直線コネクタ 171"/>
        <xdr:cNvCxnSpPr/>
      </xdr:nvCxnSpPr>
      <xdr:spPr>
        <a:xfrm flipV="1">
          <a:off x="3797300" y="13047447"/>
          <a:ext cx="838200" cy="19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41470</xdr:rowOff>
    </xdr:from>
    <xdr:to>
      <xdr:col>19</xdr:col>
      <xdr:colOff>177800</xdr:colOff>
      <xdr:row>77</xdr:row>
      <xdr:rowOff>42743</xdr:rowOff>
    </xdr:to>
    <xdr:cxnSp macro="">
      <xdr:nvCxnSpPr>
        <xdr:cNvPr id="175" name="直線コネクタ 174"/>
        <xdr:cNvCxnSpPr/>
      </xdr:nvCxnSpPr>
      <xdr:spPr>
        <a:xfrm>
          <a:off x="2908300" y="13243120"/>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41470</xdr:rowOff>
    </xdr:from>
    <xdr:to>
      <xdr:col>15</xdr:col>
      <xdr:colOff>50800</xdr:colOff>
      <xdr:row>77</xdr:row>
      <xdr:rowOff>128170</xdr:rowOff>
    </xdr:to>
    <xdr:cxnSp macro="">
      <xdr:nvCxnSpPr>
        <xdr:cNvPr id="178" name="直線コネクタ 177"/>
        <xdr:cNvCxnSpPr/>
      </xdr:nvCxnSpPr>
      <xdr:spPr>
        <a:xfrm flipV="1">
          <a:off x="2019300" y="13243120"/>
          <a:ext cx="889000" cy="8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86499</xdr:rowOff>
    </xdr:from>
    <xdr:ext cx="599010" cy="259045"/>
    <xdr:sp macro="" textlink="">
      <xdr:nvSpPr>
        <xdr:cNvPr id="180" name="テキスト ボックス 179"/>
        <xdr:cNvSpPr txBox="1"/>
      </xdr:nvSpPr>
      <xdr:spPr>
        <a:xfrm>
          <a:off x="2608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128170</xdr:rowOff>
    </xdr:from>
    <xdr:to>
      <xdr:col>10</xdr:col>
      <xdr:colOff>114300</xdr:colOff>
      <xdr:row>77</xdr:row>
      <xdr:rowOff>131265</xdr:rowOff>
    </xdr:to>
    <xdr:cxnSp macro="">
      <xdr:nvCxnSpPr>
        <xdr:cNvPr id="181" name="直線コネクタ 180"/>
        <xdr:cNvCxnSpPr/>
      </xdr:nvCxnSpPr>
      <xdr:spPr>
        <a:xfrm flipV="1">
          <a:off x="1130300" y="13329820"/>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137896</xdr:rowOff>
    </xdr:from>
    <xdr:to>
      <xdr:col>24</xdr:col>
      <xdr:colOff>114300</xdr:colOff>
      <xdr:row>76</xdr:row>
      <xdr:rowOff>68045</xdr:rowOff>
    </xdr:to>
    <xdr:sp macro="" textlink="">
      <xdr:nvSpPr>
        <xdr:cNvPr id="191" name="楕円 190"/>
        <xdr:cNvSpPr/>
      </xdr:nvSpPr>
      <xdr:spPr>
        <a:xfrm>
          <a:off x="4584700" y="12996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116324</xdr:rowOff>
    </xdr:from>
    <xdr:ext cx="599010" cy="259045"/>
    <xdr:sp macro="" textlink="">
      <xdr:nvSpPr>
        <xdr:cNvPr id="192" name="民生費該当値テキスト"/>
        <xdr:cNvSpPr txBox="1"/>
      </xdr:nvSpPr>
      <xdr:spPr>
        <a:xfrm>
          <a:off x="4686300" y="1297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163393</xdr:rowOff>
    </xdr:from>
    <xdr:to>
      <xdr:col>20</xdr:col>
      <xdr:colOff>38100</xdr:colOff>
      <xdr:row>77</xdr:row>
      <xdr:rowOff>93543</xdr:rowOff>
    </xdr:to>
    <xdr:sp macro="" textlink="">
      <xdr:nvSpPr>
        <xdr:cNvPr id="193" name="楕円 192"/>
        <xdr:cNvSpPr/>
      </xdr:nvSpPr>
      <xdr:spPr>
        <a:xfrm>
          <a:off x="3746500" y="13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84670</xdr:rowOff>
    </xdr:from>
    <xdr:ext cx="599010" cy="259045"/>
    <xdr:sp macro="" textlink="">
      <xdr:nvSpPr>
        <xdr:cNvPr id="194" name="テキスト ボックス 193"/>
        <xdr:cNvSpPr txBox="1"/>
      </xdr:nvSpPr>
      <xdr:spPr>
        <a:xfrm>
          <a:off x="3497795" y="132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162120</xdr:rowOff>
    </xdr:from>
    <xdr:to>
      <xdr:col>15</xdr:col>
      <xdr:colOff>101600</xdr:colOff>
      <xdr:row>77</xdr:row>
      <xdr:rowOff>92270</xdr:rowOff>
    </xdr:to>
    <xdr:sp macro="" textlink="">
      <xdr:nvSpPr>
        <xdr:cNvPr id="195" name="楕円 194"/>
        <xdr:cNvSpPr/>
      </xdr:nvSpPr>
      <xdr:spPr>
        <a:xfrm>
          <a:off x="2857500" y="131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108797</xdr:rowOff>
    </xdr:from>
    <xdr:ext cx="599010" cy="259045"/>
    <xdr:sp macro="" textlink="">
      <xdr:nvSpPr>
        <xdr:cNvPr id="196" name="テキスト ボックス 195"/>
        <xdr:cNvSpPr txBox="1"/>
      </xdr:nvSpPr>
      <xdr:spPr>
        <a:xfrm>
          <a:off x="2608795" y="1296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77370</xdr:rowOff>
    </xdr:from>
    <xdr:to>
      <xdr:col>10</xdr:col>
      <xdr:colOff>165100</xdr:colOff>
      <xdr:row>78</xdr:row>
      <xdr:rowOff>7520</xdr:rowOff>
    </xdr:to>
    <xdr:sp macro="" textlink="">
      <xdr:nvSpPr>
        <xdr:cNvPr id="197" name="楕円 196"/>
        <xdr:cNvSpPr/>
      </xdr:nvSpPr>
      <xdr:spPr>
        <a:xfrm>
          <a:off x="1968500" y="132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170097</xdr:rowOff>
    </xdr:from>
    <xdr:ext cx="599010" cy="259045"/>
    <xdr:sp macro="" textlink="">
      <xdr:nvSpPr>
        <xdr:cNvPr id="198" name="テキスト ボックス 197"/>
        <xdr:cNvSpPr txBox="1"/>
      </xdr:nvSpPr>
      <xdr:spPr>
        <a:xfrm>
          <a:off x="1719795" y="13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80465</xdr:rowOff>
    </xdr:from>
    <xdr:to>
      <xdr:col>6</xdr:col>
      <xdr:colOff>38100</xdr:colOff>
      <xdr:row>78</xdr:row>
      <xdr:rowOff>10615</xdr:rowOff>
    </xdr:to>
    <xdr:sp macro="" textlink="">
      <xdr:nvSpPr>
        <xdr:cNvPr id="199" name="楕円 198"/>
        <xdr:cNvSpPr/>
      </xdr:nvSpPr>
      <xdr:spPr>
        <a:xfrm>
          <a:off x="1079500" y="132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1742</xdr:rowOff>
    </xdr:from>
    <xdr:ext cx="599010" cy="259045"/>
    <xdr:sp macro="" textlink="">
      <xdr:nvSpPr>
        <xdr:cNvPr id="200" name="テキスト ボックス 199"/>
        <xdr:cNvSpPr txBox="1"/>
      </xdr:nvSpPr>
      <xdr:spPr>
        <a:xfrm>
          <a:off x="830795" y="133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130390</xdr:rowOff>
    </xdr:from>
    <xdr:to>
      <xdr:col>24</xdr:col>
      <xdr:colOff>63500</xdr:colOff>
      <xdr:row>99</xdr:row>
      <xdr:rowOff>4914</xdr:rowOff>
    </xdr:to>
    <xdr:cxnSp macro="">
      <xdr:nvCxnSpPr>
        <xdr:cNvPr id="230" name="直線コネクタ 229"/>
        <xdr:cNvCxnSpPr/>
      </xdr:nvCxnSpPr>
      <xdr:spPr>
        <a:xfrm flipV="1">
          <a:off x="3797300" y="16932490"/>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4914</xdr:rowOff>
    </xdr:from>
    <xdr:to>
      <xdr:col>19</xdr:col>
      <xdr:colOff>177800</xdr:colOff>
      <xdr:row>99</xdr:row>
      <xdr:rowOff>55220</xdr:rowOff>
    </xdr:to>
    <xdr:cxnSp macro="">
      <xdr:nvCxnSpPr>
        <xdr:cNvPr id="233" name="直線コネクタ 232"/>
        <xdr:cNvCxnSpPr/>
      </xdr:nvCxnSpPr>
      <xdr:spPr>
        <a:xfrm flipV="1">
          <a:off x="2908300" y="16978464"/>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5" name="テキスト ボックス 234"/>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55220</xdr:rowOff>
    </xdr:from>
    <xdr:to>
      <xdr:col>15</xdr:col>
      <xdr:colOff>50800</xdr:colOff>
      <xdr:row>99</xdr:row>
      <xdr:rowOff>74054</xdr:rowOff>
    </xdr:to>
    <xdr:cxnSp macro="">
      <xdr:nvCxnSpPr>
        <xdr:cNvPr id="236" name="直線コネクタ 235"/>
        <xdr:cNvCxnSpPr/>
      </xdr:nvCxnSpPr>
      <xdr:spPr>
        <a:xfrm flipV="1">
          <a:off x="2019300" y="17028770"/>
          <a:ext cx="8890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38" name="テキスト ボックス 237"/>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55257</xdr:rowOff>
    </xdr:from>
    <xdr:to>
      <xdr:col>10</xdr:col>
      <xdr:colOff>114300</xdr:colOff>
      <xdr:row>99</xdr:row>
      <xdr:rowOff>74054</xdr:rowOff>
    </xdr:to>
    <xdr:cxnSp macro="">
      <xdr:nvCxnSpPr>
        <xdr:cNvPr id="239" name="直線コネクタ 238"/>
        <xdr:cNvCxnSpPr/>
      </xdr:nvCxnSpPr>
      <xdr:spPr>
        <a:xfrm>
          <a:off x="1130300" y="17028807"/>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1" name="テキスト ボックス 240"/>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3" name="テキスト ボックス 242"/>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79590</xdr:rowOff>
    </xdr:from>
    <xdr:to>
      <xdr:col>24</xdr:col>
      <xdr:colOff>114300</xdr:colOff>
      <xdr:row>99</xdr:row>
      <xdr:rowOff>9740</xdr:rowOff>
    </xdr:to>
    <xdr:sp macro="" textlink="">
      <xdr:nvSpPr>
        <xdr:cNvPr id="249" name="楕円 248"/>
        <xdr:cNvSpPr/>
      </xdr:nvSpPr>
      <xdr:spPr>
        <a:xfrm>
          <a:off x="4584700" y="168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58017</xdr:rowOff>
    </xdr:from>
    <xdr:ext cx="534377" cy="259045"/>
    <xdr:sp macro="" textlink="">
      <xdr:nvSpPr>
        <xdr:cNvPr id="250" name="衛生費該当値テキスト"/>
        <xdr:cNvSpPr txBox="1"/>
      </xdr:nvSpPr>
      <xdr:spPr>
        <a:xfrm>
          <a:off x="4686300" y="168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125564</xdr:rowOff>
    </xdr:from>
    <xdr:to>
      <xdr:col>20</xdr:col>
      <xdr:colOff>38100</xdr:colOff>
      <xdr:row>99</xdr:row>
      <xdr:rowOff>55714</xdr:rowOff>
    </xdr:to>
    <xdr:sp macro="" textlink="">
      <xdr:nvSpPr>
        <xdr:cNvPr id="251" name="楕円 250"/>
        <xdr:cNvSpPr/>
      </xdr:nvSpPr>
      <xdr:spPr>
        <a:xfrm>
          <a:off x="3746500" y="169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46841</xdr:rowOff>
    </xdr:from>
    <xdr:ext cx="534377" cy="259045"/>
    <xdr:sp macro="" textlink="">
      <xdr:nvSpPr>
        <xdr:cNvPr id="252" name="テキスト ボックス 251"/>
        <xdr:cNvSpPr txBox="1"/>
      </xdr:nvSpPr>
      <xdr:spPr>
        <a:xfrm>
          <a:off x="3530111" y="170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4420</xdr:rowOff>
    </xdr:from>
    <xdr:to>
      <xdr:col>15</xdr:col>
      <xdr:colOff>101600</xdr:colOff>
      <xdr:row>99</xdr:row>
      <xdr:rowOff>106020</xdr:rowOff>
    </xdr:to>
    <xdr:sp macro="" textlink="">
      <xdr:nvSpPr>
        <xdr:cNvPr id="253" name="楕円 252"/>
        <xdr:cNvSpPr/>
      </xdr:nvSpPr>
      <xdr:spPr>
        <a:xfrm>
          <a:off x="2857500" y="169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97147</xdr:rowOff>
    </xdr:from>
    <xdr:ext cx="534377" cy="259045"/>
    <xdr:sp macro="" textlink="">
      <xdr:nvSpPr>
        <xdr:cNvPr id="254" name="テキスト ボックス 253"/>
        <xdr:cNvSpPr txBox="1"/>
      </xdr:nvSpPr>
      <xdr:spPr>
        <a:xfrm>
          <a:off x="2641111" y="170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23254</xdr:rowOff>
    </xdr:from>
    <xdr:to>
      <xdr:col>10</xdr:col>
      <xdr:colOff>165100</xdr:colOff>
      <xdr:row>99</xdr:row>
      <xdr:rowOff>124854</xdr:rowOff>
    </xdr:to>
    <xdr:sp macro="" textlink="">
      <xdr:nvSpPr>
        <xdr:cNvPr id="255" name="楕円 254"/>
        <xdr:cNvSpPr/>
      </xdr:nvSpPr>
      <xdr:spPr>
        <a:xfrm>
          <a:off x="1968500" y="169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115981</xdr:rowOff>
    </xdr:from>
    <xdr:ext cx="534377" cy="259045"/>
    <xdr:sp macro="" textlink="">
      <xdr:nvSpPr>
        <xdr:cNvPr id="256" name="テキスト ボックス 255"/>
        <xdr:cNvSpPr txBox="1"/>
      </xdr:nvSpPr>
      <xdr:spPr>
        <a:xfrm>
          <a:off x="1752111" y="170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4457</xdr:rowOff>
    </xdr:from>
    <xdr:to>
      <xdr:col>6</xdr:col>
      <xdr:colOff>38100</xdr:colOff>
      <xdr:row>99</xdr:row>
      <xdr:rowOff>106057</xdr:rowOff>
    </xdr:to>
    <xdr:sp macro="" textlink="">
      <xdr:nvSpPr>
        <xdr:cNvPr id="257" name="楕円 256"/>
        <xdr:cNvSpPr/>
      </xdr:nvSpPr>
      <xdr:spPr>
        <a:xfrm>
          <a:off x="1079500" y="16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97184</xdr:rowOff>
    </xdr:from>
    <xdr:ext cx="534377" cy="259045"/>
    <xdr:sp macro="" textlink="">
      <xdr:nvSpPr>
        <xdr:cNvPr id="258" name="テキスト ボックス 257"/>
        <xdr:cNvSpPr txBox="1"/>
      </xdr:nvSpPr>
      <xdr:spPr>
        <a:xfrm>
          <a:off x="863111" y="170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122174</xdr:rowOff>
    </xdr:from>
    <xdr:to>
      <xdr:col>55</xdr:col>
      <xdr:colOff>0</xdr:colOff>
      <xdr:row>37</xdr:row>
      <xdr:rowOff>136652</xdr:rowOff>
    </xdr:to>
    <xdr:cxnSp macro="">
      <xdr:nvCxnSpPr>
        <xdr:cNvPr id="287" name="直線コネクタ 286"/>
        <xdr:cNvCxnSpPr/>
      </xdr:nvCxnSpPr>
      <xdr:spPr>
        <a:xfrm>
          <a:off x="9639300" y="64658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101981</xdr:rowOff>
    </xdr:from>
    <xdr:to>
      <xdr:col>50</xdr:col>
      <xdr:colOff>114300</xdr:colOff>
      <xdr:row>37</xdr:row>
      <xdr:rowOff>122174</xdr:rowOff>
    </xdr:to>
    <xdr:cxnSp macro="">
      <xdr:nvCxnSpPr>
        <xdr:cNvPr id="290" name="直線コネクタ 289"/>
        <xdr:cNvCxnSpPr/>
      </xdr:nvCxnSpPr>
      <xdr:spPr>
        <a:xfrm>
          <a:off x="8750300" y="644563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90932</xdr:rowOff>
    </xdr:from>
    <xdr:to>
      <xdr:col>45</xdr:col>
      <xdr:colOff>177800</xdr:colOff>
      <xdr:row>37</xdr:row>
      <xdr:rowOff>101981</xdr:rowOff>
    </xdr:to>
    <xdr:cxnSp macro="">
      <xdr:nvCxnSpPr>
        <xdr:cNvPr id="293" name="直線コネクタ 292"/>
        <xdr:cNvCxnSpPr/>
      </xdr:nvCxnSpPr>
      <xdr:spPr>
        <a:xfrm>
          <a:off x="7861300" y="643458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90932</xdr:rowOff>
    </xdr:from>
    <xdr:to>
      <xdr:col>41</xdr:col>
      <xdr:colOff>50800</xdr:colOff>
      <xdr:row>37</xdr:row>
      <xdr:rowOff>93980</xdr:rowOff>
    </xdr:to>
    <xdr:cxnSp macro="">
      <xdr:nvCxnSpPr>
        <xdr:cNvPr id="296" name="直線コネクタ 295"/>
        <xdr:cNvCxnSpPr/>
      </xdr:nvCxnSpPr>
      <xdr:spPr>
        <a:xfrm flipV="1">
          <a:off x="6972300" y="64345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85852</xdr:rowOff>
    </xdr:from>
    <xdr:to>
      <xdr:col>55</xdr:col>
      <xdr:colOff>50800</xdr:colOff>
      <xdr:row>38</xdr:row>
      <xdr:rowOff>16002</xdr:rowOff>
    </xdr:to>
    <xdr:sp macro="" textlink="">
      <xdr:nvSpPr>
        <xdr:cNvPr id="306" name="楕円 305"/>
        <xdr:cNvSpPr/>
      </xdr:nvSpPr>
      <xdr:spPr>
        <a:xfrm>
          <a:off x="10426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108729</xdr:rowOff>
    </xdr:from>
    <xdr:ext cx="378565" cy="259045"/>
    <xdr:sp macro="" textlink="">
      <xdr:nvSpPr>
        <xdr:cNvPr id="307" name="労働費該当値テキスト"/>
        <xdr:cNvSpPr txBox="1"/>
      </xdr:nvSpPr>
      <xdr:spPr>
        <a:xfrm>
          <a:off x="10528300"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08" name="楕円 307"/>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09" name="テキスト ボックス 308"/>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51181</xdr:rowOff>
    </xdr:from>
    <xdr:to>
      <xdr:col>46</xdr:col>
      <xdr:colOff>38100</xdr:colOff>
      <xdr:row>37</xdr:row>
      <xdr:rowOff>152781</xdr:rowOff>
    </xdr:to>
    <xdr:sp macro="" textlink="">
      <xdr:nvSpPr>
        <xdr:cNvPr id="310" name="楕円 309"/>
        <xdr:cNvSpPr/>
      </xdr:nvSpPr>
      <xdr:spPr>
        <a:xfrm>
          <a:off x="8699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143908</xdr:rowOff>
    </xdr:from>
    <xdr:ext cx="378565" cy="259045"/>
    <xdr:sp macro="" textlink="">
      <xdr:nvSpPr>
        <xdr:cNvPr id="311" name="テキスト ボックス 310"/>
        <xdr:cNvSpPr txBox="1"/>
      </xdr:nvSpPr>
      <xdr:spPr>
        <a:xfrm>
          <a:off x="8561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40132</xdr:rowOff>
    </xdr:from>
    <xdr:to>
      <xdr:col>41</xdr:col>
      <xdr:colOff>101600</xdr:colOff>
      <xdr:row>37</xdr:row>
      <xdr:rowOff>141732</xdr:rowOff>
    </xdr:to>
    <xdr:sp macro="" textlink="">
      <xdr:nvSpPr>
        <xdr:cNvPr id="312" name="楕円 311"/>
        <xdr:cNvSpPr/>
      </xdr:nvSpPr>
      <xdr:spPr>
        <a:xfrm>
          <a:off x="78105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132859</xdr:rowOff>
    </xdr:from>
    <xdr:ext cx="378565" cy="259045"/>
    <xdr:sp macro="" textlink="">
      <xdr:nvSpPr>
        <xdr:cNvPr id="313" name="テキスト ボックス 312"/>
        <xdr:cNvSpPr txBox="1"/>
      </xdr:nvSpPr>
      <xdr:spPr>
        <a:xfrm>
          <a:off x="7672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4" name="楕円 313"/>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5" name="テキスト ボックス 314"/>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145872</xdr:rowOff>
    </xdr:from>
    <xdr:to>
      <xdr:col>55</xdr:col>
      <xdr:colOff>0</xdr:colOff>
      <xdr:row>58</xdr:row>
      <xdr:rowOff>60558</xdr:rowOff>
    </xdr:to>
    <xdr:cxnSp macro="">
      <xdr:nvCxnSpPr>
        <xdr:cNvPr id="342" name="直線コネクタ 341"/>
        <xdr:cNvCxnSpPr/>
      </xdr:nvCxnSpPr>
      <xdr:spPr>
        <a:xfrm>
          <a:off x="9639300" y="9918522"/>
          <a:ext cx="838200" cy="8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145872</xdr:rowOff>
    </xdr:from>
    <xdr:to>
      <xdr:col>50</xdr:col>
      <xdr:colOff>114300</xdr:colOff>
      <xdr:row>58</xdr:row>
      <xdr:rowOff>31641</xdr:rowOff>
    </xdr:to>
    <xdr:cxnSp macro="">
      <xdr:nvCxnSpPr>
        <xdr:cNvPr id="345" name="直線コネクタ 344"/>
        <xdr:cNvCxnSpPr/>
      </xdr:nvCxnSpPr>
      <xdr:spPr>
        <a:xfrm flipV="1">
          <a:off x="8750300" y="9918522"/>
          <a:ext cx="889000" cy="5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134100</xdr:rowOff>
    </xdr:from>
    <xdr:to>
      <xdr:col>45</xdr:col>
      <xdr:colOff>177800</xdr:colOff>
      <xdr:row>58</xdr:row>
      <xdr:rowOff>31641</xdr:rowOff>
    </xdr:to>
    <xdr:cxnSp macro="">
      <xdr:nvCxnSpPr>
        <xdr:cNvPr id="348" name="直線コネクタ 347"/>
        <xdr:cNvCxnSpPr/>
      </xdr:nvCxnSpPr>
      <xdr:spPr>
        <a:xfrm>
          <a:off x="7861300" y="9906750"/>
          <a:ext cx="8890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134100</xdr:rowOff>
    </xdr:from>
    <xdr:to>
      <xdr:col>41</xdr:col>
      <xdr:colOff>50800</xdr:colOff>
      <xdr:row>58</xdr:row>
      <xdr:rowOff>82436</xdr:rowOff>
    </xdr:to>
    <xdr:cxnSp macro="">
      <xdr:nvCxnSpPr>
        <xdr:cNvPr id="351" name="直線コネクタ 350"/>
        <xdr:cNvCxnSpPr/>
      </xdr:nvCxnSpPr>
      <xdr:spPr>
        <a:xfrm flipV="1">
          <a:off x="6972300" y="9906750"/>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9758</xdr:rowOff>
    </xdr:from>
    <xdr:to>
      <xdr:col>55</xdr:col>
      <xdr:colOff>50800</xdr:colOff>
      <xdr:row>58</xdr:row>
      <xdr:rowOff>111358</xdr:rowOff>
    </xdr:to>
    <xdr:sp macro="" textlink="">
      <xdr:nvSpPr>
        <xdr:cNvPr id="361" name="楕円 360"/>
        <xdr:cNvSpPr/>
      </xdr:nvSpPr>
      <xdr:spPr>
        <a:xfrm>
          <a:off x="104267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96135</xdr:rowOff>
    </xdr:from>
    <xdr:ext cx="469744" cy="259045"/>
    <xdr:sp macro="" textlink="">
      <xdr:nvSpPr>
        <xdr:cNvPr id="362" name="農林水産業費該当値テキスト"/>
        <xdr:cNvSpPr txBox="1"/>
      </xdr:nvSpPr>
      <xdr:spPr>
        <a:xfrm>
          <a:off x="10528300" y="986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95072</xdr:rowOff>
    </xdr:from>
    <xdr:to>
      <xdr:col>50</xdr:col>
      <xdr:colOff>165100</xdr:colOff>
      <xdr:row>58</xdr:row>
      <xdr:rowOff>25222</xdr:rowOff>
    </xdr:to>
    <xdr:sp macro="" textlink="">
      <xdr:nvSpPr>
        <xdr:cNvPr id="363" name="楕円 362"/>
        <xdr:cNvSpPr/>
      </xdr:nvSpPr>
      <xdr:spPr>
        <a:xfrm>
          <a:off x="9588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16349</xdr:rowOff>
    </xdr:from>
    <xdr:ext cx="469744" cy="259045"/>
    <xdr:sp macro="" textlink="">
      <xdr:nvSpPr>
        <xdr:cNvPr id="364" name="テキスト ボックス 363"/>
        <xdr:cNvSpPr txBox="1"/>
      </xdr:nvSpPr>
      <xdr:spPr>
        <a:xfrm>
          <a:off x="9404428" y="996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152291</xdr:rowOff>
    </xdr:from>
    <xdr:to>
      <xdr:col>46</xdr:col>
      <xdr:colOff>38100</xdr:colOff>
      <xdr:row>58</xdr:row>
      <xdr:rowOff>82441</xdr:rowOff>
    </xdr:to>
    <xdr:sp macro="" textlink="">
      <xdr:nvSpPr>
        <xdr:cNvPr id="365" name="楕円 364"/>
        <xdr:cNvSpPr/>
      </xdr:nvSpPr>
      <xdr:spPr>
        <a:xfrm>
          <a:off x="8699500" y="99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73568</xdr:rowOff>
    </xdr:from>
    <xdr:ext cx="469744" cy="259045"/>
    <xdr:sp macro="" textlink="">
      <xdr:nvSpPr>
        <xdr:cNvPr id="366" name="テキスト ボックス 365"/>
        <xdr:cNvSpPr txBox="1"/>
      </xdr:nvSpPr>
      <xdr:spPr>
        <a:xfrm>
          <a:off x="8515428" y="1001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83300</xdr:rowOff>
    </xdr:from>
    <xdr:to>
      <xdr:col>41</xdr:col>
      <xdr:colOff>101600</xdr:colOff>
      <xdr:row>58</xdr:row>
      <xdr:rowOff>13450</xdr:rowOff>
    </xdr:to>
    <xdr:sp macro="" textlink="">
      <xdr:nvSpPr>
        <xdr:cNvPr id="367" name="楕円 366"/>
        <xdr:cNvSpPr/>
      </xdr:nvSpPr>
      <xdr:spPr>
        <a:xfrm>
          <a:off x="7810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4577</xdr:rowOff>
    </xdr:from>
    <xdr:ext cx="469744" cy="259045"/>
    <xdr:sp macro="" textlink="">
      <xdr:nvSpPr>
        <xdr:cNvPr id="368" name="テキスト ボックス 367"/>
        <xdr:cNvSpPr txBox="1"/>
      </xdr:nvSpPr>
      <xdr:spPr>
        <a:xfrm>
          <a:off x="7626428" y="9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31636</xdr:rowOff>
    </xdr:from>
    <xdr:to>
      <xdr:col>36</xdr:col>
      <xdr:colOff>165100</xdr:colOff>
      <xdr:row>58</xdr:row>
      <xdr:rowOff>133236</xdr:rowOff>
    </xdr:to>
    <xdr:sp macro="" textlink="">
      <xdr:nvSpPr>
        <xdr:cNvPr id="369" name="楕円 368"/>
        <xdr:cNvSpPr/>
      </xdr:nvSpPr>
      <xdr:spPr>
        <a:xfrm>
          <a:off x="6921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124363</xdr:rowOff>
    </xdr:from>
    <xdr:ext cx="469744" cy="259045"/>
    <xdr:sp macro="" textlink="">
      <xdr:nvSpPr>
        <xdr:cNvPr id="370" name="テキスト ボックス 369"/>
        <xdr:cNvSpPr txBox="1"/>
      </xdr:nvSpPr>
      <xdr:spPr>
        <a:xfrm>
          <a:off x="6737428" y="100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5945</xdr:rowOff>
    </xdr:from>
    <xdr:to>
      <xdr:col>55</xdr:col>
      <xdr:colOff>0</xdr:colOff>
      <xdr:row>78</xdr:row>
      <xdr:rowOff>13878</xdr:rowOff>
    </xdr:to>
    <xdr:cxnSp macro="">
      <xdr:nvCxnSpPr>
        <xdr:cNvPr id="397" name="直線コネクタ 396"/>
        <xdr:cNvCxnSpPr/>
      </xdr:nvCxnSpPr>
      <xdr:spPr>
        <a:xfrm>
          <a:off x="9639300" y="13379045"/>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5169</xdr:rowOff>
    </xdr:from>
    <xdr:to>
      <xdr:col>50</xdr:col>
      <xdr:colOff>114300</xdr:colOff>
      <xdr:row>78</xdr:row>
      <xdr:rowOff>5945</xdr:rowOff>
    </xdr:to>
    <xdr:cxnSp macro="">
      <xdr:nvCxnSpPr>
        <xdr:cNvPr id="400" name="直線コネクタ 399"/>
        <xdr:cNvCxnSpPr/>
      </xdr:nvCxnSpPr>
      <xdr:spPr>
        <a:xfrm>
          <a:off x="8750300" y="13378269"/>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5169</xdr:rowOff>
    </xdr:from>
    <xdr:to>
      <xdr:col>45</xdr:col>
      <xdr:colOff>177800</xdr:colOff>
      <xdr:row>78</xdr:row>
      <xdr:rowOff>13329</xdr:rowOff>
    </xdr:to>
    <xdr:cxnSp macro="">
      <xdr:nvCxnSpPr>
        <xdr:cNvPr id="403" name="直線コネクタ 402"/>
        <xdr:cNvCxnSpPr/>
      </xdr:nvCxnSpPr>
      <xdr:spPr>
        <a:xfrm flipV="1">
          <a:off x="7861300" y="13378269"/>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13329</xdr:rowOff>
    </xdr:from>
    <xdr:to>
      <xdr:col>41</xdr:col>
      <xdr:colOff>50800</xdr:colOff>
      <xdr:row>78</xdr:row>
      <xdr:rowOff>27961</xdr:rowOff>
    </xdr:to>
    <xdr:cxnSp macro="">
      <xdr:nvCxnSpPr>
        <xdr:cNvPr id="406" name="直線コネクタ 405"/>
        <xdr:cNvCxnSpPr/>
      </xdr:nvCxnSpPr>
      <xdr:spPr>
        <a:xfrm flipV="1">
          <a:off x="6972300" y="13386429"/>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134528</xdr:rowOff>
    </xdr:from>
    <xdr:to>
      <xdr:col>55</xdr:col>
      <xdr:colOff>50800</xdr:colOff>
      <xdr:row>78</xdr:row>
      <xdr:rowOff>64678</xdr:rowOff>
    </xdr:to>
    <xdr:sp macro="" textlink="">
      <xdr:nvSpPr>
        <xdr:cNvPr id="416" name="楕円 415"/>
        <xdr:cNvSpPr/>
      </xdr:nvSpPr>
      <xdr:spPr>
        <a:xfrm>
          <a:off x="104267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49455</xdr:rowOff>
    </xdr:from>
    <xdr:ext cx="469744" cy="259045"/>
    <xdr:sp macro="" textlink="">
      <xdr:nvSpPr>
        <xdr:cNvPr id="417" name="商工費該当値テキスト"/>
        <xdr:cNvSpPr txBox="1"/>
      </xdr:nvSpPr>
      <xdr:spPr>
        <a:xfrm>
          <a:off x="10528300" y="1325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126595</xdr:rowOff>
    </xdr:from>
    <xdr:to>
      <xdr:col>50</xdr:col>
      <xdr:colOff>165100</xdr:colOff>
      <xdr:row>78</xdr:row>
      <xdr:rowOff>56745</xdr:rowOff>
    </xdr:to>
    <xdr:sp macro="" textlink="">
      <xdr:nvSpPr>
        <xdr:cNvPr id="418" name="楕円 417"/>
        <xdr:cNvSpPr/>
      </xdr:nvSpPr>
      <xdr:spPr>
        <a:xfrm>
          <a:off x="9588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47872</xdr:rowOff>
    </xdr:from>
    <xdr:ext cx="469744" cy="259045"/>
    <xdr:sp macro="" textlink="">
      <xdr:nvSpPr>
        <xdr:cNvPr id="419" name="テキスト ボックス 418"/>
        <xdr:cNvSpPr txBox="1"/>
      </xdr:nvSpPr>
      <xdr:spPr>
        <a:xfrm>
          <a:off x="9404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125819</xdr:rowOff>
    </xdr:from>
    <xdr:to>
      <xdr:col>46</xdr:col>
      <xdr:colOff>38100</xdr:colOff>
      <xdr:row>78</xdr:row>
      <xdr:rowOff>55969</xdr:rowOff>
    </xdr:to>
    <xdr:sp macro="" textlink="">
      <xdr:nvSpPr>
        <xdr:cNvPr id="420" name="楕円 419"/>
        <xdr:cNvSpPr/>
      </xdr:nvSpPr>
      <xdr:spPr>
        <a:xfrm>
          <a:off x="86995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47096</xdr:rowOff>
    </xdr:from>
    <xdr:ext cx="469744" cy="259045"/>
    <xdr:sp macro="" textlink="">
      <xdr:nvSpPr>
        <xdr:cNvPr id="421" name="テキスト ボックス 420"/>
        <xdr:cNvSpPr txBox="1"/>
      </xdr:nvSpPr>
      <xdr:spPr>
        <a:xfrm>
          <a:off x="8515428" y="134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133979</xdr:rowOff>
    </xdr:from>
    <xdr:to>
      <xdr:col>41</xdr:col>
      <xdr:colOff>101600</xdr:colOff>
      <xdr:row>78</xdr:row>
      <xdr:rowOff>64129</xdr:rowOff>
    </xdr:to>
    <xdr:sp macro="" textlink="">
      <xdr:nvSpPr>
        <xdr:cNvPr id="422" name="楕円 421"/>
        <xdr:cNvSpPr/>
      </xdr:nvSpPr>
      <xdr:spPr>
        <a:xfrm>
          <a:off x="7810500" y="133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55256</xdr:rowOff>
    </xdr:from>
    <xdr:ext cx="469744" cy="259045"/>
    <xdr:sp macro="" textlink="">
      <xdr:nvSpPr>
        <xdr:cNvPr id="423" name="テキスト ボックス 422"/>
        <xdr:cNvSpPr txBox="1"/>
      </xdr:nvSpPr>
      <xdr:spPr>
        <a:xfrm>
          <a:off x="7626428" y="134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148611</xdr:rowOff>
    </xdr:from>
    <xdr:to>
      <xdr:col>36</xdr:col>
      <xdr:colOff>165100</xdr:colOff>
      <xdr:row>78</xdr:row>
      <xdr:rowOff>78761</xdr:rowOff>
    </xdr:to>
    <xdr:sp macro="" textlink="">
      <xdr:nvSpPr>
        <xdr:cNvPr id="424" name="楕円 423"/>
        <xdr:cNvSpPr/>
      </xdr:nvSpPr>
      <xdr:spPr>
        <a:xfrm>
          <a:off x="6921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69888</xdr:rowOff>
    </xdr:from>
    <xdr:ext cx="469744" cy="259045"/>
    <xdr:sp macro="" textlink="">
      <xdr:nvSpPr>
        <xdr:cNvPr id="425" name="テキスト ボックス 424"/>
        <xdr:cNvSpPr txBox="1"/>
      </xdr:nvSpPr>
      <xdr:spPr>
        <a:xfrm>
          <a:off x="6737428"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21031</xdr:rowOff>
    </xdr:from>
    <xdr:to>
      <xdr:col>55</xdr:col>
      <xdr:colOff>0</xdr:colOff>
      <xdr:row>96</xdr:row>
      <xdr:rowOff>153760</xdr:rowOff>
    </xdr:to>
    <xdr:cxnSp macro="">
      <xdr:nvCxnSpPr>
        <xdr:cNvPr id="454" name="直線コネクタ 453"/>
        <xdr:cNvCxnSpPr/>
      </xdr:nvCxnSpPr>
      <xdr:spPr>
        <a:xfrm>
          <a:off x="9639300" y="16480231"/>
          <a:ext cx="838200" cy="1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21031</xdr:rowOff>
    </xdr:from>
    <xdr:to>
      <xdr:col>50</xdr:col>
      <xdr:colOff>114300</xdr:colOff>
      <xdr:row>96</xdr:row>
      <xdr:rowOff>69087</xdr:rowOff>
    </xdr:to>
    <xdr:cxnSp macro="">
      <xdr:nvCxnSpPr>
        <xdr:cNvPr id="457" name="直線コネクタ 456"/>
        <xdr:cNvCxnSpPr/>
      </xdr:nvCxnSpPr>
      <xdr:spPr>
        <a:xfrm flipV="1">
          <a:off x="8750300" y="16480231"/>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69087</xdr:rowOff>
    </xdr:from>
    <xdr:to>
      <xdr:col>45</xdr:col>
      <xdr:colOff>177800</xdr:colOff>
      <xdr:row>96</xdr:row>
      <xdr:rowOff>114427</xdr:rowOff>
    </xdr:to>
    <xdr:cxnSp macro="">
      <xdr:nvCxnSpPr>
        <xdr:cNvPr id="460" name="直線コネクタ 459"/>
        <xdr:cNvCxnSpPr/>
      </xdr:nvCxnSpPr>
      <xdr:spPr>
        <a:xfrm flipV="1">
          <a:off x="7861300" y="16528287"/>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134328</xdr:rowOff>
    </xdr:from>
    <xdr:to>
      <xdr:col>41</xdr:col>
      <xdr:colOff>50800</xdr:colOff>
      <xdr:row>96</xdr:row>
      <xdr:rowOff>114427</xdr:rowOff>
    </xdr:to>
    <xdr:cxnSp macro="">
      <xdr:nvCxnSpPr>
        <xdr:cNvPr id="463" name="直線コネクタ 462"/>
        <xdr:cNvCxnSpPr/>
      </xdr:nvCxnSpPr>
      <xdr:spPr>
        <a:xfrm>
          <a:off x="6972300" y="16422078"/>
          <a:ext cx="889000" cy="1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32238</xdr:rowOff>
    </xdr:from>
    <xdr:ext cx="534377" cy="259045"/>
    <xdr:sp macro="" textlink="">
      <xdr:nvSpPr>
        <xdr:cNvPr id="467" name="テキスト ボックス 466"/>
        <xdr:cNvSpPr txBox="1"/>
      </xdr:nvSpPr>
      <xdr:spPr>
        <a:xfrm>
          <a:off x="6705111"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102960</xdr:rowOff>
    </xdr:from>
    <xdr:to>
      <xdr:col>55</xdr:col>
      <xdr:colOff>50800</xdr:colOff>
      <xdr:row>97</xdr:row>
      <xdr:rowOff>33110</xdr:rowOff>
    </xdr:to>
    <xdr:sp macro="" textlink="">
      <xdr:nvSpPr>
        <xdr:cNvPr id="473" name="楕円 472"/>
        <xdr:cNvSpPr/>
      </xdr:nvSpPr>
      <xdr:spPr>
        <a:xfrm>
          <a:off x="104267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81387</xdr:rowOff>
    </xdr:from>
    <xdr:ext cx="534377" cy="259045"/>
    <xdr:sp macro="" textlink="">
      <xdr:nvSpPr>
        <xdr:cNvPr id="474" name="土木費該当値テキスト"/>
        <xdr:cNvSpPr txBox="1"/>
      </xdr:nvSpPr>
      <xdr:spPr>
        <a:xfrm>
          <a:off x="10528300" y="165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141681</xdr:rowOff>
    </xdr:from>
    <xdr:to>
      <xdr:col>50</xdr:col>
      <xdr:colOff>165100</xdr:colOff>
      <xdr:row>96</xdr:row>
      <xdr:rowOff>71831</xdr:rowOff>
    </xdr:to>
    <xdr:sp macro="" textlink="">
      <xdr:nvSpPr>
        <xdr:cNvPr id="475" name="楕円 474"/>
        <xdr:cNvSpPr/>
      </xdr:nvSpPr>
      <xdr:spPr>
        <a:xfrm>
          <a:off x="9588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62958</xdr:rowOff>
    </xdr:from>
    <xdr:ext cx="534377" cy="259045"/>
    <xdr:sp macro="" textlink="">
      <xdr:nvSpPr>
        <xdr:cNvPr id="476" name="テキスト ボックス 475"/>
        <xdr:cNvSpPr txBox="1"/>
      </xdr:nvSpPr>
      <xdr:spPr>
        <a:xfrm>
          <a:off x="9372111" y="16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18287</xdr:rowOff>
    </xdr:from>
    <xdr:to>
      <xdr:col>46</xdr:col>
      <xdr:colOff>38100</xdr:colOff>
      <xdr:row>96</xdr:row>
      <xdr:rowOff>119887</xdr:rowOff>
    </xdr:to>
    <xdr:sp macro="" textlink="">
      <xdr:nvSpPr>
        <xdr:cNvPr id="477" name="楕円 476"/>
        <xdr:cNvSpPr/>
      </xdr:nvSpPr>
      <xdr:spPr>
        <a:xfrm>
          <a:off x="8699500" y="16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111014</xdr:rowOff>
    </xdr:from>
    <xdr:ext cx="534377" cy="259045"/>
    <xdr:sp macro="" textlink="">
      <xdr:nvSpPr>
        <xdr:cNvPr id="478" name="テキスト ボックス 477"/>
        <xdr:cNvSpPr txBox="1"/>
      </xdr:nvSpPr>
      <xdr:spPr>
        <a:xfrm>
          <a:off x="8483111" y="16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63627</xdr:rowOff>
    </xdr:from>
    <xdr:to>
      <xdr:col>41</xdr:col>
      <xdr:colOff>101600</xdr:colOff>
      <xdr:row>96</xdr:row>
      <xdr:rowOff>165227</xdr:rowOff>
    </xdr:to>
    <xdr:sp macro="" textlink="">
      <xdr:nvSpPr>
        <xdr:cNvPr id="479" name="楕円 478"/>
        <xdr:cNvSpPr/>
      </xdr:nvSpPr>
      <xdr:spPr>
        <a:xfrm>
          <a:off x="7810500" y="16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156354</xdr:rowOff>
    </xdr:from>
    <xdr:ext cx="534377" cy="259045"/>
    <xdr:sp macro="" textlink="">
      <xdr:nvSpPr>
        <xdr:cNvPr id="480" name="テキスト ボックス 479"/>
        <xdr:cNvSpPr txBox="1"/>
      </xdr:nvSpPr>
      <xdr:spPr>
        <a:xfrm>
          <a:off x="7594111" y="166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83528</xdr:rowOff>
    </xdr:from>
    <xdr:to>
      <xdr:col>36</xdr:col>
      <xdr:colOff>165100</xdr:colOff>
      <xdr:row>96</xdr:row>
      <xdr:rowOff>13678</xdr:rowOff>
    </xdr:to>
    <xdr:sp macro="" textlink="">
      <xdr:nvSpPr>
        <xdr:cNvPr id="481" name="楕円 480"/>
        <xdr:cNvSpPr/>
      </xdr:nvSpPr>
      <xdr:spPr>
        <a:xfrm>
          <a:off x="6921500" y="16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30205</xdr:rowOff>
    </xdr:from>
    <xdr:ext cx="534377" cy="259045"/>
    <xdr:sp macro="" textlink="">
      <xdr:nvSpPr>
        <xdr:cNvPr id="482" name="テキスト ボックス 481"/>
        <xdr:cNvSpPr txBox="1"/>
      </xdr:nvSpPr>
      <xdr:spPr>
        <a:xfrm>
          <a:off x="6705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11867</xdr:rowOff>
    </xdr:from>
    <xdr:to>
      <xdr:col>85</xdr:col>
      <xdr:colOff>127000</xdr:colOff>
      <xdr:row>37</xdr:row>
      <xdr:rowOff>119218</xdr:rowOff>
    </xdr:to>
    <xdr:cxnSp macro="">
      <xdr:nvCxnSpPr>
        <xdr:cNvPr id="510" name="直線コネクタ 509"/>
        <xdr:cNvCxnSpPr/>
      </xdr:nvCxnSpPr>
      <xdr:spPr>
        <a:xfrm>
          <a:off x="15481300" y="6355517"/>
          <a:ext cx="8382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11867</xdr:rowOff>
    </xdr:from>
    <xdr:to>
      <xdr:col>81</xdr:col>
      <xdr:colOff>50800</xdr:colOff>
      <xdr:row>37</xdr:row>
      <xdr:rowOff>79532</xdr:rowOff>
    </xdr:to>
    <xdr:cxnSp macro="">
      <xdr:nvCxnSpPr>
        <xdr:cNvPr id="513" name="直線コネクタ 512"/>
        <xdr:cNvCxnSpPr/>
      </xdr:nvCxnSpPr>
      <xdr:spPr>
        <a:xfrm flipV="1">
          <a:off x="14592300" y="6355517"/>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5" name="テキスト ボックス 514"/>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79532</xdr:rowOff>
    </xdr:from>
    <xdr:to>
      <xdr:col>76</xdr:col>
      <xdr:colOff>114300</xdr:colOff>
      <xdr:row>38</xdr:row>
      <xdr:rowOff>1488</xdr:rowOff>
    </xdr:to>
    <xdr:cxnSp macro="">
      <xdr:nvCxnSpPr>
        <xdr:cNvPr id="516" name="直線コネクタ 515"/>
        <xdr:cNvCxnSpPr/>
      </xdr:nvCxnSpPr>
      <xdr:spPr>
        <a:xfrm flipV="1">
          <a:off x="13703300" y="6423182"/>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8" name="テキスト ボックス 517"/>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xdr:rowOff>
    </xdr:from>
    <xdr:to>
      <xdr:col>71</xdr:col>
      <xdr:colOff>177800</xdr:colOff>
      <xdr:row>38</xdr:row>
      <xdr:rowOff>1488</xdr:rowOff>
    </xdr:to>
    <xdr:cxnSp macro="">
      <xdr:nvCxnSpPr>
        <xdr:cNvPr id="519" name="直線コネクタ 518"/>
        <xdr:cNvCxnSpPr/>
      </xdr:nvCxnSpPr>
      <xdr:spPr>
        <a:xfrm>
          <a:off x="12814300" y="6515263"/>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1" name="テキスト ボックス 520"/>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3" name="テキスト ボックス 522"/>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68418</xdr:rowOff>
    </xdr:from>
    <xdr:to>
      <xdr:col>85</xdr:col>
      <xdr:colOff>177800</xdr:colOff>
      <xdr:row>37</xdr:row>
      <xdr:rowOff>170018</xdr:rowOff>
    </xdr:to>
    <xdr:sp macro="" textlink="">
      <xdr:nvSpPr>
        <xdr:cNvPr id="529" name="楕円 528"/>
        <xdr:cNvSpPr/>
      </xdr:nvSpPr>
      <xdr:spPr>
        <a:xfrm>
          <a:off x="16268700" y="64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46845</xdr:rowOff>
    </xdr:from>
    <xdr:ext cx="534377" cy="259045"/>
    <xdr:sp macro="" textlink="">
      <xdr:nvSpPr>
        <xdr:cNvPr id="530" name="消防費該当値テキスト"/>
        <xdr:cNvSpPr txBox="1"/>
      </xdr:nvSpPr>
      <xdr:spPr>
        <a:xfrm>
          <a:off x="16370300" y="63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132517</xdr:rowOff>
    </xdr:from>
    <xdr:to>
      <xdr:col>81</xdr:col>
      <xdr:colOff>101600</xdr:colOff>
      <xdr:row>37</xdr:row>
      <xdr:rowOff>62667</xdr:rowOff>
    </xdr:to>
    <xdr:sp macro="" textlink="">
      <xdr:nvSpPr>
        <xdr:cNvPr id="531" name="楕円 530"/>
        <xdr:cNvSpPr/>
      </xdr:nvSpPr>
      <xdr:spPr>
        <a:xfrm>
          <a:off x="15430500" y="63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53794</xdr:rowOff>
    </xdr:from>
    <xdr:ext cx="534377" cy="259045"/>
    <xdr:sp macro="" textlink="">
      <xdr:nvSpPr>
        <xdr:cNvPr id="532" name="テキスト ボックス 531"/>
        <xdr:cNvSpPr txBox="1"/>
      </xdr:nvSpPr>
      <xdr:spPr>
        <a:xfrm>
          <a:off x="15214111" y="63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28732</xdr:rowOff>
    </xdr:from>
    <xdr:to>
      <xdr:col>76</xdr:col>
      <xdr:colOff>165100</xdr:colOff>
      <xdr:row>37</xdr:row>
      <xdr:rowOff>130332</xdr:rowOff>
    </xdr:to>
    <xdr:sp macro="" textlink="">
      <xdr:nvSpPr>
        <xdr:cNvPr id="533" name="楕円 532"/>
        <xdr:cNvSpPr/>
      </xdr:nvSpPr>
      <xdr:spPr>
        <a:xfrm>
          <a:off x="14541500" y="63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121459</xdr:rowOff>
    </xdr:from>
    <xdr:ext cx="534377" cy="259045"/>
    <xdr:sp macro="" textlink="">
      <xdr:nvSpPr>
        <xdr:cNvPr id="534" name="テキスト ボックス 533"/>
        <xdr:cNvSpPr txBox="1"/>
      </xdr:nvSpPr>
      <xdr:spPr>
        <a:xfrm>
          <a:off x="14325111" y="64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122138</xdr:rowOff>
    </xdr:from>
    <xdr:to>
      <xdr:col>72</xdr:col>
      <xdr:colOff>38100</xdr:colOff>
      <xdr:row>38</xdr:row>
      <xdr:rowOff>52288</xdr:rowOff>
    </xdr:to>
    <xdr:sp macro="" textlink="">
      <xdr:nvSpPr>
        <xdr:cNvPr id="535" name="楕円 534"/>
        <xdr:cNvSpPr/>
      </xdr:nvSpPr>
      <xdr:spPr>
        <a:xfrm>
          <a:off x="136525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43415</xdr:rowOff>
    </xdr:from>
    <xdr:ext cx="534377" cy="259045"/>
    <xdr:sp macro="" textlink="">
      <xdr:nvSpPr>
        <xdr:cNvPr id="536" name="テキスト ボックス 535"/>
        <xdr:cNvSpPr txBox="1"/>
      </xdr:nvSpPr>
      <xdr:spPr>
        <a:xfrm>
          <a:off x="13436111" y="65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120812</xdr:rowOff>
    </xdr:from>
    <xdr:to>
      <xdr:col>67</xdr:col>
      <xdr:colOff>101600</xdr:colOff>
      <xdr:row>38</xdr:row>
      <xdr:rowOff>50963</xdr:rowOff>
    </xdr:to>
    <xdr:sp macro="" textlink="">
      <xdr:nvSpPr>
        <xdr:cNvPr id="537" name="楕円 536"/>
        <xdr:cNvSpPr/>
      </xdr:nvSpPr>
      <xdr:spPr>
        <a:xfrm>
          <a:off x="127635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42090</xdr:rowOff>
    </xdr:from>
    <xdr:ext cx="534377" cy="259045"/>
    <xdr:sp macro="" textlink="">
      <xdr:nvSpPr>
        <xdr:cNvPr id="538" name="テキスト ボックス 537"/>
        <xdr:cNvSpPr txBox="1"/>
      </xdr:nvSpPr>
      <xdr:spPr>
        <a:xfrm>
          <a:off x="12547111" y="65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161303</xdr:rowOff>
    </xdr:from>
    <xdr:to>
      <xdr:col>85</xdr:col>
      <xdr:colOff>127000</xdr:colOff>
      <xdr:row>58</xdr:row>
      <xdr:rowOff>891</xdr:rowOff>
    </xdr:to>
    <xdr:cxnSp macro="">
      <xdr:nvCxnSpPr>
        <xdr:cNvPr id="570" name="直線コネクタ 569"/>
        <xdr:cNvCxnSpPr/>
      </xdr:nvCxnSpPr>
      <xdr:spPr>
        <a:xfrm>
          <a:off x="15481300" y="9933953"/>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161303</xdr:rowOff>
    </xdr:from>
    <xdr:to>
      <xdr:col>81</xdr:col>
      <xdr:colOff>50800</xdr:colOff>
      <xdr:row>58</xdr:row>
      <xdr:rowOff>98258</xdr:rowOff>
    </xdr:to>
    <xdr:cxnSp macro="">
      <xdr:nvCxnSpPr>
        <xdr:cNvPr id="573" name="直線コネクタ 572"/>
        <xdr:cNvCxnSpPr/>
      </xdr:nvCxnSpPr>
      <xdr:spPr>
        <a:xfrm flipV="1">
          <a:off x="14592300" y="9933953"/>
          <a:ext cx="889000" cy="10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98258</xdr:rowOff>
    </xdr:from>
    <xdr:to>
      <xdr:col>76</xdr:col>
      <xdr:colOff>114300</xdr:colOff>
      <xdr:row>58</xdr:row>
      <xdr:rowOff>121363</xdr:rowOff>
    </xdr:to>
    <xdr:cxnSp macro="">
      <xdr:nvCxnSpPr>
        <xdr:cNvPr id="576" name="直線コネクタ 575"/>
        <xdr:cNvCxnSpPr/>
      </xdr:nvCxnSpPr>
      <xdr:spPr>
        <a:xfrm flipV="1">
          <a:off x="13703300" y="10042358"/>
          <a:ext cx="8890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93147</xdr:rowOff>
    </xdr:from>
    <xdr:to>
      <xdr:col>71</xdr:col>
      <xdr:colOff>177800</xdr:colOff>
      <xdr:row>58</xdr:row>
      <xdr:rowOff>121363</xdr:rowOff>
    </xdr:to>
    <xdr:cxnSp macro="">
      <xdr:nvCxnSpPr>
        <xdr:cNvPr id="579" name="直線コネクタ 578"/>
        <xdr:cNvCxnSpPr/>
      </xdr:nvCxnSpPr>
      <xdr:spPr>
        <a:xfrm>
          <a:off x="12814300" y="1003724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3" name="テキスト ボックス 582"/>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121541</xdr:rowOff>
    </xdr:from>
    <xdr:to>
      <xdr:col>85</xdr:col>
      <xdr:colOff>177800</xdr:colOff>
      <xdr:row>58</xdr:row>
      <xdr:rowOff>51691</xdr:rowOff>
    </xdr:to>
    <xdr:sp macro="" textlink="">
      <xdr:nvSpPr>
        <xdr:cNvPr id="589" name="楕円 588"/>
        <xdr:cNvSpPr/>
      </xdr:nvSpPr>
      <xdr:spPr>
        <a:xfrm>
          <a:off x="16268700" y="98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99968</xdr:rowOff>
    </xdr:from>
    <xdr:ext cx="534377" cy="259045"/>
    <xdr:sp macro="" textlink="">
      <xdr:nvSpPr>
        <xdr:cNvPr id="590" name="教育費該当値テキスト"/>
        <xdr:cNvSpPr txBox="1"/>
      </xdr:nvSpPr>
      <xdr:spPr>
        <a:xfrm>
          <a:off x="16370300" y="98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110503</xdr:rowOff>
    </xdr:from>
    <xdr:to>
      <xdr:col>81</xdr:col>
      <xdr:colOff>101600</xdr:colOff>
      <xdr:row>58</xdr:row>
      <xdr:rowOff>40653</xdr:rowOff>
    </xdr:to>
    <xdr:sp macro="" textlink="">
      <xdr:nvSpPr>
        <xdr:cNvPr id="591" name="楕円 590"/>
        <xdr:cNvSpPr/>
      </xdr:nvSpPr>
      <xdr:spPr>
        <a:xfrm>
          <a:off x="15430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31780</xdr:rowOff>
    </xdr:from>
    <xdr:ext cx="534377" cy="259045"/>
    <xdr:sp macro="" textlink="">
      <xdr:nvSpPr>
        <xdr:cNvPr id="592" name="テキスト ボックス 591"/>
        <xdr:cNvSpPr txBox="1"/>
      </xdr:nvSpPr>
      <xdr:spPr>
        <a:xfrm>
          <a:off x="15214111" y="99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47458</xdr:rowOff>
    </xdr:from>
    <xdr:to>
      <xdr:col>76</xdr:col>
      <xdr:colOff>165100</xdr:colOff>
      <xdr:row>58</xdr:row>
      <xdr:rowOff>149058</xdr:rowOff>
    </xdr:to>
    <xdr:sp macro="" textlink="">
      <xdr:nvSpPr>
        <xdr:cNvPr id="593" name="楕円 592"/>
        <xdr:cNvSpPr/>
      </xdr:nvSpPr>
      <xdr:spPr>
        <a:xfrm>
          <a:off x="14541500" y="99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140185</xdr:rowOff>
    </xdr:from>
    <xdr:ext cx="534377" cy="259045"/>
    <xdr:sp macro="" textlink="">
      <xdr:nvSpPr>
        <xdr:cNvPr id="594" name="テキスト ボックス 593"/>
        <xdr:cNvSpPr txBox="1"/>
      </xdr:nvSpPr>
      <xdr:spPr>
        <a:xfrm>
          <a:off x="14325111" y="100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70563</xdr:rowOff>
    </xdr:from>
    <xdr:to>
      <xdr:col>72</xdr:col>
      <xdr:colOff>38100</xdr:colOff>
      <xdr:row>59</xdr:row>
      <xdr:rowOff>713</xdr:rowOff>
    </xdr:to>
    <xdr:sp macro="" textlink="">
      <xdr:nvSpPr>
        <xdr:cNvPr id="595" name="楕円 594"/>
        <xdr:cNvSpPr/>
      </xdr:nvSpPr>
      <xdr:spPr>
        <a:xfrm>
          <a:off x="13652500" y="10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163290</xdr:rowOff>
    </xdr:from>
    <xdr:ext cx="534377" cy="259045"/>
    <xdr:sp macro="" textlink="">
      <xdr:nvSpPr>
        <xdr:cNvPr id="596" name="テキスト ボックス 595"/>
        <xdr:cNvSpPr txBox="1"/>
      </xdr:nvSpPr>
      <xdr:spPr>
        <a:xfrm>
          <a:off x="13436111" y="101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42347</xdr:rowOff>
    </xdr:from>
    <xdr:to>
      <xdr:col>67</xdr:col>
      <xdr:colOff>101600</xdr:colOff>
      <xdr:row>58</xdr:row>
      <xdr:rowOff>143947</xdr:rowOff>
    </xdr:to>
    <xdr:sp macro="" textlink="">
      <xdr:nvSpPr>
        <xdr:cNvPr id="597" name="楕円 596"/>
        <xdr:cNvSpPr/>
      </xdr:nvSpPr>
      <xdr:spPr>
        <a:xfrm>
          <a:off x="12763500" y="99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135074</xdr:rowOff>
    </xdr:from>
    <xdr:ext cx="534377" cy="259045"/>
    <xdr:sp macro="" textlink="">
      <xdr:nvSpPr>
        <xdr:cNvPr id="598" name="テキスト ボックス 597"/>
        <xdr:cNvSpPr txBox="1"/>
      </xdr:nvSpPr>
      <xdr:spPr>
        <a:xfrm>
          <a:off x="12547111" y="1007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14297</xdr:rowOff>
    </xdr:from>
    <xdr:to>
      <xdr:col>85</xdr:col>
      <xdr:colOff>127000</xdr:colOff>
      <xdr:row>79</xdr:row>
      <xdr:rowOff>98879</xdr:rowOff>
    </xdr:to>
    <xdr:cxnSp macro="">
      <xdr:nvCxnSpPr>
        <xdr:cNvPr id="629" name="直線コネクタ 628"/>
        <xdr:cNvCxnSpPr/>
      </xdr:nvCxnSpPr>
      <xdr:spPr>
        <a:xfrm>
          <a:off x="15481300" y="13558847"/>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14297</xdr:rowOff>
    </xdr:from>
    <xdr:to>
      <xdr:col>81</xdr:col>
      <xdr:colOff>50800</xdr:colOff>
      <xdr:row>79</xdr:row>
      <xdr:rowOff>41762</xdr:rowOff>
    </xdr:to>
    <xdr:cxnSp macro="">
      <xdr:nvCxnSpPr>
        <xdr:cNvPr id="632" name="直線コネクタ 631"/>
        <xdr:cNvCxnSpPr/>
      </xdr:nvCxnSpPr>
      <xdr:spPr>
        <a:xfrm flipV="1">
          <a:off x="14592300" y="13558847"/>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41762</xdr:rowOff>
    </xdr:from>
    <xdr:to>
      <xdr:col>76</xdr:col>
      <xdr:colOff>114300</xdr:colOff>
      <xdr:row>79</xdr:row>
      <xdr:rowOff>98879</xdr:rowOff>
    </xdr:to>
    <xdr:cxnSp macro="">
      <xdr:nvCxnSpPr>
        <xdr:cNvPr id="635" name="直線コネクタ 634"/>
        <xdr:cNvCxnSpPr/>
      </xdr:nvCxnSpPr>
      <xdr:spPr>
        <a:xfrm flipV="1">
          <a:off x="13703300" y="13586312"/>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134947</xdr:rowOff>
    </xdr:from>
    <xdr:to>
      <xdr:col>81</xdr:col>
      <xdr:colOff>101600</xdr:colOff>
      <xdr:row>79</xdr:row>
      <xdr:rowOff>65097</xdr:rowOff>
    </xdr:to>
    <xdr:sp macro="" textlink="">
      <xdr:nvSpPr>
        <xdr:cNvPr id="650" name="楕円 649"/>
        <xdr:cNvSpPr/>
      </xdr:nvSpPr>
      <xdr:spPr>
        <a:xfrm>
          <a:off x="15430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56224</xdr:rowOff>
    </xdr:from>
    <xdr:ext cx="469744" cy="259045"/>
    <xdr:sp macro="" textlink="">
      <xdr:nvSpPr>
        <xdr:cNvPr id="651" name="テキスト ボックス 650"/>
        <xdr:cNvSpPr txBox="1"/>
      </xdr:nvSpPr>
      <xdr:spPr>
        <a:xfrm>
          <a:off x="15246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162412</xdr:rowOff>
    </xdr:from>
    <xdr:to>
      <xdr:col>76</xdr:col>
      <xdr:colOff>165100</xdr:colOff>
      <xdr:row>79</xdr:row>
      <xdr:rowOff>92562</xdr:rowOff>
    </xdr:to>
    <xdr:sp macro="" textlink="">
      <xdr:nvSpPr>
        <xdr:cNvPr id="652" name="楕円 651"/>
        <xdr:cNvSpPr/>
      </xdr:nvSpPr>
      <xdr:spPr>
        <a:xfrm>
          <a:off x="14541500" y="135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83689</xdr:rowOff>
    </xdr:from>
    <xdr:ext cx="469744" cy="259045"/>
    <xdr:sp macro="" textlink="">
      <xdr:nvSpPr>
        <xdr:cNvPr id="653" name="テキスト ボックス 652"/>
        <xdr:cNvSpPr txBox="1"/>
      </xdr:nvSpPr>
      <xdr:spPr>
        <a:xfrm>
          <a:off x="14357428" y="1362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38570</xdr:rowOff>
    </xdr:from>
    <xdr:to>
      <xdr:col>85</xdr:col>
      <xdr:colOff>127000</xdr:colOff>
      <xdr:row>97</xdr:row>
      <xdr:rowOff>51715</xdr:rowOff>
    </xdr:to>
    <xdr:cxnSp macro="">
      <xdr:nvCxnSpPr>
        <xdr:cNvPr id="686" name="直線コネクタ 685"/>
        <xdr:cNvCxnSpPr/>
      </xdr:nvCxnSpPr>
      <xdr:spPr>
        <a:xfrm flipV="1">
          <a:off x="15481300" y="16669220"/>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51715</xdr:rowOff>
    </xdr:from>
    <xdr:to>
      <xdr:col>81</xdr:col>
      <xdr:colOff>50800</xdr:colOff>
      <xdr:row>97</xdr:row>
      <xdr:rowOff>51893</xdr:rowOff>
    </xdr:to>
    <xdr:cxnSp macro="">
      <xdr:nvCxnSpPr>
        <xdr:cNvPr id="689" name="直線コネクタ 688"/>
        <xdr:cNvCxnSpPr/>
      </xdr:nvCxnSpPr>
      <xdr:spPr>
        <a:xfrm flipV="1">
          <a:off x="14592300" y="16682365"/>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51893</xdr:rowOff>
    </xdr:from>
    <xdr:to>
      <xdr:col>76</xdr:col>
      <xdr:colOff>114300</xdr:colOff>
      <xdr:row>97</xdr:row>
      <xdr:rowOff>64515</xdr:rowOff>
    </xdr:to>
    <xdr:cxnSp macro="">
      <xdr:nvCxnSpPr>
        <xdr:cNvPr id="692" name="直線コネクタ 691"/>
        <xdr:cNvCxnSpPr/>
      </xdr:nvCxnSpPr>
      <xdr:spPr>
        <a:xfrm flipV="1">
          <a:off x="13703300" y="16682543"/>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64515</xdr:rowOff>
    </xdr:from>
    <xdr:to>
      <xdr:col>71</xdr:col>
      <xdr:colOff>177800</xdr:colOff>
      <xdr:row>97</xdr:row>
      <xdr:rowOff>68414</xdr:rowOff>
    </xdr:to>
    <xdr:cxnSp macro="">
      <xdr:nvCxnSpPr>
        <xdr:cNvPr id="695" name="直線コネクタ 694"/>
        <xdr:cNvCxnSpPr/>
      </xdr:nvCxnSpPr>
      <xdr:spPr>
        <a:xfrm flipV="1">
          <a:off x="12814300" y="16695165"/>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159220</xdr:rowOff>
    </xdr:from>
    <xdr:to>
      <xdr:col>85</xdr:col>
      <xdr:colOff>177800</xdr:colOff>
      <xdr:row>97</xdr:row>
      <xdr:rowOff>89370</xdr:rowOff>
    </xdr:to>
    <xdr:sp macro="" textlink="">
      <xdr:nvSpPr>
        <xdr:cNvPr id="705" name="楕円 704"/>
        <xdr:cNvSpPr/>
      </xdr:nvSpPr>
      <xdr:spPr>
        <a:xfrm>
          <a:off x="162687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137647</xdr:rowOff>
    </xdr:from>
    <xdr:ext cx="534377" cy="259045"/>
    <xdr:sp macro="" textlink="">
      <xdr:nvSpPr>
        <xdr:cNvPr id="706" name="公債費該当値テキスト"/>
        <xdr:cNvSpPr txBox="1"/>
      </xdr:nvSpPr>
      <xdr:spPr>
        <a:xfrm>
          <a:off x="16370300" y="165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915</xdr:rowOff>
    </xdr:from>
    <xdr:to>
      <xdr:col>81</xdr:col>
      <xdr:colOff>101600</xdr:colOff>
      <xdr:row>97</xdr:row>
      <xdr:rowOff>102515</xdr:rowOff>
    </xdr:to>
    <xdr:sp macro="" textlink="">
      <xdr:nvSpPr>
        <xdr:cNvPr id="707" name="楕円 706"/>
        <xdr:cNvSpPr/>
      </xdr:nvSpPr>
      <xdr:spPr>
        <a:xfrm>
          <a:off x="15430500" y="166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93642</xdr:rowOff>
    </xdr:from>
    <xdr:ext cx="534377" cy="259045"/>
    <xdr:sp macro="" textlink="">
      <xdr:nvSpPr>
        <xdr:cNvPr id="708" name="テキスト ボックス 707"/>
        <xdr:cNvSpPr txBox="1"/>
      </xdr:nvSpPr>
      <xdr:spPr>
        <a:xfrm>
          <a:off x="15214111" y="167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xdr:rowOff>
    </xdr:from>
    <xdr:to>
      <xdr:col>76</xdr:col>
      <xdr:colOff>165100</xdr:colOff>
      <xdr:row>97</xdr:row>
      <xdr:rowOff>102693</xdr:rowOff>
    </xdr:to>
    <xdr:sp macro="" textlink="">
      <xdr:nvSpPr>
        <xdr:cNvPr id="709" name="楕円 708"/>
        <xdr:cNvSpPr/>
      </xdr:nvSpPr>
      <xdr:spPr>
        <a:xfrm>
          <a:off x="14541500" y="16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93820</xdr:rowOff>
    </xdr:from>
    <xdr:ext cx="534377" cy="259045"/>
    <xdr:sp macro="" textlink="">
      <xdr:nvSpPr>
        <xdr:cNvPr id="710" name="テキスト ボックス 709"/>
        <xdr:cNvSpPr txBox="1"/>
      </xdr:nvSpPr>
      <xdr:spPr>
        <a:xfrm>
          <a:off x="14325111" y="167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13715</xdr:rowOff>
    </xdr:from>
    <xdr:to>
      <xdr:col>72</xdr:col>
      <xdr:colOff>38100</xdr:colOff>
      <xdr:row>97</xdr:row>
      <xdr:rowOff>115315</xdr:rowOff>
    </xdr:to>
    <xdr:sp macro="" textlink="">
      <xdr:nvSpPr>
        <xdr:cNvPr id="711" name="楕円 710"/>
        <xdr:cNvSpPr/>
      </xdr:nvSpPr>
      <xdr:spPr>
        <a:xfrm>
          <a:off x="13652500" y="166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106442</xdr:rowOff>
    </xdr:from>
    <xdr:ext cx="534377" cy="259045"/>
    <xdr:sp macro="" textlink="">
      <xdr:nvSpPr>
        <xdr:cNvPr id="712" name="テキスト ボックス 711"/>
        <xdr:cNvSpPr txBox="1"/>
      </xdr:nvSpPr>
      <xdr:spPr>
        <a:xfrm>
          <a:off x="13436111" y="167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17614</xdr:rowOff>
    </xdr:from>
    <xdr:to>
      <xdr:col>67</xdr:col>
      <xdr:colOff>101600</xdr:colOff>
      <xdr:row>97</xdr:row>
      <xdr:rowOff>119214</xdr:rowOff>
    </xdr:to>
    <xdr:sp macro="" textlink="">
      <xdr:nvSpPr>
        <xdr:cNvPr id="713" name="楕円 712"/>
        <xdr:cNvSpPr/>
      </xdr:nvSpPr>
      <xdr:spPr>
        <a:xfrm>
          <a:off x="12763500" y="166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110341</xdr:rowOff>
    </xdr:from>
    <xdr:ext cx="534377" cy="259045"/>
    <xdr:sp macro="" textlink="">
      <xdr:nvSpPr>
        <xdr:cNvPr id="714" name="テキスト ボックス 713"/>
        <xdr:cNvSpPr txBox="1"/>
      </xdr:nvSpPr>
      <xdr:spPr>
        <a:xfrm>
          <a:off x="12547111" y="167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類似団体と比較して低い状況となっている。これは、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新型コロナウイルス感染拡大に伴う子育て世帯への臨時特別給付金、住民税非課税世帯等臨時特別給付金等の給付等によるものである。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て低い状況となっている。これは、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松高前通線立体交差工事が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しているものの、依然として類似団体と比較して低い状況となっている。これは、起債対象事業の精査により元利償還金の額が多額とならないよう努めていることによるものである。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年度は新型コロナウイルス感染拡大に伴う事業縮小などの影響で増加となった。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今後も財政調整基金への積み立てを継続的に行うとともに、経常経費の削減により残高水準の適正化、実質収支額の改善を図る。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各連結対象会計における赤字額は皆無であり、全て黒字にて推移している。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今後も各連結対象会計の黒字の維持を図る。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112127_&#26481;&#26494;&#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29.9</v>
          </cell>
          <cell r="BX51">
            <v>23.4</v>
          </cell>
          <cell r="CF51">
            <v>26.3</v>
          </cell>
          <cell r="CN51">
            <v>24.2</v>
          </cell>
          <cell r="CV51">
            <v>18.600000000000001</v>
          </cell>
        </row>
        <row r="53">
          <cell r="BP53">
            <v>73.2</v>
          </cell>
          <cell r="BX53">
            <v>74.099999999999994</v>
          </cell>
          <cell r="CF53">
            <v>75.2</v>
          </cell>
          <cell r="CN53">
            <v>75</v>
          </cell>
          <cell r="CV53">
            <v>75.900000000000006</v>
          </cell>
        </row>
        <row r="55">
          <cell r="AN55" t="str">
            <v>類似団体内平均値</v>
          </cell>
          <cell r="BP55">
            <v>31.3</v>
          </cell>
          <cell r="BX55">
            <v>25.3</v>
          </cell>
          <cell r="CF55">
            <v>25.5</v>
          </cell>
          <cell r="CN55">
            <v>25.1</v>
          </cell>
          <cell r="CV55">
            <v>11.2</v>
          </cell>
        </row>
        <row r="57">
          <cell r="BP57">
            <v>58.4</v>
          </cell>
          <cell r="BX57">
            <v>59.7</v>
          </cell>
          <cell r="CF57">
            <v>60.9</v>
          </cell>
          <cell r="CN57">
            <v>61</v>
          </cell>
          <cell r="CV57">
            <v>63.2</v>
          </cell>
        </row>
        <row r="72">
          <cell r="BP72" t="str">
            <v>H29</v>
          </cell>
          <cell r="BX72" t="str">
            <v>H30</v>
          </cell>
          <cell r="CF72" t="str">
            <v>R01</v>
          </cell>
          <cell r="CN72" t="str">
            <v>R02</v>
          </cell>
          <cell r="CV72" t="str">
            <v>R03</v>
          </cell>
        </row>
        <row r="73">
          <cell r="AN73" t="str">
            <v>当該団体値</v>
          </cell>
          <cell r="BP73">
            <v>29.9</v>
          </cell>
          <cell r="BX73">
            <v>23.4</v>
          </cell>
          <cell r="CF73">
            <v>26.3</v>
          </cell>
          <cell r="CN73">
            <v>24.2</v>
          </cell>
          <cell r="CV73">
            <v>18.600000000000001</v>
          </cell>
        </row>
        <row r="75">
          <cell r="BP75">
            <v>3.5</v>
          </cell>
          <cell r="BX75">
            <v>3.1</v>
          </cell>
          <cell r="CF75">
            <v>3</v>
          </cell>
          <cell r="CN75">
            <v>2.8</v>
          </cell>
          <cell r="CV75">
            <v>3.2</v>
          </cell>
        </row>
        <row r="77">
          <cell r="AN77" t="str">
            <v>類似団体内平均値</v>
          </cell>
          <cell r="BP77">
            <v>31.3</v>
          </cell>
          <cell r="BX77">
            <v>25.3</v>
          </cell>
          <cell r="CF77">
            <v>25.5</v>
          </cell>
          <cell r="CN77">
            <v>25.1</v>
          </cell>
          <cell r="CV77">
            <v>11.2</v>
          </cell>
        </row>
        <row r="79">
          <cell r="BP79">
            <v>7.2</v>
          </cell>
          <cell r="BX79">
            <v>6.9</v>
          </cell>
          <cell r="CF79">
            <v>6.6</v>
          </cell>
          <cell r="CN79">
            <v>6.4</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3" workbookViewId="0">
      <selection activeCell="W56" sqref="W5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80</v>
      </c>
      <c r="C2" s="179"/>
      <c r="D2" s="180"/>
    </row>
    <row r="3" spans="1:119" ht="18.75" customHeight="1" thickBot="1">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37403526</v>
      </c>
      <c r="BO4" s="452"/>
      <c r="BP4" s="452"/>
      <c r="BQ4" s="452"/>
      <c r="BR4" s="452"/>
      <c r="BS4" s="452"/>
      <c r="BT4" s="452"/>
      <c r="BU4" s="453"/>
      <c r="BV4" s="451">
        <v>44169376</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9.5</v>
      </c>
      <c r="CU4" s="592"/>
      <c r="CV4" s="592"/>
      <c r="CW4" s="592"/>
      <c r="CX4" s="592"/>
      <c r="CY4" s="592"/>
      <c r="CZ4" s="592"/>
      <c r="DA4" s="593"/>
      <c r="DB4" s="591">
        <v>7.9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35200005</v>
      </c>
      <c r="BO5" s="423"/>
      <c r="BP5" s="423"/>
      <c r="BQ5" s="423"/>
      <c r="BR5" s="423"/>
      <c r="BS5" s="423"/>
      <c r="BT5" s="423"/>
      <c r="BU5" s="424"/>
      <c r="BV5" s="422">
        <v>42627081</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88.4</v>
      </c>
      <c r="CU5" s="420"/>
      <c r="CV5" s="420"/>
      <c r="CW5" s="420"/>
      <c r="CX5" s="420"/>
      <c r="CY5" s="420"/>
      <c r="CZ5" s="420"/>
      <c r="DA5" s="421"/>
      <c r="DB5" s="419">
        <v>94.1</v>
      </c>
      <c r="DC5" s="420"/>
      <c r="DD5" s="420"/>
      <c r="DE5" s="420"/>
      <c r="DF5" s="420"/>
      <c r="DG5" s="420"/>
      <c r="DH5" s="420"/>
      <c r="DI5" s="421"/>
    </row>
    <row r="6" spans="1:119" ht="18.75" customHeight="1">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2203521</v>
      </c>
      <c r="BO6" s="423"/>
      <c r="BP6" s="423"/>
      <c r="BQ6" s="423"/>
      <c r="BR6" s="423"/>
      <c r="BS6" s="423"/>
      <c r="BT6" s="423"/>
      <c r="BU6" s="424"/>
      <c r="BV6" s="422">
        <v>1542295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96.7</v>
      </c>
      <c r="CU6" s="566"/>
      <c r="CV6" s="566"/>
      <c r="CW6" s="566"/>
      <c r="CX6" s="566"/>
      <c r="CY6" s="566"/>
      <c r="CZ6" s="566"/>
      <c r="DA6" s="567"/>
      <c r="DB6" s="565">
        <v>99.9</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352951</v>
      </c>
      <c r="BO7" s="423"/>
      <c r="BP7" s="423"/>
      <c r="BQ7" s="423"/>
      <c r="BR7" s="423"/>
      <c r="BS7" s="423"/>
      <c r="BT7" s="423"/>
      <c r="BU7" s="424"/>
      <c r="BV7" s="422">
        <v>89357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19382247</v>
      </c>
      <c r="CU7" s="423"/>
      <c r="CV7" s="423"/>
      <c r="CW7" s="423"/>
      <c r="CX7" s="423"/>
      <c r="CY7" s="423"/>
      <c r="CZ7" s="423"/>
      <c r="DA7" s="424"/>
      <c r="DB7" s="422">
        <v>18351734</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1850570</v>
      </c>
      <c r="BO8" s="423"/>
      <c r="BP8" s="423"/>
      <c r="BQ8" s="423"/>
      <c r="BR8" s="423"/>
      <c r="BS8" s="423"/>
      <c r="BT8" s="423"/>
      <c r="BU8" s="424"/>
      <c r="BV8" s="422">
        <v>1452938</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0.85</v>
      </c>
      <c r="CU8" s="526"/>
      <c r="CV8" s="526"/>
      <c r="CW8" s="526"/>
      <c r="CX8" s="526"/>
      <c r="CY8" s="526"/>
      <c r="CZ8" s="526"/>
      <c r="DA8" s="527"/>
      <c r="DB8" s="525">
        <v>0.88</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91791</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101</v>
      </c>
      <c r="AV9" s="481"/>
      <c r="AW9" s="481"/>
      <c r="AX9" s="481"/>
      <c r="AY9" s="436" t="s">
        <v>116</v>
      </c>
      <c r="AZ9" s="437"/>
      <c r="BA9" s="437"/>
      <c r="BB9" s="437"/>
      <c r="BC9" s="437"/>
      <c r="BD9" s="437"/>
      <c r="BE9" s="437"/>
      <c r="BF9" s="437"/>
      <c r="BG9" s="437"/>
      <c r="BH9" s="437"/>
      <c r="BI9" s="437"/>
      <c r="BJ9" s="437"/>
      <c r="BK9" s="437"/>
      <c r="BL9" s="437"/>
      <c r="BM9" s="438"/>
      <c r="BN9" s="422">
        <v>397632</v>
      </c>
      <c r="BO9" s="423"/>
      <c r="BP9" s="423"/>
      <c r="BQ9" s="423"/>
      <c r="BR9" s="423"/>
      <c r="BS9" s="423"/>
      <c r="BT9" s="423"/>
      <c r="BU9" s="424"/>
      <c r="BV9" s="422">
        <v>373977</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9.9</v>
      </c>
      <c r="CU9" s="420"/>
      <c r="CV9" s="420"/>
      <c r="CW9" s="420"/>
      <c r="CX9" s="420"/>
      <c r="CY9" s="420"/>
      <c r="CZ9" s="420"/>
      <c r="DA9" s="421"/>
      <c r="DB9" s="419">
        <v>10.4</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91437</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1570646</v>
      </c>
      <c r="BO10" s="423"/>
      <c r="BP10" s="423"/>
      <c r="BQ10" s="423"/>
      <c r="BR10" s="423"/>
      <c r="BS10" s="423"/>
      <c r="BT10" s="423"/>
      <c r="BU10" s="424"/>
      <c r="BV10" s="422">
        <v>1400389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93</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90385</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101</v>
      </c>
      <c r="AV12" s="481"/>
      <c r="AW12" s="481"/>
      <c r="AX12" s="481"/>
      <c r="AY12" s="436" t="s">
        <v>134</v>
      </c>
      <c r="AZ12" s="437"/>
      <c r="BA12" s="437"/>
      <c r="BB12" s="437"/>
      <c r="BC12" s="437"/>
      <c r="BD12" s="437"/>
      <c r="BE12" s="437"/>
      <c r="BF12" s="437"/>
      <c r="BG12" s="437"/>
      <c r="BH12" s="437"/>
      <c r="BI12" s="437"/>
      <c r="BJ12" s="437"/>
      <c r="BK12" s="437"/>
      <c r="BL12" s="437"/>
      <c r="BM12" s="438"/>
      <c r="BN12" s="422">
        <v>1000500</v>
      </c>
      <c r="BO12" s="423"/>
      <c r="BP12" s="423"/>
      <c r="BQ12" s="423"/>
      <c r="BR12" s="423"/>
      <c r="BS12" s="423"/>
      <c r="BT12" s="423"/>
      <c r="BU12" s="424"/>
      <c r="BV12" s="422">
        <v>1041400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128</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137</v>
      </c>
      <c r="N13" s="507"/>
      <c r="O13" s="507"/>
      <c r="P13" s="507"/>
      <c r="Q13" s="508"/>
      <c r="R13" s="509">
        <v>87757</v>
      </c>
      <c r="S13" s="510"/>
      <c r="T13" s="510"/>
      <c r="U13" s="510"/>
      <c r="V13" s="511"/>
      <c r="W13" s="512" t="s">
        <v>138</v>
      </c>
      <c r="X13" s="408"/>
      <c r="Y13" s="408"/>
      <c r="Z13" s="408"/>
      <c r="AA13" s="408"/>
      <c r="AB13" s="409"/>
      <c r="AC13" s="375">
        <v>640</v>
      </c>
      <c r="AD13" s="376"/>
      <c r="AE13" s="376"/>
      <c r="AF13" s="376"/>
      <c r="AG13" s="377"/>
      <c r="AH13" s="375">
        <v>712</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967778</v>
      </c>
      <c r="BO13" s="423"/>
      <c r="BP13" s="423"/>
      <c r="BQ13" s="423"/>
      <c r="BR13" s="423"/>
      <c r="BS13" s="423"/>
      <c r="BT13" s="423"/>
      <c r="BU13" s="424"/>
      <c r="BV13" s="422">
        <v>732966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3.2</v>
      </c>
      <c r="CU13" s="420"/>
      <c r="CV13" s="420"/>
      <c r="CW13" s="420"/>
      <c r="CX13" s="420"/>
      <c r="CY13" s="420"/>
      <c r="CZ13" s="420"/>
      <c r="DA13" s="421"/>
      <c r="DB13" s="419">
        <v>2.8</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90456</v>
      </c>
      <c r="S14" s="510"/>
      <c r="T14" s="510"/>
      <c r="U14" s="510"/>
      <c r="V14" s="511"/>
      <c r="W14" s="513"/>
      <c r="X14" s="411"/>
      <c r="Y14" s="411"/>
      <c r="Z14" s="411"/>
      <c r="AA14" s="411"/>
      <c r="AB14" s="412"/>
      <c r="AC14" s="502">
        <v>1.6</v>
      </c>
      <c r="AD14" s="503"/>
      <c r="AE14" s="503"/>
      <c r="AF14" s="503"/>
      <c r="AG14" s="504"/>
      <c r="AH14" s="502">
        <v>1.7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18.600000000000001</v>
      </c>
      <c r="CU14" s="520"/>
      <c r="CV14" s="520"/>
      <c r="CW14" s="520"/>
      <c r="CX14" s="520"/>
      <c r="CY14" s="520"/>
      <c r="CZ14" s="520"/>
      <c r="DA14" s="521"/>
      <c r="DB14" s="519">
        <v>24.2</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137</v>
      </c>
      <c r="N15" s="507"/>
      <c r="O15" s="507"/>
      <c r="P15" s="507"/>
      <c r="Q15" s="508"/>
      <c r="R15" s="509">
        <v>87726</v>
      </c>
      <c r="S15" s="510"/>
      <c r="T15" s="510"/>
      <c r="U15" s="510"/>
      <c r="V15" s="511"/>
      <c r="W15" s="512" t="s">
        <v>145</v>
      </c>
      <c r="X15" s="408"/>
      <c r="Y15" s="408"/>
      <c r="Z15" s="408"/>
      <c r="AA15" s="408"/>
      <c r="AB15" s="409"/>
      <c r="AC15" s="375">
        <v>11091</v>
      </c>
      <c r="AD15" s="376"/>
      <c r="AE15" s="376"/>
      <c r="AF15" s="376"/>
      <c r="AG15" s="377"/>
      <c r="AH15" s="375">
        <v>12101</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11734546</v>
      </c>
      <c r="BO15" s="452"/>
      <c r="BP15" s="452"/>
      <c r="BQ15" s="452"/>
      <c r="BR15" s="452"/>
      <c r="BS15" s="452"/>
      <c r="BT15" s="452"/>
      <c r="BU15" s="453"/>
      <c r="BV15" s="451">
        <v>12200682</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27.6</v>
      </c>
      <c r="AD16" s="503"/>
      <c r="AE16" s="503"/>
      <c r="AF16" s="503"/>
      <c r="AG16" s="504"/>
      <c r="AH16" s="502">
        <v>29.3</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14479613</v>
      </c>
      <c r="BO16" s="423"/>
      <c r="BP16" s="423"/>
      <c r="BQ16" s="423"/>
      <c r="BR16" s="423"/>
      <c r="BS16" s="423"/>
      <c r="BT16" s="423"/>
      <c r="BU16" s="424"/>
      <c r="BV16" s="422">
        <v>13960398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28500</v>
      </c>
      <c r="AD17" s="376"/>
      <c r="AE17" s="376"/>
      <c r="AF17" s="376"/>
      <c r="AG17" s="377"/>
      <c r="AH17" s="375">
        <v>28479</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14895787</v>
      </c>
      <c r="BO17" s="423"/>
      <c r="BP17" s="423"/>
      <c r="BQ17" s="423"/>
      <c r="BR17" s="423"/>
      <c r="BS17" s="423"/>
      <c r="BT17" s="423"/>
      <c r="BU17" s="424"/>
      <c r="BV17" s="422">
        <v>15524633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65.349999999999994</v>
      </c>
      <c r="M18" s="475"/>
      <c r="N18" s="475"/>
      <c r="O18" s="475"/>
      <c r="P18" s="475"/>
      <c r="Q18" s="475"/>
      <c r="R18" s="476"/>
      <c r="S18" s="476"/>
      <c r="T18" s="476"/>
      <c r="U18" s="476"/>
      <c r="V18" s="477"/>
      <c r="W18" s="493"/>
      <c r="X18" s="494"/>
      <c r="Y18" s="494"/>
      <c r="Z18" s="494"/>
      <c r="AA18" s="494"/>
      <c r="AB18" s="518"/>
      <c r="AC18" s="392">
        <v>70.8</v>
      </c>
      <c r="AD18" s="393"/>
      <c r="AE18" s="393"/>
      <c r="AF18" s="393"/>
      <c r="AG18" s="478"/>
      <c r="AH18" s="392">
        <v>69</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18044150</v>
      </c>
      <c r="BO18" s="423"/>
      <c r="BP18" s="423"/>
      <c r="BQ18" s="423"/>
      <c r="BR18" s="423"/>
      <c r="BS18" s="423"/>
      <c r="BT18" s="423"/>
      <c r="BU18" s="424"/>
      <c r="BV18" s="422">
        <v>17270134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1405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24900917</v>
      </c>
      <c r="BO19" s="423"/>
      <c r="BP19" s="423"/>
      <c r="BQ19" s="423"/>
      <c r="BR19" s="423"/>
      <c r="BS19" s="423"/>
      <c r="BT19" s="423"/>
      <c r="BU19" s="424"/>
      <c r="BV19" s="422">
        <v>22914404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39797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28195911</v>
      </c>
      <c r="BO22" s="452"/>
      <c r="BP22" s="452"/>
      <c r="BQ22" s="452"/>
      <c r="BR22" s="452"/>
      <c r="BS22" s="452"/>
      <c r="BT22" s="452"/>
      <c r="BU22" s="453"/>
      <c r="BV22" s="451">
        <v>27958957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19374005</v>
      </c>
      <c r="BO23" s="423"/>
      <c r="BP23" s="423"/>
      <c r="BQ23" s="423"/>
      <c r="BR23" s="423"/>
      <c r="BS23" s="423"/>
      <c r="BT23" s="423"/>
      <c r="BU23" s="424"/>
      <c r="BV23" s="422">
        <v>19271410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9040</v>
      </c>
      <c r="R24" s="376"/>
      <c r="S24" s="376"/>
      <c r="T24" s="376"/>
      <c r="U24" s="376"/>
      <c r="V24" s="377"/>
      <c r="W24" s="465"/>
      <c r="X24" s="402"/>
      <c r="Y24" s="403"/>
      <c r="Z24" s="378" t="s">
        <v>170</v>
      </c>
      <c r="AA24" s="379"/>
      <c r="AB24" s="379"/>
      <c r="AC24" s="379"/>
      <c r="AD24" s="379"/>
      <c r="AE24" s="379"/>
      <c r="AF24" s="379"/>
      <c r="AG24" s="380"/>
      <c r="AH24" s="375">
        <v>504</v>
      </c>
      <c r="AI24" s="376"/>
      <c r="AJ24" s="376"/>
      <c r="AK24" s="376"/>
      <c r="AL24" s="377"/>
      <c r="AM24" s="375">
        <v>1541232</v>
      </c>
      <c r="AN24" s="376"/>
      <c r="AO24" s="376"/>
      <c r="AP24" s="376"/>
      <c r="AQ24" s="376"/>
      <c r="AR24" s="377"/>
      <c r="AS24" s="375">
        <v>3058</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13208882</v>
      </c>
      <c r="BO24" s="423"/>
      <c r="BP24" s="423"/>
      <c r="BQ24" s="423"/>
      <c r="BR24" s="423"/>
      <c r="BS24" s="423"/>
      <c r="BT24" s="423"/>
      <c r="BU24" s="424"/>
      <c r="BV24" s="422">
        <v>13464168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7470</v>
      </c>
      <c r="R25" s="376"/>
      <c r="S25" s="376"/>
      <c r="T25" s="376"/>
      <c r="U25" s="376"/>
      <c r="V25" s="377"/>
      <c r="W25" s="465"/>
      <c r="X25" s="402"/>
      <c r="Y25" s="403"/>
      <c r="Z25" s="378" t="s">
        <v>173</v>
      </c>
      <c r="AA25" s="379"/>
      <c r="AB25" s="379"/>
      <c r="AC25" s="379"/>
      <c r="AD25" s="379"/>
      <c r="AE25" s="379"/>
      <c r="AF25" s="379"/>
      <c r="AG25" s="380"/>
      <c r="AH25" s="375" t="s">
        <v>174</v>
      </c>
      <c r="AI25" s="376"/>
      <c r="AJ25" s="376"/>
      <c r="AK25" s="376"/>
      <c r="AL25" s="377"/>
      <c r="AM25" s="375" t="s">
        <v>174</v>
      </c>
      <c r="AN25" s="376"/>
      <c r="AO25" s="376"/>
      <c r="AP25" s="376"/>
      <c r="AQ25" s="376"/>
      <c r="AR25" s="377"/>
      <c r="AS25" s="375" t="s">
        <v>174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15973</v>
      </c>
      <c r="BO25" s="452"/>
      <c r="BP25" s="452"/>
      <c r="BQ25" s="452"/>
      <c r="BR25" s="452"/>
      <c r="BS25" s="452"/>
      <c r="BT25" s="452"/>
      <c r="BU25" s="453"/>
      <c r="BV25" s="451">
        <v>4746550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176</v>
      </c>
      <c r="F26" s="379"/>
      <c r="G26" s="379"/>
      <c r="H26" s="379"/>
      <c r="I26" s="379"/>
      <c r="J26" s="379"/>
      <c r="K26" s="380"/>
      <c r="L26" s="375">
        <v>1</v>
      </c>
      <c r="M26" s="376"/>
      <c r="N26" s="376"/>
      <c r="O26" s="376"/>
      <c r="P26" s="377"/>
      <c r="Q26" s="375">
        <v>6890</v>
      </c>
      <c r="R26" s="376"/>
      <c r="S26" s="376"/>
      <c r="T26" s="376"/>
      <c r="U26" s="376"/>
      <c r="V26" s="377"/>
      <c r="W26" s="465"/>
      <c r="X26" s="402"/>
      <c r="Y26" s="403"/>
      <c r="Z26" s="378" t="s">
        <v>177</v>
      </c>
      <c r="AA26" s="433"/>
      <c r="AB26" s="433"/>
      <c r="AC26" s="433"/>
      <c r="AD26" s="433"/>
      <c r="AE26" s="433"/>
      <c r="AF26" s="433"/>
      <c r="AG26" s="434"/>
      <c r="AH26" s="375">
        <v>25</v>
      </c>
      <c r="AI26" s="376"/>
      <c r="AJ26" s="376"/>
      <c r="AK26" s="376"/>
      <c r="AL26" s="377"/>
      <c r="AM26" s="375">
        <v>82350</v>
      </c>
      <c r="AN26" s="376"/>
      <c r="AO26" s="376"/>
      <c r="AP26" s="376"/>
      <c r="AQ26" s="376"/>
      <c r="AR26" s="377"/>
      <c r="AS26" s="375">
        <v>3294</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v>50000</v>
      </c>
      <c r="BO26" s="423"/>
      <c r="BP26" s="423"/>
      <c r="BQ26" s="423"/>
      <c r="BR26" s="423"/>
      <c r="BS26" s="423"/>
      <c r="BT26" s="423"/>
      <c r="BU26" s="424"/>
      <c r="BV26" s="422">
        <v>50000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4700</v>
      </c>
      <c r="R27" s="376"/>
      <c r="S27" s="376"/>
      <c r="T27" s="376"/>
      <c r="U27" s="376"/>
      <c r="V27" s="377"/>
      <c r="W27" s="465"/>
      <c r="X27" s="402"/>
      <c r="Y27" s="403"/>
      <c r="Z27" s="378" t="s">
        <v>180</v>
      </c>
      <c r="AA27" s="379"/>
      <c r="AB27" s="379"/>
      <c r="AC27" s="379"/>
      <c r="AD27" s="379"/>
      <c r="AE27" s="379"/>
      <c r="AF27" s="379"/>
      <c r="AG27" s="380"/>
      <c r="AH27" s="375">
        <v>8</v>
      </c>
      <c r="AI27" s="376"/>
      <c r="AJ27" s="376"/>
      <c r="AK27" s="376"/>
      <c r="AL27" s="377"/>
      <c r="AM27" s="375">
        <v>30216</v>
      </c>
      <c r="AN27" s="376"/>
      <c r="AO27" s="376"/>
      <c r="AP27" s="376"/>
      <c r="AQ27" s="376"/>
      <c r="AR27" s="377"/>
      <c r="AS27" s="375">
        <v>3777</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174</v>
      </c>
      <c r="BO27" s="457"/>
      <c r="BP27" s="457"/>
      <c r="BQ27" s="457"/>
      <c r="BR27" s="457"/>
      <c r="BS27" s="457"/>
      <c r="BT27" s="457"/>
      <c r="BU27" s="458"/>
      <c r="BV27" s="456" t="s">
        <v>174</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4170</v>
      </c>
      <c r="R28" s="376"/>
      <c r="S28" s="376"/>
      <c r="T28" s="376"/>
      <c r="U28" s="376"/>
      <c r="V28" s="377"/>
      <c r="W28" s="465"/>
      <c r="X28" s="402"/>
      <c r="Y28" s="403"/>
      <c r="Z28" s="378" t="s">
        <v>183</v>
      </c>
      <c r="AA28" s="379"/>
      <c r="AB28" s="379"/>
      <c r="AC28" s="379"/>
      <c r="AD28" s="379"/>
      <c r="AE28" s="379"/>
      <c r="AF28" s="379"/>
      <c r="AG28" s="380"/>
      <c r="AH28" s="375" t="s">
        <v>136</v>
      </c>
      <c r="AI28" s="376"/>
      <c r="AJ28" s="376"/>
      <c r="AK28" s="376"/>
      <c r="AL28" s="377"/>
      <c r="AM28" s="375" t="s">
        <v>136</v>
      </c>
      <c r="AN28" s="376"/>
      <c r="AO28" s="376"/>
      <c r="AP28" s="376"/>
      <c r="AQ28" s="376"/>
      <c r="AR28" s="377"/>
      <c r="AS28" s="375" t="s">
        <v>174</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2372628</v>
      </c>
      <c r="BO28" s="452"/>
      <c r="BP28" s="452"/>
      <c r="BQ28" s="452"/>
      <c r="BR28" s="452"/>
      <c r="BS28" s="452"/>
      <c r="BT28" s="452"/>
      <c r="BU28" s="453"/>
      <c r="BV28" s="451">
        <v>1802482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19</v>
      </c>
      <c r="M29" s="376"/>
      <c r="N29" s="376"/>
      <c r="O29" s="376"/>
      <c r="P29" s="377"/>
      <c r="Q29" s="375">
        <v>4020</v>
      </c>
      <c r="R29" s="376"/>
      <c r="S29" s="376"/>
      <c r="T29" s="376"/>
      <c r="U29" s="376"/>
      <c r="V29" s="377"/>
      <c r="W29" s="466"/>
      <c r="X29" s="467"/>
      <c r="Y29" s="468"/>
      <c r="Z29" s="378" t="s">
        <v>186</v>
      </c>
      <c r="AA29" s="379"/>
      <c r="AB29" s="379"/>
      <c r="AC29" s="379"/>
      <c r="AD29" s="379"/>
      <c r="AE29" s="379"/>
      <c r="AF29" s="379"/>
      <c r="AG29" s="380"/>
      <c r="AH29" s="375">
        <v>512</v>
      </c>
      <c r="AI29" s="376"/>
      <c r="AJ29" s="376"/>
      <c r="AK29" s="376"/>
      <c r="AL29" s="377"/>
      <c r="AM29" s="375">
        <v>1571448</v>
      </c>
      <c r="AN29" s="376"/>
      <c r="AO29" s="376"/>
      <c r="AP29" s="376"/>
      <c r="AQ29" s="376"/>
      <c r="AR29" s="377"/>
      <c r="AS29" s="375">
        <v>3069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978451</v>
      </c>
      <c r="BO29" s="423"/>
      <c r="BP29" s="423"/>
      <c r="BQ29" s="423"/>
      <c r="BR29" s="423"/>
      <c r="BS29" s="423"/>
      <c r="BT29" s="423"/>
      <c r="BU29" s="424"/>
      <c r="BV29" s="422">
        <v>201306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98.6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1348328</v>
      </c>
      <c r="BO30" s="457"/>
      <c r="BP30" s="457"/>
      <c r="BQ30" s="457"/>
      <c r="BR30" s="457"/>
      <c r="BS30" s="457"/>
      <c r="BT30" s="457"/>
      <c r="BU30" s="458"/>
      <c r="BV30" s="456">
        <v>1354907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202</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病院事業会計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高坂駅東口第一土地区画整理事業特別会計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埼玉県後期高齢医者医療広域連合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東松山文化まちづくり公社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埼玉県後期高齢医者医療広域連合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東松山市農業公社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埼玉県市町村総合事務組合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埼玉県市町村総合事務組合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彩の国さいたま人づくり広域連合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埼玉県都市競艇組合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比企広域市町村圏組合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比企広域市町村圏組合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591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3" t="s">
        <v>559</v>
      </c>
      <c r="D34" s="1183"/>
      <c r="E34" s="1184"/>
      <c r="F34" s="32">
        <v>6.49</v>
      </c>
      <c r="G34" s="33">
        <v>6.24</v>
      </c>
      <c r="H34" s="33">
        <v>6.08</v>
      </c>
      <c r="I34" s="33">
        <v>7.91</v>
      </c>
      <c r="J34" s="34">
        <v>9.5399999999999991</v>
      </c>
      <c r="K34" s="22"/>
      <c r="L34" s="22"/>
      <c r="M34" s="22"/>
      <c r="N34" s="22"/>
      <c r="O34" s="22"/>
      <c r="P34" s="22"/>
    </row>
    <row r="35" spans="1:16" ht="39" customHeight="1">
      <c r="A35" s="22"/>
      <c r="B35" s="35"/>
      <c r="C35" s="1177" t="s">
        <v>560</v>
      </c>
      <c r="D35" s="1178"/>
      <c r="E35" s="1179"/>
      <c r="F35" s="36">
        <v>7.58</v>
      </c>
      <c r="G35" s="37">
        <v>6.87</v>
      </c>
      <c r="H35" s="37">
        <v>6.39</v>
      </c>
      <c r="I35" s="37">
        <v>5.21</v>
      </c>
      <c r="J35" s="38">
        <v>8.64</v>
      </c>
      <c r="K35" s="22"/>
      <c r="L35" s="22"/>
      <c r="M35" s="22"/>
      <c r="N35" s="22"/>
      <c r="O35" s="22"/>
      <c r="P35" s="22"/>
    </row>
    <row r="36" spans="1:16" ht="39" customHeight="1">
      <c r="A36" s="22"/>
      <c r="B36" s="35"/>
      <c r="C36" s="1177" t="s">
        <v>561</v>
      </c>
      <c r="D36" s="1178"/>
      <c r="E36" s="1179"/>
      <c r="F36" s="36">
        <v>18.47</v>
      </c>
      <c r="G36" s="37">
        <v>13.35</v>
      </c>
      <c r="H36" s="37">
        <v>13.24</v>
      </c>
      <c r="I36" s="37">
        <v>9.9700000000000006</v>
      </c>
      <c r="J36" s="38">
        <v>5.97</v>
      </c>
      <c r="K36" s="22"/>
      <c r="L36" s="22"/>
      <c r="M36" s="22"/>
      <c r="N36" s="22"/>
      <c r="O36" s="22"/>
      <c r="P36" s="22"/>
    </row>
    <row r="37" spans="1:16" ht="39" customHeight="1">
      <c r="A37" s="22"/>
      <c r="B37" s="35"/>
      <c r="C37" s="1177" t="s">
        <v>562</v>
      </c>
      <c r="D37" s="1178"/>
      <c r="E37" s="1179"/>
      <c r="F37" s="36">
        <v>5.44</v>
      </c>
      <c r="G37" s="37">
        <v>1.8</v>
      </c>
      <c r="H37" s="37">
        <v>1.38</v>
      </c>
      <c r="I37" s="37">
        <v>1.9</v>
      </c>
      <c r="J37" s="38">
        <v>1.79</v>
      </c>
      <c r="K37" s="22"/>
      <c r="L37" s="22"/>
      <c r="M37" s="22"/>
      <c r="N37" s="22"/>
      <c r="O37" s="22"/>
      <c r="P37" s="22"/>
    </row>
    <row r="38" spans="1:16" ht="39" customHeight="1">
      <c r="A38" s="22"/>
      <c r="B38" s="35"/>
      <c r="C38" s="1177" t="s">
        <v>563</v>
      </c>
      <c r="D38" s="1178"/>
      <c r="E38" s="1179"/>
      <c r="F38" s="36">
        <v>1.19</v>
      </c>
      <c r="G38" s="37">
        <v>0.51</v>
      </c>
      <c r="H38" s="37">
        <v>0.89</v>
      </c>
      <c r="I38" s="37">
        <v>0.86</v>
      </c>
      <c r="J38" s="38">
        <v>1.41</v>
      </c>
      <c r="K38" s="22"/>
      <c r="L38" s="22"/>
      <c r="M38" s="22"/>
      <c r="N38" s="22"/>
      <c r="O38" s="22"/>
      <c r="P38" s="22"/>
    </row>
    <row r="39" spans="1:16" ht="39" customHeight="1">
      <c r="A39" s="22"/>
      <c r="B39" s="35"/>
      <c r="C39" s="1177" t="s">
        <v>564</v>
      </c>
      <c r="D39" s="1178"/>
      <c r="E39" s="1179"/>
      <c r="F39" s="36">
        <v>0.49</v>
      </c>
      <c r="G39" s="37">
        <v>3.28</v>
      </c>
      <c r="H39" s="37">
        <v>1.1000000000000001</v>
      </c>
      <c r="I39" s="37">
        <v>0.79</v>
      </c>
      <c r="J39" s="38">
        <v>0.75</v>
      </c>
      <c r="K39" s="22"/>
      <c r="L39" s="22"/>
      <c r="M39" s="22"/>
      <c r="N39" s="22"/>
      <c r="O39" s="22"/>
      <c r="P39" s="22"/>
    </row>
    <row r="40" spans="1:16" ht="39" customHeight="1">
      <c r="A40" s="22"/>
      <c r="B40" s="35"/>
      <c r="C40" s="1177" t="s">
        <v>565</v>
      </c>
      <c r="D40" s="1178"/>
      <c r="E40" s="1179"/>
      <c r="F40" s="36">
        <v>0.28999999999999998</v>
      </c>
      <c r="G40" s="37">
        <v>0.49</v>
      </c>
      <c r="H40" s="37">
        <v>0.24</v>
      </c>
      <c r="I40" s="37">
        <v>0.11</v>
      </c>
      <c r="J40" s="38">
        <v>0.1</v>
      </c>
      <c r="K40" s="22"/>
      <c r="L40" s="22"/>
      <c r="M40" s="22"/>
      <c r="N40" s="22"/>
      <c r="O40" s="22"/>
      <c r="P40" s="22"/>
    </row>
    <row r="41" spans="1:16" ht="39" customHeight="1">
      <c r="A41" s="22"/>
      <c r="B41" s="35"/>
      <c r="C41" s="1177" t="s">
        <v>566</v>
      </c>
      <c r="D41" s="1178"/>
      <c r="E41" s="1179"/>
      <c r="F41" s="36">
        <v>0.02</v>
      </c>
      <c r="G41" s="37">
        <v>0.02</v>
      </c>
      <c r="H41" s="37">
        <v>0.01</v>
      </c>
      <c r="I41" s="37">
        <v>0.01</v>
      </c>
      <c r="J41" s="38">
        <v>0.01</v>
      </c>
      <c r="K41" s="22"/>
      <c r="L41" s="22"/>
      <c r="M41" s="22"/>
      <c r="N41" s="22"/>
      <c r="O41" s="22"/>
      <c r="P41" s="22"/>
    </row>
    <row r="42" spans="1:16" ht="39" customHeight="1">
      <c r="A42" s="22"/>
      <c r="B42" s="39"/>
      <c r="C42" s="1177" t="s">
        <v>567</v>
      </c>
      <c r="D42" s="1178"/>
      <c r="E42" s="1179"/>
      <c r="F42" s="36" t="s">
        <v>510</v>
      </c>
      <c r="G42" s="37" t="s">
        <v>510</v>
      </c>
      <c r="H42" s="37" t="s">
        <v>510</v>
      </c>
      <c r="I42" s="37" t="s">
        <v>510</v>
      </c>
      <c r="J42" s="38" t="s">
        <v>510</v>
      </c>
      <c r="K42" s="22"/>
      <c r="L42" s="22"/>
      <c r="M42" s="22"/>
      <c r="N42" s="22"/>
      <c r="O42" s="22"/>
      <c r="P42" s="22"/>
    </row>
    <row r="43" spans="1:16" ht="39" customHeight="1" thickBot="1">
      <c r="A43" s="22"/>
      <c r="B43" s="40"/>
      <c r="C43" s="1180" t="s">
        <v>568</v>
      </c>
      <c r="D43" s="1181"/>
      <c r="E43" s="1182"/>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9RzWSAH+fD4Se5OkDEYsRGFcClElfa+E5emGVMGv3ZdDZ7X2qxtlOJjroh+UoP02jfj/OqGeif6pLpjkT1rVQ==" saltValue="b1hUuekJ398sEzLJsBsa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03" t="s">
        <v>11</v>
      </c>
      <c r="C45" s="1204"/>
      <c r="D45" s="58"/>
      <c r="E45" s="1209" t="s">
        <v>12</v>
      </c>
      <c r="F45" s="1209"/>
      <c r="G45" s="1209"/>
      <c r="H45" s="1209"/>
      <c r="I45" s="1209"/>
      <c r="J45" s="1210"/>
      <c r="K45" s="59">
        <v>2324</v>
      </c>
      <c r="L45" s="60">
        <v>2354</v>
      </c>
      <c r="M45" s="60">
        <v>2445</v>
      </c>
      <c r="N45" s="60">
        <v>2450</v>
      </c>
      <c r="O45" s="61">
        <v>2541</v>
      </c>
      <c r="P45" s="48"/>
      <c r="Q45" s="48"/>
      <c r="R45" s="48"/>
      <c r="S45" s="48"/>
      <c r="T45" s="48"/>
      <c r="U45" s="48"/>
    </row>
    <row r="46" spans="1:21" ht="30.75" customHeight="1">
      <c r="A46" s="48"/>
      <c r="B46" s="1205"/>
      <c r="C46" s="1206"/>
      <c r="D46" s="62"/>
      <c r="E46" s="1187" t="s">
        <v>13</v>
      </c>
      <c r="F46" s="1187"/>
      <c r="G46" s="1187"/>
      <c r="H46" s="1187"/>
      <c r="I46" s="1187"/>
      <c r="J46" s="1188"/>
      <c r="K46" s="63" t="s">
        <v>510</v>
      </c>
      <c r="L46" s="64" t="s">
        <v>510</v>
      </c>
      <c r="M46" s="64" t="s">
        <v>510</v>
      </c>
      <c r="N46" s="64" t="s">
        <v>510</v>
      </c>
      <c r="O46" s="65" t="s">
        <v>510</v>
      </c>
      <c r="P46" s="48"/>
      <c r="Q46" s="48"/>
      <c r="R46" s="48"/>
      <c r="S46" s="48"/>
      <c r="T46" s="48"/>
      <c r="U46" s="48"/>
    </row>
    <row r="47" spans="1:21" ht="30.75" customHeight="1">
      <c r="A47" s="48"/>
      <c r="B47" s="1205"/>
      <c r="C47" s="1206"/>
      <c r="D47" s="62"/>
      <c r="E47" s="1187" t="s">
        <v>14</v>
      </c>
      <c r="F47" s="1187"/>
      <c r="G47" s="1187"/>
      <c r="H47" s="1187"/>
      <c r="I47" s="1187"/>
      <c r="J47" s="1188"/>
      <c r="K47" s="63" t="s">
        <v>510</v>
      </c>
      <c r="L47" s="64" t="s">
        <v>510</v>
      </c>
      <c r="M47" s="64" t="s">
        <v>510</v>
      </c>
      <c r="N47" s="64" t="s">
        <v>510</v>
      </c>
      <c r="O47" s="65" t="s">
        <v>510</v>
      </c>
      <c r="P47" s="48"/>
      <c r="Q47" s="48"/>
      <c r="R47" s="48"/>
      <c r="S47" s="48"/>
      <c r="T47" s="48"/>
      <c r="U47" s="48"/>
    </row>
    <row r="48" spans="1:21" ht="30.75" customHeight="1">
      <c r="A48" s="48"/>
      <c r="B48" s="1205"/>
      <c r="C48" s="1206"/>
      <c r="D48" s="62"/>
      <c r="E48" s="1187" t="s">
        <v>15</v>
      </c>
      <c r="F48" s="1187"/>
      <c r="G48" s="1187"/>
      <c r="H48" s="1187"/>
      <c r="I48" s="1187"/>
      <c r="J48" s="1188"/>
      <c r="K48" s="63">
        <v>292</v>
      </c>
      <c r="L48" s="64">
        <v>271</v>
      </c>
      <c r="M48" s="64">
        <v>268</v>
      </c>
      <c r="N48" s="64">
        <v>254</v>
      </c>
      <c r="O48" s="65">
        <v>278</v>
      </c>
      <c r="P48" s="48"/>
      <c r="Q48" s="48"/>
      <c r="R48" s="48"/>
      <c r="S48" s="48"/>
      <c r="T48" s="48"/>
      <c r="U48" s="48"/>
    </row>
    <row r="49" spans="1:21" ht="30.75" customHeight="1">
      <c r="A49" s="48"/>
      <c r="B49" s="1205"/>
      <c r="C49" s="1206"/>
      <c r="D49" s="62"/>
      <c r="E49" s="1187" t="s">
        <v>16</v>
      </c>
      <c r="F49" s="1187"/>
      <c r="G49" s="1187"/>
      <c r="H49" s="1187"/>
      <c r="I49" s="1187"/>
      <c r="J49" s="1188"/>
      <c r="K49" s="63">
        <v>76</v>
      </c>
      <c r="L49" s="64">
        <v>78</v>
      </c>
      <c r="M49" s="64">
        <v>60</v>
      </c>
      <c r="N49" s="64">
        <v>55</v>
      </c>
      <c r="O49" s="65">
        <v>84</v>
      </c>
      <c r="P49" s="48"/>
      <c r="Q49" s="48"/>
      <c r="R49" s="48"/>
      <c r="S49" s="48"/>
      <c r="T49" s="48"/>
      <c r="U49" s="48"/>
    </row>
    <row r="50" spans="1:21" ht="30.75" customHeight="1">
      <c r="A50" s="48"/>
      <c r="B50" s="1205"/>
      <c r="C50" s="1206"/>
      <c r="D50" s="62"/>
      <c r="E50" s="1187" t="s">
        <v>17</v>
      </c>
      <c r="F50" s="1187"/>
      <c r="G50" s="1187"/>
      <c r="H50" s="1187"/>
      <c r="I50" s="1187"/>
      <c r="J50" s="1188"/>
      <c r="K50" s="63" t="s">
        <v>510</v>
      </c>
      <c r="L50" s="64" t="s">
        <v>510</v>
      </c>
      <c r="M50" s="64" t="s">
        <v>510</v>
      </c>
      <c r="N50" s="64" t="s">
        <v>510</v>
      </c>
      <c r="O50" s="65" t="s">
        <v>510</v>
      </c>
      <c r="P50" s="48"/>
      <c r="Q50" s="48"/>
      <c r="R50" s="48"/>
      <c r="S50" s="48"/>
      <c r="T50" s="48"/>
      <c r="U50" s="48"/>
    </row>
    <row r="51" spans="1:21" ht="30.75" customHeight="1">
      <c r="A51" s="48"/>
      <c r="B51" s="1207"/>
      <c r="C51" s="1208"/>
      <c r="D51" s="66"/>
      <c r="E51" s="1187" t="s">
        <v>18</v>
      </c>
      <c r="F51" s="1187"/>
      <c r="G51" s="1187"/>
      <c r="H51" s="1187"/>
      <c r="I51" s="1187"/>
      <c r="J51" s="1188"/>
      <c r="K51" s="63" t="s">
        <v>510</v>
      </c>
      <c r="L51" s="64" t="s">
        <v>510</v>
      </c>
      <c r="M51" s="64" t="s">
        <v>510</v>
      </c>
      <c r="N51" s="64" t="s">
        <v>510</v>
      </c>
      <c r="O51" s="65" t="s">
        <v>510</v>
      </c>
      <c r="P51" s="48"/>
      <c r="Q51" s="48"/>
      <c r="R51" s="48"/>
      <c r="S51" s="48"/>
      <c r="T51" s="48"/>
      <c r="U51" s="48"/>
    </row>
    <row r="52" spans="1:21" ht="30.75" customHeight="1">
      <c r="A52" s="48"/>
      <c r="B52" s="1185" t="s">
        <v>19</v>
      </c>
      <c r="C52" s="1186"/>
      <c r="D52" s="66"/>
      <c r="E52" s="1187" t="s">
        <v>20</v>
      </c>
      <c r="F52" s="1187"/>
      <c r="G52" s="1187"/>
      <c r="H52" s="1187"/>
      <c r="I52" s="1187"/>
      <c r="J52" s="1188"/>
      <c r="K52" s="63">
        <v>2203</v>
      </c>
      <c r="L52" s="64">
        <v>2280</v>
      </c>
      <c r="M52" s="64">
        <v>2266</v>
      </c>
      <c r="N52" s="64">
        <v>2309</v>
      </c>
      <c r="O52" s="65">
        <v>2238</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489</v>
      </c>
      <c r="L53" s="69">
        <v>423</v>
      </c>
      <c r="M53" s="69">
        <v>507</v>
      </c>
      <c r="N53" s="69">
        <v>450</v>
      </c>
      <c r="O53" s="70">
        <v>665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193" t="s">
        <v>25</v>
      </c>
      <c r="C57" s="1194"/>
      <c r="D57" s="1197" t="s">
        <v>26</v>
      </c>
      <c r="E57" s="1198"/>
      <c r="F57" s="1198"/>
      <c r="G57" s="1198"/>
      <c r="H57" s="1198"/>
      <c r="I57" s="1198"/>
      <c r="J57" s="1199"/>
      <c r="K57" s="83"/>
      <c r="L57" s="84"/>
      <c r="M57" s="84"/>
      <c r="N57" s="84"/>
      <c r="O57" s="85"/>
    </row>
    <row r="58" spans="1:21" ht="31.5" customHeight="1" thickBot="1">
      <c r="B58" s="1195"/>
      <c r="C58" s="1196"/>
      <c r="D58" s="1200" t="s">
        <v>27</v>
      </c>
      <c r="E58" s="1201"/>
      <c r="F58" s="1201"/>
      <c r="G58" s="1201"/>
      <c r="H58" s="1201"/>
      <c r="I58" s="1201"/>
      <c r="J58" s="120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ozqUaHsGWNpmMng5F7r8RdpDgB5kZVgfYaCiWj4b+FlKr/Gl9H4+uhZe1oQOIFTGSG2dhFng8bhOMUvPrUcQ==" saltValue="3tgEaYtfWPzmBX90+fO4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23" t="s">
        <v>30</v>
      </c>
      <c r="C41" s="1224"/>
      <c r="D41" s="102"/>
      <c r="E41" s="1225" t="s">
        <v>31</v>
      </c>
      <c r="F41" s="1225"/>
      <c r="G41" s="1225"/>
      <c r="H41" s="1226"/>
      <c r="I41" s="351">
        <v>26726</v>
      </c>
      <c r="J41" s="352">
        <v>26896</v>
      </c>
      <c r="K41" s="352">
        <v>27476</v>
      </c>
      <c r="L41" s="352">
        <v>28416</v>
      </c>
      <c r="M41" s="353">
        <v>28606</v>
      </c>
    </row>
    <row r="42" spans="2:13" ht="27.75" customHeight="1">
      <c r="B42" s="1213"/>
      <c r="C42" s="1214"/>
      <c r="D42" s="103"/>
      <c r="E42" s="1217" t="s">
        <v>32</v>
      </c>
      <c r="F42" s="1217"/>
      <c r="G42" s="1217"/>
      <c r="H42" s="1218"/>
      <c r="I42" s="354" t="s">
        <v>510</v>
      </c>
      <c r="J42" s="355" t="s">
        <v>510</v>
      </c>
      <c r="K42" s="355" t="s">
        <v>510</v>
      </c>
      <c r="L42" s="355" t="s">
        <v>510</v>
      </c>
      <c r="M42" s="356" t="s">
        <v>510</v>
      </c>
    </row>
    <row r="43" spans="2:13" ht="27.75" customHeight="1">
      <c r="B43" s="1213"/>
      <c r="C43" s="1214"/>
      <c r="D43" s="103"/>
      <c r="E43" s="1217" t="s">
        <v>33</v>
      </c>
      <c r="F43" s="1217"/>
      <c r="G43" s="1217"/>
      <c r="H43" s="1218"/>
      <c r="I43" s="354">
        <v>4512</v>
      </c>
      <c r="J43" s="355">
        <v>4649</v>
      </c>
      <c r="K43" s="355">
        <v>4489</v>
      </c>
      <c r="L43" s="355">
        <v>3971</v>
      </c>
      <c r="M43" s="356">
        <v>3826</v>
      </c>
    </row>
    <row r="44" spans="2:13" ht="27.75" customHeight="1">
      <c r="B44" s="1213"/>
      <c r="C44" s="1214"/>
      <c r="D44" s="103"/>
      <c r="E44" s="1217" t="s">
        <v>34</v>
      </c>
      <c r="F44" s="1217"/>
      <c r="G44" s="1217"/>
      <c r="H44" s="1218"/>
      <c r="I44" s="354">
        <v>535</v>
      </c>
      <c r="J44" s="355">
        <v>471</v>
      </c>
      <c r="K44" s="355">
        <v>601</v>
      </c>
      <c r="L44" s="355">
        <v>968</v>
      </c>
      <c r="M44" s="356">
        <v>982</v>
      </c>
    </row>
    <row r="45" spans="2:13" ht="27.75" customHeight="1">
      <c r="B45" s="1213"/>
      <c r="C45" s="1214"/>
      <c r="D45" s="103"/>
      <c r="E45" s="1217" t="s">
        <v>35</v>
      </c>
      <c r="F45" s="1217"/>
      <c r="G45" s="1217"/>
      <c r="H45" s="1218"/>
      <c r="I45" s="354">
        <v>2963</v>
      </c>
      <c r="J45" s="355">
        <v>2665</v>
      </c>
      <c r="K45" s="355">
        <v>2694</v>
      </c>
      <c r="L45" s="355">
        <v>2755</v>
      </c>
      <c r="M45" s="356">
        <v>2636</v>
      </c>
    </row>
    <row r="46" spans="2:13" ht="27.75" customHeight="1">
      <c r="B46" s="1213"/>
      <c r="C46" s="1214"/>
      <c r="D46" s="104"/>
      <c r="E46" s="1217" t="s">
        <v>36</v>
      </c>
      <c r="F46" s="1217"/>
      <c r="G46" s="1217"/>
      <c r="H46" s="1218"/>
      <c r="I46" s="354" t="s">
        <v>510</v>
      </c>
      <c r="J46" s="355" t="s">
        <v>510</v>
      </c>
      <c r="K46" s="355" t="s">
        <v>510</v>
      </c>
      <c r="L46" s="355" t="s">
        <v>510</v>
      </c>
      <c r="M46" s="356" t="s">
        <v>510</v>
      </c>
    </row>
    <row r="47" spans="2:13" ht="27.75" customHeight="1">
      <c r="B47" s="1213"/>
      <c r="C47" s="1214"/>
      <c r="D47" s="105"/>
      <c r="E47" s="1227" t="s">
        <v>37</v>
      </c>
      <c r="F47" s="1228"/>
      <c r="G47" s="1228"/>
      <c r="H47" s="1229"/>
      <c r="I47" s="354" t="s">
        <v>510</v>
      </c>
      <c r="J47" s="355" t="s">
        <v>510</v>
      </c>
      <c r="K47" s="355" t="s">
        <v>510</v>
      </c>
      <c r="L47" s="355" t="s">
        <v>510</v>
      </c>
      <c r="M47" s="356" t="s">
        <v>510</v>
      </c>
    </row>
    <row r="48" spans="2:13" ht="27.75" customHeight="1">
      <c r="B48" s="1213"/>
      <c r="C48" s="1214"/>
      <c r="D48" s="103"/>
      <c r="E48" s="1217" t="s">
        <v>38</v>
      </c>
      <c r="F48" s="1217"/>
      <c r="G48" s="1217"/>
      <c r="H48" s="1218"/>
      <c r="I48" s="354" t="s">
        <v>510</v>
      </c>
      <c r="J48" s="355" t="s">
        <v>510</v>
      </c>
      <c r="K48" s="355" t="s">
        <v>510</v>
      </c>
      <c r="L48" s="355" t="s">
        <v>510</v>
      </c>
      <c r="M48" s="356" t="s">
        <v>510</v>
      </c>
    </row>
    <row r="49" spans="2:13" ht="27.75" customHeight="1">
      <c r="B49" s="1215"/>
      <c r="C49" s="1216"/>
      <c r="D49" s="103"/>
      <c r="E49" s="1217" t="s">
        <v>39</v>
      </c>
      <c r="F49" s="1217"/>
      <c r="G49" s="1217"/>
      <c r="H49" s="1218"/>
      <c r="I49" s="354" t="s">
        <v>510</v>
      </c>
      <c r="J49" s="355" t="s">
        <v>510</v>
      </c>
      <c r="K49" s="355" t="s">
        <v>510</v>
      </c>
      <c r="L49" s="355" t="s">
        <v>510</v>
      </c>
      <c r="M49" s="356" t="s">
        <v>510</v>
      </c>
    </row>
    <row r="50" spans="2:13" ht="27.75" customHeight="1">
      <c r="B50" s="1211" t="s">
        <v>40</v>
      </c>
      <c r="C50" s="1212"/>
      <c r="D50" s="106"/>
      <c r="E50" s="1217" t="s">
        <v>41</v>
      </c>
      <c r="F50" s="1217"/>
      <c r="G50" s="1217"/>
      <c r="H50" s="1218"/>
      <c r="I50" s="354">
        <v>5482</v>
      </c>
      <c r="J50" s="355">
        <v>5859</v>
      </c>
      <c r="K50" s="355">
        <v>5444</v>
      </c>
      <c r="L50" s="355">
        <v>5787</v>
      </c>
      <c r="M50" s="356">
        <v>6876</v>
      </c>
    </row>
    <row r="51" spans="2:13" ht="27.75" customHeight="1">
      <c r="B51" s="1213"/>
      <c r="C51" s="1214"/>
      <c r="D51" s="103"/>
      <c r="E51" s="1217" t="s">
        <v>42</v>
      </c>
      <c r="F51" s="1217"/>
      <c r="G51" s="1217"/>
      <c r="H51" s="1218"/>
      <c r="I51" s="354">
        <v>2951</v>
      </c>
      <c r="J51" s="355">
        <v>3430</v>
      </c>
      <c r="K51" s="355">
        <v>3638</v>
      </c>
      <c r="L51" s="355">
        <v>3996</v>
      </c>
      <c r="M51" s="356">
        <v>3713</v>
      </c>
    </row>
    <row r="52" spans="2:13" ht="27.75" customHeight="1">
      <c r="B52" s="1215"/>
      <c r="C52" s="1216"/>
      <c r="D52" s="103"/>
      <c r="E52" s="1217" t="s">
        <v>43</v>
      </c>
      <c r="F52" s="1217"/>
      <c r="G52" s="1217"/>
      <c r="H52" s="1218"/>
      <c r="I52" s="354">
        <v>21649</v>
      </c>
      <c r="J52" s="355">
        <v>21707</v>
      </c>
      <c r="K52" s="355">
        <v>21980</v>
      </c>
      <c r="L52" s="355">
        <v>22316</v>
      </c>
      <c r="M52" s="356">
        <v>22192</v>
      </c>
    </row>
    <row r="53" spans="2:13" ht="27.75" customHeight="1" thickBot="1">
      <c r="B53" s="1219" t="s">
        <v>44</v>
      </c>
      <c r="C53" s="1220"/>
      <c r="D53" s="107"/>
      <c r="E53" s="1221" t="s">
        <v>45</v>
      </c>
      <c r="F53" s="1221"/>
      <c r="G53" s="1221"/>
      <c r="H53" s="1222"/>
      <c r="I53" s="357">
        <v>4653</v>
      </c>
      <c r="J53" s="358">
        <v>3684</v>
      </c>
      <c r="K53" s="358">
        <v>4200</v>
      </c>
      <c r="L53" s="358">
        <v>4012</v>
      </c>
      <c r="M53" s="359">
        <v>3270</v>
      </c>
    </row>
    <row r="54" spans="2:13" ht="27.75" customHeight="1">
      <c r="B54" s="108" t="s">
        <v>46</v>
      </c>
      <c r="C54" s="109"/>
      <c r="D54" s="109"/>
      <c r="E54" s="110"/>
      <c r="F54" s="110"/>
      <c r="G54" s="110"/>
      <c r="H54" s="110"/>
      <c r="I54" s="111"/>
      <c r="J54" s="111"/>
      <c r="K54" s="111"/>
      <c r="L54" s="111"/>
      <c r="M54" s="111"/>
    </row>
    <row r="55" spans="2:13"/>
  </sheetData>
  <sheetProtection algorithmName="SHA-512" hashValue="XpSgwDk2IC5s8l/4BHXcU0PsqOFHTvr2athv7X18fSgrk0dwV0QK5ISHHMi+9ev5YvIaBqcknHBCvOoRcW6oKw==" saltValue="ogw1hYQPJzZXFvW4Kv+x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0"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553</v>
      </c>
      <c r="G54" s="116" t="s">
        <v>554</v>
      </c>
      <c r="H54" s="117" t="s">
        <v>555</v>
      </c>
    </row>
    <row r="55" spans="2:8" ht="52.5" customHeight="1">
      <c r="B55" s="118"/>
      <c r="C55" s="1238" t="s">
        <v>48</v>
      </c>
      <c r="D55" s="1238"/>
      <c r="E55" s="1239"/>
      <c r="F55" s="119">
        <v>1443</v>
      </c>
      <c r="G55" s="119">
        <v>1802</v>
      </c>
      <c r="H55" s="120">
        <v>2373</v>
      </c>
    </row>
    <row r="56" spans="2:8" ht="52.5" customHeight="1">
      <c r="B56" s="121"/>
      <c r="C56" s="1240" t="s">
        <v>49</v>
      </c>
      <c r="D56" s="1240"/>
      <c r="E56" s="1241"/>
      <c r="F56" s="122">
        <v>201</v>
      </c>
      <c r="G56" s="122">
        <v>201</v>
      </c>
      <c r="H56" s="123">
        <v>978</v>
      </c>
    </row>
    <row r="57" spans="2:8" ht="53.25" customHeight="1">
      <c r="B57" s="121"/>
      <c r="C57" s="1242" t="s">
        <v>50</v>
      </c>
      <c r="D57" s="1242"/>
      <c r="E57" s="1243"/>
      <c r="F57" s="124">
        <v>1355</v>
      </c>
      <c r="G57" s="124">
        <v>1355</v>
      </c>
      <c r="H57" s="125">
        <v>1348</v>
      </c>
    </row>
    <row r="58" spans="2:8" ht="45.75" customHeight="1">
      <c r="B58" s="126"/>
      <c r="C58" s="1230" t="s">
        <v>586</v>
      </c>
      <c r="D58" s="1231"/>
      <c r="E58" s="1232"/>
      <c r="F58" s="127">
        <v>572</v>
      </c>
      <c r="G58" s="127">
        <v>572</v>
      </c>
      <c r="H58" s="128">
        <v>572</v>
      </c>
    </row>
    <row r="59" spans="2:8" ht="45.75" customHeight="1">
      <c r="B59" s="126"/>
      <c r="C59" s="1230" t="s">
        <v>587</v>
      </c>
      <c r="D59" s="1231"/>
      <c r="E59" s="1232"/>
      <c r="F59" s="127">
        <v>359</v>
      </c>
      <c r="G59" s="127">
        <v>350</v>
      </c>
      <c r="H59" s="128">
        <v>343</v>
      </c>
    </row>
    <row r="60" spans="2:8" ht="45.75" customHeight="1">
      <c r="B60" s="126"/>
      <c r="C60" s="1230" t="s">
        <v>590</v>
      </c>
      <c r="D60" s="1231"/>
      <c r="E60" s="1232"/>
      <c r="F60" s="127">
        <v>109</v>
      </c>
      <c r="G60" s="127">
        <v>109</v>
      </c>
      <c r="H60" s="128">
        <v>109</v>
      </c>
    </row>
    <row r="61" spans="2:8" ht="45.75" customHeight="1">
      <c r="B61" s="126"/>
      <c r="C61" s="1230" t="s">
        <v>589</v>
      </c>
      <c r="D61" s="1231"/>
      <c r="E61" s="1232"/>
      <c r="F61" s="127">
        <v>120</v>
      </c>
      <c r="G61" s="127">
        <v>110</v>
      </c>
      <c r="H61" s="128">
        <v>107</v>
      </c>
    </row>
    <row r="62" spans="2:8" ht="45.75" customHeight="1" thickBot="1">
      <c r="B62" s="129"/>
      <c r="C62" s="1233" t="s">
        <v>588</v>
      </c>
      <c r="D62" s="1234"/>
      <c r="E62" s="1235"/>
      <c r="F62" s="130">
        <v>60</v>
      </c>
      <c r="G62" s="130">
        <v>78</v>
      </c>
      <c r="H62" s="131">
        <v>97</v>
      </c>
    </row>
    <row r="63" spans="2:8" ht="52.5" customHeight="1" thickBot="1">
      <c r="B63" s="132"/>
      <c r="C63" s="1236" t="s">
        <v>51</v>
      </c>
      <c r="D63" s="1236"/>
      <c r="E63" s="1237"/>
      <c r="F63" s="133">
        <v>3000</v>
      </c>
      <c r="G63" s="133">
        <v>3359</v>
      </c>
      <c r="H63" s="134">
        <v>4699</v>
      </c>
    </row>
    <row r="64" spans="2:8"/>
  </sheetData>
  <sheetProtection algorithmName="SHA-512" hashValue="6kUpj09BEyzyAjco7aTufatAdUOCp27ULgCbRviRkEJi/Tn0e/zaSCjs8FrMUePZ5GNHYOIW3v8x3DsqL87lBw==" saltValue="LiM93q6wKUb/B8SfNaZO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BH16" zoomScaleNormal="100" zoomScaleSheetLayoutView="55" workbookViewId="0">
      <selection activeCell="AN65" sqref="AN65:DC69"/>
    </sheetView>
  </sheetViews>
  <sheetFormatPr defaultColWidth="0" defaultRowHeight="13.5" customHeight="1" zeroHeight="1"/>
  <cols>
    <col min="1" max="1" width="6.375" style="1246" customWidth="1"/>
    <col min="2" max="107" width="2.5" style="1246" customWidth="1"/>
    <col min="108" max="108" width="6.125" style="1253" customWidth="1"/>
    <col min="109" max="109" width="5.875" style="1252" customWidth="1"/>
    <col min="110" max="16384" width="8.625" style="1246" hidden="1"/>
  </cols>
  <sheetData>
    <row r="1" spans="1:109" ht="42.75" customHeight="1">
      <c r="A1" s="1244"/>
      <c r="B1" s="1245"/>
      <c r="DD1" s="1246"/>
      <c r="DE1" s="1246"/>
    </row>
    <row r="2" spans="1:109" ht="25.5" customHeight="1">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246"/>
      <c r="DE2" s="1246"/>
    </row>
    <row r="3" spans="1:109" ht="25.5" customHeight="1">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246"/>
      <c r="DE3" s="1246"/>
    </row>
    <row r="4" spans="1:109" s="255" customFormat="1">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row>
    <row r="5" spans="1:109" s="255" customFormat="1">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row>
    <row r="6" spans="1:109" s="255" customFormat="1">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row>
    <row r="7" spans="1:109" s="255" customFormat="1">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row>
    <row r="8" spans="1:109" s="255" customFormat="1">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row>
    <row r="9" spans="1:109" s="255" customFormat="1">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row>
    <row r="10" spans="1:109" s="255" customFormat="1">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row>
    <row r="11" spans="1:109" s="255" customFormat="1">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row>
    <row r="12" spans="1:109" s="255" customFormat="1">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row>
    <row r="13" spans="1:109" s="255" customFormat="1">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row>
    <row r="14" spans="1:109" s="255" customFormat="1">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row>
    <row r="15" spans="1:109" s="255" customFormat="1">
      <c r="A15" s="1246"/>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row>
    <row r="16" spans="1:109" s="255" customFormat="1">
      <c r="A16" s="1246"/>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row>
    <row r="17" spans="1:109" s="255" customFormat="1">
      <c r="A17" s="1246"/>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row>
    <row r="18" spans="1:109" s="255" customFormat="1">
      <c r="A18" s="1246"/>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row>
    <row r="19" spans="1:109">
      <c r="DD19" s="1246"/>
      <c r="DE19" s="1246"/>
    </row>
    <row r="20" spans="1:109">
      <c r="DD20" s="1246"/>
      <c r="DE20" s="1246"/>
    </row>
    <row r="21" spans="1:109" ht="17.25" customHeight="1">
      <c r="B21" s="1248"/>
      <c r="C21" s="1249"/>
      <c r="D21" s="1249"/>
      <c r="E21" s="1249"/>
      <c r="F21" s="1249"/>
      <c r="G21" s="1249"/>
      <c r="H21" s="1249"/>
      <c r="I21" s="1249"/>
      <c r="J21" s="1249"/>
      <c r="K21" s="1249"/>
      <c r="L21" s="1249"/>
      <c r="M21" s="1249"/>
      <c r="N21" s="1250"/>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50"/>
      <c r="AU21" s="1249"/>
      <c r="AV21" s="1249"/>
      <c r="AW21" s="1249"/>
      <c r="AX21" s="1249"/>
      <c r="AY21" s="1249"/>
      <c r="AZ21" s="1249"/>
      <c r="BA21" s="1249"/>
      <c r="BB21" s="1249"/>
      <c r="BC21" s="1249"/>
      <c r="BD21" s="1249"/>
      <c r="BE21" s="1249"/>
      <c r="BF21" s="1250"/>
      <c r="BG21" s="1249"/>
      <c r="BH21" s="1249"/>
      <c r="BI21" s="1249"/>
      <c r="BJ21" s="1249"/>
      <c r="BK21" s="1249"/>
      <c r="BL21" s="1249"/>
      <c r="BM21" s="1249"/>
      <c r="BN21" s="1249"/>
      <c r="BO21" s="1249"/>
      <c r="BP21" s="1249"/>
      <c r="BQ21" s="1249"/>
      <c r="BR21" s="1250"/>
      <c r="BS21" s="1249"/>
      <c r="BT21" s="1249"/>
      <c r="BU21" s="1249"/>
      <c r="BV21" s="1249"/>
      <c r="BW21" s="1249"/>
      <c r="BX21" s="1249"/>
      <c r="BY21" s="1249"/>
      <c r="BZ21" s="1249"/>
      <c r="CA21" s="1249"/>
      <c r="CB21" s="1249"/>
      <c r="CC21" s="1249"/>
      <c r="CD21" s="1250"/>
      <c r="CE21" s="1249"/>
      <c r="CF21" s="1249"/>
      <c r="CG21" s="1249"/>
      <c r="CH21" s="1249"/>
      <c r="CI21" s="1249"/>
      <c r="CJ21" s="1249"/>
      <c r="CK21" s="1249"/>
      <c r="CL21" s="1249"/>
      <c r="CM21" s="1249"/>
      <c r="CN21" s="1249"/>
      <c r="CO21" s="1249"/>
      <c r="CP21" s="1250"/>
      <c r="CQ21" s="1249"/>
      <c r="CR21" s="1249"/>
      <c r="CS21" s="1249"/>
      <c r="CT21" s="1249"/>
      <c r="CU21" s="1249"/>
      <c r="CV21" s="1249"/>
      <c r="CW21" s="1249"/>
      <c r="CX21" s="1249"/>
      <c r="CY21" s="1249"/>
      <c r="CZ21" s="1249"/>
      <c r="DA21" s="1249"/>
      <c r="DB21" s="1250"/>
      <c r="DC21" s="1249"/>
      <c r="DD21" s="1251"/>
      <c r="DE21" s="1246"/>
    </row>
    <row r="22" spans="1:109" ht="17.25" customHeight="1">
      <c r="B22" s="1252"/>
    </row>
    <row r="23" spans="1:109">
      <c r="B23" s="1252"/>
    </row>
    <row r="24" spans="1:109">
      <c r="B24" s="1252"/>
    </row>
    <row r="25" spans="1:109">
      <c r="B25" s="1252"/>
    </row>
    <row r="26" spans="1:109">
      <c r="B26" s="1252"/>
    </row>
    <row r="27" spans="1:109">
      <c r="B27" s="1252"/>
    </row>
    <row r="28" spans="1:109">
      <c r="B28" s="1252"/>
    </row>
    <row r="29" spans="1:109">
      <c r="B29" s="1252"/>
    </row>
    <row r="30" spans="1:109">
      <c r="B30" s="1252"/>
    </row>
    <row r="31" spans="1:109">
      <c r="B31" s="1252"/>
    </row>
    <row r="32" spans="1:109">
      <c r="B32" s="1252"/>
    </row>
    <row r="33" spans="2:109">
      <c r="B33" s="1252"/>
    </row>
    <row r="34" spans="2:109">
      <c r="B34" s="1252"/>
    </row>
    <row r="35" spans="2:109">
      <c r="B35" s="1252"/>
    </row>
    <row r="36" spans="2:109">
      <c r="B36" s="1252"/>
    </row>
    <row r="37" spans="2:109">
      <c r="B37" s="1252"/>
    </row>
    <row r="38" spans="2:109">
      <c r="B38" s="1252"/>
    </row>
    <row r="39" spans="2:109">
      <c r="B39" s="1254"/>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6"/>
    </row>
    <row r="40" spans="2:109">
      <c r="B40" s="1257"/>
      <c r="DD40" s="1257"/>
      <c r="DE40" s="1246"/>
    </row>
    <row r="41" spans="2:109" ht="17.25">
      <c r="B41" s="1258" t="s">
        <v>592</v>
      </c>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c r="AM41" s="1249"/>
      <c r="AN41" s="1249"/>
      <c r="AO41" s="1249"/>
      <c r="AP41" s="1249"/>
      <c r="AQ41" s="1249"/>
      <c r="AR41" s="1249"/>
      <c r="AS41" s="1249"/>
      <c r="AT41" s="1249"/>
      <c r="AU41" s="1249"/>
      <c r="AV41" s="1249"/>
      <c r="AW41" s="1249"/>
      <c r="AX41" s="1249"/>
      <c r="AY41" s="1249"/>
      <c r="AZ41" s="1249"/>
      <c r="BA41" s="1249"/>
      <c r="BB41" s="1249"/>
      <c r="BC41" s="1249"/>
      <c r="BD41" s="1249"/>
      <c r="BE41" s="1249"/>
      <c r="BF41" s="1249"/>
      <c r="BG41" s="1249"/>
      <c r="BH41" s="1249"/>
      <c r="BI41" s="1249"/>
      <c r="BJ41" s="1249"/>
      <c r="BK41" s="1249"/>
      <c r="BL41" s="1249"/>
      <c r="BM41" s="1249"/>
      <c r="BN41" s="1249"/>
      <c r="BO41" s="1249"/>
      <c r="BP41" s="1249"/>
      <c r="BQ41" s="1249"/>
      <c r="BR41" s="1249"/>
      <c r="BS41" s="1249"/>
      <c r="BT41" s="1249"/>
      <c r="BU41" s="1249"/>
      <c r="BV41" s="1249"/>
      <c r="BW41" s="1249"/>
      <c r="BX41" s="1249"/>
      <c r="BY41" s="1249"/>
      <c r="BZ41" s="1249"/>
      <c r="CA41" s="1249"/>
      <c r="CB41" s="1249"/>
      <c r="CC41" s="1249"/>
      <c r="CD41" s="1249"/>
      <c r="CE41" s="1249"/>
      <c r="CF41" s="1249"/>
      <c r="CG41" s="1249"/>
      <c r="CH41" s="1249"/>
      <c r="CI41" s="1249"/>
      <c r="CJ41" s="1249"/>
      <c r="CK41" s="1249"/>
      <c r="CL41" s="1249"/>
      <c r="CM41" s="1249"/>
      <c r="CN41" s="1249"/>
      <c r="CO41" s="1249"/>
      <c r="CP41" s="1249"/>
      <c r="CQ41" s="1249"/>
      <c r="CR41" s="1249"/>
      <c r="CS41" s="1249"/>
      <c r="CT41" s="1249"/>
      <c r="CU41" s="1249"/>
      <c r="CV41" s="1249"/>
      <c r="CW41" s="1249"/>
      <c r="CX41" s="1249"/>
      <c r="CY41" s="1249"/>
      <c r="CZ41" s="1249"/>
      <c r="DA41" s="1249"/>
      <c r="DB41" s="1249"/>
      <c r="DC41" s="1249"/>
      <c r="DD41" s="1251"/>
    </row>
    <row r="42" spans="2:109">
      <c r="B42" s="1252"/>
      <c r="G42" s="1259"/>
      <c r="I42" s="1260"/>
      <c r="J42" s="1260"/>
      <c r="K42" s="1260"/>
      <c r="AM42" s="1259"/>
      <c r="AN42" s="1259" t="s">
        <v>593</v>
      </c>
      <c r="AP42" s="1260"/>
      <c r="AQ42" s="1260"/>
      <c r="AR42" s="1260"/>
      <c r="AY42" s="1259"/>
      <c r="BA42" s="1260"/>
      <c r="BB42" s="1260"/>
      <c r="BC42" s="1260"/>
      <c r="BK42" s="1259"/>
      <c r="BM42" s="1260"/>
      <c r="BN42" s="1260"/>
      <c r="BO42" s="1260"/>
      <c r="BW42" s="1259"/>
      <c r="BY42" s="1260"/>
      <c r="BZ42" s="1260"/>
      <c r="CA42" s="1260"/>
      <c r="CI42" s="1259"/>
      <c r="CK42" s="1260"/>
      <c r="CL42" s="1260"/>
      <c r="CM42" s="1260"/>
      <c r="CU42" s="1259"/>
      <c r="CW42" s="1260"/>
      <c r="CX42" s="1260"/>
      <c r="CY42" s="1260"/>
    </row>
    <row r="43" spans="2:109" ht="13.5" customHeight="1">
      <c r="B43" s="1252"/>
      <c r="AN43" s="1261" t="s">
        <v>601</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c r="B44" s="1252"/>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c r="B45" s="1252"/>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c r="B46" s="1252"/>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c r="B47" s="1252"/>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c r="B48" s="1252"/>
      <c r="H48" s="1270"/>
      <c r="I48" s="1270"/>
      <c r="J48" s="1270"/>
      <c r="AN48" s="1270"/>
      <c r="AO48" s="1270"/>
      <c r="AP48" s="1270"/>
      <c r="AZ48" s="1270"/>
      <c r="BA48" s="1270"/>
      <c r="BB48" s="1270"/>
      <c r="BL48" s="1270"/>
      <c r="BM48" s="1270"/>
      <c r="BN48" s="1270"/>
      <c r="BX48" s="1270"/>
      <c r="BY48" s="1270"/>
      <c r="BZ48" s="1270"/>
      <c r="CJ48" s="1270"/>
      <c r="CK48" s="1270"/>
      <c r="CL48" s="1270"/>
      <c r="CV48" s="1270"/>
      <c r="CW48" s="1270"/>
      <c r="CX48" s="1270"/>
    </row>
    <row r="49" spans="1:109">
      <c r="B49" s="1252"/>
      <c r="AN49" s="1246" t="s">
        <v>594</v>
      </c>
    </row>
    <row r="50" spans="1:109">
      <c r="B50" s="1252"/>
      <c r="G50" s="1271"/>
      <c r="H50" s="1271"/>
      <c r="I50" s="1271"/>
      <c r="J50" s="1271"/>
      <c r="K50" s="1272"/>
      <c r="L50" s="1272"/>
      <c r="M50" s="1273"/>
      <c r="N50" s="127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551</v>
      </c>
      <c r="BQ50" s="1277"/>
      <c r="BR50" s="1277"/>
      <c r="BS50" s="1277"/>
      <c r="BT50" s="1277"/>
      <c r="BU50" s="1277"/>
      <c r="BV50" s="1277"/>
      <c r="BW50" s="1277"/>
      <c r="BX50" s="1277" t="s">
        <v>552</v>
      </c>
      <c r="BY50" s="1277"/>
      <c r="BZ50" s="1277"/>
      <c r="CA50" s="1277"/>
      <c r="CB50" s="1277"/>
      <c r="CC50" s="1277"/>
      <c r="CD50" s="1277"/>
      <c r="CE50" s="1277"/>
      <c r="CF50" s="1277" t="s">
        <v>553</v>
      </c>
      <c r="CG50" s="1277"/>
      <c r="CH50" s="1277"/>
      <c r="CI50" s="1277"/>
      <c r="CJ50" s="1277"/>
      <c r="CK50" s="1277"/>
      <c r="CL50" s="1277"/>
      <c r="CM50" s="1277"/>
      <c r="CN50" s="1277" t="s">
        <v>554</v>
      </c>
      <c r="CO50" s="1277"/>
      <c r="CP50" s="1277"/>
      <c r="CQ50" s="1277"/>
      <c r="CR50" s="1277"/>
      <c r="CS50" s="1277"/>
      <c r="CT50" s="1277"/>
      <c r="CU50" s="1277"/>
      <c r="CV50" s="1277" t="s">
        <v>555</v>
      </c>
      <c r="CW50" s="1277"/>
      <c r="CX50" s="1277"/>
      <c r="CY50" s="1277"/>
      <c r="CZ50" s="1277"/>
      <c r="DA50" s="1277"/>
      <c r="DB50" s="1277"/>
      <c r="DC50" s="1277"/>
    </row>
    <row r="51" spans="1:109" ht="13.5" customHeight="1">
      <c r="B51" s="1252"/>
      <c r="G51" s="1278"/>
      <c r="H51" s="1278"/>
      <c r="I51" s="1279"/>
      <c r="J51" s="1279"/>
      <c r="K51" s="1280"/>
      <c r="L51" s="1280"/>
      <c r="M51" s="1280"/>
      <c r="N51" s="1280"/>
      <c r="AM51" s="1270"/>
      <c r="AN51" s="1281" t="s">
        <v>595</v>
      </c>
      <c r="AO51" s="1281"/>
      <c r="AP51" s="1281"/>
      <c r="AQ51" s="1281"/>
      <c r="AR51" s="1281"/>
      <c r="AS51" s="1281"/>
      <c r="AT51" s="1281"/>
      <c r="AU51" s="1281"/>
      <c r="AV51" s="1281"/>
      <c r="AW51" s="1281"/>
      <c r="AX51" s="1281"/>
      <c r="AY51" s="1281"/>
      <c r="AZ51" s="1281"/>
      <c r="BA51" s="1281"/>
      <c r="BB51" s="1281" t="s">
        <v>596</v>
      </c>
      <c r="BC51" s="1281"/>
      <c r="BD51" s="1281"/>
      <c r="BE51" s="1281"/>
      <c r="BF51" s="1281"/>
      <c r="BG51" s="1281"/>
      <c r="BH51" s="1281"/>
      <c r="BI51" s="1281"/>
      <c r="BJ51" s="1281"/>
      <c r="BK51" s="1281"/>
      <c r="BL51" s="1281"/>
      <c r="BM51" s="1281"/>
      <c r="BN51" s="1281"/>
      <c r="BO51" s="1281"/>
      <c r="BP51" s="1282">
        <v>29.9</v>
      </c>
      <c r="BQ51" s="1282"/>
      <c r="BR51" s="1282"/>
      <c r="BS51" s="1282"/>
      <c r="BT51" s="1282"/>
      <c r="BU51" s="1282"/>
      <c r="BV51" s="1282"/>
      <c r="BW51" s="1282"/>
      <c r="BX51" s="1282">
        <v>23.4</v>
      </c>
      <c r="BY51" s="1282"/>
      <c r="BZ51" s="1282"/>
      <c r="CA51" s="1282"/>
      <c r="CB51" s="1282"/>
      <c r="CC51" s="1282"/>
      <c r="CD51" s="1282"/>
      <c r="CE51" s="1282"/>
      <c r="CF51" s="1282">
        <v>26.3</v>
      </c>
      <c r="CG51" s="1282"/>
      <c r="CH51" s="1282"/>
      <c r="CI51" s="1282"/>
      <c r="CJ51" s="1282"/>
      <c r="CK51" s="1282"/>
      <c r="CL51" s="1282"/>
      <c r="CM51" s="1282"/>
      <c r="CN51" s="1282">
        <v>24.2</v>
      </c>
      <c r="CO51" s="1282"/>
      <c r="CP51" s="1282"/>
      <c r="CQ51" s="1282"/>
      <c r="CR51" s="1282"/>
      <c r="CS51" s="1282"/>
      <c r="CT51" s="1282"/>
      <c r="CU51" s="1282"/>
      <c r="CV51" s="1282">
        <v>18.600000000000001</v>
      </c>
      <c r="CW51" s="1282"/>
      <c r="CX51" s="1282"/>
      <c r="CY51" s="1282"/>
      <c r="CZ51" s="1282"/>
      <c r="DA51" s="1282"/>
      <c r="DB51" s="1282"/>
      <c r="DC51" s="1282"/>
    </row>
    <row r="52" spans="1:109">
      <c r="B52" s="1252"/>
      <c r="G52" s="1278"/>
      <c r="H52" s="1278"/>
      <c r="I52" s="1279"/>
      <c r="J52" s="1279"/>
      <c r="K52" s="1280"/>
      <c r="L52" s="1280"/>
      <c r="M52" s="1280"/>
      <c r="N52" s="1280"/>
      <c r="AM52" s="1270"/>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1260"/>
      <c r="B53" s="1252"/>
      <c r="G53" s="1278"/>
      <c r="H53" s="1278"/>
      <c r="I53" s="1271"/>
      <c r="J53" s="1271"/>
      <c r="K53" s="1280"/>
      <c r="L53" s="1280"/>
      <c r="M53" s="1280"/>
      <c r="N53" s="1280"/>
      <c r="AM53" s="1270"/>
      <c r="AN53" s="1281"/>
      <c r="AO53" s="1281"/>
      <c r="AP53" s="1281"/>
      <c r="AQ53" s="1281"/>
      <c r="AR53" s="1281"/>
      <c r="AS53" s="1281"/>
      <c r="AT53" s="1281"/>
      <c r="AU53" s="1281"/>
      <c r="AV53" s="1281"/>
      <c r="AW53" s="1281"/>
      <c r="AX53" s="1281"/>
      <c r="AY53" s="1281"/>
      <c r="AZ53" s="1281"/>
      <c r="BA53" s="1281"/>
      <c r="BB53" s="1281" t="s">
        <v>597</v>
      </c>
      <c r="BC53" s="1281"/>
      <c r="BD53" s="1281"/>
      <c r="BE53" s="1281"/>
      <c r="BF53" s="1281"/>
      <c r="BG53" s="1281"/>
      <c r="BH53" s="1281"/>
      <c r="BI53" s="1281"/>
      <c r="BJ53" s="1281"/>
      <c r="BK53" s="1281"/>
      <c r="BL53" s="1281"/>
      <c r="BM53" s="1281"/>
      <c r="BN53" s="1281"/>
      <c r="BO53" s="1281"/>
      <c r="BP53" s="1282">
        <v>73.2</v>
      </c>
      <c r="BQ53" s="1282"/>
      <c r="BR53" s="1282"/>
      <c r="BS53" s="1282"/>
      <c r="BT53" s="1282"/>
      <c r="BU53" s="1282"/>
      <c r="BV53" s="1282"/>
      <c r="BW53" s="1282"/>
      <c r="BX53" s="1282">
        <v>74.099999999999994</v>
      </c>
      <c r="BY53" s="1282"/>
      <c r="BZ53" s="1282"/>
      <c r="CA53" s="1282"/>
      <c r="CB53" s="1282"/>
      <c r="CC53" s="1282"/>
      <c r="CD53" s="1282"/>
      <c r="CE53" s="1282"/>
      <c r="CF53" s="1282">
        <v>75.2</v>
      </c>
      <c r="CG53" s="1282"/>
      <c r="CH53" s="1282"/>
      <c r="CI53" s="1282"/>
      <c r="CJ53" s="1282"/>
      <c r="CK53" s="1282"/>
      <c r="CL53" s="1282"/>
      <c r="CM53" s="1282"/>
      <c r="CN53" s="1282">
        <v>75</v>
      </c>
      <c r="CO53" s="1282"/>
      <c r="CP53" s="1282"/>
      <c r="CQ53" s="1282"/>
      <c r="CR53" s="1282"/>
      <c r="CS53" s="1282"/>
      <c r="CT53" s="1282"/>
      <c r="CU53" s="1282"/>
      <c r="CV53" s="1282">
        <v>75.900000000000006</v>
      </c>
      <c r="CW53" s="1282"/>
      <c r="CX53" s="1282"/>
      <c r="CY53" s="1282"/>
      <c r="CZ53" s="1282"/>
      <c r="DA53" s="1282"/>
      <c r="DB53" s="1282"/>
      <c r="DC53" s="1282"/>
    </row>
    <row r="54" spans="1:109">
      <c r="A54" s="1260"/>
      <c r="B54" s="1252"/>
      <c r="G54" s="1278"/>
      <c r="H54" s="1278"/>
      <c r="I54" s="1271"/>
      <c r="J54" s="1271"/>
      <c r="K54" s="1280"/>
      <c r="L54" s="1280"/>
      <c r="M54" s="1280"/>
      <c r="N54" s="1280"/>
      <c r="AM54" s="1270"/>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1260"/>
      <c r="B55" s="1252"/>
      <c r="G55" s="1271"/>
      <c r="H55" s="1271"/>
      <c r="I55" s="1271"/>
      <c r="J55" s="1271"/>
      <c r="K55" s="1280"/>
      <c r="L55" s="1280"/>
      <c r="M55" s="1280"/>
      <c r="N55" s="1280"/>
      <c r="AN55" s="1277" t="s">
        <v>598</v>
      </c>
      <c r="AO55" s="1277"/>
      <c r="AP55" s="1277"/>
      <c r="AQ55" s="1277"/>
      <c r="AR55" s="1277"/>
      <c r="AS55" s="1277"/>
      <c r="AT55" s="1277"/>
      <c r="AU55" s="1277"/>
      <c r="AV55" s="1277"/>
      <c r="AW55" s="1277"/>
      <c r="AX55" s="1277"/>
      <c r="AY55" s="1277"/>
      <c r="AZ55" s="1277"/>
      <c r="BA55" s="1277"/>
      <c r="BB55" s="1281" t="s">
        <v>596</v>
      </c>
      <c r="BC55" s="1281"/>
      <c r="BD55" s="1281"/>
      <c r="BE55" s="1281"/>
      <c r="BF55" s="1281"/>
      <c r="BG55" s="1281"/>
      <c r="BH55" s="1281"/>
      <c r="BI55" s="1281"/>
      <c r="BJ55" s="1281"/>
      <c r="BK55" s="1281"/>
      <c r="BL55" s="1281"/>
      <c r="BM55" s="1281"/>
      <c r="BN55" s="1281"/>
      <c r="BO55" s="1281"/>
      <c r="BP55" s="1282">
        <v>31.3</v>
      </c>
      <c r="BQ55" s="1282"/>
      <c r="BR55" s="1282"/>
      <c r="BS55" s="1282"/>
      <c r="BT55" s="1282"/>
      <c r="BU55" s="1282"/>
      <c r="BV55" s="1282"/>
      <c r="BW55" s="1282"/>
      <c r="BX55" s="1282">
        <v>25.3</v>
      </c>
      <c r="BY55" s="1282"/>
      <c r="BZ55" s="1282"/>
      <c r="CA55" s="1282"/>
      <c r="CB55" s="1282"/>
      <c r="CC55" s="1282"/>
      <c r="CD55" s="1282"/>
      <c r="CE55" s="1282"/>
      <c r="CF55" s="1282">
        <v>25.5</v>
      </c>
      <c r="CG55" s="1282"/>
      <c r="CH55" s="1282"/>
      <c r="CI55" s="1282"/>
      <c r="CJ55" s="1282"/>
      <c r="CK55" s="1282"/>
      <c r="CL55" s="1282"/>
      <c r="CM55" s="1282"/>
      <c r="CN55" s="1282">
        <v>25.1</v>
      </c>
      <c r="CO55" s="1282"/>
      <c r="CP55" s="1282"/>
      <c r="CQ55" s="1282"/>
      <c r="CR55" s="1282"/>
      <c r="CS55" s="1282"/>
      <c r="CT55" s="1282"/>
      <c r="CU55" s="1282"/>
      <c r="CV55" s="1282">
        <v>11.2</v>
      </c>
      <c r="CW55" s="1282"/>
      <c r="CX55" s="1282"/>
      <c r="CY55" s="1282"/>
      <c r="CZ55" s="1282"/>
      <c r="DA55" s="1282"/>
      <c r="DB55" s="1282"/>
      <c r="DC55" s="1282"/>
    </row>
    <row r="56" spans="1:109">
      <c r="A56" s="1260"/>
      <c r="B56" s="1252"/>
      <c r="G56" s="1271"/>
      <c r="H56" s="1271"/>
      <c r="I56" s="1271"/>
      <c r="J56" s="1271"/>
      <c r="K56" s="1280"/>
      <c r="L56" s="1280"/>
      <c r="M56" s="1280"/>
      <c r="N56" s="1280"/>
      <c r="AN56" s="1277"/>
      <c r="AO56" s="1277"/>
      <c r="AP56" s="1277"/>
      <c r="AQ56" s="1277"/>
      <c r="AR56" s="1277"/>
      <c r="AS56" s="1277"/>
      <c r="AT56" s="1277"/>
      <c r="AU56" s="1277"/>
      <c r="AV56" s="1277"/>
      <c r="AW56" s="1277"/>
      <c r="AX56" s="1277"/>
      <c r="AY56" s="1277"/>
      <c r="AZ56" s="1277"/>
      <c r="BA56" s="1277"/>
      <c r="BB56" s="1281"/>
      <c r="BC56" s="1281"/>
      <c r="BD56" s="1281"/>
      <c r="BE56" s="1281"/>
      <c r="BF56" s="1281"/>
      <c r="BG56" s="1281"/>
      <c r="BH56" s="1281"/>
      <c r="BI56" s="1281"/>
      <c r="BJ56" s="1281"/>
      <c r="BK56" s="1281"/>
      <c r="BL56" s="1281"/>
      <c r="BM56" s="1281"/>
      <c r="BN56" s="1281"/>
      <c r="BO56" s="1281"/>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60" customFormat="1">
      <c r="B57" s="1283"/>
      <c r="G57" s="1271"/>
      <c r="H57" s="1271"/>
      <c r="I57" s="1284"/>
      <c r="J57" s="1284"/>
      <c r="K57" s="1280"/>
      <c r="L57" s="1280"/>
      <c r="M57" s="1280"/>
      <c r="N57" s="1280"/>
      <c r="AM57" s="1246"/>
      <c r="AN57" s="1277"/>
      <c r="AO57" s="1277"/>
      <c r="AP57" s="1277"/>
      <c r="AQ57" s="1277"/>
      <c r="AR57" s="1277"/>
      <c r="AS57" s="1277"/>
      <c r="AT57" s="1277"/>
      <c r="AU57" s="1277"/>
      <c r="AV57" s="1277"/>
      <c r="AW57" s="1277"/>
      <c r="AX57" s="1277"/>
      <c r="AY57" s="1277"/>
      <c r="AZ57" s="1277"/>
      <c r="BA57" s="1277"/>
      <c r="BB57" s="1281" t="s">
        <v>597</v>
      </c>
      <c r="BC57" s="1281"/>
      <c r="BD57" s="1281"/>
      <c r="BE57" s="1281"/>
      <c r="BF57" s="1281"/>
      <c r="BG57" s="1281"/>
      <c r="BH57" s="1281"/>
      <c r="BI57" s="1281"/>
      <c r="BJ57" s="1281"/>
      <c r="BK57" s="1281"/>
      <c r="BL57" s="1281"/>
      <c r="BM57" s="1281"/>
      <c r="BN57" s="1281"/>
      <c r="BO57" s="1281"/>
      <c r="BP57" s="1282">
        <v>58.4</v>
      </c>
      <c r="BQ57" s="1282"/>
      <c r="BR57" s="1282"/>
      <c r="BS57" s="1282"/>
      <c r="BT57" s="1282"/>
      <c r="BU57" s="1282"/>
      <c r="BV57" s="1282"/>
      <c r="BW57" s="1282"/>
      <c r="BX57" s="1282">
        <v>59.7</v>
      </c>
      <c r="BY57" s="1282"/>
      <c r="BZ57" s="1282"/>
      <c r="CA57" s="1282"/>
      <c r="CB57" s="1282"/>
      <c r="CC57" s="1282"/>
      <c r="CD57" s="1282"/>
      <c r="CE57" s="1282"/>
      <c r="CF57" s="1282">
        <v>60.9</v>
      </c>
      <c r="CG57" s="1282"/>
      <c r="CH57" s="1282"/>
      <c r="CI57" s="1282"/>
      <c r="CJ57" s="1282"/>
      <c r="CK57" s="1282"/>
      <c r="CL57" s="1282"/>
      <c r="CM57" s="1282"/>
      <c r="CN57" s="1282">
        <v>61</v>
      </c>
      <c r="CO57" s="1282"/>
      <c r="CP57" s="1282"/>
      <c r="CQ57" s="1282"/>
      <c r="CR57" s="1282"/>
      <c r="CS57" s="1282"/>
      <c r="CT57" s="1282"/>
      <c r="CU57" s="1282"/>
      <c r="CV57" s="1282">
        <v>63.2</v>
      </c>
      <c r="CW57" s="1282"/>
      <c r="CX57" s="1282"/>
      <c r="CY57" s="1282"/>
      <c r="CZ57" s="1282"/>
      <c r="DA57" s="1282"/>
      <c r="DB57" s="1282"/>
      <c r="DC57" s="1282"/>
      <c r="DD57" s="1285"/>
      <c r="DE57" s="1283"/>
    </row>
    <row r="58" spans="1:109" s="1260" customFormat="1">
      <c r="A58" s="1246"/>
      <c r="B58" s="1283"/>
      <c r="G58" s="1271"/>
      <c r="H58" s="1271"/>
      <c r="I58" s="1284"/>
      <c r="J58" s="1284"/>
      <c r="K58" s="1280"/>
      <c r="L58" s="1280"/>
      <c r="M58" s="1280"/>
      <c r="N58" s="1280"/>
      <c r="AM58" s="1246"/>
      <c r="AN58" s="1277"/>
      <c r="AO58" s="1277"/>
      <c r="AP58" s="1277"/>
      <c r="AQ58" s="1277"/>
      <c r="AR58" s="1277"/>
      <c r="AS58" s="1277"/>
      <c r="AT58" s="1277"/>
      <c r="AU58" s="1277"/>
      <c r="AV58" s="1277"/>
      <c r="AW58" s="1277"/>
      <c r="AX58" s="1277"/>
      <c r="AY58" s="1277"/>
      <c r="AZ58" s="1277"/>
      <c r="BA58" s="1277"/>
      <c r="BB58" s="1281"/>
      <c r="BC58" s="1281"/>
      <c r="BD58" s="1281"/>
      <c r="BE58" s="1281"/>
      <c r="BF58" s="1281"/>
      <c r="BG58" s="1281"/>
      <c r="BH58" s="1281"/>
      <c r="BI58" s="1281"/>
      <c r="BJ58" s="1281"/>
      <c r="BK58" s="1281"/>
      <c r="BL58" s="1281"/>
      <c r="BM58" s="1281"/>
      <c r="BN58" s="1281"/>
      <c r="BO58" s="1281"/>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60" customFormat="1">
      <c r="A59" s="1246"/>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60" customFormat="1">
      <c r="A60" s="1246"/>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60" customFormat="1">
      <c r="A61" s="1246"/>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c r="B62" s="1257"/>
      <c r="C62" s="1257"/>
      <c r="D62" s="1257"/>
      <c r="E62" s="1257"/>
      <c r="F62" s="1257"/>
      <c r="G62" s="1257"/>
      <c r="H62" s="1257"/>
      <c r="I62" s="1257"/>
      <c r="J62" s="1257"/>
      <c r="K62" s="1257"/>
      <c r="L62" s="1257"/>
      <c r="M62" s="1257"/>
      <c r="N62" s="1257"/>
      <c r="O62" s="1257"/>
      <c r="P62" s="1257"/>
      <c r="Q62" s="1257"/>
      <c r="R62" s="1257"/>
      <c r="S62" s="1257"/>
      <c r="T62" s="1257"/>
      <c r="U62" s="1257"/>
      <c r="V62" s="1257"/>
      <c r="W62" s="1257"/>
      <c r="X62" s="1257"/>
      <c r="Y62" s="1257"/>
      <c r="Z62" s="1257"/>
      <c r="AA62" s="1257"/>
      <c r="AB62" s="1257"/>
      <c r="AC62" s="1257"/>
      <c r="AD62" s="1257"/>
      <c r="AE62" s="1257"/>
      <c r="AF62" s="1257"/>
      <c r="AG62" s="1257"/>
      <c r="AH62" s="1257"/>
      <c r="AI62" s="1257"/>
      <c r="AJ62" s="1257"/>
      <c r="AK62" s="1257"/>
      <c r="AL62" s="1257"/>
      <c r="AM62" s="1257"/>
      <c r="AN62" s="1257"/>
      <c r="AO62" s="1257"/>
      <c r="AP62" s="1257"/>
      <c r="AQ62" s="1257"/>
      <c r="AR62" s="1257"/>
      <c r="AS62" s="1257"/>
      <c r="AT62" s="1257"/>
      <c r="AU62" s="1257"/>
      <c r="AV62" s="1257"/>
      <c r="AW62" s="1257"/>
      <c r="AX62" s="1257"/>
      <c r="AY62" s="1257"/>
      <c r="AZ62" s="1257"/>
      <c r="BA62" s="1257"/>
      <c r="BB62" s="1257"/>
      <c r="BC62" s="1257"/>
      <c r="BD62" s="1257"/>
      <c r="BE62" s="1257"/>
      <c r="BF62" s="1257"/>
      <c r="BG62" s="1257"/>
      <c r="BH62" s="1257"/>
      <c r="BI62" s="1257"/>
      <c r="BJ62" s="1257"/>
      <c r="BK62" s="1257"/>
      <c r="BL62" s="1257"/>
      <c r="BM62" s="1257"/>
      <c r="BN62" s="1257"/>
      <c r="BO62" s="1257"/>
      <c r="BP62" s="1257"/>
      <c r="BQ62" s="1257"/>
      <c r="BR62" s="1257"/>
      <c r="BS62" s="1257"/>
      <c r="BT62" s="1257"/>
      <c r="BU62" s="1257"/>
      <c r="BV62" s="1257"/>
      <c r="BW62" s="1257"/>
      <c r="BX62" s="1257"/>
      <c r="BY62" s="1257"/>
      <c r="BZ62" s="1257"/>
      <c r="CA62" s="1257"/>
      <c r="CB62" s="1257"/>
      <c r="CC62" s="1257"/>
      <c r="CD62" s="1257"/>
      <c r="CE62" s="1257"/>
      <c r="CF62" s="1257"/>
      <c r="CG62" s="1257"/>
      <c r="CH62" s="1257"/>
      <c r="CI62" s="1257"/>
      <c r="CJ62" s="1257"/>
      <c r="CK62" s="1257"/>
      <c r="CL62" s="1257"/>
      <c r="CM62" s="1257"/>
      <c r="CN62" s="1257"/>
      <c r="CO62" s="1257"/>
      <c r="CP62" s="1257"/>
      <c r="CQ62" s="1257"/>
      <c r="CR62" s="1257"/>
      <c r="CS62" s="1257"/>
      <c r="CT62" s="1257"/>
      <c r="CU62" s="1257"/>
      <c r="CV62" s="1257"/>
      <c r="CW62" s="1257"/>
      <c r="CX62" s="1257"/>
      <c r="CY62" s="1257"/>
      <c r="CZ62" s="1257"/>
      <c r="DA62" s="1257"/>
      <c r="DB62" s="1257"/>
      <c r="DC62" s="1257"/>
      <c r="DD62" s="1257"/>
      <c r="DE62" s="1246"/>
    </row>
    <row r="63" spans="1:109" ht="17.25">
      <c r="B63" s="1291" t="s">
        <v>599</v>
      </c>
    </row>
    <row r="64" spans="1:109">
      <c r="B64" s="1252"/>
      <c r="G64" s="1259"/>
      <c r="I64" s="1292"/>
      <c r="J64" s="1292"/>
      <c r="K64" s="1292"/>
      <c r="L64" s="1292"/>
      <c r="M64" s="1292"/>
      <c r="N64" s="1293"/>
      <c r="AM64" s="1259"/>
      <c r="AN64" s="1259" t="s">
        <v>593</v>
      </c>
      <c r="AP64" s="1260"/>
      <c r="AQ64" s="1260"/>
      <c r="AR64" s="1260"/>
      <c r="AY64" s="1259"/>
      <c r="BA64" s="1260"/>
      <c r="BB64" s="1260"/>
      <c r="BC64" s="1260"/>
      <c r="BK64" s="1259"/>
      <c r="BM64" s="1260"/>
      <c r="BN64" s="1260"/>
      <c r="BO64" s="1260"/>
      <c r="BW64" s="1259"/>
      <c r="BY64" s="1260"/>
      <c r="BZ64" s="1260"/>
      <c r="CA64" s="1260"/>
      <c r="CI64" s="1259"/>
      <c r="CK64" s="1260"/>
      <c r="CL64" s="1260"/>
      <c r="CM64" s="1260"/>
      <c r="CU64" s="1259"/>
      <c r="CW64" s="1260"/>
      <c r="CX64" s="1260"/>
      <c r="CY64" s="1260"/>
    </row>
    <row r="65" spans="2:107">
      <c r="B65" s="1252"/>
      <c r="AN65" s="1261" t="s">
        <v>602</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c r="B66" s="1252"/>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c r="B67" s="1252"/>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c r="B68" s="1252"/>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c r="B69" s="1252"/>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c r="B70" s="1252"/>
      <c r="H70" s="1294"/>
      <c r="I70" s="1294"/>
      <c r="J70" s="1295"/>
      <c r="K70" s="1295"/>
      <c r="L70" s="1296"/>
      <c r="M70" s="1295"/>
      <c r="N70" s="1296"/>
      <c r="AN70" s="1270"/>
      <c r="AO70" s="1270"/>
      <c r="AP70" s="1270"/>
      <c r="AZ70" s="1270"/>
      <c r="BA70" s="1270"/>
      <c r="BB70" s="1270"/>
      <c r="BL70" s="1270"/>
      <c r="BM70" s="1270"/>
      <c r="BN70" s="1270"/>
      <c r="BX70" s="1270"/>
      <c r="BY70" s="1270"/>
      <c r="BZ70" s="1270"/>
      <c r="CJ70" s="1270"/>
      <c r="CK70" s="1270"/>
      <c r="CL70" s="1270"/>
      <c r="CV70" s="1270"/>
      <c r="CW70" s="1270"/>
      <c r="CX70" s="1270"/>
    </row>
    <row r="71" spans="2:107">
      <c r="B71" s="1252"/>
      <c r="G71" s="1297"/>
      <c r="I71" s="1298"/>
      <c r="J71" s="1295"/>
      <c r="K71" s="1295"/>
      <c r="L71" s="1296"/>
      <c r="M71" s="1295"/>
      <c r="N71" s="1296"/>
      <c r="AM71" s="1297"/>
      <c r="AN71" s="1246" t="s">
        <v>594</v>
      </c>
    </row>
    <row r="72" spans="2:107">
      <c r="B72" s="1252"/>
      <c r="G72" s="1271"/>
      <c r="H72" s="1271"/>
      <c r="I72" s="1271"/>
      <c r="J72" s="1271"/>
      <c r="K72" s="1272"/>
      <c r="L72" s="1272"/>
      <c r="M72" s="1273"/>
      <c r="N72" s="127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551</v>
      </c>
      <c r="BQ72" s="1277"/>
      <c r="BR72" s="1277"/>
      <c r="BS72" s="1277"/>
      <c r="BT72" s="1277"/>
      <c r="BU72" s="1277"/>
      <c r="BV72" s="1277"/>
      <c r="BW72" s="1277"/>
      <c r="BX72" s="1277" t="s">
        <v>552</v>
      </c>
      <c r="BY72" s="1277"/>
      <c r="BZ72" s="1277"/>
      <c r="CA72" s="1277"/>
      <c r="CB72" s="1277"/>
      <c r="CC72" s="1277"/>
      <c r="CD72" s="1277"/>
      <c r="CE72" s="1277"/>
      <c r="CF72" s="1277" t="s">
        <v>553</v>
      </c>
      <c r="CG72" s="1277"/>
      <c r="CH72" s="1277"/>
      <c r="CI72" s="1277"/>
      <c r="CJ72" s="1277"/>
      <c r="CK72" s="1277"/>
      <c r="CL72" s="1277"/>
      <c r="CM72" s="1277"/>
      <c r="CN72" s="1277" t="s">
        <v>554</v>
      </c>
      <c r="CO72" s="1277"/>
      <c r="CP72" s="1277"/>
      <c r="CQ72" s="1277"/>
      <c r="CR72" s="1277"/>
      <c r="CS72" s="1277"/>
      <c r="CT72" s="1277"/>
      <c r="CU72" s="1277"/>
      <c r="CV72" s="1277" t="s">
        <v>555</v>
      </c>
      <c r="CW72" s="1277"/>
      <c r="CX72" s="1277"/>
      <c r="CY72" s="1277"/>
      <c r="CZ72" s="1277"/>
      <c r="DA72" s="1277"/>
      <c r="DB72" s="1277"/>
      <c r="DC72" s="1277"/>
    </row>
    <row r="73" spans="2:107">
      <c r="B73" s="1252"/>
      <c r="G73" s="1278"/>
      <c r="H73" s="1278"/>
      <c r="I73" s="1278"/>
      <c r="J73" s="1278"/>
      <c r="K73" s="1299"/>
      <c r="L73" s="1299"/>
      <c r="M73" s="1299"/>
      <c r="N73" s="1299"/>
      <c r="AM73" s="1270"/>
      <c r="AN73" s="1281" t="s">
        <v>595</v>
      </c>
      <c r="AO73" s="1281"/>
      <c r="AP73" s="1281"/>
      <c r="AQ73" s="1281"/>
      <c r="AR73" s="1281"/>
      <c r="AS73" s="1281"/>
      <c r="AT73" s="1281"/>
      <c r="AU73" s="1281"/>
      <c r="AV73" s="1281"/>
      <c r="AW73" s="1281"/>
      <c r="AX73" s="1281"/>
      <c r="AY73" s="1281"/>
      <c r="AZ73" s="1281"/>
      <c r="BA73" s="1281"/>
      <c r="BB73" s="1281" t="s">
        <v>596</v>
      </c>
      <c r="BC73" s="1281"/>
      <c r="BD73" s="1281"/>
      <c r="BE73" s="1281"/>
      <c r="BF73" s="1281"/>
      <c r="BG73" s="1281"/>
      <c r="BH73" s="1281"/>
      <c r="BI73" s="1281"/>
      <c r="BJ73" s="1281"/>
      <c r="BK73" s="1281"/>
      <c r="BL73" s="1281"/>
      <c r="BM73" s="1281"/>
      <c r="BN73" s="1281"/>
      <c r="BO73" s="1281"/>
      <c r="BP73" s="1282">
        <v>29.9</v>
      </c>
      <c r="BQ73" s="1282"/>
      <c r="BR73" s="1282"/>
      <c r="BS73" s="1282"/>
      <c r="BT73" s="1282"/>
      <c r="BU73" s="1282"/>
      <c r="BV73" s="1282"/>
      <c r="BW73" s="1282"/>
      <c r="BX73" s="1282">
        <v>23.4</v>
      </c>
      <c r="BY73" s="1282"/>
      <c r="BZ73" s="1282"/>
      <c r="CA73" s="1282"/>
      <c r="CB73" s="1282"/>
      <c r="CC73" s="1282"/>
      <c r="CD73" s="1282"/>
      <c r="CE73" s="1282"/>
      <c r="CF73" s="1282">
        <v>26.3</v>
      </c>
      <c r="CG73" s="1282"/>
      <c r="CH73" s="1282"/>
      <c r="CI73" s="1282"/>
      <c r="CJ73" s="1282"/>
      <c r="CK73" s="1282"/>
      <c r="CL73" s="1282"/>
      <c r="CM73" s="1282"/>
      <c r="CN73" s="1282">
        <v>24.2</v>
      </c>
      <c r="CO73" s="1282"/>
      <c r="CP73" s="1282"/>
      <c r="CQ73" s="1282"/>
      <c r="CR73" s="1282"/>
      <c r="CS73" s="1282"/>
      <c r="CT73" s="1282"/>
      <c r="CU73" s="1282"/>
      <c r="CV73" s="1282">
        <v>18.600000000000001</v>
      </c>
      <c r="CW73" s="1282"/>
      <c r="CX73" s="1282"/>
      <c r="CY73" s="1282"/>
      <c r="CZ73" s="1282"/>
      <c r="DA73" s="1282"/>
      <c r="DB73" s="1282"/>
      <c r="DC73" s="1282"/>
    </row>
    <row r="74" spans="2:107">
      <c r="B74" s="1252"/>
      <c r="G74" s="1278"/>
      <c r="H74" s="1278"/>
      <c r="I74" s="1278"/>
      <c r="J74" s="1278"/>
      <c r="K74" s="1299"/>
      <c r="L74" s="1299"/>
      <c r="M74" s="1299"/>
      <c r="N74" s="1299"/>
      <c r="AM74" s="1270"/>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1252"/>
      <c r="G75" s="1278"/>
      <c r="H75" s="1278"/>
      <c r="I75" s="1271"/>
      <c r="J75" s="1271"/>
      <c r="K75" s="1280"/>
      <c r="L75" s="1280"/>
      <c r="M75" s="1280"/>
      <c r="N75" s="1280"/>
      <c r="AM75" s="1270"/>
      <c r="AN75" s="1281"/>
      <c r="AO75" s="1281"/>
      <c r="AP75" s="1281"/>
      <c r="AQ75" s="1281"/>
      <c r="AR75" s="1281"/>
      <c r="AS75" s="1281"/>
      <c r="AT75" s="1281"/>
      <c r="AU75" s="1281"/>
      <c r="AV75" s="1281"/>
      <c r="AW75" s="1281"/>
      <c r="AX75" s="1281"/>
      <c r="AY75" s="1281"/>
      <c r="AZ75" s="1281"/>
      <c r="BA75" s="1281"/>
      <c r="BB75" s="1281" t="s">
        <v>600</v>
      </c>
      <c r="BC75" s="1281"/>
      <c r="BD75" s="1281"/>
      <c r="BE75" s="1281"/>
      <c r="BF75" s="1281"/>
      <c r="BG75" s="1281"/>
      <c r="BH75" s="1281"/>
      <c r="BI75" s="1281"/>
      <c r="BJ75" s="1281"/>
      <c r="BK75" s="1281"/>
      <c r="BL75" s="1281"/>
      <c r="BM75" s="1281"/>
      <c r="BN75" s="1281"/>
      <c r="BO75" s="1281"/>
      <c r="BP75" s="1282">
        <v>3.5</v>
      </c>
      <c r="BQ75" s="1282"/>
      <c r="BR75" s="1282"/>
      <c r="BS75" s="1282"/>
      <c r="BT75" s="1282"/>
      <c r="BU75" s="1282"/>
      <c r="BV75" s="1282"/>
      <c r="BW75" s="1282"/>
      <c r="BX75" s="1282">
        <v>3.1</v>
      </c>
      <c r="BY75" s="1282"/>
      <c r="BZ75" s="1282"/>
      <c r="CA75" s="1282"/>
      <c r="CB75" s="1282"/>
      <c r="CC75" s="1282"/>
      <c r="CD75" s="1282"/>
      <c r="CE75" s="1282"/>
      <c r="CF75" s="1282">
        <v>3</v>
      </c>
      <c r="CG75" s="1282"/>
      <c r="CH75" s="1282"/>
      <c r="CI75" s="1282"/>
      <c r="CJ75" s="1282"/>
      <c r="CK75" s="1282"/>
      <c r="CL75" s="1282"/>
      <c r="CM75" s="1282"/>
      <c r="CN75" s="1282">
        <v>2.8</v>
      </c>
      <c r="CO75" s="1282"/>
      <c r="CP75" s="1282"/>
      <c r="CQ75" s="1282"/>
      <c r="CR75" s="1282"/>
      <c r="CS75" s="1282"/>
      <c r="CT75" s="1282"/>
      <c r="CU75" s="1282"/>
      <c r="CV75" s="1282">
        <v>3.2</v>
      </c>
      <c r="CW75" s="1282"/>
      <c r="CX75" s="1282"/>
      <c r="CY75" s="1282"/>
      <c r="CZ75" s="1282"/>
      <c r="DA75" s="1282"/>
      <c r="DB75" s="1282"/>
      <c r="DC75" s="1282"/>
    </row>
    <row r="76" spans="2:107">
      <c r="B76" s="1252"/>
      <c r="G76" s="1278"/>
      <c r="H76" s="1278"/>
      <c r="I76" s="1271"/>
      <c r="J76" s="1271"/>
      <c r="K76" s="1280"/>
      <c r="L76" s="1280"/>
      <c r="M76" s="1280"/>
      <c r="N76" s="1280"/>
      <c r="AM76" s="1270"/>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1252"/>
      <c r="G77" s="1271"/>
      <c r="H77" s="1271"/>
      <c r="I77" s="1271"/>
      <c r="J77" s="1271"/>
      <c r="K77" s="1299"/>
      <c r="L77" s="1299"/>
      <c r="M77" s="1299"/>
      <c r="N77" s="1299"/>
      <c r="AN77" s="1277" t="s">
        <v>598</v>
      </c>
      <c r="AO77" s="1277"/>
      <c r="AP77" s="1277"/>
      <c r="AQ77" s="1277"/>
      <c r="AR77" s="1277"/>
      <c r="AS77" s="1277"/>
      <c r="AT77" s="1277"/>
      <c r="AU77" s="1277"/>
      <c r="AV77" s="1277"/>
      <c r="AW77" s="1277"/>
      <c r="AX77" s="1277"/>
      <c r="AY77" s="1277"/>
      <c r="AZ77" s="1277"/>
      <c r="BA77" s="1277"/>
      <c r="BB77" s="1281" t="s">
        <v>596</v>
      </c>
      <c r="BC77" s="1281"/>
      <c r="BD77" s="1281"/>
      <c r="BE77" s="1281"/>
      <c r="BF77" s="1281"/>
      <c r="BG77" s="1281"/>
      <c r="BH77" s="1281"/>
      <c r="BI77" s="1281"/>
      <c r="BJ77" s="1281"/>
      <c r="BK77" s="1281"/>
      <c r="BL77" s="1281"/>
      <c r="BM77" s="1281"/>
      <c r="BN77" s="1281"/>
      <c r="BO77" s="1281"/>
      <c r="BP77" s="1282">
        <v>31.3</v>
      </c>
      <c r="BQ77" s="1282"/>
      <c r="BR77" s="1282"/>
      <c r="BS77" s="1282"/>
      <c r="BT77" s="1282"/>
      <c r="BU77" s="1282"/>
      <c r="BV77" s="1282"/>
      <c r="BW77" s="1282"/>
      <c r="BX77" s="1282">
        <v>25.3</v>
      </c>
      <c r="BY77" s="1282"/>
      <c r="BZ77" s="1282"/>
      <c r="CA77" s="1282"/>
      <c r="CB77" s="1282"/>
      <c r="CC77" s="1282"/>
      <c r="CD77" s="1282"/>
      <c r="CE77" s="1282"/>
      <c r="CF77" s="1282">
        <v>25.5</v>
      </c>
      <c r="CG77" s="1282"/>
      <c r="CH77" s="1282"/>
      <c r="CI77" s="1282"/>
      <c r="CJ77" s="1282"/>
      <c r="CK77" s="1282"/>
      <c r="CL77" s="1282"/>
      <c r="CM77" s="1282"/>
      <c r="CN77" s="1282">
        <v>25.1</v>
      </c>
      <c r="CO77" s="1282"/>
      <c r="CP77" s="1282"/>
      <c r="CQ77" s="1282"/>
      <c r="CR77" s="1282"/>
      <c r="CS77" s="1282"/>
      <c r="CT77" s="1282"/>
      <c r="CU77" s="1282"/>
      <c r="CV77" s="1282">
        <v>11.2</v>
      </c>
      <c r="CW77" s="1282"/>
      <c r="CX77" s="1282"/>
      <c r="CY77" s="1282"/>
      <c r="CZ77" s="1282"/>
      <c r="DA77" s="1282"/>
      <c r="DB77" s="1282"/>
      <c r="DC77" s="1282"/>
    </row>
    <row r="78" spans="2:107">
      <c r="B78" s="1252"/>
      <c r="G78" s="1271"/>
      <c r="H78" s="1271"/>
      <c r="I78" s="1271"/>
      <c r="J78" s="1271"/>
      <c r="K78" s="1299"/>
      <c r="L78" s="1299"/>
      <c r="M78" s="1299"/>
      <c r="N78" s="1299"/>
      <c r="AN78" s="1277"/>
      <c r="AO78" s="1277"/>
      <c r="AP78" s="1277"/>
      <c r="AQ78" s="1277"/>
      <c r="AR78" s="1277"/>
      <c r="AS78" s="1277"/>
      <c r="AT78" s="1277"/>
      <c r="AU78" s="1277"/>
      <c r="AV78" s="1277"/>
      <c r="AW78" s="1277"/>
      <c r="AX78" s="1277"/>
      <c r="AY78" s="1277"/>
      <c r="AZ78" s="1277"/>
      <c r="BA78" s="1277"/>
      <c r="BB78" s="1281"/>
      <c r="BC78" s="1281"/>
      <c r="BD78" s="1281"/>
      <c r="BE78" s="1281"/>
      <c r="BF78" s="1281"/>
      <c r="BG78" s="1281"/>
      <c r="BH78" s="1281"/>
      <c r="BI78" s="1281"/>
      <c r="BJ78" s="1281"/>
      <c r="BK78" s="1281"/>
      <c r="BL78" s="1281"/>
      <c r="BM78" s="1281"/>
      <c r="BN78" s="1281"/>
      <c r="BO78" s="1281"/>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1252"/>
      <c r="G79" s="1271"/>
      <c r="H79" s="1271"/>
      <c r="I79" s="1284"/>
      <c r="J79" s="1284"/>
      <c r="K79" s="1300"/>
      <c r="L79" s="1300"/>
      <c r="M79" s="1300"/>
      <c r="N79" s="1300"/>
      <c r="AN79" s="1277"/>
      <c r="AO79" s="1277"/>
      <c r="AP79" s="1277"/>
      <c r="AQ79" s="1277"/>
      <c r="AR79" s="1277"/>
      <c r="AS79" s="1277"/>
      <c r="AT79" s="1277"/>
      <c r="AU79" s="1277"/>
      <c r="AV79" s="1277"/>
      <c r="AW79" s="1277"/>
      <c r="AX79" s="1277"/>
      <c r="AY79" s="1277"/>
      <c r="AZ79" s="1277"/>
      <c r="BA79" s="1277"/>
      <c r="BB79" s="1281" t="s">
        <v>600</v>
      </c>
      <c r="BC79" s="1281"/>
      <c r="BD79" s="1281"/>
      <c r="BE79" s="1281"/>
      <c r="BF79" s="1281"/>
      <c r="BG79" s="1281"/>
      <c r="BH79" s="1281"/>
      <c r="BI79" s="1281"/>
      <c r="BJ79" s="1281"/>
      <c r="BK79" s="1281"/>
      <c r="BL79" s="1281"/>
      <c r="BM79" s="1281"/>
      <c r="BN79" s="1281"/>
      <c r="BO79" s="1281"/>
      <c r="BP79" s="1282">
        <v>7.2</v>
      </c>
      <c r="BQ79" s="1282"/>
      <c r="BR79" s="1282"/>
      <c r="BS79" s="1282"/>
      <c r="BT79" s="1282"/>
      <c r="BU79" s="1282"/>
      <c r="BV79" s="1282"/>
      <c r="BW79" s="1282"/>
      <c r="BX79" s="1282">
        <v>6.9</v>
      </c>
      <c r="BY79" s="1282"/>
      <c r="BZ79" s="1282"/>
      <c r="CA79" s="1282"/>
      <c r="CB79" s="1282"/>
      <c r="CC79" s="1282"/>
      <c r="CD79" s="1282"/>
      <c r="CE79" s="1282"/>
      <c r="CF79" s="1282">
        <v>6.6</v>
      </c>
      <c r="CG79" s="1282"/>
      <c r="CH79" s="1282"/>
      <c r="CI79" s="1282"/>
      <c r="CJ79" s="1282"/>
      <c r="CK79" s="1282"/>
      <c r="CL79" s="1282"/>
      <c r="CM79" s="1282"/>
      <c r="CN79" s="1282">
        <v>6.4</v>
      </c>
      <c r="CO79" s="1282"/>
      <c r="CP79" s="1282"/>
      <c r="CQ79" s="1282"/>
      <c r="CR79" s="1282"/>
      <c r="CS79" s="1282"/>
      <c r="CT79" s="1282"/>
      <c r="CU79" s="1282"/>
      <c r="CV79" s="1282">
        <v>5.7</v>
      </c>
      <c r="CW79" s="1282"/>
      <c r="CX79" s="1282"/>
      <c r="CY79" s="1282"/>
      <c r="CZ79" s="1282"/>
      <c r="DA79" s="1282"/>
      <c r="DB79" s="1282"/>
      <c r="DC79" s="1282"/>
    </row>
    <row r="80" spans="2:107">
      <c r="B80" s="1252"/>
      <c r="G80" s="1271"/>
      <c r="H80" s="1271"/>
      <c r="I80" s="1284"/>
      <c r="J80" s="1284"/>
      <c r="K80" s="1300"/>
      <c r="L80" s="1300"/>
      <c r="M80" s="1300"/>
      <c r="N80" s="1300"/>
      <c r="AN80" s="1277"/>
      <c r="AO80" s="1277"/>
      <c r="AP80" s="1277"/>
      <c r="AQ80" s="1277"/>
      <c r="AR80" s="1277"/>
      <c r="AS80" s="1277"/>
      <c r="AT80" s="1277"/>
      <c r="AU80" s="1277"/>
      <c r="AV80" s="1277"/>
      <c r="AW80" s="1277"/>
      <c r="AX80" s="1277"/>
      <c r="AY80" s="1277"/>
      <c r="AZ80" s="1277"/>
      <c r="BA80" s="1277"/>
      <c r="BB80" s="1281"/>
      <c r="BC80" s="1281"/>
      <c r="BD80" s="1281"/>
      <c r="BE80" s="1281"/>
      <c r="BF80" s="1281"/>
      <c r="BG80" s="1281"/>
      <c r="BH80" s="1281"/>
      <c r="BI80" s="1281"/>
      <c r="BJ80" s="1281"/>
      <c r="BK80" s="1281"/>
      <c r="BL80" s="1281"/>
      <c r="BM80" s="1281"/>
      <c r="BN80" s="1281"/>
      <c r="BO80" s="1281"/>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1252"/>
    </row>
    <row r="82" spans="2:109" ht="17.25">
      <c r="B82" s="1252"/>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c r="B83" s="1254"/>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6"/>
    </row>
    <row r="84" spans="2:109">
      <c r="DD84" s="1246"/>
      <c r="DE84" s="1246"/>
    </row>
    <row r="85" spans="2:109">
      <c r="DD85" s="1246"/>
      <c r="DE85" s="1246"/>
    </row>
  </sheetData>
  <sheetProtection algorithmName="SHA-512" hashValue="Pesi66tm3OWbwLxDN3DxUWwGDfcEcUuiekZv+TtRtyWa0oFHH29s+MkRTrr1iAPYxi/MSakL4QTomLoClKHPGw==" saltValue="9T/qo7loA+eepVQZ6hPV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498</v>
      </c>
    </row>
  </sheetData>
  <sheetProtection algorithmName="SHA-512" hashValue="E6boAer8t9YUA6v3lBFXUZDLwFxr66G8JQqQjlHBqAVwd5FeqCRl+9pWKSQthWBu2GqLkUpSjmz4CJqCS+oRqw==" saltValue="3pSkBmZKghZj9v7dvCB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498</v>
      </c>
    </row>
  </sheetData>
  <sheetProtection algorithmName="SHA-512" hashValue="LRqX/YvIltXZDz4v0YpC5rwTwKf6Gz1mXsIiCVx84BycMn21VVVh5kL+Is4jhUYLWy0edymDKdYWzjFKrg1/GA==" saltValue="ua3s09ty6BZR5Yce42LY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548</v>
      </c>
      <c r="G2" s="148"/>
      <c r="H2" s="149"/>
    </row>
    <row r="3" spans="1:8">
      <c r="A3" s="145" t="s">
        <v>541</v>
      </c>
      <c r="B3" s="150"/>
      <c r="C3" s="151"/>
      <c r="D3" s="152">
        <v>41953</v>
      </c>
      <c r="E3" s="153"/>
      <c r="F3" s="154">
        <v>54110</v>
      </c>
      <c r="G3" s="155"/>
      <c r="H3" s="156"/>
    </row>
    <row r="4" spans="1:8">
      <c r="A4" s="157"/>
      <c r="B4" s="158"/>
      <c r="C4" s="159"/>
      <c r="D4" s="160">
        <v>21245</v>
      </c>
      <c r="E4" s="161"/>
      <c r="F4" s="162">
        <v>30620</v>
      </c>
      <c r="G4" s="163"/>
      <c r="H4" s="164"/>
    </row>
    <row r="5" spans="1:8">
      <c r="A5" s="145" t="s">
        <v>543</v>
      </c>
      <c r="B5" s="150"/>
      <c r="C5" s="151"/>
      <c r="D5" s="152">
        <v>34053</v>
      </c>
      <c r="E5" s="153"/>
      <c r="F5" s="154">
        <v>54684</v>
      </c>
      <c r="G5" s="155"/>
      <c r="H5" s="156"/>
    </row>
    <row r="6" spans="1:8">
      <c r="A6" s="157"/>
      <c r="B6" s="158"/>
      <c r="C6" s="159"/>
      <c r="D6" s="160">
        <v>18021</v>
      </c>
      <c r="E6" s="161"/>
      <c r="F6" s="162">
        <v>32829</v>
      </c>
      <c r="G6" s="163"/>
      <c r="H6" s="164"/>
    </row>
    <row r="7" spans="1:8">
      <c r="A7" s="145" t="s">
        <v>544</v>
      </c>
      <c r="B7" s="150"/>
      <c r="C7" s="151"/>
      <c r="D7" s="152">
        <v>36194</v>
      </c>
      <c r="E7" s="153"/>
      <c r="F7" s="154">
        <v>62383</v>
      </c>
      <c r="G7" s="155"/>
      <c r="H7" s="156"/>
    </row>
    <row r="8" spans="1:8">
      <c r="A8" s="157"/>
      <c r="B8" s="158"/>
      <c r="C8" s="159"/>
      <c r="D8" s="160">
        <v>19599</v>
      </c>
      <c r="E8" s="161"/>
      <c r="F8" s="162">
        <v>35325</v>
      </c>
      <c r="G8" s="163"/>
      <c r="H8" s="164"/>
    </row>
    <row r="9" spans="1:8">
      <c r="A9" s="145" t="s">
        <v>545</v>
      </c>
      <c r="B9" s="150"/>
      <c r="C9" s="151"/>
      <c r="D9" s="152">
        <v>37038</v>
      </c>
      <c r="E9" s="153"/>
      <c r="F9" s="154">
        <v>63812</v>
      </c>
      <c r="G9" s="155"/>
      <c r="H9" s="156"/>
    </row>
    <row r="10" spans="1:8">
      <c r="A10" s="157"/>
      <c r="B10" s="158"/>
      <c r="C10" s="159"/>
      <c r="D10" s="160">
        <v>17403</v>
      </c>
      <c r="E10" s="161"/>
      <c r="F10" s="162">
        <v>33848</v>
      </c>
      <c r="G10" s="163"/>
      <c r="H10" s="164"/>
    </row>
    <row r="11" spans="1:8">
      <c r="A11" s="145" t="s">
        <v>546</v>
      </c>
      <c r="B11" s="150"/>
      <c r="C11" s="151"/>
      <c r="D11" s="152">
        <v>22361</v>
      </c>
      <c r="E11" s="153"/>
      <c r="F11" s="154">
        <v>45945</v>
      </c>
      <c r="G11" s="155"/>
      <c r="H11" s="156"/>
    </row>
    <row r="12" spans="1:8">
      <c r="A12" s="157"/>
      <c r="B12" s="158"/>
      <c r="C12" s="165"/>
      <c r="D12" s="160">
        <v>13116</v>
      </c>
      <c r="E12" s="161"/>
      <c r="F12" s="162">
        <v>25180</v>
      </c>
      <c r="G12" s="163"/>
      <c r="H12" s="164"/>
    </row>
    <row r="13" spans="1:8">
      <c r="A13" s="145"/>
      <c r="B13" s="150"/>
      <c r="C13" s="166"/>
      <c r="D13" s="167">
        <v>34320</v>
      </c>
      <c r="E13" s="168"/>
      <c r="F13" s="169">
        <v>56187</v>
      </c>
      <c r="G13" s="170"/>
      <c r="H13" s="156"/>
    </row>
    <row r="14" spans="1:8">
      <c r="A14" s="157"/>
      <c r="B14" s="158"/>
      <c r="C14" s="159"/>
      <c r="D14" s="160">
        <v>17877</v>
      </c>
      <c r="E14" s="161"/>
      <c r="F14" s="162">
        <v>31560</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6.5</v>
      </c>
      <c r="C19" s="171">
        <f>ROUND(VALUE(SUBSTITUTE(実質収支比率等に係る経年分析!G$48,"▲","-")),2)</f>
        <v>6.25</v>
      </c>
      <c r="D19" s="171">
        <f>ROUND(VALUE(SUBSTITUTE(実質収支比率等に係る経年分析!H$48,"▲","-")),2)</f>
        <v>6.08</v>
      </c>
      <c r="E19" s="171">
        <f>ROUND(VALUE(SUBSTITUTE(実質収支比率等に係る経年分析!I$48,"▲","-")),2)</f>
        <v>7.92</v>
      </c>
      <c r="F19" s="171">
        <f>ROUND(VALUE(SUBSTITUTE(実質収支比率等に係る経年分析!J$48,"▲","-")),2)</f>
        <v>9.5500000000000007</v>
      </c>
    </row>
    <row r="20" spans="1:11">
      <c r="A20" s="171" t="s">
        <v>55</v>
      </c>
      <c r="B20" s="171">
        <f>ROUND(VALUE(SUBSTITUTE(実質収支比率等に係る経年分析!F$47,"▲","-")),2)</f>
        <v>9.39</v>
      </c>
      <c r="C20" s="171">
        <f>ROUND(VALUE(SUBSTITUTE(実質収支比率等に係る経年分析!G$47,"▲","-")),2)</f>
        <v>8.51</v>
      </c>
      <c r="D20" s="171">
        <f>ROUND(VALUE(SUBSTITUTE(実質収支比率等に係る経年分析!H$47,"▲","-")),2)</f>
        <v>8.14</v>
      </c>
      <c r="E20" s="171">
        <f>ROUND(VALUE(SUBSTITUTE(実質収支比率等に係る経年分析!I$47,"▲","-")),2)</f>
        <v>9.82</v>
      </c>
      <c r="F20" s="171">
        <f>ROUND(VALUE(SUBSTITUTE(実質収支比率等に係る経年分析!J$47,"▲","-")),2)</f>
        <v>12.24</v>
      </c>
    </row>
    <row r="21" spans="1:11">
      <c r="A21" s="171" t="s">
        <v>56</v>
      </c>
      <c r="B21" s="171">
        <f>IF(ISNUMBER(VALUE(SUBSTITUTE(実質収支比率等に係る経年分析!F$49,"▲","-"))),ROUND(VALUE(SUBSTITUTE(実質収支比率等に係る経年分析!F$49,"▲","-")),2),NA())</f>
        <v>-0.92</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-0.33</v>
      </c>
      <c r="E21" s="171">
        <f>IF(ISNUMBER(VALUE(SUBSTITUTE(実質収支比率等に係る経年分析!I$49,"▲","-"))),ROUND(VALUE(SUBSTITUTE(実質収支比率等に係る経年分析!I$49,"▲","-")),2),NA())</f>
        <v>3.99</v>
      </c>
      <c r="F21" s="171">
        <f>IF(ISNUMBER(VALUE(SUBSTITUTE(実質収支比率等に係る経年分析!J$49,"▲","-"))),ROUND(VALUE(SUBSTITUTE(実質収支比率等に係る経年分析!J$49,"▲","-")),2),NA())</f>
        <v>4.99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高坂駅東口第一土地区画整理事業特別会計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0.28999999999999998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3.28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1.41</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1.79</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9.9700000000000006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5.97</v>
      </c>
    </row>
    <row r="35" spans="1:16">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9.5399999999999991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2203</v>
      </c>
      <c r="E42" s="173"/>
      <c r="F42" s="173"/>
      <c r="G42" s="173">
        <f>'実質公債費比率（分子）の構造'!L$52</f>
        <v>2280</v>
      </c>
      <c r="H42" s="173"/>
      <c r="I42" s="173"/>
      <c r="J42" s="173">
        <f>'実質公債費比率（分子）の構造'!M$52</f>
        <v>2266</v>
      </c>
      <c r="K42" s="173"/>
      <c r="L42" s="173"/>
      <c r="M42" s="173">
        <f>'実質公債費比率（分子）の構造'!N$52</f>
        <v>2309</v>
      </c>
      <c r="N42" s="173"/>
      <c r="O42" s="173"/>
      <c r="P42" s="173">
        <f>'実質公債費比率（分子）の構造'!O$52</f>
        <v>2238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76</v>
      </c>
      <c r="C45" s="173"/>
      <c r="D45" s="173"/>
      <c r="E45" s="173">
        <f>'実質公債費比率（分子）の構造'!L$49</f>
        <v>78</v>
      </c>
      <c r="F45" s="173"/>
      <c r="G45" s="173"/>
      <c r="H45" s="173">
        <f>'実質公債費比率（分子）の構造'!M$49</f>
        <v>60</v>
      </c>
      <c r="I45" s="173"/>
      <c r="J45" s="173"/>
      <c r="K45" s="173">
        <f>'実質公債費比率（分子）の構造'!N$49</f>
        <v>55</v>
      </c>
      <c r="L45" s="173"/>
      <c r="M45" s="173"/>
      <c r="N45" s="173">
        <f>'実質公債費比率（分子）の構造'!O$49</f>
        <v>84</v>
      </c>
      <c r="O45" s="173"/>
      <c r="P45" s="173"/>
    </row>
    <row r="46" spans="1:16">
      <c r="A46" s="173" t="s">
        <v>67</v>
      </c>
      <c r="B46" s="173">
        <f>'実質公債費比率（分子）の構造'!K$48</f>
        <v>292</v>
      </c>
      <c r="C46" s="173"/>
      <c r="D46" s="173"/>
      <c r="E46" s="173">
        <f>'実質公債費比率（分子）の構造'!L$48</f>
        <v>271</v>
      </c>
      <c r="F46" s="173"/>
      <c r="G46" s="173"/>
      <c r="H46" s="173">
        <f>'実質公債費比率（分子）の構造'!M$48</f>
        <v>268</v>
      </c>
      <c r="I46" s="173"/>
      <c r="J46" s="173"/>
      <c r="K46" s="173">
        <f>'実質公債費比率（分子）の構造'!N$48</f>
        <v>254</v>
      </c>
      <c r="L46" s="173"/>
      <c r="M46" s="173"/>
      <c r="N46" s="173">
        <f>'実質公債費比率（分子）の構造'!O$48</f>
        <v>278</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2324</v>
      </c>
      <c r="C49" s="173"/>
      <c r="D49" s="173"/>
      <c r="E49" s="173">
        <f>'実質公債費比率（分子）の構造'!L$45</f>
        <v>2354</v>
      </c>
      <c r="F49" s="173"/>
      <c r="G49" s="173"/>
      <c r="H49" s="173">
        <f>'実質公債費比率（分子）の構造'!M$45</f>
        <v>2445</v>
      </c>
      <c r="I49" s="173"/>
      <c r="J49" s="173"/>
      <c r="K49" s="173">
        <f>'実質公債費比率（分子）の構造'!N$45</f>
        <v>2450</v>
      </c>
      <c r="L49" s="173"/>
      <c r="M49" s="173"/>
      <c r="N49" s="173">
        <f>'実質公債費比率（分子）の構造'!O$45</f>
        <v>2541</v>
      </c>
      <c r="O49" s="173"/>
      <c r="P49" s="173"/>
    </row>
    <row r="50" spans="1:16">
      <c r="A50" s="173" t="s">
        <v>70</v>
      </c>
      <c r="B50" s="173" t="e">
        <f>NA()</f>
        <v>#N/A</v>
      </c>
      <c r="C50" s="173">
        <f>IF(ISNUMBER('実質公債費比率（分子）の構造'!K$53),'実質公債費比率（分子）の構造'!K$53,NA())</f>
        <v>489</v>
      </c>
      <c r="D50" s="173" t="e">
        <f>NA()</f>
        <v>#N/A</v>
      </c>
      <c r="E50" s="173" t="e">
        <f>NA()</f>
        <v>#N/A</v>
      </c>
      <c r="F50" s="173">
        <f>IF(ISNUMBER('実質公債費比率（分子）の構造'!L$53),'実質公債費比率（分子）の構造'!L$53,NA())</f>
        <v>423</v>
      </c>
      <c r="G50" s="173" t="e">
        <f>NA()</f>
        <v>#N/A</v>
      </c>
      <c r="H50" s="173" t="e">
        <f>NA()</f>
        <v>#N/A</v>
      </c>
      <c r="I50" s="173">
        <f>IF(ISNUMBER('実質公債費比率（分子）の構造'!M$53),'実質公債費比率（分子）の構造'!M$53,NA())</f>
        <v>507</v>
      </c>
      <c r="J50" s="173" t="e">
        <f>NA()</f>
        <v>#N/A</v>
      </c>
      <c r="K50" s="173" t="e">
        <f>NA()</f>
        <v>#N/A</v>
      </c>
      <c r="L50" s="173">
        <f>IF(ISNUMBER('実質公債費比率（分子）の構造'!N$53),'実質公債費比率（分子）の構造'!N$53,NA())</f>
        <v>450</v>
      </c>
      <c r="M50" s="173" t="e">
        <f>NA()</f>
        <v>#N/A</v>
      </c>
      <c r="N50" s="173" t="e">
        <f>NA()</f>
        <v>#N/A</v>
      </c>
      <c r="O50" s="173">
        <f>IF(ISNUMBER('実質公債費比率（分子）の構造'!O$53),'実質公債費比率（分子）の構造'!O$53,NA())</f>
        <v>665</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21649</v>
      </c>
      <c r="E56" s="172"/>
      <c r="F56" s="172"/>
      <c r="G56" s="172">
        <f>'将来負担比率（分子）の構造'!J$52</f>
        <v>21707</v>
      </c>
      <c r="H56" s="172"/>
      <c r="I56" s="172"/>
      <c r="J56" s="172">
        <f>'将来負担比率（分子）の構造'!K$52</f>
        <v>21980</v>
      </c>
      <c r="K56" s="172"/>
      <c r="L56" s="172"/>
      <c r="M56" s="172">
        <f>'将来負担比率（分子）の構造'!L$52</f>
        <v>22316</v>
      </c>
      <c r="N56" s="172"/>
      <c r="O56" s="172"/>
      <c r="P56" s="172">
        <f>'将来負担比率（分子）の構造'!M$52</f>
        <v>22192</v>
      </c>
    </row>
    <row r="57" spans="1:16">
      <c r="A57" s="172" t="s">
        <v>42</v>
      </c>
      <c r="B57" s="172"/>
      <c r="C57" s="172"/>
      <c r="D57" s="172">
        <f>'将来負担比率（分子）の構造'!I$51</f>
        <v>2951</v>
      </c>
      <c r="E57" s="172"/>
      <c r="F57" s="172"/>
      <c r="G57" s="172">
        <f>'将来負担比率（分子）の構造'!J$51</f>
        <v>3430</v>
      </c>
      <c r="H57" s="172"/>
      <c r="I57" s="172"/>
      <c r="J57" s="172">
        <f>'将来負担比率（分子）の構造'!K$51</f>
        <v>3638</v>
      </c>
      <c r="K57" s="172"/>
      <c r="L57" s="172"/>
      <c r="M57" s="172">
        <f>'将来負担比率（分子）の構造'!L$51</f>
        <v>3996</v>
      </c>
      <c r="N57" s="172"/>
      <c r="O57" s="172"/>
      <c r="P57" s="172">
        <f>'将来負担比率（分子）の構造'!M$51</f>
        <v>3713</v>
      </c>
    </row>
    <row r="58" spans="1:16">
      <c r="A58" s="172" t="s">
        <v>41</v>
      </c>
      <c r="B58" s="172"/>
      <c r="C58" s="172"/>
      <c r="D58" s="172">
        <f>'将来負担比率（分子）の構造'!I$50</f>
        <v>5482</v>
      </c>
      <c r="E58" s="172"/>
      <c r="F58" s="172"/>
      <c r="G58" s="172">
        <f>'将来負担比率（分子）の構造'!J$50</f>
        <v>5859</v>
      </c>
      <c r="H58" s="172"/>
      <c r="I58" s="172"/>
      <c r="J58" s="172">
        <f>'将来負担比率（分子）の構造'!K$50</f>
        <v>5444</v>
      </c>
      <c r="K58" s="172"/>
      <c r="L58" s="172"/>
      <c r="M58" s="172">
        <f>'将来負担比率（分子）の構造'!L$50</f>
        <v>5787</v>
      </c>
      <c r="N58" s="172"/>
      <c r="O58" s="172"/>
      <c r="P58" s="172">
        <f>'将来負担比率（分子）の構造'!M$50</f>
        <v>6876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2963</v>
      </c>
      <c r="C62" s="172"/>
      <c r="D62" s="172"/>
      <c r="E62" s="172">
        <f>'将来負担比率（分子）の構造'!J$45</f>
        <v>2665</v>
      </c>
      <c r="F62" s="172"/>
      <c r="G62" s="172"/>
      <c r="H62" s="172">
        <f>'将来負担比率（分子）の構造'!K$45</f>
        <v>2694</v>
      </c>
      <c r="I62" s="172"/>
      <c r="J62" s="172"/>
      <c r="K62" s="172">
        <f>'将来負担比率（分子）の構造'!L$45</f>
        <v>2755</v>
      </c>
      <c r="L62" s="172"/>
      <c r="M62" s="172"/>
      <c r="N62" s="172">
        <f>'将来負担比率（分子）の構造'!M$45</f>
        <v>2636</v>
      </c>
      <c r="O62" s="172"/>
      <c r="P62" s="172"/>
    </row>
    <row r="63" spans="1:16">
      <c r="A63" s="172" t="s">
        <v>34</v>
      </c>
      <c r="B63" s="172">
        <f>'将来負担比率（分子）の構造'!I$44</f>
        <v>535</v>
      </c>
      <c r="C63" s="172"/>
      <c r="D63" s="172"/>
      <c r="E63" s="172">
        <f>'将来負担比率（分子）の構造'!J$44</f>
        <v>471</v>
      </c>
      <c r="F63" s="172"/>
      <c r="G63" s="172"/>
      <c r="H63" s="172">
        <f>'将来負担比率（分子）の構造'!K$44</f>
        <v>601</v>
      </c>
      <c r="I63" s="172"/>
      <c r="J63" s="172"/>
      <c r="K63" s="172">
        <f>'将来負担比率（分子）の構造'!L$44</f>
        <v>968</v>
      </c>
      <c r="L63" s="172"/>
      <c r="M63" s="172"/>
      <c r="N63" s="172">
        <f>'将来負担比率（分子）の構造'!M$44</f>
        <v>982</v>
      </c>
      <c r="O63" s="172"/>
      <c r="P63" s="172"/>
    </row>
    <row r="64" spans="1:16">
      <c r="A64" s="172" t="s">
        <v>33</v>
      </c>
      <c r="B64" s="172">
        <f>'将来負担比率（分子）の構造'!I$43</f>
        <v>4512</v>
      </c>
      <c r="C64" s="172"/>
      <c r="D64" s="172"/>
      <c r="E64" s="172">
        <f>'将来負担比率（分子）の構造'!J$43</f>
        <v>4649</v>
      </c>
      <c r="F64" s="172"/>
      <c r="G64" s="172"/>
      <c r="H64" s="172">
        <f>'将来負担比率（分子）の構造'!K$43</f>
        <v>4489</v>
      </c>
      <c r="I64" s="172"/>
      <c r="J64" s="172"/>
      <c r="K64" s="172">
        <f>'将来負担比率（分子）の構造'!L$43</f>
        <v>3971</v>
      </c>
      <c r="L64" s="172"/>
      <c r="M64" s="172"/>
      <c r="N64" s="172">
        <f>'将来負担比率（分子）の構造'!M$43</f>
        <v>3826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26726</v>
      </c>
      <c r="C66" s="172"/>
      <c r="D66" s="172"/>
      <c r="E66" s="172">
        <f>'将来負担比率（分子）の構造'!J$41</f>
        <v>26896</v>
      </c>
      <c r="F66" s="172"/>
      <c r="G66" s="172"/>
      <c r="H66" s="172">
        <f>'将来負担比率（分子）の構造'!K$41</f>
        <v>27476</v>
      </c>
      <c r="I66" s="172"/>
      <c r="J66" s="172"/>
      <c r="K66" s="172">
        <f>'将来負担比率（分子）の構造'!L$41</f>
        <v>28416</v>
      </c>
      <c r="L66" s="172"/>
      <c r="M66" s="172"/>
      <c r="N66" s="172">
        <f>'将来負担比率（分子）の構造'!M$41</f>
        <v>28606</v>
      </c>
      <c r="O66" s="172"/>
      <c r="P66" s="172"/>
    </row>
    <row r="67" spans="1:16">
      <c r="A67" s="172" t="s">
        <v>74</v>
      </c>
      <c r="B67" s="172" t="e">
        <f>NA()</f>
        <v>#N/A</v>
      </c>
      <c r="C67" s="172">
        <f>IF(ISNUMBER('将来負担比率（分子）の構造'!I$53), IF('将来負担比率（分子）の構造'!I$53 &lt; 0, 0, '将来負担比率（分子）の構造'!I$53), NA())</f>
        <v>4653</v>
      </c>
      <c r="D67" s="172" t="e">
        <f>NA()</f>
        <v>#N/A</v>
      </c>
      <c r="E67" s="172" t="e">
        <f>NA()</f>
        <v>#N/A</v>
      </c>
      <c r="F67" s="172">
        <f>IF(ISNUMBER('将来負担比率（分子）の構造'!J$53), IF('将来負担比率（分子）の構造'!J$53 &lt; 0, 0, '将来負担比率（分子）の構造'!J$53), NA())</f>
        <v>3684</v>
      </c>
      <c r="G67" s="172" t="e">
        <f>NA()</f>
        <v>#N/A</v>
      </c>
      <c r="H67" s="172" t="e">
        <f>NA()</f>
        <v>#N/A</v>
      </c>
      <c r="I67" s="172">
        <f>IF(ISNUMBER('将来負担比率（分子）の構造'!K$53), IF('将来負担比率（分子）の構造'!K$53 &lt; 0, 0, '将来負担比率（分子）の構造'!K$53), NA())</f>
        <v>4200</v>
      </c>
      <c r="J67" s="172" t="e">
        <f>NA()</f>
        <v>#N/A</v>
      </c>
      <c r="K67" s="172" t="e">
        <f>NA()</f>
        <v>#N/A</v>
      </c>
      <c r="L67" s="172">
        <f>IF(ISNUMBER('将来負担比率（分子）の構造'!L$53), IF('将来負担比率（分子）の構造'!L$53 &lt; 0, 0, '将来負担比率（分子）の構造'!L$53), NA())</f>
        <v>4012</v>
      </c>
      <c r="M67" s="172" t="e">
        <f>NA()</f>
        <v>#N/A</v>
      </c>
      <c r="N67" s="172" t="e">
        <f>NA()</f>
        <v>#N/A</v>
      </c>
      <c r="O67" s="172">
        <f>IF(ISNUMBER('将来負担比率（分子）の構造'!M$53), IF('将来負担比率（分子）の構造'!M$53 &lt; 0, 0, '将来負担比率（分子）の構造'!M$53), NA())</f>
        <v>3270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1443</v>
      </c>
      <c r="C72" s="176">
        <f>基金残高に係る経年分析!G55</f>
        <v>1802</v>
      </c>
      <c r="D72" s="176">
        <f>基金残高に係る経年分析!H55</f>
        <v>2373</v>
      </c>
    </row>
    <row r="73" spans="1:16">
      <c r="A73" s="175" t="s">
        <v>77</v>
      </c>
      <c r="B73" s="176">
        <f>基金残高に係る経年分析!F56</f>
        <v>201</v>
      </c>
      <c r="C73" s="176">
        <f>基金残高に係る経年分析!G56</f>
        <v>201</v>
      </c>
      <c r="D73" s="176">
        <f>基金残高に係る経年分析!H56</f>
        <v>978</v>
      </c>
    </row>
    <row r="74" spans="1:16">
      <c r="A74" s="175" t="s">
        <v>78</v>
      </c>
      <c r="B74" s="176">
        <f>基金残高に係る経年分析!F57</f>
        <v>1355</v>
      </c>
      <c r="C74" s="176">
        <f>基金残高に係る経年分析!G57</f>
        <v>1355</v>
      </c>
      <c r="D74" s="176">
        <f>基金残高に係る経年分析!H57</f>
        <v>1348</v>
      </c>
    </row>
  </sheetData>
  <sheetProtection algorithmName="SHA-512" hashValue="XtzpgCpR0DNNS9s7yMfKjbFHgchuBPRqG+ykCZS/nxaflc86DP9lgFLQQ44Cz8lZfQgXqydS2OTQgANXDH0+QQ==" saltValue="L6iw91+RTNrgonRY3D6Z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O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c r="B5" s="615" t="s">
        <v>226</v>
      </c>
      <c r="C5" s="616"/>
      <c r="D5" s="616"/>
      <c r="E5" s="616"/>
      <c r="F5" s="616"/>
      <c r="G5" s="616"/>
      <c r="H5" s="616"/>
      <c r="I5" s="616"/>
      <c r="J5" s="616"/>
      <c r="K5" s="616"/>
      <c r="L5" s="616"/>
      <c r="M5" s="616"/>
      <c r="N5" s="616"/>
      <c r="O5" s="616"/>
      <c r="P5" s="616"/>
      <c r="Q5" s="617"/>
      <c r="R5" s="618">
        <v>13298025</v>
      </c>
      <c r="S5" s="619"/>
      <c r="T5" s="619"/>
      <c r="U5" s="619"/>
      <c r="V5" s="619"/>
      <c r="W5" s="619"/>
      <c r="X5" s="619"/>
      <c r="Y5" s="620"/>
      <c r="Z5" s="621">
        <v>35.6</v>
      </c>
      <c r="AA5" s="621"/>
      <c r="AB5" s="621"/>
      <c r="AC5" s="621"/>
      <c r="AD5" s="622">
        <v>12670157</v>
      </c>
      <c r="AE5" s="622"/>
      <c r="AF5" s="622"/>
      <c r="AG5" s="622"/>
      <c r="AH5" s="622"/>
      <c r="AI5" s="622"/>
      <c r="AJ5" s="622"/>
      <c r="AK5" s="622"/>
      <c r="AL5" s="623">
        <v>67.900000000000006</v>
      </c>
      <c r="AM5" s="624"/>
      <c r="AN5" s="624"/>
      <c r="AO5" s="625"/>
      <c r="AP5" s="615" t="s">
        <v>227</v>
      </c>
      <c r="AQ5" s="616"/>
      <c r="AR5" s="616"/>
      <c r="AS5" s="616"/>
      <c r="AT5" s="616"/>
      <c r="AU5" s="616"/>
      <c r="AV5" s="616"/>
      <c r="AW5" s="616"/>
      <c r="AX5" s="616"/>
      <c r="AY5" s="616"/>
      <c r="AZ5" s="616"/>
      <c r="BA5" s="616"/>
      <c r="BB5" s="616"/>
      <c r="BC5" s="616"/>
      <c r="BD5" s="616"/>
      <c r="BE5" s="616"/>
      <c r="BF5" s="617"/>
      <c r="BG5" s="629">
        <v>12670157</v>
      </c>
      <c r="BH5" s="630"/>
      <c r="BI5" s="630"/>
      <c r="BJ5" s="630"/>
      <c r="BK5" s="630"/>
      <c r="BL5" s="630"/>
      <c r="BM5" s="630"/>
      <c r="BN5" s="631"/>
      <c r="BO5" s="632">
        <v>95.3</v>
      </c>
      <c r="BP5" s="632"/>
      <c r="BQ5" s="632"/>
      <c r="BR5" s="632"/>
      <c r="BS5" s="633">
        <v>159197</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c r="B6" s="626" t="s">
        <v>231</v>
      </c>
      <c r="C6" s="627"/>
      <c r="D6" s="627"/>
      <c r="E6" s="627"/>
      <c r="F6" s="627"/>
      <c r="G6" s="627"/>
      <c r="H6" s="627"/>
      <c r="I6" s="627"/>
      <c r="J6" s="627"/>
      <c r="K6" s="627"/>
      <c r="L6" s="627"/>
      <c r="M6" s="627"/>
      <c r="N6" s="627"/>
      <c r="O6" s="627"/>
      <c r="P6" s="627"/>
      <c r="Q6" s="628"/>
      <c r="R6" s="629">
        <v>282210</v>
      </c>
      <c r="S6" s="630"/>
      <c r="T6" s="630"/>
      <c r="U6" s="630"/>
      <c r="V6" s="630"/>
      <c r="W6" s="630"/>
      <c r="X6" s="630"/>
      <c r="Y6" s="631"/>
      <c r="Z6" s="632">
        <v>0.8</v>
      </c>
      <c r="AA6" s="632"/>
      <c r="AB6" s="632"/>
      <c r="AC6" s="632"/>
      <c r="AD6" s="633">
        <v>282210</v>
      </c>
      <c r="AE6" s="633"/>
      <c r="AF6" s="633"/>
      <c r="AG6" s="633"/>
      <c r="AH6" s="633"/>
      <c r="AI6" s="633"/>
      <c r="AJ6" s="633"/>
      <c r="AK6" s="633"/>
      <c r="AL6" s="634">
        <v>1.5</v>
      </c>
      <c r="AM6" s="635"/>
      <c r="AN6" s="635"/>
      <c r="AO6" s="636"/>
      <c r="AP6" s="626" t="s">
        <v>232</v>
      </c>
      <c r="AQ6" s="627"/>
      <c r="AR6" s="627"/>
      <c r="AS6" s="627"/>
      <c r="AT6" s="627"/>
      <c r="AU6" s="627"/>
      <c r="AV6" s="627"/>
      <c r="AW6" s="627"/>
      <c r="AX6" s="627"/>
      <c r="AY6" s="627"/>
      <c r="AZ6" s="627"/>
      <c r="BA6" s="627"/>
      <c r="BB6" s="627"/>
      <c r="BC6" s="627"/>
      <c r="BD6" s="627"/>
      <c r="BE6" s="627"/>
      <c r="BF6" s="628"/>
      <c r="BG6" s="629">
        <v>12670157</v>
      </c>
      <c r="BH6" s="630"/>
      <c r="BI6" s="630"/>
      <c r="BJ6" s="630"/>
      <c r="BK6" s="630"/>
      <c r="BL6" s="630"/>
      <c r="BM6" s="630"/>
      <c r="BN6" s="631"/>
      <c r="BO6" s="632">
        <v>95.3</v>
      </c>
      <c r="BP6" s="632"/>
      <c r="BQ6" s="632"/>
      <c r="BR6" s="632"/>
      <c r="BS6" s="633">
        <v>159197</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251158</v>
      </c>
      <c r="CS6" s="630"/>
      <c r="CT6" s="630"/>
      <c r="CU6" s="630"/>
      <c r="CV6" s="630"/>
      <c r="CW6" s="630"/>
      <c r="CX6" s="630"/>
      <c r="CY6" s="631"/>
      <c r="CZ6" s="623">
        <v>0.7</v>
      </c>
      <c r="DA6" s="624"/>
      <c r="DB6" s="624"/>
      <c r="DC6" s="643"/>
      <c r="DD6" s="638" t="s">
        <v>128</v>
      </c>
      <c r="DE6" s="630"/>
      <c r="DF6" s="630"/>
      <c r="DG6" s="630"/>
      <c r="DH6" s="630"/>
      <c r="DI6" s="630"/>
      <c r="DJ6" s="630"/>
      <c r="DK6" s="630"/>
      <c r="DL6" s="630"/>
      <c r="DM6" s="630"/>
      <c r="DN6" s="630"/>
      <c r="DO6" s="630"/>
      <c r="DP6" s="631"/>
      <c r="DQ6" s="638">
        <v>251158</v>
      </c>
      <c r="DR6" s="630"/>
      <c r="DS6" s="630"/>
      <c r="DT6" s="630"/>
      <c r="DU6" s="630"/>
      <c r="DV6" s="630"/>
      <c r="DW6" s="630"/>
      <c r="DX6" s="630"/>
      <c r="DY6" s="630"/>
      <c r="DZ6" s="630"/>
      <c r="EA6" s="630"/>
      <c r="EB6" s="630"/>
      <c r="EC6" s="639"/>
    </row>
    <row r="7" spans="2:143" ht="11.25" customHeight="1">
      <c r="B7" s="626" t="s">
        <v>234</v>
      </c>
      <c r="C7" s="627"/>
      <c r="D7" s="627"/>
      <c r="E7" s="627"/>
      <c r="F7" s="627"/>
      <c r="G7" s="627"/>
      <c r="H7" s="627"/>
      <c r="I7" s="627"/>
      <c r="J7" s="627"/>
      <c r="K7" s="627"/>
      <c r="L7" s="627"/>
      <c r="M7" s="627"/>
      <c r="N7" s="627"/>
      <c r="O7" s="627"/>
      <c r="P7" s="627"/>
      <c r="Q7" s="628"/>
      <c r="R7" s="629">
        <v>7617</v>
      </c>
      <c r="S7" s="630"/>
      <c r="T7" s="630"/>
      <c r="U7" s="630"/>
      <c r="V7" s="630"/>
      <c r="W7" s="630"/>
      <c r="X7" s="630"/>
      <c r="Y7" s="631"/>
      <c r="Z7" s="632">
        <v>0</v>
      </c>
      <c r="AA7" s="632"/>
      <c r="AB7" s="632"/>
      <c r="AC7" s="632"/>
      <c r="AD7" s="633">
        <v>7617</v>
      </c>
      <c r="AE7" s="633"/>
      <c r="AF7" s="633"/>
      <c r="AG7" s="633"/>
      <c r="AH7" s="633"/>
      <c r="AI7" s="633"/>
      <c r="AJ7" s="633"/>
      <c r="AK7" s="633"/>
      <c r="AL7" s="634">
        <v>0</v>
      </c>
      <c r="AM7" s="635"/>
      <c r="AN7" s="635"/>
      <c r="AO7" s="636"/>
      <c r="AP7" s="626" t="s">
        <v>235</v>
      </c>
      <c r="AQ7" s="627"/>
      <c r="AR7" s="627"/>
      <c r="AS7" s="627"/>
      <c r="AT7" s="627"/>
      <c r="AU7" s="627"/>
      <c r="AV7" s="627"/>
      <c r="AW7" s="627"/>
      <c r="AX7" s="627"/>
      <c r="AY7" s="627"/>
      <c r="AZ7" s="627"/>
      <c r="BA7" s="627"/>
      <c r="BB7" s="627"/>
      <c r="BC7" s="627"/>
      <c r="BD7" s="627"/>
      <c r="BE7" s="627"/>
      <c r="BF7" s="628"/>
      <c r="BG7" s="629">
        <v>5811295</v>
      </c>
      <c r="BH7" s="630"/>
      <c r="BI7" s="630"/>
      <c r="BJ7" s="630"/>
      <c r="BK7" s="630"/>
      <c r="BL7" s="630"/>
      <c r="BM7" s="630"/>
      <c r="BN7" s="631"/>
      <c r="BO7" s="632">
        <v>43.7</v>
      </c>
      <c r="BP7" s="632"/>
      <c r="BQ7" s="632"/>
      <c r="BR7" s="632"/>
      <c r="BS7" s="633">
        <v>159197</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5349397</v>
      </c>
      <c r="CS7" s="630"/>
      <c r="CT7" s="630"/>
      <c r="CU7" s="630"/>
      <c r="CV7" s="630"/>
      <c r="CW7" s="630"/>
      <c r="CX7" s="630"/>
      <c r="CY7" s="631"/>
      <c r="CZ7" s="632">
        <v>15.2</v>
      </c>
      <c r="DA7" s="632"/>
      <c r="DB7" s="632"/>
      <c r="DC7" s="632"/>
      <c r="DD7" s="638">
        <v>66220</v>
      </c>
      <c r="DE7" s="630"/>
      <c r="DF7" s="630"/>
      <c r="DG7" s="630"/>
      <c r="DH7" s="630"/>
      <c r="DI7" s="630"/>
      <c r="DJ7" s="630"/>
      <c r="DK7" s="630"/>
      <c r="DL7" s="630"/>
      <c r="DM7" s="630"/>
      <c r="DN7" s="630"/>
      <c r="DO7" s="630"/>
      <c r="DP7" s="631"/>
      <c r="DQ7" s="638">
        <v>5012841</v>
      </c>
      <c r="DR7" s="630"/>
      <c r="DS7" s="630"/>
      <c r="DT7" s="630"/>
      <c r="DU7" s="630"/>
      <c r="DV7" s="630"/>
      <c r="DW7" s="630"/>
      <c r="DX7" s="630"/>
      <c r="DY7" s="630"/>
      <c r="DZ7" s="630"/>
      <c r="EA7" s="630"/>
      <c r="EB7" s="630"/>
      <c r="EC7" s="639"/>
    </row>
    <row r="8" spans="2:143" ht="11.25" customHeight="1">
      <c r="B8" s="626" t="s">
        <v>237</v>
      </c>
      <c r="C8" s="627"/>
      <c r="D8" s="627"/>
      <c r="E8" s="627"/>
      <c r="F8" s="627"/>
      <c r="G8" s="627"/>
      <c r="H8" s="627"/>
      <c r="I8" s="627"/>
      <c r="J8" s="627"/>
      <c r="K8" s="627"/>
      <c r="L8" s="627"/>
      <c r="M8" s="627"/>
      <c r="N8" s="627"/>
      <c r="O8" s="627"/>
      <c r="P8" s="627"/>
      <c r="Q8" s="628"/>
      <c r="R8" s="629">
        <v>74833</v>
      </c>
      <c r="S8" s="630"/>
      <c r="T8" s="630"/>
      <c r="U8" s="630"/>
      <c r="V8" s="630"/>
      <c r="W8" s="630"/>
      <c r="X8" s="630"/>
      <c r="Y8" s="631"/>
      <c r="Z8" s="632">
        <v>0.2</v>
      </c>
      <c r="AA8" s="632"/>
      <c r="AB8" s="632"/>
      <c r="AC8" s="632"/>
      <c r="AD8" s="633">
        <v>74833</v>
      </c>
      <c r="AE8" s="633"/>
      <c r="AF8" s="633"/>
      <c r="AG8" s="633"/>
      <c r="AH8" s="633"/>
      <c r="AI8" s="633"/>
      <c r="AJ8" s="633"/>
      <c r="AK8" s="633"/>
      <c r="AL8" s="634">
        <v>0.4</v>
      </c>
      <c r="AM8" s="635"/>
      <c r="AN8" s="635"/>
      <c r="AO8" s="636"/>
      <c r="AP8" s="626" t="s">
        <v>238</v>
      </c>
      <c r="AQ8" s="627"/>
      <c r="AR8" s="627"/>
      <c r="AS8" s="627"/>
      <c r="AT8" s="627"/>
      <c r="AU8" s="627"/>
      <c r="AV8" s="627"/>
      <c r="AW8" s="627"/>
      <c r="AX8" s="627"/>
      <c r="AY8" s="627"/>
      <c r="AZ8" s="627"/>
      <c r="BA8" s="627"/>
      <c r="BB8" s="627"/>
      <c r="BC8" s="627"/>
      <c r="BD8" s="627"/>
      <c r="BE8" s="627"/>
      <c r="BF8" s="628"/>
      <c r="BG8" s="629">
        <v>165458</v>
      </c>
      <c r="BH8" s="630"/>
      <c r="BI8" s="630"/>
      <c r="BJ8" s="630"/>
      <c r="BK8" s="630"/>
      <c r="BL8" s="630"/>
      <c r="BM8" s="630"/>
      <c r="BN8" s="631"/>
      <c r="BO8" s="632">
        <v>1.2</v>
      </c>
      <c r="BP8" s="632"/>
      <c r="BQ8" s="632"/>
      <c r="BR8" s="632"/>
      <c r="BS8" s="633" t="s">
        <v>128</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15462167</v>
      </c>
      <c r="CS8" s="630"/>
      <c r="CT8" s="630"/>
      <c r="CU8" s="630"/>
      <c r="CV8" s="630"/>
      <c r="CW8" s="630"/>
      <c r="CX8" s="630"/>
      <c r="CY8" s="631"/>
      <c r="CZ8" s="632">
        <v>43.9</v>
      </c>
      <c r="DA8" s="632"/>
      <c r="DB8" s="632"/>
      <c r="DC8" s="632"/>
      <c r="DD8" s="638">
        <v>35329</v>
      </c>
      <c r="DE8" s="630"/>
      <c r="DF8" s="630"/>
      <c r="DG8" s="630"/>
      <c r="DH8" s="630"/>
      <c r="DI8" s="630"/>
      <c r="DJ8" s="630"/>
      <c r="DK8" s="630"/>
      <c r="DL8" s="630"/>
      <c r="DM8" s="630"/>
      <c r="DN8" s="630"/>
      <c r="DO8" s="630"/>
      <c r="DP8" s="631"/>
      <c r="DQ8" s="638">
        <v>6477129</v>
      </c>
      <c r="DR8" s="630"/>
      <c r="DS8" s="630"/>
      <c r="DT8" s="630"/>
      <c r="DU8" s="630"/>
      <c r="DV8" s="630"/>
      <c r="DW8" s="630"/>
      <c r="DX8" s="630"/>
      <c r="DY8" s="630"/>
      <c r="DZ8" s="630"/>
      <c r="EA8" s="630"/>
      <c r="EB8" s="630"/>
      <c r="EC8" s="639"/>
    </row>
    <row r="9" spans="2:143" ht="11.25" customHeight="1">
      <c r="B9" s="626" t="s">
        <v>240</v>
      </c>
      <c r="C9" s="627"/>
      <c r="D9" s="627"/>
      <c r="E9" s="627"/>
      <c r="F9" s="627"/>
      <c r="G9" s="627"/>
      <c r="H9" s="627"/>
      <c r="I9" s="627"/>
      <c r="J9" s="627"/>
      <c r="K9" s="627"/>
      <c r="L9" s="627"/>
      <c r="M9" s="627"/>
      <c r="N9" s="627"/>
      <c r="O9" s="627"/>
      <c r="P9" s="627"/>
      <c r="Q9" s="628"/>
      <c r="R9" s="629">
        <v>88866</v>
      </c>
      <c r="S9" s="630"/>
      <c r="T9" s="630"/>
      <c r="U9" s="630"/>
      <c r="V9" s="630"/>
      <c r="W9" s="630"/>
      <c r="X9" s="630"/>
      <c r="Y9" s="631"/>
      <c r="Z9" s="632">
        <v>0.2</v>
      </c>
      <c r="AA9" s="632"/>
      <c r="AB9" s="632"/>
      <c r="AC9" s="632"/>
      <c r="AD9" s="633">
        <v>88866</v>
      </c>
      <c r="AE9" s="633"/>
      <c r="AF9" s="633"/>
      <c r="AG9" s="633"/>
      <c r="AH9" s="633"/>
      <c r="AI9" s="633"/>
      <c r="AJ9" s="633"/>
      <c r="AK9" s="633"/>
      <c r="AL9" s="634">
        <v>0.5</v>
      </c>
      <c r="AM9" s="635"/>
      <c r="AN9" s="635"/>
      <c r="AO9" s="636"/>
      <c r="AP9" s="626" t="s">
        <v>241</v>
      </c>
      <c r="AQ9" s="627"/>
      <c r="AR9" s="627"/>
      <c r="AS9" s="627"/>
      <c r="AT9" s="627"/>
      <c r="AU9" s="627"/>
      <c r="AV9" s="627"/>
      <c r="AW9" s="627"/>
      <c r="AX9" s="627"/>
      <c r="AY9" s="627"/>
      <c r="AZ9" s="627"/>
      <c r="BA9" s="627"/>
      <c r="BB9" s="627"/>
      <c r="BC9" s="627"/>
      <c r="BD9" s="627"/>
      <c r="BE9" s="627"/>
      <c r="BF9" s="628"/>
      <c r="BG9" s="629">
        <v>4721543</v>
      </c>
      <c r="BH9" s="630"/>
      <c r="BI9" s="630"/>
      <c r="BJ9" s="630"/>
      <c r="BK9" s="630"/>
      <c r="BL9" s="630"/>
      <c r="BM9" s="630"/>
      <c r="BN9" s="631"/>
      <c r="BO9" s="632">
        <v>35.5</v>
      </c>
      <c r="BP9" s="632"/>
      <c r="BQ9" s="632"/>
      <c r="BR9" s="632"/>
      <c r="BS9" s="633" t="s">
        <v>128</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3320079</v>
      </c>
      <c r="CS9" s="630"/>
      <c r="CT9" s="630"/>
      <c r="CU9" s="630"/>
      <c r="CV9" s="630"/>
      <c r="CW9" s="630"/>
      <c r="CX9" s="630"/>
      <c r="CY9" s="631"/>
      <c r="CZ9" s="632">
        <v>9.4</v>
      </c>
      <c r="DA9" s="632"/>
      <c r="DB9" s="632"/>
      <c r="DC9" s="632"/>
      <c r="DD9" s="638">
        <v>197718</v>
      </c>
      <c r="DE9" s="630"/>
      <c r="DF9" s="630"/>
      <c r="DG9" s="630"/>
      <c r="DH9" s="630"/>
      <c r="DI9" s="630"/>
      <c r="DJ9" s="630"/>
      <c r="DK9" s="630"/>
      <c r="DL9" s="630"/>
      <c r="DM9" s="630"/>
      <c r="DN9" s="630"/>
      <c r="DO9" s="630"/>
      <c r="DP9" s="631"/>
      <c r="DQ9" s="638">
        <v>2191484</v>
      </c>
      <c r="DR9" s="630"/>
      <c r="DS9" s="630"/>
      <c r="DT9" s="630"/>
      <c r="DU9" s="630"/>
      <c r="DV9" s="630"/>
      <c r="DW9" s="630"/>
      <c r="DX9" s="630"/>
      <c r="DY9" s="630"/>
      <c r="DZ9" s="630"/>
      <c r="EA9" s="630"/>
      <c r="EB9" s="630"/>
      <c r="EC9" s="639"/>
    </row>
    <row r="10" spans="2:143" ht="11.25" customHeight="1">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276312</v>
      </c>
      <c r="BH10" s="630"/>
      <c r="BI10" s="630"/>
      <c r="BJ10" s="630"/>
      <c r="BK10" s="630"/>
      <c r="BL10" s="630"/>
      <c r="BM10" s="630"/>
      <c r="BN10" s="631"/>
      <c r="BO10" s="632">
        <v>2.1</v>
      </c>
      <c r="BP10" s="632"/>
      <c r="BQ10" s="632"/>
      <c r="BR10" s="632"/>
      <c r="BS10" s="633" t="s">
        <v>128</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59450</v>
      </c>
      <c r="CS10" s="630"/>
      <c r="CT10" s="630"/>
      <c r="CU10" s="630"/>
      <c r="CV10" s="630"/>
      <c r="CW10" s="630"/>
      <c r="CX10" s="630"/>
      <c r="CY10" s="631"/>
      <c r="CZ10" s="632">
        <v>0.2</v>
      </c>
      <c r="DA10" s="632"/>
      <c r="DB10" s="632"/>
      <c r="DC10" s="632"/>
      <c r="DD10" s="638" t="s">
        <v>128</v>
      </c>
      <c r="DE10" s="630"/>
      <c r="DF10" s="630"/>
      <c r="DG10" s="630"/>
      <c r="DH10" s="630"/>
      <c r="DI10" s="630"/>
      <c r="DJ10" s="630"/>
      <c r="DK10" s="630"/>
      <c r="DL10" s="630"/>
      <c r="DM10" s="630"/>
      <c r="DN10" s="630"/>
      <c r="DO10" s="630"/>
      <c r="DP10" s="631"/>
      <c r="DQ10" s="638">
        <v>59450</v>
      </c>
      <c r="DR10" s="630"/>
      <c r="DS10" s="630"/>
      <c r="DT10" s="630"/>
      <c r="DU10" s="630"/>
      <c r="DV10" s="630"/>
      <c r="DW10" s="630"/>
      <c r="DX10" s="630"/>
      <c r="DY10" s="630"/>
      <c r="DZ10" s="630"/>
      <c r="EA10" s="630"/>
      <c r="EB10" s="630"/>
      <c r="EC10" s="639"/>
    </row>
    <row r="11" spans="2:143" ht="11.25" customHeight="1">
      <c r="B11" s="626" t="s">
        <v>246</v>
      </c>
      <c r="C11" s="627"/>
      <c r="D11" s="627"/>
      <c r="E11" s="627"/>
      <c r="F11" s="627"/>
      <c r="G11" s="627"/>
      <c r="H11" s="627"/>
      <c r="I11" s="627"/>
      <c r="J11" s="627"/>
      <c r="K11" s="627"/>
      <c r="L11" s="627"/>
      <c r="M11" s="627"/>
      <c r="N11" s="627"/>
      <c r="O11" s="627"/>
      <c r="P11" s="627"/>
      <c r="Q11" s="628"/>
      <c r="R11" s="629">
        <v>2111156</v>
      </c>
      <c r="S11" s="630"/>
      <c r="T11" s="630"/>
      <c r="U11" s="630"/>
      <c r="V11" s="630"/>
      <c r="W11" s="630"/>
      <c r="X11" s="630"/>
      <c r="Y11" s="631"/>
      <c r="Z11" s="634">
        <v>5.6</v>
      </c>
      <c r="AA11" s="635"/>
      <c r="AB11" s="635"/>
      <c r="AC11" s="647"/>
      <c r="AD11" s="638">
        <v>2111156</v>
      </c>
      <c r="AE11" s="630"/>
      <c r="AF11" s="630"/>
      <c r="AG11" s="630"/>
      <c r="AH11" s="630"/>
      <c r="AI11" s="630"/>
      <c r="AJ11" s="630"/>
      <c r="AK11" s="631"/>
      <c r="AL11" s="634">
        <v>11.3</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647982</v>
      </c>
      <c r="BH11" s="630"/>
      <c r="BI11" s="630"/>
      <c r="BJ11" s="630"/>
      <c r="BK11" s="630"/>
      <c r="BL11" s="630"/>
      <c r="BM11" s="630"/>
      <c r="BN11" s="631"/>
      <c r="BO11" s="632">
        <v>4.9000000000000004</v>
      </c>
      <c r="BP11" s="632"/>
      <c r="BQ11" s="632"/>
      <c r="BR11" s="632"/>
      <c r="BS11" s="633">
        <v>159197</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312918</v>
      </c>
      <c r="CS11" s="630"/>
      <c r="CT11" s="630"/>
      <c r="CU11" s="630"/>
      <c r="CV11" s="630"/>
      <c r="CW11" s="630"/>
      <c r="CX11" s="630"/>
      <c r="CY11" s="631"/>
      <c r="CZ11" s="632">
        <v>0.9</v>
      </c>
      <c r="DA11" s="632"/>
      <c r="DB11" s="632"/>
      <c r="DC11" s="632"/>
      <c r="DD11" s="638">
        <v>31811</v>
      </c>
      <c r="DE11" s="630"/>
      <c r="DF11" s="630"/>
      <c r="DG11" s="630"/>
      <c r="DH11" s="630"/>
      <c r="DI11" s="630"/>
      <c r="DJ11" s="630"/>
      <c r="DK11" s="630"/>
      <c r="DL11" s="630"/>
      <c r="DM11" s="630"/>
      <c r="DN11" s="630"/>
      <c r="DO11" s="630"/>
      <c r="DP11" s="631"/>
      <c r="DQ11" s="638">
        <v>261650</v>
      </c>
      <c r="DR11" s="630"/>
      <c r="DS11" s="630"/>
      <c r="DT11" s="630"/>
      <c r="DU11" s="630"/>
      <c r="DV11" s="630"/>
      <c r="DW11" s="630"/>
      <c r="DX11" s="630"/>
      <c r="DY11" s="630"/>
      <c r="DZ11" s="630"/>
      <c r="EA11" s="630"/>
      <c r="EB11" s="630"/>
      <c r="EC11" s="639"/>
    </row>
    <row r="12" spans="2:143" ht="11.25" customHeight="1">
      <c r="B12" s="626" t="s">
        <v>249</v>
      </c>
      <c r="C12" s="627"/>
      <c r="D12" s="627"/>
      <c r="E12" s="627"/>
      <c r="F12" s="627"/>
      <c r="G12" s="627"/>
      <c r="H12" s="627"/>
      <c r="I12" s="627"/>
      <c r="J12" s="627"/>
      <c r="K12" s="627"/>
      <c r="L12" s="627"/>
      <c r="M12" s="627"/>
      <c r="N12" s="627"/>
      <c r="O12" s="627"/>
      <c r="P12" s="627"/>
      <c r="Q12" s="628"/>
      <c r="R12" s="629">
        <v>124266</v>
      </c>
      <c r="S12" s="630"/>
      <c r="T12" s="630"/>
      <c r="U12" s="630"/>
      <c r="V12" s="630"/>
      <c r="W12" s="630"/>
      <c r="X12" s="630"/>
      <c r="Y12" s="631"/>
      <c r="Z12" s="632">
        <v>0.3</v>
      </c>
      <c r="AA12" s="632"/>
      <c r="AB12" s="632"/>
      <c r="AC12" s="632"/>
      <c r="AD12" s="633">
        <v>124266</v>
      </c>
      <c r="AE12" s="633"/>
      <c r="AF12" s="633"/>
      <c r="AG12" s="633"/>
      <c r="AH12" s="633"/>
      <c r="AI12" s="633"/>
      <c r="AJ12" s="633"/>
      <c r="AK12" s="633"/>
      <c r="AL12" s="634">
        <v>0.7</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5948390</v>
      </c>
      <c r="BH12" s="630"/>
      <c r="BI12" s="630"/>
      <c r="BJ12" s="630"/>
      <c r="BK12" s="630"/>
      <c r="BL12" s="630"/>
      <c r="BM12" s="630"/>
      <c r="BN12" s="631"/>
      <c r="BO12" s="632">
        <v>44.7</v>
      </c>
      <c r="BP12" s="632"/>
      <c r="BQ12" s="632"/>
      <c r="BR12" s="632"/>
      <c r="BS12" s="633" t="s">
        <v>128</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497523</v>
      </c>
      <c r="CS12" s="630"/>
      <c r="CT12" s="630"/>
      <c r="CU12" s="630"/>
      <c r="CV12" s="630"/>
      <c r="CW12" s="630"/>
      <c r="CX12" s="630"/>
      <c r="CY12" s="631"/>
      <c r="CZ12" s="632">
        <v>1.4</v>
      </c>
      <c r="DA12" s="632"/>
      <c r="DB12" s="632"/>
      <c r="DC12" s="632"/>
      <c r="DD12" s="638" t="s">
        <v>128</v>
      </c>
      <c r="DE12" s="630"/>
      <c r="DF12" s="630"/>
      <c r="DG12" s="630"/>
      <c r="DH12" s="630"/>
      <c r="DI12" s="630"/>
      <c r="DJ12" s="630"/>
      <c r="DK12" s="630"/>
      <c r="DL12" s="630"/>
      <c r="DM12" s="630"/>
      <c r="DN12" s="630"/>
      <c r="DO12" s="630"/>
      <c r="DP12" s="631"/>
      <c r="DQ12" s="638">
        <v>483354</v>
      </c>
      <c r="DR12" s="630"/>
      <c r="DS12" s="630"/>
      <c r="DT12" s="630"/>
      <c r="DU12" s="630"/>
      <c r="DV12" s="630"/>
      <c r="DW12" s="630"/>
      <c r="DX12" s="630"/>
      <c r="DY12" s="630"/>
      <c r="DZ12" s="630"/>
      <c r="EA12" s="630"/>
      <c r="EB12" s="630"/>
      <c r="EC12" s="639"/>
    </row>
    <row r="13" spans="2:143" ht="11.25" customHeight="1">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5937624</v>
      </c>
      <c r="BH13" s="630"/>
      <c r="BI13" s="630"/>
      <c r="BJ13" s="630"/>
      <c r="BK13" s="630"/>
      <c r="BL13" s="630"/>
      <c r="BM13" s="630"/>
      <c r="BN13" s="631"/>
      <c r="BO13" s="632">
        <v>44.7</v>
      </c>
      <c r="BP13" s="632"/>
      <c r="BQ13" s="632"/>
      <c r="BR13" s="632"/>
      <c r="BS13" s="633" t="s">
        <v>128</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2882681</v>
      </c>
      <c r="CS13" s="630"/>
      <c r="CT13" s="630"/>
      <c r="CU13" s="630"/>
      <c r="CV13" s="630"/>
      <c r="CW13" s="630"/>
      <c r="CX13" s="630"/>
      <c r="CY13" s="631"/>
      <c r="CZ13" s="632">
        <v>8.1999999999999993</v>
      </c>
      <c r="DA13" s="632"/>
      <c r="DB13" s="632"/>
      <c r="DC13" s="632"/>
      <c r="DD13" s="638">
        <v>1269407</v>
      </c>
      <c r="DE13" s="630"/>
      <c r="DF13" s="630"/>
      <c r="DG13" s="630"/>
      <c r="DH13" s="630"/>
      <c r="DI13" s="630"/>
      <c r="DJ13" s="630"/>
      <c r="DK13" s="630"/>
      <c r="DL13" s="630"/>
      <c r="DM13" s="630"/>
      <c r="DN13" s="630"/>
      <c r="DO13" s="630"/>
      <c r="DP13" s="631"/>
      <c r="DQ13" s="638">
        <v>1964128</v>
      </c>
      <c r="DR13" s="630"/>
      <c r="DS13" s="630"/>
      <c r="DT13" s="630"/>
      <c r="DU13" s="630"/>
      <c r="DV13" s="630"/>
      <c r="DW13" s="630"/>
      <c r="DX13" s="630"/>
      <c r="DY13" s="630"/>
      <c r="DZ13" s="630"/>
      <c r="EA13" s="630"/>
      <c r="EB13" s="630"/>
      <c r="EC13" s="639"/>
    </row>
    <row r="14" spans="2:143" ht="11.25" customHeight="1">
      <c r="B14" s="626" t="s">
        <v>255</v>
      </c>
      <c r="C14" s="627"/>
      <c r="D14" s="627"/>
      <c r="E14" s="627"/>
      <c r="F14" s="627"/>
      <c r="G14" s="627"/>
      <c r="H14" s="627"/>
      <c r="I14" s="627"/>
      <c r="J14" s="627"/>
      <c r="K14" s="627"/>
      <c r="L14" s="627"/>
      <c r="M14" s="627"/>
      <c r="N14" s="627"/>
      <c r="O14" s="627"/>
      <c r="P14" s="627"/>
      <c r="Q14" s="628"/>
      <c r="R14" s="629">
        <v>15</v>
      </c>
      <c r="S14" s="630"/>
      <c r="T14" s="630"/>
      <c r="U14" s="630"/>
      <c r="V14" s="630"/>
      <c r="W14" s="630"/>
      <c r="X14" s="630"/>
      <c r="Y14" s="631"/>
      <c r="Z14" s="632">
        <v>0</v>
      </c>
      <c r="AA14" s="632"/>
      <c r="AB14" s="632"/>
      <c r="AC14" s="632"/>
      <c r="AD14" s="633">
        <v>15</v>
      </c>
      <c r="AE14" s="633"/>
      <c r="AF14" s="633"/>
      <c r="AG14" s="633"/>
      <c r="AH14" s="633"/>
      <c r="AI14" s="633"/>
      <c r="AJ14" s="633"/>
      <c r="AK14" s="633"/>
      <c r="AL14" s="634">
        <v>0</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257237</v>
      </c>
      <c r="BH14" s="630"/>
      <c r="BI14" s="630"/>
      <c r="BJ14" s="630"/>
      <c r="BK14" s="630"/>
      <c r="BL14" s="630"/>
      <c r="BM14" s="630"/>
      <c r="BN14" s="631"/>
      <c r="BO14" s="632">
        <v>1.9</v>
      </c>
      <c r="BP14" s="632"/>
      <c r="BQ14" s="632"/>
      <c r="BR14" s="632"/>
      <c r="BS14" s="633" t="s">
        <v>128</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1283291</v>
      </c>
      <c r="CS14" s="630"/>
      <c r="CT14" s="630"/>
      <c r="CU14" s="630"/>
      <c r="CV14" s="630"/>
      <c r="CW14" s="630"/>
      <c r="CX14" s="630"/>
      <c r="CY14" s="631"/>
      <c r="CZ14" s="632">
        <v>3.6</v>
      </c>
      <c r="DA14" s="632"/>
      <c r="DB14" s="632"/>
      <c r="DC14" s="632"/>
      <c r="DD14" s="638">
        <v>65602</v>
      </c>
      <c r="DE14" s="630"/>
      <c r="DF14" s="630"/>
      <c r="DG14" s="630"/>
      <c r="DH14" s="630"/>
      <c r="DI14" s="630"/>
      <c r="DJ14" s="630"/>
      <c r="DK14" s="630"/>
      <c r="DL14" s="630"/>
      <c r="DM14" s="630"/>
      <c r="DN14" s="630"/>
      <c r="DO14" s="630"/>
      <c r="DP14" s="631"/>
      <c r="DQ14" s="638">
        <v>1216866</v>
      </c>
      <c r="DR14" s="630"/>
      <c r="DS14" s="630"/>
      <c r="DT14" s="630"/>
      <c r="DU14" s="630"/>
      <c r="DV14" s="630"/>
      <c r="DW14" s="630"/>
      <c r="DX14" s="630"/>
      <c r="DY14" s="630"/>
      <c r="DZ14" s="630"/>
      <c r="EA14" s="630"/>
      <c r="EB14" s="630"/>
      <c r="EC14" s="639"/>
    </row>
    <row r="15" spans="2:143" ht="11.25" customHeight="1">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653235</v>
      </c>
      <c r="BH15" s="630"/>
      <c r="BI15" s="630"/>
      <c r="BJ15" s="630"/>
      <c r="BK15" s="630"/>
      <c r="BL15" s="630"/>
      <c r="BM15" s="630"/>
      <c r="BN15" s="631"/>
      <c r="BO15" s="632">
        <v>4.9000000000000004</v>
      </c>
      <c r="BP15" s="632"/>
      <c r="BQ15" s="632"/>
      <c r="BR15" s="632"/>
      <c r="BS15" s="633" t="s">
        <v>128</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3299135</v>
      </c>
      <c r="CS15" s="630"/>
      <c r="CT15" s="630"/>
      <c r="CU15" s="630"/>
      <c r="CV15" s="630"/>
      <c r="CW15" s="630"/>
      <c r="CX15" s="630"/>
      <c r="CY15" s="631"/>
      <c r="CZ15" s="632">
        <v>9.4</v>
      </c>
      <c r="DA15" s="632"/>
      <c r="DB15" s="632"/>
      <c r="DC15" s="632"/>
      <c r="DD15" s="638">
        <v>355051</v>
      </c>
      <c r="DE15" s="630"/>
      <c r="DF15" s="630"/>
      <c r="DG15" s="630"/>
      <c r="DH15" s="630"/>
      <c r="DI15" s="630"/>
      <c r="DJ15" s="630"/>
      <c r="DK15" s="630"/>
      <c r="DL15" s="630"/>
      <c r="DM15" s="630"/>
      <c r="DN15" s="630"/>
      <c r="DO15" s="630"/>
      <c r="DP15" s="631"/>
      <c r="DQ15" s="638">
        <v>2318702</v>
      </c>
      <c r="DR15" s="630"/>
      <c r="DS15" s="630"/>
      <c r="DT15" s="630"/>
      <c r="DU15" s="630"/>
      <c r="DV15" s="630"/>
      <c r="DW15" s="630"/>
      <c r="DX15" s="630"/>
      <c r="DY15" s="630"/>
      <c r="DZ15" s="630"/>
      <c r="EA15" s="630"/>
      <c r="EB15" s="630"/>
      <c r="EC15" s="639"/>
    </row>
    <row r="16" spans="2:143" ht="11.25" customHeight="1">
      <c r="B16" s="626" t="s">
        <v>261</v>
      </c>
      <c r="C16" s="627"/>
      <c r="D16" s="627"/>
      <c r="E16" s="627"/>
      <c r="F16" s="627"/>
      <c r="G16" s="627"/>
      <c r="H16" s="627"/>
      <c r="I16" s="627"/>
      <c r="J16" s="627"/>
      <c r="K16" s="627"/>
      <c r="L16" s="627"/>
      <c r="M16" s="627"/>
      <c r="N16" s="627"/>
      <c r="O16" s="627"/>
      <c r="P16" s="627"/>
      <c r="Q16" s="628"/>
      <c r="R16" s="629">
        <v>37484</v>
      </c>
      <c r="S16" s="630"/>
      <c r="T16" s="630"/>
      <c r="U16" s="630"/>
      <c r="V16" s="630"/>
      <c r="W16" s="630"/>
      <c r="X16" s="630"/>
      <c r="Y16" s="631"/>
      <c r="Z16" s="632">
        <v>0.1</v>
      </c>
      <c r="AA16" s="632"/>
      <c r="AB16" s="632"/>
      <c r="AC16" s="632"/>
      <c r="AD16" s="633">
        <v>37484</v>
      </c>
      <c r="AE16" s="633"/>
      <c r="AF16" s="633"/>
      <c r="AG16" s="633"/>
      <c r="AH16" s="633"/>
      <c r="AI16" s="633"/>
      <c r="AJ16" s="633"/>
      <c r="AK16" s="633"/>
      <c r="AL16" s="634">
        <v>0.2</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128</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c r="B17" s="626" t="s">
        <v>264</v>
      </c>
      <c r="C17" s="627"/>
      <c r="D17" s="627"/>
      <c r="E17" s="627"/>
      <c r="F17" s="627"/>
      <c r="G17" s="627"/>
      <c r="H17" s="627"/>
      <c r="I17" s="627"/>
      <c r="J17" s="627"/>
      <c r="K17" s="627"/>
      <c r="L17" s="627"/>
      <c r="M17" s="627"/>
      <c r="N17" s="627"/>
      <c r="O17" s="627"/>
      <c r="P17" s="627"/>
      <c r="Q17" s="628"/>
      <c r="R17" s="629">
        <v>167122</v>
      </c>
      <c r="S17" s="630"/>
      <c r="T17" s="630"/>
      <c r="U17" s="630"/>
      <c r="V17" s="630"/>
      <c r="W17" s="630"/>
      <c r="X17" s="630"/>
      <c r="Y17" s="631"/>
      <c r="Z17" s="632">
        <v>0.4</v>
      </c>
      <c r="AA17" s="632"/>
      <c r="AB17" s="632"/>
      <c r="AC17" s="632"/>
      <c r="AD17" s="633">
        <v>167122</v>
      </c>
      <c r="AE17" s="633"/>
      <c r="AF17" s="633"/>
      <c r="AG17" s="633"/>
      <c r="AH17" s="633"/>
      <c r="AI17" s="633"/>
      <c r="AJ17" s="633"/>
      <c r="AK17" s="633"/>
      <c r="AL17" s="634">
        <v>0.9</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2482206</v>
      </c>
      <c r="CS17" s="630"/>
      <c r="CT17" s="630"/>
      <c r="CU17" s="630"/>
      <c r="CV17" s="630"/>
      <c r="CW17" s="630"/>
      <c r="CX17" s="630"/>
      <c r="CY17" s="631"/>
      <c r="CZ17" s="632">
        <v>7.1</v>
      </c>
      <c r="DA17" s="632"/>
      <c r="DB17" s="632"/>
      <c r="DC17" s="632"/>
      <c r="DD17" s="638" t="s">
        <v>128</v>
      </c>
      <c r="DE17" s="630"/>
      <c r="DF17" s="630"/>
      <c r="DG17" s="630"/>
      <c r="DH17" s="630"/>
      <c r="DI17" s="630"/>
      <c r="DJ17" s="630"/>
      <c r="DK17" s="630"/>
      <c r="DL17" s="630"/>
      <c r="DM17" s="630"/>
      <c r="DN17" s="630"/>
      <c r="DO17" s="630"/>
      <c r="DP17" s="631"/>
      <c r="DQ17" s="638">
        <v>2460634</v>
      </c>
      <c r="DR17" s="630"/>
      <c r="DS17" s="630"/>
      <c r="DT17" s="630"/>
      <c r="DU17" s="630"/>
      <c r="DV17" s="630"/>
      <c r="DW17" s="630"/>
      <c r="DX17" s="630"/>
      <c r="DY17" s="630"/>
      <c r="DZ17" s="630"/>
      <c r="EA17" s="630"/>
      <c r="EB17" s="630"/>
      <c r="EC17" s="639"/>
    </row>
    <row r="18" spans="2:133" ht="11.25" customHeight="1">
      <c r="B18" s="626" t="s">
        <v>267</v>
      </c>
      <c r="C18" s="627"/>
      <c r="D18" s="627"/>
      <c r="E18" s="627"/>
      <c r="F18" s="627"/>
      <c r="G18" s="627"/>
      <c r="H18" s="627"/>
      <c r="I18" s="627"/>
      <c r="J18" s="627"/>
      <c r="K18" s="627"/>
      <c r="L18" s="627"/>
      <c r="M18" s="627"/>
      <c r="N18" s="627"/>
      <c r="O18" s="627"/>
      <c r="P18" s="627"/>
      <c r="Q18" s="628"/>
      <c r="R18" s="629">
        <v>255240</v>
      </c>
      <c r="S18" s="630"/>
      <c r="T18" s="630"/>
      <c r="U18" s="630"/>
      <c r="V18" s="630"/>
      <c r="W18" s="630"/>
      <c r="X18" s="630"/>
      <c r="Y18" s="631"/>
      <c r="Z18" s="632">
        <v>0.7</v>
      </c>
      <c r="AA18" s="632"/>
      <c r="AB18" s="632"/>
      <c r="AC18" s="632"/>
      <c r="AD18" s="633">
        <v>248553</v>
      </c>
      <c r="AE18" s="633"/>
      <c r="AF18" s="633"/>
      <c r="AG18" s="633"/>
      <c r="AH18" s="633"/>
      <c r="AI18" s="633"/>
      <c r="AJ18" s="633"/>
      <c r="AK18" s="633"/>
      <c r="AL18" s="634">
        <v>1.2999999523162842</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c r="B19" s="626" t="s">
        <v>270</v>
      </c>
      <c r="C19" s="627"/>
      <c r="D19" s="627"/>
      <c r="E19" s="627"/>
      <c r="F19" s="627"/>
      <c r="G19" s="627"/>
      <c r="H19" s="627"/>
      <c r="I19" s="627"/>
      <c r="J19" s="627"/>
      <c r="K19" s="627"/>
      <c r="L19" s="627"/>
      <c r="M19" s="627"/>
      <c r="N19" s="627"/>
      <c r="O19" s="627"/>
      <c r="P19" s="627"/>
      <c r="Q19" s="628"/>
      <c r="R19" s="629">
        <v>93026</v>
      </c>
      <c r="S19" s="630"/>
      <c r="T19" s="630"/>
      <c r="U19" s="630"/>
      <c r="V19" s="630"/>
      <c r="W19" s="630"/>
      <c r="X19" s="630"/>
      <c r="Y19" s="631"/>
      <c r="Z19" s="632">
        <v>0.2</v>
      </c>
      <c r="AA19" s="632"/>
      <c r="AB19" s="632"/>
      <c r="AC19" s="632"/>
      <c r="AD19" s="633">
        <v>93026</v>
      </c>
      <c r="AE19" s="633"/>
      <c r="AF19" s="633"/>
      <c r="AG19" s="633"/>
      <c r="AH19" s="633"/>
      <c r="AI19" s="633"/>
      <c r="AJ19" s="633"/>
      <c r="AK19" s="633"/>
      <c r="AL19" s="634">
        <v>0.5</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v>627868</v>
      </c>
      <c r="BH19" s="630"/>
      <c r="BI19" s="630"/>
      <c r="BJ19" s="630"/>
      <c r="BK19" s="630"/>
      <c r="BL19" s="630"/>
      <c r="BM19" s="630"/>
      <c r="BN19" s="631"/>
      <c r="BO19" s="632">
        <v>4.7</v>
      </c>
      <c r="BP19" s="632"/>
      <c r="BQ19" s="632"/>
      <c r="BR19" s="632"/>
      <c r="BS19" s="633" t="s">
        <v>128</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c r="B20" s="626" t="s">
        <v>273</v>
      </c>
      <c r="C20" s="627"/>
      <c r="D20" s="627"/>
      <c r="E20" s="627"/>
      <c r="F20" s="627"/>
      <c r="G20" s="627"/>
      <c r="H20" s="627"/>
      <c r="I20" s="627"/>
      <c r="J20" s="627"/>
      <c r="K20" s="627"/>
      <c r="L20" s="627"/>
      <c r="M20" s="627"/>
      <c r="N20" s="627"/>
      <c r="O20" s="627"/>
      <c r="P20" s="627"/>
      <c r="Q20" s="628"/>
      <c r="R20" s="629">
        <v>12178</v>
      </c>
      <c r="S20" s="630"/>
      <c r="T20" s="630"/>
      <c r="U20" s="630"/>
      <c r="V20" s="630"/>
      <c r="W20" s="630"/>
      <c r="X20" s="630"/>
      <c r="Y20" s="631"/>
      <c r="Z20" s="632">
        <v>0</v>
      </c>
      <c r="AA20" s="632"/>
      <c r="AB20" s="632"/>
      <c r="AC20" s="632"/>
      <c r="AD20" s="633">
        <v>12178</v>
      </c>
      <c r="AE20" s="633"/>
      <c r="AF20" s="633"/>
      <c r="AG20" s="633"/>
      <c r="AH20" s="633"/>
      <c r="AI20" s="633"/>
      <c r="AJ20" s="633"/>
      <c r="AK20" s="633"/>
      <c r="AL20" s="634">
        <v>0.1</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v>627868</v>
      </c>
      <c r="BH20" s="630"/>
      <c r="BI20" s="630"/>
      <c r="BJ20" s="630"/>
      <c r="BK20" s="630"/>
      <c r="BL20" s="630"/>
      <c r="BM20" s="630"/>
      <c r="BN20" s="631"/>
      <c r="BO20" s="632">
        <v>4.7</v>
      </c>
      <c r="BP20" s="632"/>
      <c r="BQ20" s="632"/>
      <c r="BR20" s="632"/>
      <c r="BS20" s="633" t="s">
        <v>128</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35200005</v>
      </c>
      <c r="CS20" s="630"/>
      <c r="CT20" s="630"/>
      <c r="CU20" s="630"/>
      <c r="CV20" s="630"/>
      <c r="CW20" s="630"/>
      <c r="CX20" s="630"/>
      <c r="CY20" s="631"/>
      <c r="CZ20" s="632">
        <v>100</v>
      </c>
      <c r="DA20" s="632"/>
      <c r="DB20" s="632"/>
      <c r="DC20" s="632"/>
      <c r="DD20" s="638">
        <v>2021138</v>
      </c>
      <c r="DE20" s="630"/>
      <c r="DF20" s="630"/>
      <c r="DG20" s="630"/>
      <c r="DH20" s="630"/>
      <c r="DI20" s="630"/>
      <c r="DJ20" s="630"/>
      <c r="DK20" s="630"/>
      <c r="DL20" s="630"/>
      <c r="DM20" s="630"/>
      <c r="DN20" s="630"/>
      <c r="DO20" s="630"/>
      <c r="DP20" s="631"/>
      <c r="DQ20" s="638">
        <v>22697396</v>
      </c>
      <c r="DR20" s="630"/>
      <c r="DS20" s="630"/>
      <c r="DT20" s="630"/>
      <c r="DU20" s="630"/>
      <c r="DV20" s="630"/>
      <c r="DW20" s="630"/>
      <c r="DX20" s="630"/>
      <c r="DY20" s="630"/>
      <c r="DZ20" s="630"/>
      <c r="EA20" s="630"/>
      <c r="EB20" s="630"/>
      <c r="EC20" s="639"/>
    </row>
    <row r="21" spans="2:133" ht="11.25" customHeight="1">
      <c r="B21" s="626" t="s">
        <v>276</v>
      </c>
      <c r="C21" s="627"/>
      <c r="D21" s="627"/>
      <c r="E21" s="627"/>
      <c r="F21" s="627"/>
      <c r="G21" s="627"/>
      <c r="H21" s="627"/>
      <c r="I21" s="627"/>
      <c r="J21" s="627"/>
      <c r="K21" s="627"/>
      <c r="L21" s="627"/>
      <c r="M21" s="627"/>
      <c r="N21" s="627"/>
      <c r="O21" s="627"/>
      <c r="P21" s="627"/>
      <c r="Q21" s="628"/>
      <c r="R21" s="629">
        <v>6593</v>
      </c>
      <c r="S21" s="630"/>
      <c r="T21" s="630"/>
      <c r="U21" s="630"/>
      <c r="V21" s="630"/>
      <c r="W21" s="630"/>
      <c r="X21" s="630"/>
      <c r="Y21" s="631"/>
      <c r="Z21" s="632">
        <v>0</v>
      </c>
      <c r="AA21" s="632"/>
      <c r="AB21" s="632"/>
      <c r="AC21" s="632"/>
      <c r="AD21" s="633">
        <v>6593</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c r="B22" s="654" t="s">
        <v>278</v>
      </c>
      <c r="C22" s="655"/>
      <c r="D22" s="655"/>
      <c r="E22" s="655"/>
      <c r="F22" s="655"/>
      <c r="G22" s="655"/>
      <c r="H22" s="655"/>
      <c r="I22" s="655"/>
      <c r="J22" s="655"/>
      <c r="K22" s="655"/>
      <c r="L22" s="655"/>
      <c r="M22" s="655"/>
      <c r="N22" s="655"/>
      <c r="O22" s="655"/>
      <c r="P22" s="655"/>
      <c r="Q22" s="656"/>
      <c r="R22" s="629">
        <v>143443</v>
      </c>
      <c r="S22" s="630"/>
      <c r="T22" s="630"/>
      <c r="U22" s="630"/>
      <c r="V22" s="630"/>
      <c r="W22" s="630"/>
      <c r="X22" s="630"/>
      <c r="Y22" s="631"/>
      <c r="Z22" s="632">
        <v>0.4</v>
      </c>
      <c r="AA22" s="632"/>
      <c r="AB22" s="632"/>
      <c r="AC22" s="632"/>
      <c r="AD22" s="633">
        <v>136756</v>
      </c>
      <c r="AE22" s="633"/>
      <c r="AF22" s="633"/>
      <c r="AG22" s="633"/>
      <c r="AH22" s="633"/>
      <c r="AI22" s="633"/>
      <c r="AJ22" s="633"/>
      <c r="AK22" s="633"/>
      <c r="AL22" s="634">
        <v>0.69999998807907104</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281</v>
      </c>
      <c r="C23" s="627"/>
      <c r="D23" s="627"/>
      <c r="E23" s="627"/>
      <c r="F23" s="627"/>
      <c r="G23" s="627"/>
      <c r="H23" s="627"/>
      <c r="I23" s="627"/>
      <c r="J23" s="627"/>
      <c r="K23" s="627"/>
      <c r="L23" s="627"/>
      <c r="M23" s="627"/>
      <c r="N23" s="627"/>
      <c r="O23" s="627"/>
      <c r="P23" s="627"/>
      <c r="Q23" s="628"/>
      <c r="R23" s="629">
        <v>3153410</v>
      </c>
      <c r="S23" s="630"/>
      <c r="T23" s="630"/>
      <c r="U23" s="630"/>
      <c r="V23" s="630"/>
      <c r="W23" s="630"/>
      <c r="X23" s="630"/>
      <c r="Y23" s="631"/>
      <c r="Z23" s="632">
        <v>8.4</v>
      </c>
      <c r="AA23" s="632"/>
      <c r="AB23" s="632"/>
      <c r="AC23" s="632"/>
      <c r="AD23" s="633">
        <v>2745067</v>
      </c>
      <c r="AE23" s="633"/>
      <c r="AF23" s="633"/>
      <c r="AG23" s="633"/>
      <c r="AH23" s="633"/>
      <c r="AI23" s="633"/>
      <c r="AJ23" s="633"/>
      <c r="AK23" s="633"/>
      <c r="AL23" s="634">
        <v>14.7</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v>627868</v>
      </c>
      <c r="BH23" s="630"/>
      <c r="BI23" s="630"/>
      <c r="BJ23" s="630"/>
      <c r="BK23" s="630"/>
      <c r="BL23" s="630"/>
      <c r="BM23" s="630"/>
      <c r="BN23" s="631"/>
      <c r="BO23" s="632">
        <v>4.7</v>
      </c>
      <c r="BP23" s="632"/>
      <c r="BQ23" s="632"/>
      <c r="BR23" s="632"/>
      <c r="BS23" s="633" t="s">
        <v>128</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3" t="s">
        <v>286</v>
      </c>
      <c r="DM23" s="664"/>
      <c r="DN23" s="664"/>
      <c r="DO23" s="664"/>
      <c r="DP23" s="664"/>
      <c r="DQ23" s="664"/>
      <c r="DR23" s="664"/>
      <c r="DS23" s="664"/>
      <c r="DT23" s="664"/>
      <c r="DU23" s="664"/>
      <c r="DV23" s="665"/>
      <c r="DW23" s="611" t="s">
        <v>287</v>
      </c>
      <c r="DX23" s="612"/>
      <c r="DY23" s="612"/>
      <c r="DZ23" s="612"/>
      <c r="EA23" s="612"/>
      <c r="EB23" s="612"/>
      <c r="EC23" s="613"/>
    </row>
    <row r="24" spans="2:133" ht="11.25" customHeight="1">
      <c r="B24" s="626" t="s">
        <v>288</v>
      </c>
      <c r="C24" s="627"/>
      <c r="D24" s="627"/>
      <c r="E24" s="627"/>
      <c r="F24" s="627"/>
      <c r="G24" s="627"/>
      <c r="H24" s="627"/>
      <c r="I24" s="627"/>
      <c r="J24" s="627"/>
      <c r="K24" s="627"/>
      <c r="L24" s="627"/>
      <c r="M24" s="627"/>
      <c r="N24" s="627"/>
      <c r="O24" s="627"/>
      <c r="P24" s="627"/>
      <c r="Q24" s="628"/>
      <c r="R24" s="629">
        <v>2745067</v>
      </c>
      <c r="S24" s="630"/>
      <c r="T24" s="630"/>
      <c r="U24" s="630"/>
      <c r="V24" s="630"/>
      <c r="W24" s="630"/>
      <c r="X24" s="630"/>
      <c r="Y24" s="631"/>
      <c r="Z24" s="632">
        <v>7.3</v>
      </c>
      <c r="AA24" s="632"/>
      <c r="AB24" s="632"/>
      <c r="AC24" s="632"/>
      <c r="AD24" s="633">
        <v>2745067</v>
      </c>
      <c r="AE24" s="633"/>
      <c r="AF24" s="633"/>
      <c r="AG24" s="633"/>
      <c r="AH24" s="633"/>
      <c r="AI24" s="633"/>
      <c r="AJ24" s="633"/>
      <c r="AK24" s="633"/>
      <c r="AL24" s="634">
        <v>14.7</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18198199</v>
      </c>
      <c r="CS24" s="619"/>
      <c r="CT24" s="619"/>
      <c r="CU24" s="619"/>
      <c r="CV24" s="619"/>
      <c r="CW24" s="619"/>
      <c r="CX24" s="619"/>
      <c r="CY24" s="620"/>
      <c r="CZ24" s="623">
        <v>51.7</v>
      </c>
      <c r="DA24" s="624"/>
      <c r="DB24" s="624"/>
      <c r="DC24" s="643"/>
      <c r="DD24" s="666">
        <v>9538332</v>
      </c>
      <c r="DE24" s="619"/>
      <c r="DF24" s="619"/>
      <c r="DG24" s="619"/>
      <c r="DH24" s="619"/>
      <c r="DI24" s="619"/>
      <c r="DJ24" s="619"/>
      <c r="DK24" s="620"/>
      <c r="DL24" s="666">
        <v>9497601</v>
      </c>
      <c r="DM24" s="619"/>
      <c r="DN24" s="619"/>
      <c r="DO24" s="619"/>
      <c r="DP24" s="619"/>
      <c r="DQ24" s="619"/>
      <c r="DR24" s="619"/>
      <c r="DS24" s="619"/>
      <c r="DT24" s="619"/>
      <c r="DU24" s="619"/>
      <c r="DV24" s="620"/>
      <c r="DW24" s="623">
        <v>46.5</v>
      </c>
      <c r="DX24" s="624"/>
      <c r="DY24" s="624"/>
      <c r="DZ24" s="624"/>
      <c r="EA24" s="624"/>
      <c r="EB24" s="624"/>
      <c r="EC24" s="625"/>
    </row>
    <row r="25" spans="2:133" ht="11.25" customHeight="1">
      <c r="B25" s="626" t="s">
        <v>291</v>
      </c>
      <c r="C25" s="627"/>
      <c r="D25" s="627"/>
      <c r="E25" s="627"/>
      <c r="F25" s="627"/>
      <c r="G25" s="627"/>
      <c r="H25" s="627"/>
      <c r="I25" s="627"/>
      <c r="J25" s="627"/>
      <c r="K25" s="627"/>
      <c r="L25" s="627"/>
      <c r="M25" s="627"/>
      <c r="N25" s="627"/>
      <c r="O25" s="627"/>
      <c r="P25" s="627"/>
      <c r="Q25" s="628"/>
      <c r="R25" s="629">
        <v>408107</v>
      </c>
      <c r="S25" s="630"/>
      <c r="T25" s="630"/>
      <c r="U25" s="630"/>
      <c r="V25" s="630"/>
      <c r="W25" s="630"/>
      <c r="X25" s="630"/>
      <c r="Y25" s="631"/>
      <c r="Z25" s="632">
        <v>1.1000000000000001</v>
      </c>
      <c r="AA25" s="632"/>
      <c r="AB25" s="632"/>
      <c r="AC25" s="632"/>
      <c r="AD25" s="633" t="s">
        <v>128</v>
      </c>
      <c r="AE25" s="633"/>
      <c r="AF25" s="633"/>
      <c r="AG25" s="633"/>
      <c r="AH25" s="633"/>
      <c r="AI25" s="633"/>
      <c r="AJ25" s="633"/>
      <c r="AK25" s="633"/>
      <c r="AL25" s="634" t="s">
        <v>128</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4905481</v>
      </c>
      <c r="CS25" s="667"/>
      <c r="CT25" s="667"/>
      <c r="CU25" s="667"/>
      <c r="CV25" s="667"/>
      <c r="CW25" s="667"/>
      <c r="CX25" s="667"/>
      <c r="CY25" s="668"/>
      <c r="CZ25" s="634">
        <v>13.9</v>
      </c>
      <c r="DA25" s="669"/>
      <c r="DB25" s="669"/>
      <c r="DC25" s="672"/>
      <c r="DD25" s="638">
        <v>4506462</v>
      </c>
      <c r="DE25" s="667"/>
      <c r="DF25" s="667"/>
      <c r="DG25" s="667"/>
      <c r="DH25" s="667"/>
      <c r="DI25" s="667"/>
      <c r="DJ25" s="667"/>
      <c r="DK25" s="668"/>
      <c r="DL25" s="638">
        <v>4466639</v>
      </c>
      <c r="DM25" s="667"/>
      <c r="DN25" s="667"/>
      <c r="DO25" s="667"/>
      <c r="DP25" s="667"/>
      <c r="DQ25" s="667"/>
      <c r="DR25" s="667"/>
      <c r="DS25" s="667"/>
      <c r="DT25" s="667"/>
      <c r="DU25" s="667"/>
      <c r="DV25" s="668"/>
      <c r="DW25" s="634">
        <v>21.9</v>
      </c>
      <c r="DX25" s="669"/>
      <c r="DY25" s="669"/>
      <c r="DZ25" s="669"/>
      <c r="EA25" s="669"/>
      <c r="EB25" s="669"/>
      <c r="EC25" s="670"/>
    </row>
    <row r="26" spans="2:133" ht="11.25" customHeight="1">
      <c r="B26" s="626" t="s">
        <v>294</v>
      </c>
      <c r="C26" s="627"/>
      <c r="D26" s="627"/>
      <c r="E26" s="627"/>
      <c r="F26" s="627"/>
      <c r="G26" s="627"/>
      <c r="H26" s="627"/>
      <c r="I26" s="627"/>
      <c r="J26" s="627"/>
      <c r="K26" s="627"/>
      <c r="L26" s="627"/>
      <c r="M26" s="627"/>
      <c r="N26" s="627"/>
      <c r="O26" s="627"/>
      <c r="P26" s="627"/>
      <c r="Q26" s="628"/>
      <c r="R26" s="629">
        <v>236</v>
      </c>
      <c r="S26" s="630"/>
      <c r="T26" s="630"/>
      <c r="U26" s="630"/>
      <c r="V26" s="630"/>
      <c r="W26" s="630"/>
      <c r="X26" s="630"/>
      <c r="Y26" s="631"/>
      <c r="Z26" s="632">
        <v>0</v>
      </c>
      <c r="AA26" s="632"/>
      <c r="AB26" s="632"/>
      <c r="AC26" s="632"/>
      <c r="AD26" s="633" t="s">
        <v>128</v>
      </c>
      <c r="AE26" s="633"/>
      <c r="AF26" s="633"/>
      <c r="AG26" s="633"/>
      <c r="AH26" s="633"/>
      <c r="AI26" s="633"/>
      <c r="AJ26" s="633"/>
      <c r="AK26" s="633"/>
      <c r="AL26" s="634" t="s">
        <v>128</v>
      </c>
      <c r="AM26" s="635"/>
      <c r="AN26" s="635"/>
      <c r="AO26" s="636"/>
      <c r="AP26" s="648" t="s">
        <v>295</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3255058</v>
      </c>
      <c r="CS26" s="630"/>
      <c r="CT26" s="630"/>
      <c r="CU26" s="630"/>
      <c r="CV26" s="630"/>
      <c r="CW26" s="630"/>
      <c r="CX26" s="630"/>
      <c r="CY26" s="631"/>
      <c r="CZ26" s="634">
        <v>9.1999999999999993</v>
      </c>
      <c r="DA26" s="669"/>
      <c r="DB26" s="669"/>
      <c r="DC26" s="672"/>
      <c r="DD26" s="638">
        <v>2926159</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c r="B27" s="626" t="s">
        <v>297</v>
      </c>
      <c r="C27" s="627"/>
      <c r="D27" s="627"/>
      <c r="E27" s="627"/>
      <c r="F27" s="627"/>
      <c r="G27" s="627"/>
      <c r="H27" s="627"/>
      <c r="I27" s="627"/>
      <c r="J27" s="627"/>
      <c r="K27" s="627"/>
      <c r="L27" s="627"/>
      <c r="M27" s="627"/>
      <c r="N27" s="627"/>
      <c r="O27" s="627"/>
      <c r="P27" s="627"/>
      <c r="Q27" s="628"/>
      <c r="R27" s="629">
        <v>19600244</v>
      </c>
      <c r="S27" s="630"/>
      <c r="T27" s="630"/>
      <c r="U27" s="630"/>
      <c r="V27" s="630"/>
      <c r="W27" s="630"/>
      <c r="X27" s="630"/>
      <c r="Y27" s="631"/>
      <c r="Z27" s="632">
        <v>52.4</v>
      </c>
      <c r="AA27" s="632"/>
      <c r="AB27" s="632"/>
      <c r="AC27" s="632"/>
      <c r="AD27" s="633">
        <v>18557346</v>
      </c>
      <c r="AE27" s="633"/>
      <c r="AF27" s="633"/>
      <c r="AG27" s="633"/>
      <c r="AH27" s="633"/>
      <c r="AI27" s="633"/>
      <c r="AJ27" s="633"/>
      <c r="AK27" s="633"/>
      <c r="AL27" s="634">
        <v>99.400001525878906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13298025</v>
      </c>
      <c r="BH27" s="630"/>
      <c r="BI27" s="630"/>
      <c r="BJ27" s="630"/>
      <c r="BK27" s="630"/>
      <c r="BL27" s="630"/>
      <c r="BM27" s="630"/>
      <c r="BN27" s="631"/>
      <c r="BO27" s="632">
        <v>100</v>
      </c>
      <c r="BP27" s="632"/>
      <c r="BQ27" s="632"/>
      <c r="BR27" s="632"/>
      <c r="BS27" s="633">
        <v>159197</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10810514</v>
      </c>
      <c r="CS27" s="667"/>
      <c r="CT27" s="667"/>
      <c r="CU27" s="667"/>
      <c r="CV27" s="667"/>
      <c r="CW27" s="667"/>
      <c r="CX27" s="667"/>
      <c r="CY27" s="668"/>
      <c r="CZ27" s="634">
        <v>30.7</v>
      </c>
      <c r="DA27" s="669"/>
      <c r="DB27" s="669"/>
      <c r="DC27" s="672"/>
      <c r="DD27" s="638">
        <v>2571238</v>
      </c>
      <c r="DE27" s="667"/>
      <c r="DF27" s="667"/>
      <c r="DG27" s="667"/>
      <c r="DH27" s="667"/>
      <c r="DI27" s="667"/>
      <c r="DJ27" s="667"/>
      <c r="DK27" s="668"/>
      <c r="DL27" s="638">
        <v>2570330</v>
      </c>
      <c r="DM27" s="667"/>
      <c r="DN27" s="667"/>
      <c r="DO27" s="667"/>
      <c r="DP27" s="667"/>
      <c r="DQ27" s="667"/>
      <c r="DR27" s="667"/>
      <c r="DS27" s="667"/>
      <c r="DT27" s="667"/>
      <c r="DU27" s="667"/>
      <c r="DV27" s="668"/>
      <c r="DW27" s="634">
        <v>12.6</v>
      </c>
      <c r="DX27" s="669"/>
      <c r="DY27" s="669"/>
      <c r="DZ27" s="669"/>
      <c r="EA27" s="669"/>
      <c r="EB27" s="669"/>
      <c r="EC27" s="670"/>
    </row>
    <row r="28" spans="2:133" ht="11.25" customHeight="1">
      <c r="B28" s="626" t="s">
        <v>300</v>
      </c>
      <c r="C28" s="627"/>
      <c r="D28" s="627"/>
      <c r="E28" s="627"/>
      <c r="F28" s="627"/>
      <c r="G28" s="627"/>
      <c r="H28" s="627"/>
      <c r="I28" s="627"/>
      <c r="J28" s="627"/>
      <c r="K28" s="627"/>
      <c r="L28" s="627"/>
      <c r="M28" s="627"/>
      <c r="N28" s="627"/>
      <c r="O28" s="627"/>
      <c r="P28" s="627"/>
      <c r="Q28" s="628"/>
      <c r="R28" s="629">
        <v>11777</v>
      </c>
      <c r="S28" s="630"/>
      <c r="T28" s="630"/>
      <c r="U28" s="630"/>
      <c r="V28" s="630"/>
      <c r="W28" s="630"/>
      <c r="X28" s="630"/>
      <c r="Y28" s="631"/>
      <c r="Z28" s="632">
        <v>0</v>
      </c>
      <c r="AA28" s="632"/>
      <c r="AB28" s="632"/>
      <c r="AC28" s="632"/>
      <c r="AD28" s="633">
        <v>11777</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2482204</v>
      </c>
      <c r="CS28" s="630"/>
      <c r="CT28" s="630"/>
      <c r="CU28" s="630"/>
      <c r="CV28" s="630"/>
      <c r="CW28" s="630"/>
      <c r="CX28" s="630"/>
      <c r="CY28" s="631"/>
      <c r="CZ28" s="634">
        <v>7.1</v>
      </c>
      <c r="DA28" s="669"/>
      <c r="DB28" s="669"/>
      <c r="DC28" s="672"/>
      <c r="DD28" s="638">
        <v>2460632</v>
      </c>
      <c r="DE28" s="630"/>
      <c r="DF28" s="630"/>
      <c r="DG28" s="630"/>
      <c r="DH28" s="630"/>
      <c r="DI28" s="630"/>
      <c r="DJ28" s="630"/>
      <c r="DK28" s="631"/>
      <c r="DL28" s="638">
        <v>2460632</v>
      </c>
      <c r="DM28" s="630"/>
      <c r="DN28" s="630"/>
      <c r="DO28" s="630"/>
      <c r="DP28" s="630"/>
      <c r="DQ28" s="630"/>
      <c r="DR28" s="630"/>
      <c r="DS28" s="630"/>
      <c r="DT28" s="630"/>
      <c r="DU28" s="630"/>
      <c r="DV28" s="631"/>
      <c r="DW28" s="634">
        <v>12.1</v>
      </c>
      <c r="DX28" s="669"/>
      <c r="DY28" s="669"/>
      <c r="DZ28" s="669"/>
      <c r="EA28" s="669"/>
      <c r="EB28" s="669"/>
      <c r="EC28" s="670"/>
    </row>
    <row r="29" spans="2:133" ht="11.25" customHeight="1">
      <c r="B29" s="626" t="s">
        <v>302</v>
      </c>
      <c r="C29" s="627"/>
      <c r="D29" s="627"/>
      <c r="E29" s="627"/>
      <c r="F29" s="627"/>
      <c r="G29" s="627"/>
      <c r="H29" s="627"/>
      <c r="I29" s="627"/>
      <c r="J29" s="627"/>
      <c r="K29" s="627"/>
      <c r="L29" s="627"/>
      <c r="M29" s="627"/>
      <c r="N29" s="627"/>
      <c r="O29" s="627"/>
      <c r="P29" s="627"/>
      <c r="Q29" s="628"/>
      <c r="R29" s="629">
        <v>116796</v>
      </c>
      <c r="S29" s="630"/>
      <c r="T29" s="630"/>
      <c r="U29" s="630"/>
      <c r="V29" s="630"/>
      <c r="W29" s="630"/>
      <c r="X29" s="630"/>
      <c r="Y29" s="631"/>
      <c r="Z29" s="632">
        <v>0.3</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69</v>
      </c>
      <c r="CG29" s="645"/>
      <c r="CH29" s="645"/>
      <c r="CI29" s="645"/>
      <c r="CJ29" s="645"/>
      <c r="CK29" s="645"/>
      <c r="CL29" s="645"/>
      <c r="CM29" s="645"/>
      <c r="CN29" s="645"/>
      <c r="CO29" s="645"/>
      <c r="CP29" s="645"/>
      <c r="CQ29" s="646"/>
      <c r="CR29" s="629">
        <v>2482204</v>
      </c>
      <c r="CS29" s="667"/>
      <c r="CT29" s="667"/>
      <c r="CU29" s="667"/>
      <c r="CV29" s="667"/>
      <c r="CW29" s="667"/>
      <c r="CX29" s="667"/>
      <c r="CY29" s="668"/>
      <c r="CZ29" s="634">
        <v>7.1</v>
      </c>
      <c r="DA29" s="669"/>
      <c r="DB29" s="669"/>
      <c r="DC29" s="672"/>
      <c r="DD29" s="638">
        <v>2460632</v>
      </c>
      <c r="DE29" s="667"/>
      <c r="DF29" s="667"/>
      <c r="DG29" s="667"/>
      <c r="DH29" s="667"/>
      <c r="DI29" s="667"/>
      <c r="DJ29" s="667"/>
      <c r="DK29" s="668"/>
      <c r="DL29" s="638">
        <v>2460632</v>
      </c>
      <c r="DM29" s="667"/>
      <c r="DN29" s="667"/>
      <c r="DO29" s="667"/>
      <c r="DP29" s="667"/>
      <c r="DQ29" s="667"/>
      <c r="DR29" s="667"/>
      <c r="DS29" s="667"/>
      <c r="DT29" s="667"/>
      <c r="DU29" s="667"/>
      <c r="DV29" s="668"/>
      <c r="DW29" s="634">
        <v>12.1</v>
      </c>
      <c r="DX29" s="669"/>
      <c r="DY29" s="669"/>
      <c r="DZ29" s="669"/>
      <c r="EA29" s="669"/>
      <c r="EB29" s="669"/>
      <c r="EC29" s="670"/>
    </row>
    <row r="30" spans="2:133" ht="11.25" customHeight="1">
      <c r="B30" s="626" t="s">
        <v>304</v>
      </c>
      <c r="C30" s="627"/>
      <c r="D30" s="627"/>
      <c r="E30" s="627"/>
      <c r="F30" s="627"/>
      <c r="G30" s="627"/>
      <c r="H30" s="627"/>
      <c r="I30" s="627"/>
      <c r="J30" s="627"/>
      <c r="K30" s="627"/>
      <c r="L30" s="627"/>
      <c r="M30" s="627"/>
      <c r="N30" s="627"/>
      <c r="O30" s="627"/>
      <c r="P30" s="627"/>
      <c r="Q30" s="628"/>
      <c r="R30" s="629">
        <v>256913</v>
      </c>
      <c r="S30" s="630"/>
      <c r="T30" s="630"/>
      <c r="U30" s="630"/>
      <c r="V30" s="630"/>
      <c r="W30" s="630"/>
      <c r="X30" s="630"/>
      <c r="Y30" s="631"/>
      <c r="Z30" s="632">
        <v>0.7</v>
      </c>
      <c r="AA30" s="632"/>
      <c r="AB30" s="632"/>
      <c r="AC30" s="632"/>
      <c r="AD30" s="633">
        <v>52541</v>
      </c>
      <c r="AE30" s="633"/>
      <c r="AF30" s="633"/>
      <c r="AG30" s="633"/>
      <c r="AH30" s="633"/>
      <c r="AI30" s="633"/>
      <c r="AJ30" s="633"/>
      <c r="AK30" s="633"/>
      <c r="AL30" s="634">
        <v>0.3</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2371239</v>
      </c>
      <c r="CS30" s="630"/>
      <c r="CT30" s="630"/>
      <c r="CU30" s="630"/>
      <c r="CV30" s="630"/>
      <c r="CW30" s="630"/>
      <c r="CX30" s="630"/>
      <c r="CY30" s="631"/>
      <c r="CZ30" s="634">
        <v>6.7</v>
      </c>
      <c r="DA30" s="669"/>
      <c r="DB30" s="669"/>
      <c r="DC30" s="672"/>
      <c r="DD30" s="638">
        <v>2351005</v>
      </c>
      <c r="DE30" s="630"/>
      <c r="DF30" s="630"/>
      <c r="DG30" s="630"/>
      <c r="DH30" s="630"/>
      <c r="DI30" s="630"/>
      <c r="DJ30" s="630"/>
      <c r="DK30" s="631"/>
      <c r="DL30" s="638">
        <v>2351005</v>
      </c>
      <c r="DM30" s="630"/>
      <c r="DN30" s="630"/>
      <c r="DO30" s="630"/>
      <c r="DP30" s="630"/>
      <c r="DQ30" s="630"/>
      <c r="DR30" s="630"/>
      <c r="DS30" s="630"/>
      <c r="DT30" s="630"/>
      <c r="DU30" s="630"/>
      <c r="DV30" s="631"/>
      <c r="DW30" s="634">
        <v>11.5</v>
      </c>
      <c r="DX30" s="669"/>
      <c r="DY30" s="669"/>
      <c r="DZ30" s="669"/>
      <c r="EA30" s="669"/>
      <c r="EB30" s="669"/>
      <c r="EC30" s="670"/>
    </row>
    <row r="31" spans="2:133" ht="11.25" customHeight="1">
      <c r="B31" s="626" t="s">
        <v>308</v>
      </c>
      <c r="C31" s="627"/>
      <c r="D31" s="627"/>
      <c r="E31" s="627"/>
      <c r="F31" s="627"/>
      <c r="G31" s="627"/>
      <c r="H31" s="627"/>
      <c r="I31" s="627"/>
      <c r="J31" s="627"/>
      <c r="K31" s="627"/>
      <c r="L31" s="627"/>
      <c r="M31" s="627"/>
      <c r="N31" s="627"/>
      <c r="O31" s="627"/>
      <c r="P31" s="627"/>
      <c r="Q31" s="628"/>
      <c r="R31" s="629">
        <v>258733</v>
      </c>
      <c r="S31" s="630"/>
      <c r="T31" s="630"/>
      <c r="U31" s="630"/>
      <c r="V31" s="630"/>
      <c r="W31" s="630"/>
      <c r="X31" s="630"/>
      <c r="Y31" s="631"/>
      <c r="Z31" s="632">
        <v>0.7</v>
      </c>
      <c r="AA31" s="632"/>
      <c r="AB31" s="632"/>
      <c r="AC31" s="632"/>
      <c r="AD31" s="633" t="s">
        <v>128</v>
      </c>
      <c r="AE31" s="633"/>
      <c r="AF31" s="633"/>
      <c r="AG31" s="633"/>
      <c r="AH31" s="633"/>
      <c r="AI31" s="633"/>
      <c r="AJ31" s="633"/>
      <c r="AK31" s="633"/>
      <c r="AL31" s="634" t="s">
        <v>128</v>
      </c>
      <c r="AM31" s="635"/>
      <c r="AN31" s="635"/>
      <c r="AO31" s="636"/>
      <c r="AP31" s="684" t="s">
        <v>309</v>
      </c>
      <c r="AQ31" s="685"/>
      <c r="AR31" s="685"/>
      <c r="AS31" s="685"/>
      <c r="AT31" s="690" t="s">
        <v>310</v>
      </c>
      <c r="AU31" s="360"/>
      <c r="AV31" s="360"/>
      <c r="AW31" s="360"/>
      <c r="AX31" s="615" t="s">
        <v>186</v>
      </c>
      <c r="AY31" s="616"/>
      <c r="AZ31" s="616"/>
      <c r="BA31" s="616"/>
      <c r="BB31" s="616"/>
      <c r="BC31" s="616"/>
      <c r="BD31" s="616"/>
      <c r="BE31" s="616"/>
      <c r="BF31" s="617"/>
      <c r="BG31" s="693">
        <v>99.5</v>
      </c>
      <c r="BH31" s="694"/>
      <c r="BI31" s="694"/>
      <c r="BJ31" s="694"/>
      <c r="BK31" s="694"/>
      <c r="BL31" s="694"/>
      <c r="BM31" s="624">
        <v>98.6</v>
      </c>
      <c r="BN31" s="694"/>
      <c r="BO31" s="694"/>
      <c r="BP31" s="694"/>
      <c r="BQ31" s="695"/>
      <c r="BR31" s="693">
        <v>99.1</v>
      </c>
      <c r="BS31" s="694"/>
      <c r="BT31" s="694"/>
      <c r="BU31" s="694"/>
      <c r="BV31" s="694"/>
      <c r="BW31" s="694"/>
      <c r="BX31" s="624">
        <v>98.1</v>
      </c>
      <c r="BY31" s="694"/>
      <c r="BZ31" s="694"/>
      <c r="CA31" s="694"/>
      <c r="CB31" s="695"/>
      <c r="CD31" s="680"/>
      <c r="CE31" s="681"/>
      <c r="CF31" s="644" t="s">
        <v>311</v>
      </c>
      <c r="CG31" s="645"/>
      <c r="CH31" s="645"/>
      <c r="CI31" s="645"/>
      <c r="CJ31" s="645"/>
      <c r="CK31" s="645"/>
      <c r="CL31" s="645"/>
      <c r="CM31" s="645"/>
      <c r="CN31" s="645"/>
      <c r="CO31" s="645"/>
      <c r="CP31" s="645"/>
      <c r="CQ31" s="646"/>
      <c r="CR31" s="629">
        <v>110965</v>
      </c>
      <c r="CS31" s="667"/>
      <c r="CT31" s="667"/>
      <c r="CU31" s="667"/>
      <c r="CV31" s="667"/>
      <c r="CW31" s="667"/>
      <c r="CX31" s="667"/>
      <c r="CY31" s="668"/>
      <c r="CZ31" s="634">
        <v>0.3</v>
      </c>
      <c r="DA31" s="669"/>
      <c r="DB31" s="669"/>
      <c r="DC31" s="672"/>
      <c r="DD31" s="638">
        <v>109627</v>
      </c>
      <c r="DE31" s="667"/>
      <c r="DF31" s="667"/>
      <c r="DG31" s="667"/>
      <c r="DH31" s="667"/>
      <c r="DI31" s="667"/>
      <c r="DJ31" s="667"/>
      <c r="DK31" s="668"/>
      <c r="DL31" s="638">
        <v>109627</v>
      </c>
      <c r="DM31" s="667"/>
      <c r="DN31" s="667"/>
      <c r="DO31" s="667"/>
      <c r="DP31" s="667"/>
      <c r="DQ31" s="667"/>
      <c r="DR31" s="667"/>
      <c r="DS31" s="667"/>
      <c r="DT31" s="667"/>
      <c r="DU31" s="667"/>
      <c r="DV31" s="668"/>
      <c r="DW31" s="634">
        <v>0.5</v>
      </c>
      <c r="DX31" s="669"/>
      <c r="DY31" s="669"/>
      <c r="DZ31" s="669"/>
      <c r="EA31" s="669"/>
      <c r="EB31" s="669"/>
      <c r="EC31" s="670"/>
    </row>
    <row r="32" spans="2:133" ht="11.25" customHeight="1">
      <c r="B32" s="626" t="s">
        <v>312</v>
      </c>
      <c r="C32" s="627"/>
      <c r="D32" s="627"/>
      <c r="E32" s="627"/>
      <c r="F32" s="627"/>
      <c r="G32" s="627"/>
      <c r="H32" s="627"/>
      <c r="I32" s="627"/>
      <c r="J32" s="627"/>
      <c r="K32" s="627"/>
      <c r="L32" s="627"/>
      <c r="M32" s="627"/>
      <c r="N32" s="627"/>
      <c r="O32" s="627"/>
      <c r="P32" s="627"/>
      <c r="Q32" s="628"/>
      <c r="R32" s="629">
        <v>8775259</v>
      </c>
      <c r="S32" s="630"/>
      <c r="T32" s="630"/>
      <c r="U32" s="630"/>
      <c r="V32" s="630"/>
      <c r="W32" s="630"/>
      <c r="X32" s="630"/>
      <c r="Y32" s="631"/>
      <c r="Z32" s="632">
        <v>23.5</v>
      </c>
      <c r="AA32" s="632"/>
      <c r="AB32" s="632"/>
      <c r="AC32" s="632"/>
      <c r="AD32" s="633" t="s">
        <v>128</v>
      </c>
      <c r="AE32" s="633"/>
      <c r="AF32" s="633"/>
      <c r="AG32" s="633"/>
      <c r="AH32" s="633"/>
      <c r="AI32" s="633"/>
      <c r="AJ32" s="633"/>
      <c r="AK32" s="633"/>
      <c r="AL32" s="634" t="s">
        <v>128</v>
      </c>
      <c r="AM32" s="635"/>
      <c r="AN32" s="635"/>
      <c r="AO32" s="636"/>
      <c r="AP32" s="686"/>
      <c r="AQ32" s="687"/>
      <c r="AR32" s="687"/>
      <c r="AS32" s="687"/>
      <c r="AT32" s="691"/>
      <c r="AU32" s="361" t="s">
        <v>313</v>
      </c>
      <c r="AV32" s="361"/>
      <c r="AW32" s="361"/>
      <c r="AX32" s="626" t="s">
        <v>314</v>
      </c>
      <c r="AY32" s="627"/>
      <c r="AZ32" s="627"/>
      <c r="BA32" s="627"/>
      <c r="BB32" s="627"/>
      <c r="BC32" s="627"/>
      <c r="BD32" s="627"/>
      <c r="BE32" s="627"/>
      <c r="BF32" s="628"/>
      <c r="BG32" s="696">
        <v>99.2</v>
      </c>
      <c r="BH32" s="667"/>
      <c r="BI32" s="667"/>
      <c r="BJ32" s="667"/>
      <c r="BK32" s="667"/>
      <c r="BL32" s="667"/>
      <c r="BM32" s="635">
        <v>98.1</v>
      </c>
      <c r="BN32" s="697"/>
      <c r="BO32" s="697"/>
      <c r="BP32" s="697"/>
      <c r="BQ32" s="698"/>
      <c r="BR32" s="696">
        <v>98.8</v>
      </c>
      <c r="BS32" s="667"/>
      <c r="BT32" s="667"/>
      <c r="BU32" s="667"/>
      <c r="BV32" s="667"/>
      <c r="BW32" s="667"/>
      <c r="BX32" s="635">
        <v>97.6</v>
      </c>
      <c r="BY32" s="697"/>
      <c r="BZ32" s="697"/>
      <c r="CA32" s="697"/>
      <c r="CB32" s="698"/>
      <c r="CD32" s="682"/>
      <c r="CE32" s="683"/>
      <c r="CF32" s="644" t="s">
        <v>315</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9"/>
      <c r="DB32" s="669"/>
      <c r="DC32" s="672"/>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9"/>
      <c r="DY32" s="669"/>
      <c r="DZ32" s="669"/>
      <c r="EA32" s="669"/>
      <c r="EB32" s="669"/>
      <c r="EC32" s="670"/>
    </row>
    <row r="33" spans="2:133" ht="11.25" customHeight="1">
      <c r="B33" s="654" t="s">
        <v>316</v>
      </c>
      <c r="C33" s="655"/>
      <c r="D33" s="655"/>
      <c r="E33" s="655"/>
      <c r="F33" s="655"/>
      <c r="G33" s="655"/>
      <c r="H33" s="655"/>
      <c r="I33" s="655"/>
      <c r="J33" s="655"/>
      <c r="K33" s="655"/>
      <c r="L33" s="655"/>
      <c r="M33" s="655"/>
      <c r="N33" s="655"/>
      <c r="O33" s="655"/>
      <c r="P33" s="655"/>
      <c r="Q33" s="656"/>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8"/>
      <c r="AQ33" s="689"/>
      <c r="AR33" s="689"/>
      <c r="AS33" s="689"/>
      <c r="AT33" s="692"/>
      <c r="AU33" s="362"/>
      <c r="AV33" s="362"/>
      <c r="AW33" s="362"/>
      <c r="AX33" s="673" t="s">
        <v>317</v>
      </c>
      <c r="AY33" s="674"/>
      <c r="AZ33" s="674"/>
      <c r="BA33" s="674"/>
      <c r="BB33" s="674"/>
      <c r="BC33" s="674"/>
      <c r="BD33" s="674"/>
      <c r="BE33" s="674"/>
      <c r="BF33" s="675"/>
      <c r="BG33" s="699">
        <v>99.7</v>
      </c>
      <c r="BH33" s="700"/>
      <c r="BI33" s="700"/>
      <c r="BJ33" s="700"/>
      <c r="BK33" s="700"/>
      <c r="BL33" s="700"/>
      <c r="BM33" s="701">
        <v>99</v>
      </c>
      <c r="BN33" s="700"/>
      <c r="BO33" s="700"/>
      <c r="BP33" s="700"/>
      <c r="BQ33" s="702"/>
      <c r="BR33" s="699">
        <v>99.2</v>
      </c>
      <c r="BS33" s="700"/>
      <c r="BT33" s="700"/>
      <c r="BU33" s="700"/>
      <c r="BV33" s="700"/>
      <c r="BW33" s="700"/>
      <c r="BX33" s="701">
        <v>98.5</v>
      </c>
      <c r="BY33" s="700"/>
      <c r="BZ33" s="700"/>
      <c r="CA33" s="700"/>
      <c r="CB33" s="702"/>
      <c r="CD33" s="644" t="s">
        <v>318</v>
      </c>
      <c r="CE33" s="645"/>
      <c r="CF33" s="645"/>
      <c r="CG33" s="645"/>
      <c r="CH33" s="645"/>
      <c r="CI33" s="645"/>
      <c r="CJ33" s="645"/>
      <c r="CK33" s="645"/>
      <c r="CL33" s="645"/>
      <c r="CM33" s="645"/>
      <c r="CN33" s="645"/>
      <c r="CO33" s="645"/>
      <c r="CP33" s="645"/>
      <c r="CQ33" s="646"/>
      <c r="CR33" s="629">
        <v>14980668</v>
      </c>
      <c r="CS33" s="667"/>
      <c r="CT33" s="667"/>
      <c r="CU33" s="667"/>
      <c r="CV33" s="667"/>
      <c r="CW33" s="667"/>
      <c r="CX33" s="667"/>
      <c r="CY33" s="668"/>
      <c r="CZ33" s="634">
        <v>42.6</v>
      </c>
      <c r="DA33" s="669"/>
      <c r="DB33" s="669"/>
      <c r="DC33" s="672"/>
      <c r="DD33" s="638">
        <v>12470510</v>
      </c>
      <c r="DE33" s="667"/>
      <c r="DF33" s="667"/>
      <c r="DG33" s="667"/>
      <c r="DH33" s="667"/>
      <c r="DI33" s="667"/>
      <c r="DJ33" s="667"/>
      <c r="DK33" s="668"/>
      <c r="DL33" s="638">
        <v>8546549</v>
      </c>
      <c r="DM33" s="667"/>
      <c r="DN33" s="667"/>
      <c r="DO33" s="667"/>
      <c r="DP33" s="667"/>
      <c r="DQ33" s="667"/>
      <c r="DR33" s="667"/>
      <c r="DS33" s="667"/>
      <c r="DT33" s="667"/>
      <c r="DU33" s="667"/>
      <c r="DV33" s="668"/>
      <c r="DW33" s="634">
        <v>41.9</v>
      </c>
      <c r="DX33" s="669"/>
      <c r="DY33" s="669"/>
      <c r="DZ33" s="669"/>
      <c r="EA33" s="669"/>
      <c r="EB33" s="669"/>
      <c r="EC33" s="670"/>
    </row>
    <row r="34" spans="2:133" ht="11.25" customHeight="1">
      <c r="B34" s="626" t="s">
        <v>319</v>
      </c>
      <c r="C34" s="627"/>
      <c r="D34" s="627"/>
      <c r="E34" s="627"/>
      <c r="F34" s="627"/>
      <c r="G34" s="627"/>
      <c r="H34" s="627"/>
      <c r="I34" s="627"/>
      <c r="J34" s="627"/>
      <c r="K34" s="627"/>
      <c r="L34" s="627"/>
      <c r="M34" s="627"/>
      <c r="N34" s="627"/>
      <c r="O34" s="627"/>
      <c r="P34" s="627"/>
      <c r="Q34" s="628"/>
      <c r="R34" s="629">
        <v>2205702</v>
      </c>
      <c r="S34" s="630"/>
      <c r="T34" s="630"/>
      <c r="U34" s="630"/>
      <c r="V34" s="630"/>
      <c r="W34" s="630"/>
      <c r="X34" s="630"/>
      <c r="Y34" s="631"/>
      <c r="Z34" s="632">
        <v>5.9</v>
      </c>
      <c r="AA34" s="632"/>
      <c r="AB34" s="632"/>
      <c r="AC34" s="632"/>
      <c r="AD34" s="633" t="s">
        <v>128</v>
      </c>
      <c r="AE34" s="633"/>
      <c r="AF34" s="633"/>
      <c r="AG34" s="633"/>
      <c r="AH34" s="633"/>
      <c r="AI34" s="633"/>
      <c r="AJ34" s="633"/>
      <c r="AK34" s="633"/>
      <c r="AL34" s="634" t="s">
        <v>128</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320</v>
      </c>
      <c r="CE34" s="645"/>
      <c r="CF34" s="645"/>
      <c r="CG34" s="645"/>
      <c r="CH34" s="645"/>
      <c r="CI34" s="645"/>
      <c r="CJ34" s="645"/>
      <c r="CK34" s="645"/>
      <c r="CL34" s="645"/>
      <c r="CM34" s="645"/>
      <c r="CN34" s="645"/>
      <c r="CO34" s="645"/>
      <c r="CP34" s="645"/>
      <c r="CQ34" s="646"/>
      <c r="CR34" s="629">
        <v>5433183</v>
      </c>
      <c r="CS34" s="630"/>
      <c r="CT34" s="630"/>
      <c r="CU34" s="630"/>
      <c r="CV34" s="630"/>
      <c r="CW34" s="630"/>
      <c r="CX34" s="630"/>
      <c r="CY34" s="631"/>
      <c r="CZ34" s="634">
        <v>15.4</v>
      </c>
      <c r="DA34" s="669"/>
      <c r="DB34" s="669"/>
      <c r="DC34" s="672"/>
      <c r="DD34" s="638">
        <v>3823215</v>
      </c>
      <c r="DE34" s="630"/>
      <c r="DF34" s="630"/>
      <c r="DG34" s="630"/>
      <c r="DH34" s="630"/>
      <c r="DI34" s="630"/>
      <c r="DJ34" s="630"/>
      <c r="DK34" s="631"/>
      <c r="DL34" s="638">
        <v>3520685</v>
      </c>
      <c r="DM34" s="630"/>
      <c r="DN34" s="630"/>
      <c r="DO34" s="630"/>
      <c r="DP34" s="630"/>
      <c r="DQ34" s="630"/>
      <c r="DR34" s="630"/>
      <c r="DS34" s="630"/>
      <c r="DT34" s="630"/>
      <c r="DU34" s="630"/>
      <c r="DV34" s="631"/>
      <c r="DW34" s="634">
        <v>17.3</v>
      </c>
      <c r="DX34" s="669"/>
      <c r="DY34" s="669"/>
      <c r="DZ34" s="669"/>
      <c r="EA34" s="669"/>
      <c r="EB34" s="669"/>
      <c r="EC34" s="670"/>
    </row>
    <row r="35" spans="2:133" ht="11.25" customHeight="1">
      <c r="B35" s="626" t="s">
        <v>321</v>
      </c>
      <c r="C35" s="627"/>
      <c r="D35" s="627"/>
      <c r="E35" s="627"/>
      <c r="F35" s="627"/>
      <c r="G35" s="627"/>
      <c r="H35" s="627"/>
      <c r="I35" s="627"/>
      <c r="J35" s="627"/>
      <c r="K35" s="627"/>
      <c r="L35" s="627"/>
      <c r="M35" s="627"/>
      <c r="N35" s="627"/>
      <c r="O35" s="627"/>
      <c r="P35" s="627"/>
      <c r="Q35" s="628"/>
      <c r="R35" s="629">
        <v>95904</v>
      </c>
      <c r="S35" s="630"/>
      <c r="T35" s="630"/>
      <c r="U35" s="630"/>
      <c r="V35" s="630"/>
      <c r="W35" s="630"/>
      <c r="X35" s="630"/>
      <c r="Y35" s="631"/>
      <c r="Z35" s="632">
        <v>0.3</v>
      </c>
      <c r="AA35" s="632"/>
      <c r="AB35" s="632"/>
      <c r="AC35" s="632"/>
      <c r="AD35" s="633">
        <v>35325</v>
      </c>
      <c r="AE35" s="633"/>
      <c r="AF35" s="633"/>
      <c r="AG35" s="633"/>
      <c r="AH35" s="633"/>
      <c r="AI35" s="633"/>
      <c r="AJ35" s="633"/>
      <c r="AK35" s="633"/>
      <c r="AL35" s="634">
        <v>0.2</v>
      </c>
      <c r="AM35" s="635"/>
      <c r="AN35" s="635"/>
      <c r="AO35" s="636"/>
      <c r="AP35" s="218"/>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312427</v>
      </c>
      <c r="CS35" s="667"/>
      <c r="CT35" s="667"/>
      <c r="CU35" s="667"/>
      <c r="CV35" s="667"/>
      <c r="CW35" s="667"/>
      <c r="CX35" s="667"/>
      <c r="CY35" s="668"/>
      <c r="CZ35" s="634">
        <v>0.9</v>
      </c>
      <c r="DA35" s="669"/>
      <c r="DB35" s="669"/>
      <c r="DC35" s="672"/>
      <c r="DD35" s="638">
        <v>312217</v>
      </c>
      <c r="DE35" s="667"/>
      <c r="DF35" s="667"/>
      <c r="DG35" s="667"/>
      <c r="DH35" s="667"/>
      <c r="DI35" s="667"/>
      <c r="DJ35" s="667"/>
      <c r="DK35" s="668"/>
      <c r="DL35" s="638">
        <v>312217</v>
      </c>
      <c r="DM35" s="667"/>
      <c r="DN35" s="667"/>
      <c r="DO35" s="667"/>
      <c r="DP35" s="667"/>
      <c r="DQ35" s="667"/>
      <c r="DR35" s="667"/>
      <c r="DS35" s="667"/>
      <c r="DT35" s="667"/>
      <c r="DU35" s="667"/>
      <c r="DV35" s="668"/>
      <c r="DW35" s="634">
        <v>1.5</v>
      </c>
      <c r="DX35" s="669"/>
      <c r="DY35" s="669"/>
      <c r="DZ35" s="669"/>
      <c r="EA35" s="669"/>
      <c r="EB35" s="669"/>
      <c r="EC35" s="670"/>
    </row>
    <row r="36" spans="2:133" ht="11.25" customHeight="1">
      <c r="B36" s="626" t="s">
        <v>325</v>
      </c>
      <c r="C36" s="627"/>
      <c r="D36" s="627"/>
      <c r="E36" s="627"/>
      <c r="F36" s="627"/>
      <c r="G36" s="627"/>
      <c r="H36" s="627"/>
      <c r="I36" s="627"/>
      <c r="J36" s="627"/>
      <c r="K36" s="627"/>
      <c r="L36" s="627"/>
      <c r="M36" s="627"/>
      <c r="N36" s="627"/>
      <c r="O36" s="627"/>
      <c r="P36" s="627"/>
      <c r="Q36" s="628"/>
      <c r="R36" s="629">
        <v>29532</v>
      </c>
      <c r="S36" s="630"/>
      <c r="T36" s="630"/>
      <c r="U36" s="630"/>
      <c r="V36" s="630"/>
      <c r="W36" s="630"/>
      <c r="X36" s="630"/>
      <c r="Y36" s="631"/>
      <c r="Z36" s="632">
        <v>0.1</v>
      </c>
      <c r="AA36" s="632"/>
      <c r="AB36" s="632"/>
      <c r="AC36" s="632"/>
      <c r="AD36" s="633" t="s">
        <v>128</v>
      </c>
      <c r="AE36" s="633"/>
      <c r="AF36" s="633"/>
      <c r="AG36" s="633"/>
      <c r="AH36" s="633"/>
      <c r="AI36" s="633"/>
      <c r="AJ36" s="633"/>
      <c r="AK36" s="633"/>
      <c r="AL36" s="634" t="s">
        <v>128</v>
      </c>
      <c r="AM36" s="635"/>
      <c r="AN36" s="635"/>
      <c r="AO36" s="636"/>
      <c r="AP36" s="218"/>
      <c r="AQ36" s="703" t="s">
        <v>326</v>
      </c>
      <c r="AR36" s="704"/>
      <c r="AS36" s="704"/>
      <c r="AT36" s="704"/>
      <c r="AU36" s="704"/>
      <c r="AV36" s="704"/>
      <c r="AW36" s="704"/>
      <c r="AX36" s="704"/>
      <c r="AY36" s="705"/>
      <c r="AZ36" s="618">
        <v>3881919</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348047</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3802293</v>
      </c>
      <c r="CS36" s="630"/>
      <c r="CT36" s="630"/>
      <c r="CU36" s="630"/>
      <c r="CV36" s="630"/>
      <c r="CW36" s="630"/>
      <c r="CX36" s="630"/>
      <c r="CY36" s="631"/>
      <c r="CZ36" s="634">
        <v>10.8</v>
      </c>
      <c r="DA36" s="669"/>
      <c r="DB36" s="669"/>
      <c r="DC36" s="672"/>
      <c r="DD36" s="638">
        <v>3381868</v>
      </c>
      <c r="DE36" s="630"/>
      <c r="DF36" s="630"/>
      <c r="DG36" s="630"/>
      <c r="DH36" s="630"/>
      <c r="DI36" s="630"/>
      <c r="DJ36" s="630"/>
      <c r="DK36" s="631"/>
      <c r="DL36" s="638">
        <v>2408327</v>
      </c>
      <c r="DM36" s="630"/>
      <c r="DN36" s="630"/>
      <c r="DO36" s="630"/>
      <c r="DP36" s="630"/>
      <c r="DQ36" s="630"/>
      <c r="DR36" s="630"/>
      <c r="DS36" s="630"/>
      <c r="DT36" s="630"/>
      <c r="DU36" s="630"/>
      <c r="DV36" s="631"/>
      <c r="DW36" s="634">
        <v>11.8</v>
      </c>
      <c r="DX36" s="669"/>
      <c r="DY36" s="669"/>
      <c r="DZ36" s="669"/>
      <c r="EA36" s="669"/>
      <c r="EB36" s="669"/>
      <c r="EC36" s="670"/>
    </row>
    <row r="37" spans="2:133" ht="11.25" customHeight="1">
      <c r="B37" s="626" t="s">
        <v>329</v>
      </c>
      <c r="C37" s="627"/>
      <c r="D37" s="627"/>
      <c r="E37" s="627"/>
      <c r="F37" s="627"/>
      <c r="G37" s="627"/>
      <c r="H37" s="627"/>
      <c r="I37" s="627"/>
      <c r="J37" s="627"/>
      <c r="K37" s="627"/>
      <c r="L37" s="627"/>
      <c r="M37" s="627"/>
      <c r="N37" s="627"/>
      <c r="O37" s="627"/>
      <c r="P37" s="627"/>
      <c r="Q37" s="628"/>
      <c r="R37" s="629">
        <v>1086718</v>
      </c>
      <c r="S37" s="630"/>
      <c r="T37" s="630"/>
      <c r="U37" s="630"/>
      <c r="V37" s="630"/>
      <c r="W37" s="630"/>
      <c r="X37" s="630"/>
      <c r="Y37" s="631"/>
      <c r="Z37" s="632">
        <v>2.9</v>
      </c>
      <c r="AA37" s="632"/>
      <c r="AB37" s="632"/>
      <c r="AC37" s="632"/>
      <c r="AD37" s="633" t="s">
        <v>128</v>
      </c>
      <c r="AE37" s="633"/>
      <c r="AF37" s="633"/>
      <c r="AG37" s="633"/>
      <c r="AH37" s="633"/>
      <c r="AI37" s="633"/>
      <c r="AJ37" s="633"/>
      <c r="AK37" s="633"/>
      <c r="AL37" s="634" t="s">
        <v>128</v>
      </c>
      <c r="AM37" s="635"/>
      <c r="AN37" s="635"/>
      <c r="AO37" s="636"/>
      <c r="AQ37" s="707" t="s">
        <v>330</v>
      </c>
      <c r="AR37" s="708"/>
      <c r="AS37" s="708"/>
      <c r="AT37" s="708"/>
      <c r="AU37" s="708"/>
      <c r="AV37" s="708"/>
      <c r="AW37" s="708"/>
      <c r="AX37" s="708"/>
      <c r="AY37" s="709"/>
      <c r="AZ37" s="629">
        <v>520000</v>
      </c>
      <c r="BA37" s="630"/>
      <c r="BB37" s="630"/>
      <c r="BC37" s="630"/>
      <c r="BD37" s="667"/>
      <c r="BE37" s="667"/>
      <c r="BF37" s="698"/>
      <c r="BG37" s="644" t="s">
        <v>331</v>
      </c>
      <c r="BH37" s="645"/>
      <c r="BI37" s="645"/>
      <c r="BJ37" s="645"/>
      <c r="BK37" s="645"/>
      <c r="BL37" s="645"/>
      <c r="BM37" s="645"/>
      <c r="BN37" s="645"/>
      <c r="BO37" s="645"/>
      <c r="BP37" s="645"/>
      <c r="BQ37" s="645"/>
      <c r="BR37" s="645"/>
      <c r="BS37" s="645"/>
      <c r="BT37" s="645"/>
      <c r="BU37" s="646"/>
      <c r="BV37" s="629">
        <v>332351</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1177910</v>
      </c>
      <c r="CS37" s="667"/>
      <c r="CT37" s="667"/>
      <c r="CU37" s="667"/>
      <c r="CV37" s="667"/>
      <c r="CW37" s="667"/>
      <c r="CX37" s="667"/>
      <c r="CY37" s="668"/>
      <c r="CZ37" s="634">
        <v>3.3</v>
      </c>
      <c r="DA37" s="669"/>
      <c r="DB37" s="669"/>
      <c r="DC37" s="672"/>
      <c r="DD37" s="638">
        <v>1177910</v>
      </c>
      <c r="DE37" s="667"/>
      <c r="DF37" s="667"/>
      <c r="DG37" s="667"/>
      <c r="DH37" s="667"/>
      <c r="DI37" s="667"/>
      <c r="DJ37" s="667"/>
      <c r="DK37" s="668"/>
      <c r="DL37" s="638">
        <v>1177910</v>
      </c>
      <c r="DM37" s="667"/>
      <c r="DN37" s="667"/>
      <c r="DO37" s="667"/>
      <c r="DP37" s="667"/>
      <c r="DQ37" s="667"/>
      <c r="DR37" s="667"/>
      <c r="DS37" s="667"/>
      <c r="DT37" s="667"/>
      <c r="DU37" s="667"/>
      <c r="DV37" s="668"/>
      <c r="DW37" s="634">
        <v>5.8</v>
      </c>
      <c r="DX37" s="669"/>
      <c r="DY37" s="669"/>
      <c r="DZ37" s="669"/>
      <c r="EA37" s="669"/>
      <c r="EB37" s="669"/>
      <c r="EC37" s="670"/>
    </row>
    <row r="38" spans="2:133" ht="11.25" customHeight="1">
      <c r="B38" s="626" t="s">
        <v>333</v>
      </c>
      <c r="C38" s="627"/>
      <c r="D38" s="627"/>
      <c r="E38" s="627"/>
      <c r="F38" s="627"/>
      <c r="G38" s="627"/>
      <c r="H38" s="627"/>
      <c r="I38" s="627"/>
      <c r="J38" s="627"/>
      <c r="K38" s="627"/>
      <c r="L38" s="627"/>
      <c r="M38" s="627"/>
      <c r="N38" s="627"/>
      <c r="O38" s="627"/>
      <c r="P38" s="627"/>
      <c r="Q38" s="628"/>
      <c r="R38" s="629">
        <v>1542295</v>
      </c>
      <c r="S38" s="630"/>
      <c r="T38" s="630"/>
      <c r="U38" s="630"/>
      <c r="V38" s="630"/>
      <c r="W38" s="630"/>
      <c r="X38" s="630"/>
      <c r="Y38" s="631"/>
      <c r="Z38" s="632">
        <v>4.0999999999999996</v>
      </c>
      <c r="AA38" s="632"/>
      <c r="AB38" s="632"/>
      <c r="AC38" s="632"/>
      <c r="AD38" s="633" t="s">
        <v>128</v>
      </c>
      <c r="AE38" s="633"/>
      <c r="AF38" s="633"/>
      <c r="AG38" s="633"/>
      <c r="AH38" s="633"/>
      <c r="AI38" s="633"/>
      <c r="AJ38" s="633"/>
      <c r="AK38" s="633"/>
      <c r="AL38" s="634" t="s">
        <v>128</v>
      </c>
      <c r="AM38" s="635"/>
      <c r="AN38" s="635"/>
      <c r="AO38" s="636"/>
      <c r="AQ38" s="707" t="s">
        <v>334</v>
      </c>
      <c r="AR38" s="708"/>
      <c r="AS38" s="708"/>
      <c r="AT38" s="708"/>
      <c r="AU38" s="708"/>
      <c r="AV38" s="708"/>
      <c r="AW38" s="708"/>
      <c r="AX38" s="708"/>
      <c r="AY38" s="709"/>
      <c r="AZ38" s="629">
        <v>416800</v>
      </c>
      <c r="BA38" s="630"/>
      <c r="BB38" s="630"/>
      <c r="BC38" s="630"/>
      <c r="BD38" s="667"/>
      <c r="BE38" s="667"/>
      <c r="BF38" s="698"/>
      <c r="BG38" s="644" t="s">
        <v>335</v>
      </c>
      <c r="BH38" s="645"/>
      <c r="BI38" s="645"/>
      <c r="BJ38" s="645"/>
      <c r="BK38" s="645"/>
      <c r="BL38" s="645"/>
      <c r="BM38" s="645"/>
      <c r="BN38" s="645"/>
      <c r="BO38" s="645"/>
      <c r="BP38" s="645"/>
      <c r="BQ38" s="645"/>
      <c r="BR38" s="645"/>
      <c r="BS38" s="645"/>
      <c r="BT38" s="645"/>
      <c r="BU38" s="646"/>
      <c r="BV38" s="629">
        <v>13185</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2939906</v>
      </c>
      <c r="CS38" s="630"/>
      <c r="CT38" s="630"/>
      <c r="CU38" s="630"/>
      <c r="CV38" s="630"/>
      <c r="CW38" s="630"/>
      <c r="CX38" s="630"/>
      <c r="CY38" s="631"/>
      <c r="CZ38" s="634">
        <v>8.4</v>
      </c>
      <c r="DA38" s="669"/>
      <c r="DB38" s="669"/>
      <c r="DC38" s="672"/>
      <c r="DD38" s="638">
        <v>2463888</v>
      </c>
      <c r="DE38" s="630"/>
      <c r="DF38" s="630"/>
      <c r="DG38" s="630"/>
      <c r="DH38" s="630"/>
      <c r="DI38" s="630"/>
      <c r="DJ38" s="630"/>
      <c r="DK38" s="631"/>
      <c r="DL38" s="638">
        <v>2305320</v>
      </c>
      <c r="DM38" s="630"/>
      <c r="DN38" s="630"/>
      <c r="DO38" s="630"/>
      <c r="DP38" s="630"/>
      <c r="DQ38" s="630"/>
      <c r="DR38" s="630"/>
      <c r="DS38" s="630"/>
      <c r="DT38" s="630"/>
      <c r="DU38" s="630"/>
      <c r="DV38" s="631"/>
      <c r="DW38" s="634">
        <v>11.3</v>
      </c>
      <c r="DX38" s="669"/>
      <c r="DY38" s="669"/>
      <c r="DZ38" s="669"/>
      <c r="EA38" s="669"/>
      <c r="EB38" s="669"/>
      <c r="EC38" s="670"/>
    </row>
    <row r="39" spans="2:133" ht="11.25" customHeight="1">
      <c r="B39" s="626" t="s">
        <v>337</v>
      </c>
      <c r="C39" s="627"/>
      <c r="D39" s="627"/>
      <c r="E39" s="627"/>
      <c r="F39" s="627"/>
      <c r="G39" s="627"/>
      <c r="H39" s="627"/>
      <c r="I39" s="627"/>
      <c r="J39" s="627"/>
      <c r="K39" s="627"/>
      <c r="L39" s="627"/>
      <c r="M39" s="627"/>
      <c r="N39" s="627"/>
      <c r="O39" s="627"/>
      <c r="P39" s="627"/>
      <c r="Q39" s="628"/>
      <c r="R39" s="629">
        <v>815460</v>
      </c>
      <c r="S39" s="630"/>
      <c r="T39" s="630"/>
      <c r="U39" s="630"/>
      <c r="V39" s="630"/>
      <c r="W39" s="630"/>
      <c r="X39" s="630"/>
      <c r="Y39" s="631"/>
      <c r="Z39" s="632">
        <v>2.2000000000000002</v>
      </c>
      <c r="AA39" s="632"/>
      <c r="AB39" s="632"/>
      <c r="AC39" s="632"/>
      <c r="AD39" s="633">
        <v>10915</v>
      </c>
      <c r="AE39" s="633"/>
      <c r="AF39" s="633"/>
      <c r="AG39" s="633"/>
      <c r="AH39" s="633"/>
      <c r="AI39" s="633"/>
      <c r="AJ39" s="633"/>
      <c r="AK39" s="633"/>
      <c r="AL39" s="634">
        <v>0.1</v>
      </c>
      <c r="AM39" s="635"/>
      <c r="AN39" s="635"/>
      <c r="AO39" s="636"/>
      <c r="AQ39" s="707" t="s">
        <v>338</v>
      </c>
      <c r="AR39" s="708"/>
      <c r="AS39" s="708"/>
      <c r="AT39" s="708"/>
      <c r="AU39" s="708"/>
      <c r="AV39" s="708"/>
      <c r="AW39" s="708"/>
      <c r="AX39" s="708"/>
      <c r="AY39" s="709"/>
      <c r="AZ39" s="629">
        <v>131896</v>
      </c>
      <c r="BA39" s="630"/>
      <c r="BB39" s="630"/>
      <c r="BC39" s="630"/>
      <c r="BD39" s="667"/>
      <c r="BE39" s="667"/>
      <c r="BF39" s="698"/>
      <c r="BG39" s="644" t="s">
        <v>339</v>
      </c>
      <c r="BH39" s="645"/>
      <c r="BI39" s="645"/>
      <c r="BJ39" s="645"/>
      <c r="BK39" s="645"/>
      <c r="BL39" s="645"/>
      <c r="BM39" s="645"/>
      <c r="BN39" s="645"/>
      <c r="BO39" s="645"/>
      <c r="BP39" s="645"/>
      <c r="BQ39" s="645"/>
      <c r="BR39" s="645"/>
      <c r="BS39" s="645"/>
      <c r="BT39" s="645"/>
      <c r="BU39" s="646"/>
      <c r="BV39" s="629">
        <v>19878</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2375811</v>
      </c>
      <c r="CS39" s="667"/>
      <c r="CT39" s="667"/>
      <c r="CU39" s="667"/>
      <c r="CV39" s="667"/>
      <c r="CW39" s="667"/>
      <c r="CX39" s="667"/>
      <c r="CY39" s="668"/>
      <c r="CZ39" s="634">
        <v>6.7</v>
      </c>
      <c r="DA39" s="669"/>
      <c r="DB39" s="669"/>
      <c r="DC39" s="672"/>
      <c r="DD39" s="638">
        <v>2372274</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c r="B40" s="626" t="s">
        <v>341</v>
      </c>
      <c r="C40" s="627"/>
      <c r="D40" s="627"/>
      <c r="E40" s="627"/>
      <c r="F40" s="627"/>
      <c r="G40" s="627"/>
      <c r="H40" s="627"/>
      <c r="I40" s="627"/>
      <c r="J40" s="627"/>
      <c r="K40" s="627"/>
      <c r="L40" s="627"/>
      <c r="M40" s="627"/>
      <c r="N40" s="627"/>
      <c r="O40" s="627"/>
      <c r="P40" s="627"/>
      <c r="Q40" s="628"/>
      <c r="R40" s="629">
        <v>2608193</v>
      </c>
      <c r="S40" s="630"/>
      <c r="T40" s="630"/>
      <c r="U40" s="630"/>
      <c r="V40" s="630"/>
      <c r="W40" s="630"/>
      <c r="X40" s="630"/>
      <c r="Y40" s="631"/>
      <c r="Z40" s="632">
        <v>7</v>
      </c>
      <c r="AA40" s="632"/>
      <c r="AB40" s="632"/>
      <c r="AC40" s="632"/>
      <c r="AD40" s="633" t="s">
        <v>128</v>
      </c>
      <c r="AE40" s="633"/>
      <c r="AF40" s="633"/>
      <c r="AG40" s="633"/>
      <c r="AH40" s="633"/>
      <c r="AI40" s="633"/>
      <c r="AJ40" s="633"/>
      <c r="AK40" s="633"/>
      <c r="AL40" s="634" t="s">
        <v>128</v>
      </c>
      <c r="AM40" s="635"/>
      <c r="AN40" s="635"/>
      <c r="AO40" s="636"/>
      <c r="AQ40" s="707" t="s">
        <v>342</v>
      </c>
      <c r="AR40" s="708"/>
      <c r="AS40" s="708"/>
      <c r="AT40" s="708"/>
      <c r="AU40" s="708"/>
      <c r="AV40" s="708"/>
      <c r="AW40" s="708"/>
      <c r="AX40" s="708"/>
      <c r="AY40" s="709"/>
      <c r="AZ40" s="629">
        <v>126000</v>
      </c>
      <c r="BA40" s="630"/>
      <c r="BB40" s="630"/>
      <c r="BC40" s="630"/>
      <c r="BD40" s="667"/>
      <c r="BE40" s="667"/>
      <c r="BF40" s="698"/>
      <c r="BG40" s="710" t="s">
        <v>343</v>
      </c>
      <c r="BH40" s="711"/>
      <c r="BI40" s="711"/>
      <c r="BJ40" s="711"/>
      <c r="BK40" s="711"/>
      <c r="BL40" s="363"/>
      <c r="BM40" s="645" t="s">
        <v>344</v>
      </c>
      <c r="BN40" s="645"/>
      <c r="BO40" s="645"/>
      <c r="BP40" s="645"/>
      <c r="BQ40" s="645"/>
      <c r="BR40" s="645"/>
      <c r="BS40" s="645"/>
      <c r="BT40" s="645"/>
      <c r="BU40" s="646"/>
      <c r="BV40" s="629">
        <v>92</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117048</v>
      </c>
      <c r="CS40" s="630"/>
      <c r="CT40" s="630"/>
      <c r="CU40" s="630"/>
      <c r="CV40" s="630"/>
      <c r="CW40" s="630"/>
      <c r="CX40" s="630"/>
      <c r="CY40" s="631"/>
      <c r="CZ40" s="634">
        <v>0.3</v>
      </c>
      <c r="DA40" s="669"/>
      <c r="DB40" s="669"/>
      <c r="DC40" s="672"/>
      <c r="DD40" s="638">
        <v>117048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9"/>
      <c r="DY40" s="669"/>
      <c r="DZ40" s="669"/>
      <c r="EA40" s="669"/>
      <c r="EB40" s="669"/>
      <c r="EC40" s="670"/>
    </row>
    <row r="41" spans="2:133" ht="11.25" customHeight="1">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347</v>
      </c>
      <c r="AR41" s="708"/>
      <c r="AS41" s="708"/>
      <c r="AT41" s="708"/>
      <c r="AU41" s="708"/>
      <c r="AV41" s="708"/>
      <c r="AW41" s="708"/>
      <c r="AX41" s="708"/>
      <c r="AY41" s="709"/>
      <c r="AZ41" s="629">
        <v>539978</v>
      </c>
      <c r="BA41" s="630"/>
      <c r="BB41" s="630"/>
      <c r="BC41" s="630"/>
      <c r="BD41" s="667"/>
      <c r="BE41" s="667"/>
      <c r="BF41" s="698"/>
      <c r="BG41" s="710"/>
      <c r="BH41" s="711"/>
      <c r="BI41" s="711"/>
      <c r="BJ41" s="711"/>
      <c r="BK41" s="711"/>
      <c r="BL41" s="363"/>
      <c r="BM41" s="645" t="s">
        <v>348</v>
      </c>
      <c r="BN41" s="645"/>
      <c r="BO41" s="645"/>
      <c r="BP41" s="645"/>
      <c r="BQ41" s="645"/>
      <c r="BR41" s="645"/>
      <c r="BS41" s="645"/>
      <c r="BT41" s="645"/>
      <c r="BU41" s="646"/>
      <c r="BV41" s="629" t="s">
        <v>128</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128</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351</v>
      </c>
      <c r="AR42" s="718"/>
      <c r="AS42" s="718"/>
      <c r="AT42" s="718"/>
      <c r="AU42" s="718"/>
      <c r="AV42" s="718"/>
      <c r="AW42" s="718"/>
      <c r="AX42" s="718"/>
      <c r="AY42" s="719"/>
      <c r="AZ42" s="723">
        <v>2147245</v>
      </c>
      <c r="BA42" s="724"/>
      <c r="BB42" s="724"/>
      <c r="BC42" s="724"/>
      <c r="BD42" s="700"/>
      <c r="BE42" s="700"/>
      <c r="BF42" s="702"/>
      <c r="BG42" s="712"/>
      <c r="BH42" s="713"/>
      <c r="BI42" s="713"/>
      <c r="BJ42" s="713"/>
      <c r="BK42" s="713"/>
      <c r="BL42" s="364"/>
      <c r="BM42" s="658" t="s">
        <v>352</v>
      </c>
      <c r="BN42" s="658"/>
      <c r="BO42" s="658"/>
      <c r="BP42" s="658"/>
      <c r="BQ42" s="658"/>
      <c r="BR42" s="658"/>
      <c r="BS42" s="658"/>
      <c r="BT42" s="658"/>
      <c r="BU42" s="659"/>
      <c r="BV42" s="723">
        <v>319</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2021138</v>
      </c>
      <c r="CS42" s="667"/>
      <c r="CT42" s="667"/>
      <c r="CU42" s="667"/>
      <c r="CV42" s="667"/>
      <c r="CW42" s="667"/>
      <c r="CX42" s="667"/>
      <c r="CY42" s="668"/>
      <c r="CZ42" s="634">
        <v>5.7</v>
      </c>
      <c r="DA42" s="669"/>
      <c r="DB42" s="669"/>
      <c r="DC42" s="672"/>
      <c r="DD42" s="638">
        <v>688554</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c r="B43" s="626" t="s">
        <v>354</v>
      </c>
      <c r="C43" s="627"/>
      <c r="D43" s="627"/>
      <c r="E43" s="627"/>
      <c r="F43" s="627"/>
      <c r="G43" s="627"/>
      <c r="H43" s="627"/>
      <c r="I43" s="627"/>
      <c r="J43" s="627"/>
      <c r="K43" s="627"/>
      <c r="L43" s="627"/>
      <c r="M43" s="627"/>
      <c r="N43" s="627"/>
      <c r="O43" s="627"/>
      <c r="P43" s="627"/>
      <c r="Q43" s="628"/>
      <c r="R43" s="629">
        <v>1741393</v>
      </c>
      <c r="S43" s="630"/>
      <c r="T43" s="630"/>
      <c r="U43" s="630"/>
      <c r="V43" s="630"/>
      <c r="W43" s="630"/>
      <c r="X43" s="630"/>
      <c r="Y43" s="631"/>
      <c r="Z43" s="632">
        <v>4.7</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206797</v>
      </c>
      <c r="CS43" s="667"/>
      <c r="CT43" s="667"/>
      <c r="CU43" s="667"/>
      <c r="CV43" s="667"/>
      <c r="CW43" s="667"/>
      <c r="CX43" s="667"/>
      <c r="CY43" s="668"/>
      <c r="CZ43" s="634">
        <v>0.6</v>
      </c>
      <c r="DA43" s="669"/>
      <c r="DB43" s="669"/>
      <c r="DC43" s="672"/>
      <c r="DD43" s="638">
        <v>206797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c r="B44" s="673" t="s">
        <v>356</v>
      </c>
      <c r="C44" s="674"/>
      <c r="D44" s="674"/>
      <c r="E44" s="674"/>
      <c r="F44" s="674"/>
      <c r="G44" s="674"/>
      <c r="H44" s="674"/>
      <c r="I44" s="674"/>
      <c r="J44" s="674"/>
      <c r="K44" s="674"/>
      <c r="L44" s="674"/>
      <c r="M44" s="674"/>
      <c r="N44" s="674"/>
      <c r="O44" s="674"/>
      <c r="P44" s="674"/>
      <c r="Q44" s="675"/>
      <c r="R44" s="723">
        <v>37403526</v>
      </c>
      <c r="S44" s="724"/>
      <c r="T44" s="724"/>
      <c r="U44" s="724"/>
      <c r="V44" s="724"/>
      <c r="W44" s="724"/>
      <c r="X44" s="724"/>
      <c r="Y44" s="725"/>
      <c r="Z44" s="726">
        <v>100</v>
      </c>
      <c r="AA44" s="726"/>
      <c r="AB44" s="726"/>
      <c r="AC44" s="726"/>
      <c r="AD44" s="727">
        <v>18667904</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2021138</v>
      </c>
      <c r="CS44" s="630"/>
      <c r="CT44" s="630"/>
      <c r="CU44" s="630"/>
      <c r="CV44" s="630"/>
      <c r="CW44" s="630"/>
      <c r="CX44" s="630"/>
      <c r="CY44" s="631"/>
      <c r="CZ44" s="634">
        <v>5.7</v>
      </c>
      <c r="DA44" s="635"/>
      <c r="DB44" s="635"/>
      <c r="DC44" s="647"/>
      <c r="DD44" s="638">
        <v>688554</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358</v>
      </c>
      <c r="CG45" s="627"/>
      <c r="CH45" s="627"/>
      <c r="CI45" s="627"/>
      <c r="CJ45" s="627"/>
      <c r="CK45" s="627"/>
      <c r="CL45" s="627"/>
      <c r="CM45" s="627"/>
      <c r="CN45" s="627"/>
      <c r="CO45" s="627"/>
      <c r="CP45" s="627"/>
      <c r="CQ45" s="628"/>
      <c r="CR45" s="629">
        <v>758270</v>
      </c>
      <c r="CS45" s="667"/>
      <c r="CT45" s="667"/>
      <c r="CU45" s="667"/>
      <c r="CV45" s="667"/>
      <c r="CW45" s="667"/>
      <c r="CX45" s="667"/>
      <c r="CY45" s="668"/>
      <c r="CZ45" s="634">
        <v>2.2000000000000002</v>
      </c>
      <c r="DA45" s="669"/>
      <c r="DB45" s="669"/>
      <c r="DC45" s="672"/>
      <c r="DD45" s="638">
        <v>24811</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360</v>
      </c>
      <c r="CG46" s="627"/>
      <c r="CH46" s="627"/>
      <c r="CI46" s="627"/>
      <c r="CJ46" s="627"/>
      <c r="CK46" s="627"/>
      <c r="CL46" s="627"/>
      <c r="CM46" s="627"/>
      <c r="CN46" s="627"/>
      <c r="CO46" s="627"/>
      <c r="CP46" s="627"/>
      <c r="CQ46" s="628"/>
      <c r="CR46" s="629">
        <v>1185489</v>
      </c>
      <c r="CS46" s="630"/>
      <c r="CT46" s="630"/>
      <c r="CU46" s="630"/>
      <c r="CV46" s="630"/>
      <c r="CW46" s="630"/>
      <c r="CX46" s="630"/>
      <c r="CY46" s="631"/>
      <c r="CZ46" s="634">
        <v>3.4</v>
      </c>
      <c r="DA46" s="635"/>
      <c r="DB46" s="635"/>
      <c r="DC46" s="647"/>
      <c r="DD46" s="638">
        <v>609464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128</v>
      </c>
      <c r="CS47" s="667"/>
      <c r="CT47" s="667"/>
      <c r="CU47" s="667"/>
      <c r="CV47" s="667"/>
      <c r="CW47" s="667"/>
      <c r="CX47" s="667"/>
      <c r="CY47" s="668"/>
      <c r="CZ47" s="634" t="s">
        <v>128</v>
      </c>
      <c r="DA47" s="669"/>
      <c r="DB47" s="669"/>
      <c r="DC47" s="672"/>
      <c r="DD47" s="638" t="s">
        <v>128</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365</v>
      </c>
      <c r="CE49" s="674"/>
      <c r="CF49" s="674"/>
      <c r="CG49" s="674"/>
      <c r="CH49" s="674"/>
      <c r="CI49" s="674"/>
      <c r="CJ49" s="674"/>
      <c r="CK49" s="674"/>
      <c r="CL49" s="674"/>
      <c r="CM49" s="674"/>
      <c r="CN49" s="674"/>
      <c r="CO49" s="674"/>
      <c r="CP49" s="674"/>
      <c r="CQ49" s="675"/>
      <c r="CR49" s="723">
        <v>35200005</v>
      </c>
      <c r="CS49" s="700"/>
      <c r="CT49" s="700"/>
      <c r="CU49" s="700"/>
      <c r="CV49" s="700"/>
      <c r="CW49" s="700"/>
      <c r="CX49" s="700"/>
      <c r="CY49" s="737"/>
      <c r="CZ49" s="728">
        <v>100</v>
      </c>
      <c r="DA49" s="738"/>
      <c r="DB49" s="738"/>
      <c r="DC49" s="739"/>
      <c r="DD49" s="740">
        <v>22697396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hRBXaTvMPHw2e3dmSwfSNDv7QXMCQX1QWXbqms8UdO0Ai29Uq6kEGSplTSHXhbhsCnc7jBiO2QEdDYf1b6m0A==" saltValue="Gq3P8GyU/nTgtK+EWfa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60" zoomScaleNormal="60" zoomScaleSheetLayoutView="70" workbookViewId="0">
      <selection activeCell="AK34" sqref="AK34:AO34"/>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3" t="s">
        <v>367</v>
      </c>
      <c r="DK2" s="1124"/>
      <c r="DL2" s="1124"/>
      <c r="DM2" s="1124"/>
      <c r="DN2" s="1124"/>
      <c r="DO2" s="1125"/>
      <c r="DP2" s="224"/>
      <c r="DQ2" s="1123" t="s">
        <v>368</v>
      </c>
      <c r="DR2" s="1124"/>
      <c r="DS2" s="1124"/>
      <c r="DT2" s="1124"/>
      <c r="DU2" s="1124"/>
      <c r="DV2" s="1124"/>
      <c r="DW2" s="1124"/>
      <c r="DX2" s="1124"/>
      <c r="DY2" s="1124"/>
      <c r="DZ2" s="1125"/>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8"/>
      <c r="BA4" s="228"/>
      <c r="BB4" s="228"/>
      <c r="BC4" s="228"/>
      <c r="BD4" s="228"/>
      <c r="BE4" s="229"/>
      <c r="BF4" s="229"/>
      <c r="BG4" s="229"/>
      <c r="BH4" s="229"/>
      <c r="BI4" s="229"/>
      <c r="BJ4" s="229"/>
      <c r="BK4" s="229"/>
      <c r="BL4" s="229"/>
      <c r="BM4" s="229"/>
      <c r="BN4" s="229"/>
      <c r="BO4" s="229"/>
      <c r="BP4" s="229"/>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7" t="s">
        <v>371</v>
      </c>
      <c r="B5" s="1028"/>
      <c r="C5" s="1028"/>
      <c r="D5" s="1028"/>
      <c r="E5" s="1028"/>
      <c r="F5" s="1028"/>
      <c r="G5" s="1028"/>
      <c r="H5" s="1028"/>
      <c r="I5" s="1028"/>
      <c r="J5" s="1028"/>
      <c r="K5" s="1028"/>
      <c r="L5" s="1028"/>
      <c r="M5" s="1028"/>
      <c r="N5" s="1028"/>
      <c r="O5" s="1028"/>
      <c r="P5" s="1029"/>
      <c r="Q5" s="1033" t="s">
        <v>372</v>
      </c>
      <c r="R5" s="1034"/>
      <c r="S5" s="1034"/>
      <c r="T5" s="1034"/>
      <c r="U5" s="1035"/>
      <c r="V5" s="1033" t="s">
        <v>373</v>
      </c>
      <c r="W5" s="1034"/>
      <c r="X5" s="1034"/>
      <c r="Y5" s="1034"/>
      <c r="Z5" s="1035"/>
      <c r="AA5" s="1033" t="s">
        <v>374</v>
      </c>
      <c r="AB5" s="1034"/>
      <c r="AC5" s="1034"/>
      <c r="AD5" s="1034"/>
      <c r="AE5" s="1034"/>
      <c r="AF5" s="1126" t="s">
        <v>375</v>
      </c>
      <c r="AG5" s="1034"/>
      <c r="AH5" s="1034"/>
      <c r="AI5" s="1034"/>
      <c r="AJ5" s="1047"/>
      <c r="AK5" s="1034" t="s">
        <v>376</v>
      </c>
      <c r="AL5" s="1034"/>
      <c r="AM5" s="1034"/>
      <c r="AN5" s="1034"/>
      <c r="AO5" s="1035"/>
      <c r="AP5" s="1033" t="s">
        <v>377</v>
      </c>
      <c r="AQ5" s="1034"/>
      <c r="AR5" s="1034"/>
      <c r="AS5" s="1034"/>
      <c r="AT5" s="1035"/>
      <c r="AU5" s="1033" t="s">
        <v>378</v>
      </c>
      <c r="AV5" s="1034"/>
      <c r="AW5" s="1034"/>
      <c r="AX5" s="1034"/>
      <c r="AY5" s="1047"/>
      <c r="AZ5" s="228"/>
      <c r="BA5" s="228"/>
      <c r="BB5" s="228"/>
      <c r="BC5" s="228"/>
      <c r="BD5" s="228"/>
      <c r="BE5" s="229"/>
      <c r="BF5" s="229"/>
      <c r="BG5" s="229"/>
      <c r="BH5" s="229"/>
      <c r="BI5" s="229"/>
      <c r="BJ5" s="229"/>
      <c r="BK5" s="229"/>
      <c r="BL5" s="229"/>
      <c r="BM5" s="229"/>
      <c r="BN5" s="229"/>
      <c r="BO5" s="229"/>
      <c r="BP5" s="229"/>
      <c r="BQ5" s="1027" t="s">
        <v>379</v>
      </c>
      <c r="BR5" s="1028"/>
      <c r="BS5" s="1028"/>
      <c r="BT5" s="1028"/>
      <c r="BU5" s="1028"/>
      <c r="BV5" s="1028"/>
      <c r="BW5" s="1028"/>
      <c r="BX5" s="1028"/>
      <c r="BY5" s="1028"/>
      <c r="BZ5" s="1028"/>
      <c r="CA5" s="1028"/>
      <c r="CB5" s="1028"/>
      <c r="CC5" s="1028"/>
      <c r="CD5" s="1028"/>
      <c r="CE5" s="1028"/>
      <c r="CF5" s="1028"/>
      <c r="CG5" s="1029"/>
      <c r="CH5" s="1033" t="s">
        <v>380</v>
      </c>
      <c r="CI5" s="1034"/>
      <c r="CJ5" s="1034"/>
      <c r="CK5" s="1034"/>
      <c r="CL5" s="1035"/>
      <c r="CM5" s="1033" t="s">
        <v>381</v>
      </c>
      <c r="CN5" s="1034"/>
      <c r="CO5" s="1034"/>
      <c r="CP5" s="1034"/>
      <c r="CQ5" s="1035"/>
      <c r="CR5" s="1033" t="s">
        <v>382</v>
      </c>
      <c r="CS5" s="1034"/>
      <c r="CT5" s="1034"/>
      <c r="CU5" s="1034"/>
      <c r="CV5" s="1035"/>
      <c r="CW5" s="1033" t="s">
        <v>383</v>
      </c>
      <c r="CX5" s="1034"/>
      <c r="CY5" s="1034"/>
      <c r="CZ5" s="1034"/>
      <c r="DA5" s="1035"/>
      <c r="DB5" s="1033" t="s">
        <v>384</v>
      </c>
      <c r="DC5" s="1034"/>
      <c r="DD5" s="1034"/>
      <c r="DE5" s="1034"/>
      <c r="DF5" s="1035"/>
      <c r="DG5" s="1116" t="s">
        <v>385</v>
      </c>
      <c r="DH5" s="1117"/>
      <c r="DI5" s="1117"/>
      <c r="DJ5" s="1117"/>
      <c r="DK5" s="1118"/>
      <c r="DL5" s="1116" t="s">
        <v>386</v>
      </c>
      <c r="DM5" s="1117"/>
      <c r="DN5" s="1117"/>
      <c r="DO5" s="1117"/>
      <c r="DP5" s="1118"/>
      <c r="DQ5" s="1033" t="s">
        <v>387</v>
      </c>
      <c r="DR5" s="1034"/>
      <c r="DS5" s="1034"/>
      <c r="DT5" s="1034"/>
      <c r="DU5" s="1035"/>
      <c r="DV5" s="1033" t="s">
        <v>378</v>
      </c>
      <c r="DW5" s="1034"/>
      <c r="DX5" s="1034"/>
      <c r="DY5" s="1034"/>
      <c r="DZ5" s="1047"/>
      <c r="EA5" s="230"/>
    </row>
    <row r="6" spans="1:131" s="231"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8"/>
      <c r="BA6" s="228"/>
      <c r="BB6" s="228"/>
      <c r="BC6" s="228"/>
      <c r="BD6" s="228"/>
      <c r="BE6" s="229"/>
      <c r="BF6" s="229"/>
      <c r="BG6" s="229"/>
      <c r="BH6" s="229"/>
      <c r="BI6" s="229"/>
      <c r="BJ6" s="229"/>
      <c r="BK6" s="229"/>
      <c r="BL6" s="229"/>
      <c r="BM6" s="229"/>
      <c r="BN6" s="229"/>
      <c r="BO6" s="229"/>
      <c r="BP6" s="229"/>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30"/>
    </row>
    <row r="7" spans="1:131" s="231" customFormat="1" ht="26.25" customHeight="1" thickTop="1">
      <c r="A7" s="232">
        <v>1</v>
      </c>
      <c r="B7" s="1079" t="s">
        <v>388</v>
      </c>
      <c r="C7" s="1080"/>
      <c r="D7" s="1080"/>
      <c r="E7" s="1080"/>
      <c r="F7" s="1080"/>
      <c r="G7" s="1080"/>
      <c r="H7" s="1080"/>
      <c r="I7" s="1080"/>
      <c r="J7" s="1080"/>
      <c r="K7" s="1080"/>
      <c r="L7" s="1080"/>
      <c r="M7" s="1080"/>
      <c r="N7" s="1080"/>
      <c r="O7" s="1080"/>
      <c r="P7" s="1081"/>
      <c r="Q7" s="1134">
        <v>37427</v>
      </c>
      <c r="R7" s="1135"/>
      <c r="S7" s="1135"/>
      <c r="T7" s="1135"/>
      <c r="U7" s="1135"/>
      <c r="V7" s="1135">
        <v>35223</v>
      </c>
      <c r="W7" s="1135"/>
      <c r="X7" s="1135"/>
      <c r="Y7" s="1135"/>
      <c r="Z7" s="1135"/>
      <c r="AA7" s="1135">
        <v>2204</v>
      </c>
      <c r="AB7" s="1135"/>
      <c r="AC7" s="1135"/>
      <c r="AD7" s="1135"/>
      <c r="AE7" s="1136"/>
      <c r="AF7" s="1137">
        <v>1850</v>
      </c>
      <c r="AG7" s="1138"/>
      <c r="AH7" s="1138"/>
      <c r="AI7" s="1138"/>
      <c r="AJ7" s="1139"/>
      <c r="AK7" s="1140">
        <v>1087</v>
      </c>
      <c r="AL7" s="1141"/>
      <c r="AM7" s="1141"/>
      <c r="AN7" s="1141"/>
      <c r="AO7" s="1141"/>
      <c r="AP7" s="1141">
        <v>28606</v>
      </c>
      <c r="AQ7" s="1141"/>
      <c r="AR7" s="1141"/>
      <c r="AS7" s="1141"/>
      <c r="AT7" s="1141"/>
      <c r="AU7" s="1142"/>
      <c r="AV7" s="1142"/>
      <c r="AW7" s="1142"/>
      <c r="AX7" s="1142"/>
      <c r="AY7" s="1143"/>
      <c r="AZ7" s="228"/>
      <c r="BA7" s="228"/>
      <c r="BB7" s="228"/>
      <c r="BC7" s="228"/>
      <c r="BD7" s="228"/>
      <c r="BE7" s="229"/>
      <c r="BF7" s="229"/>
      <c r="BG7" s="229"/>
      <c r="BH7" s="229"/>
      <c r="BI7" s="229"/>
      <c r="BJ7" s="229"/>
      <c r="BK7" s="229"/>
      <c r="BL7" s="229"/>
      <c r="BM7" s="229"/>
      <c r="BN7" s="229"/>
      <c r="BO7" s="229"/>
      <c r="BP7" s="229"/>
      <c r="BQ7" s="232">
        <v>1</v>
      </c>
      <c r="BR7" s="233"/>
      <c r="BS7" s="1131" t="s">
        <v>584</v>
      </c>
      <c r="BT7" s="1132"/>
      <c r="BU7" s="1132"/>
      <c r="BV7" s="1132"/>
      <c r="BW7" s="1132"/>
      <c r="BX7" s="1132"/>
      <c r="BY7" s="1132"/>
      <c r="BZ7" s="1132"/>
      <c r="CA7" s="1132"/>
      <c r="CB7" s="1132"/>
      <c r="CC7" s="1132"/>
      <c r="CD7" s="1132"/>
      <c r="CE7" s="1132"/>
      <c r="CF7" s="1132"/>
      <c r="CG7" s="1144"/>
      <c r="CH7" s="1128">
        <v>13</v>
      </c>
      <c r="CI7" s="1129"/>
      <c r="CJ7" s="1129"/>
      <c r="CK7" s="1129"/>
      <c r="CL7" s="1130"/>
      <c r="CM7" s="1128">
        <v>199</v>
      </c>
      <c r="CN7" s="1129"/>
      <c r="CO7" s="1129"/>
      <c r="CP7" s="1129"/>
      <c r="CQ7" s="1130"/>
      <c r="CR7" s="1128">
        <v>22</v>
      </c>
      <c r="CS7" s="1129"/>
      <c r="CT7" s="1129"/>
      <c r="CU7" s="1129"/>
      <c r="CV7" s="1130"/>
      <c r="CW7" s="1128">
        <v>8</v>
      </c>
      <c r="CX7" s="1129"/>
      <c r="CY7" s="1129"/>
      <c r="CZ7" s="1129"/>
      <c r="DA7" s="1130"/>
      <c r="DB7" s="1128">
        <v>0</v>
      </c>
      <c r="DC7" s="1129"/>
      <c r="DD7" s="1129"/>
      <c r="DE7" s="1129"/>
      <c r="DF7" s="1130"/>
      <c r="DG7" s="1128">
        <v>0</v>
      </c>
      <c r="DH7" s="1129"/>
      <c r="DI7" s="1129"/>
      <c r="DJ7" s="1129"/>
      <c r="DK7" s="1130"/>
      <c r="DL7" s="1128">
        <v>0</v>
      </c>
      <c r="DM7" s="1129"/>
      <c r="DN7" s="1129"/>
      <c r="DO7" s="1129"/>
      <c r="DP7" s="1130"/>
      <c r="DQ7" s="1128">
        <v>0</v>
      </c>
      <c r="DR7" s="1129"/>
      <c r="DS7" s="1129"/>
      <c r="DT7" s="1129"/>
      <c r="DU7" s="1130"/>
      <c r="DV7" s="1131"/>
      <c r="DW7" s="1132"/>
      <c r="DX7" s="1132"/>
      <c r="DY7" s="1132"/>
      <c r="DZ7" s="1133"/>
      <c r="EA7" s="230"/>
    </row>
    <row r="8" spans="1:131" s="231" customFormat="1" ht="26.25" customHeight="1">
      <c r="A8" s="234">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8"/>
      <c r="BA8" s="228"/>
      <c r="BB8" s="228"/>
      <c r="BC8" s="228"/>
      <c r="BD8" s="228"/>
      <c r="BE8" s="229"/>
      <c r="BF8" s="229"/>
      <c r="BG8" s="229"/>
      <c r="BH8" s="229"/>
      <c r="BI8" s="229"/>
      <c r="BJ8" s="229"/>
      <c r="BK8" s="229"/>
      <c r="BL8" s="229"/>
      <c r="BM8" s="229"/>
      <c r="BN8" s="229"/>
      <c r="BO8" s="229"/>
      <c r="BP8" s="229"/>
      <c r="BQ8" s="234">
        <v>2</v>
      </c>
      <c r="BR8" s="235"/>
      <c r="BS8" s="1024" t="s">
        <v>585</v>
      </c>
      <c r="BT8" s="1025"/>
      <c r="BU8" s="1025"/>
      <c r="BV8" s="1025"/>
      <c r="BW8" s="1025"/>
      <c r="BX8" s="1025"/>
      <c r="BY8" s="1025"/>
      <c r="BZ8" s="1025"/>
      <c r="CA8" s="1025"/>
      <c r="CB8" s="1025"/>
      <c r="CC8" s="1025"/>
      <c r="CD8" s="1025"/>
      <c r="CE8" s="1025"/>
      <c r="CF8" s="1025"/>
      <c r="CG8" s="1046"/>
      <c r="CH8" s="1021">
        <v>8</v>
      </c>
      <c r="CI8" s="1022"/>
      <c r="CJ8" s="1022"/>
      <c r="CK8" s="1022"/>
      <c r="CL8" s="1023"/>
      <c r="CM8" s="1021">
        <v>170</v>
      </c>
      <c r="CN8" s="1022"/>
      <c r="CO8" s="1022"/>
      <c r="CP8" s="1022"/>
      <c r="CQ8" s="1023"/>
      <c r="CR8" s="1021">
        <v>100</v>
      </c>
      <c r="CS8" s="1022"/>
      <c r="CT8" s="1022"/>
      <c r="CU8" s="1022"/>
      <c r="CV8" s="1023"/>
      <c r="CW8" s="1021">
        <v>35</v>
      </c>
      <c r="CX8" s="1022"/>
      <c r="CY8" s="1022"/>
      <c r="CZ8" s="1022"/>
      <c r="DA8" s="1023"/>
      <c r="DB8" s="1021">
        <v>0</v>
      </c>
      <c r="DC8" s="1022"/>
      <c r="DD8" s="1022"/>
      <c r="DE8" s="1022"/>
      <c r="DF8" s="1023"/>
      <c r="DG8" s="1021">
        <v>0</v>
      </c>
      <c r="DH8" s="1022"/>
      <c r="DI8" s="1022"/>
      <c r="DJ8" s="1022"/>
      <c r="DK8" s="1023"/>
      <c r="DL8" s="1021">
        <v>0</v>
      </c>
      <c r="DM8" s="1022"/>
      <c r="DN8" s="1022"/>
      <c r="DO8" s="1022"/>
      <c r="DP8" s="1023"/>
      <c r="DQ8" s="1021">
        <v>0</v>
      </c>
      <c r="DR8" s="1022"/>
      <c r="DS8" s="1022"/>
      <c r="DT8" s="1022"/>
      <c r="DU8" s="1023"/>
      <c r="DV8" s="1024"/>
      <c r="DW8" s="1025"/>
      <c r="DX8" s="1025"/>
      <c r="DY8" s="1025"/>
      <c r="DZ8" s="1026"/>
      <c r="EA8" s="230"/>
    </row>
    <row r="9" spans="1:131" s="231" customFormat="1" ht="26.25" customHeight="1">
      <c r="A9" s="234">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8"/>
      <c r="BA9" s="228"/>
      <c r="BB9" s="228"/>
      <c r="BC9" s="228"/>
      <c r="BD9" s="228"/>
      <c r="BE9" s="229"/>
      <c r="BF9" s="229"/>
      <c r="BG9" s="229"/>
      <c r="BH9" s="229"/>
      <c r="BI9" s="229"/>
      <c r="BJ9" s="229"/>
      <c r="BK9" s="229"/>
      <c r="BL9" s="229"/>
      <c r="BM9" s="229"/>
      <c r="BN9" s="229"/>
      <c r="BO9" s="229"/>
      <c r="BP9" s="229"/>
      <c r="BQ9" s="234">
        <v>3</v>
      </c>
      <c r="BR9" s="235"/>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0"/>
    </row>
    <row r="10" spans="1:131" s="231" customFormat="1" ht="26.25" customHeight="1">
      <c r="A10" s="234">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8"/>
      <c r="BA10" s="228"/>
      <c r="BB10" s="228"/>
      <c r="BC10" s="228"/>
      <c r="BD10" s="228"/>
      <c r="BE10" s="229"/>
      <c r="BF10" s="229"/>
      <c r="BG10" s="229"/>
      <c r="BH10" s="229"/>
      <c r="BI10" s="229"/>
      <c r="BJ10" s="229"/>
      <c r="BK10" s="229"/>
      <c r="BL10" s="229"/>
      <c r="BM10" s="229"/>
      <c r="BN10" s="229"/>
      <c r="BO10" s="229"/>
      <c r="BP10" s="229"/>
      <c r="BQ10" s="234">
        <v>4</v>
      </c>
      <c r="BR10" s="235"/>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0"/>
    </row>
    <row r="11" spans="1:131" s="231" customFormat="1" ht="26.25" customHeight="1">
      <c r="A11" s="234">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8"/>
      <c r="BA11" s="228"/>
      <c r="BB11" s="228"/>
      <c r="BC11" s="228"/>
      <c r="BD11" s="228"/>
      <c r="BE11" s="229"/>
      <c r="BF11" s="229"/>
      <c r="BG11" s="229"/>
      <c r="BH11" s="229"/>
      <c r="BI11" s="229"/>
      <c r="BJ11" s="229"/>
      <c r="BK11" s="229"/>
      <c r="BL11" s="229"/>
      <c r="BM11" s="229"/>
      <c r="BN11" s="229"/>
      <c r="BO11" s="229"/>
      <c r="BP11" s="229"/>
      <c r="BQ11" s="234">
        <v>5</v>
      </c>
      <c r="BR11" s="235"/>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0"/>
    </row>
    <row r="12" spans="1:131" s="231" customFormat="1" ht="26.25" customHeight="1">
      <c r="A12" s="234">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8"/>
      <c r="BA12" s="228"/>
      <c r="BB12" s="228"/>
      <c r="BC12" s="228"/>
      <c r="BD12" s="228"/>
      <c r="BE12" s="229"/>
      <c r="BF12" s="229"/>
      <c r="BG12" s="229"/>
      <c r="BH12" s="229"/>
      <c r="BI12" s="229"/>
      <c r="BJ12" s="229"/>
      <c r="BK12" s="229"/>
      <c r="BL12" s="229"/>
      <c r="BM12" s="229"/>
      <c r="BN12" s="229"/>
      <c r="BO12" s="229"/>
      <c r="BP12" s="229"/>
      <c r="BQ12" s="234">
        <v>6</v>
      </c>
      <c r="BR12" s="235"/>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0"/>
    </row>
    <row r="13" spans="1:131" s="231" customFormat="1" ht="26.25" customHeight="1">
      <c r="A13" s="234">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8"/>
      <c r="BA13" s="228"/>
      <c r="BB13" s="228"/>
      <c r="BC13" s="228"/>
      <c r="BD13" s="228"/>
      <c r="BE13" s="229"/>
      <c r="BF13" s="229"/>
      <c r="BG13" s="229"/>
      <c r="BH13" s="229"/>
      <c r="BI13" s="229"/>
      <c r="BJ13" s="229"/>
      <c r="BK13" s="229"/>
      <c r="BL13" s="229"/>
      <c r="BM13" s="229"/>
      <c r="BN13" s="229"/>
      <c r="BO13" s="229"/>
      <c r="BP13" s="229"/>
      <c r="BQ13" s="234">
        <v>7</v>
      </c>
      <c r="BR13" s="235"/>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0"/>
    </row>
    <row r="14" spans="1:131" s="231" customFormat="1" ht="26.25" customHeight="1">
      <c r="A14" s="234">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8"/>
      <c r="BA14" s="228"/>
      <c r="BB14" s="228"/>
      <c r="BC14" s="228"/>
      <c r="BD14" s="228"/>
      <c r="BE14" s="229"/>
      <c r="BF14" s="229"/>
      <c r="BG14" s="229"/>
      <c r="BH14" s="229"/>
      <c r="BI14" s="229"/>
      <c r="BJ14" s="229"/>
      <c r="BK14" s="229"/>
      <c r="BL14" s="229"/>
      <c r="BM14" s="229"/>
      <c r="BN14" s="229"/>
      <c r="BO14" s="229"/>
      <c r="BP14" s="229"/>
      <c r="BQ14" s="234">
        <v>8</v>
      </c>
      <c r="BR14" s="235"/>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0"/>
    </row>
    <row r="15" spans="1:131" s="231" customFormat="1" ht="26.25" customHeight="1">
      <c r="A15" s="234">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8"/>
      <c r="BA15" s="228"/>
      <c r="BB15" s="228"/>
      <c r="BC15" s="228"/>
      <c r="BD15" s="228"/>
      <c r="BE15" s="229"/>
      <c r="BF15" s="229"/>
      <c r="BG15" s="229"/>
      <c r="BH15" s="229"/>
      <c r="BI15" s="229"/>
      <c r="BJ15" s="229"/>
      <c r="BK15" s="229"/>
      <c r="BL15" s="229"/>
      <c r="BM15" s="229"/>
      <c r="BN15" s="229"/>
      <c r="BO15" s="229"/>
      <c r="BP15" s="229"/>
      <c r="BQ15" s="234">
        <v>9</v>
      </c>
      <c r="BR15" s="235"/>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0"/>
    </row>
    <row r="16" spans="1:131" s="231" customFormat="1" ht="26.25" customHeight="1">
      <c r="A16" s="234">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8"/>
      <c r="BA16" s="228"/>
      <c r="BB16" s="228"/>
      <c r="BC16" s="228"/>
      <c r="BD16" s="228"/>
      <c r="BE16" s="229"/>
      <c r="BF16" s="229"/>
      <c r="BG16" s="229"/>
      <c r="BH16" s="229"/>
      <c r="BI16" s="229"/>
      <c r="BJ16" s="229"/>
      <c r="BK16" s="229"/>
      <c r="BL16" s="229"/>
      <c r="BM16" s="229"/>
      <c r="BN16" s="229"/>
      <c r="BO16" s="229"/>
      <c r="BP16" s="229"/>
      <c r="BQ16" s="234">
        <v>10</v>
      </c>
      <c r="BR16" s="235"/>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0"/>
    </row>
    <row r="17" spans="1:131" s="231" customFormat="1" ht="26.25" customHeight="1">
      <c r="A17" s="234">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8"/>
      <c r="BA17" s="228"/>
      <c r="BB17" s="228"/>
      <c r="BC17" s="228"/>
      <c r="BD17" s="228"/>
      <c r="BE17" s="229"/>
      <c r="BF17" s="229"/>
      <c r="BG17" s="229"/>
      <c r="BH17" s="229"/>
      <c r="BI17" s="229"/>
      <c r="BJ17" s="229"/>
      <c r="BK17" s="229"/>
      <c r="BL17" s="229"/>
      <c r="BM17" s="229"/>
      <c r="BN17" s="229"/>
      <c r="BO17" s="229"/>
      <c r="BP17" s="229"/>
      <c r="BQ17" s="234">
        <v>11</v>
      </c>
      <c r="BR17" s="235"/>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0"/>
    </row>
    <row r="18" spans="1:131" s="231" customFormat="1" ht="26.25" customHeight="1">
      <c r="A18" s="234">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8"/>
      <c r="BA18" s="228"/>
      <c r="BB18" s="228"/>
      <c r="BC18" s="228"/>
      <c r="BD18" s="228"/>
      <c r="BE18" s="229"/>
      <c r="BF18" s="229"/>
      <c r="BG18" s="229"/>
      <c r="BH18" s="229"/>
      <c r="BI18" s="229"/>
      <c r="BJ18" s="229"/>
      <c r="BK18" s="229"/>
      <c r="BL18" s="229"/>
      <c r="BM18" s="229"/>
      <c r="BN18" s="229"/>
      <c r="BO18" s="229"/>
      <c r="BP18" s="229"/>
      <c r="BQ18" s="234">
        <v>12</v>
      </c>
      <c r="BR18" s="235"/>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0"/>
    </row>
    <row r="19" spans="1:131" s="231" customFormat="1" ht="26.25" customHeight="1">
      <c r="A19" s="234">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8"/>
      <c r="BA19" s="228"/>
      <c r="BB19" s="228"/>
      <c r="BC19" s="228"/>
      <c r="BD19" s="228"/>
      <c r="BE19" s="229"/>
      <c r="BF19" s="229"/>
      <c r="BG19" s="229"/>
      <c r="BH19" s="229"/>
      <c r="BI19" s="229"/>
      <c r="BJ19" s="229"/>
      <c r="BK19" s="229"/>
      <c r="BL19" s="229"/>
      <c r="BM19" s="229"/>
      <c r="BN19" s="229"/>
      <c r="BO19" s="229"/>
      <c r="BP19" s="229"/>
      <c r="BQ19" s="234">
        <v>13</v>
      </c>
      <c r="BR19" s="235"/>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0"/>
    </row>
    <row r="20" spans="1:131" s="231" customFormat="1" ht="26.25" customHeight="1">
      <c r="A20" s="234">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8"/>
      <c r="BA20" s="228"/>
      <c r="BB20" s="228"/>
      <c r="BC20" s="228"/>
      <c r="BD20" s="228"/>
      <c r="BE20" s="229"/>
      <c r="BF20" s="229"/>
      <c r="BG20" s="229"/>
      <c r="BH20" s="229"/>
      <c r="BI20" s="229"/>
      <c r="BJ20" s="229"/>
      <c r="BK20" s="229"/>
      <c r="BL20" s="229"/>
      <c r="BM20" s="229"/>
      <c r="BN20" s="229"/>
      <c r="BO20" s="229"/>
      <c r="BP20" s="229"/>
      <c r="BQ20" s="234">
        <v>14</v>
      </c>
      <c r="BR20" s="235"/>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0"/>
    </row>
    <row r="21" spans="1:131" s="231" customFormat="1" ht="26.25" customHeight="1" thickBot="1">
      <c r="A21" s="234">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8"/>
      <c r="BA21" s="228"/>
      <c r="BB21" s="228"/>
      <c r="BC21" s="228"/>
      <c r="BD21" s="228"/>
      <c r="BE21" s="229"/>
      <c r="BF21" s="229"/>
      <c r="BG21" s="229"/>
      <c r="BH21" s="229"/>
      <c r="BI21" s="229"/>
      <c r="BJ21" s="229"/>
      <c r="BK21" s="229"/>
      <c r="BL21" s="229"/>
      <c r="BM21" s="229"/>
      <c r="BN21" s="229"/>
      <c r="BO21" s="229"/>
      <c r="BP21" s="229"/>
      <c r="BQ21" s="234">
        <v>15</v>
      </c>
      <c r="BR21" s="235"/>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0"/>
    </row>
    <row r="22" spans="1:131" s="231" customFormat="1" ht="26.25" customHeight="1">
      <c r="A22" s="234">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389</v>
      </c>
      <c r="BA22" s="1060"/>
      <c r="BB22" s="1060"/>
      <c r="BC22" s="1060"/>
      <c r="BD22" s="1061"/>
      <c r="BE22" s="229"/>
      <c r="BF22" s="229"/>
      <c r="BG22" s="229"/>
      <c r="BH22" s="229"/>
      <c r="BI22" s="229"/>
      <c r="BJ22" s="229"/>
      <c r="BK22" s="229"/>
      <c r="BL22" s="229"/>
      <c r="BM22" s="229"/>
      <c r="BN22" s="229"/>
      <c r="BO22" s="229"/>
      <c r="BP22" s="229"/>
      <c r="BQ22" s="234">
        <v>16</v>
      </c>
      <c r="BR22" s="235"/>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0"/>
    </row>
    <row r="23" spans="1:131" s="231" customFormat="1" ht="26.25" customHeight="1" thickBot="1">
      <c r="A23" s="236" t="s">
        <v>390</v>
      </c>
      <c r="B23" s="965" t="s">
        <v>391</v>
      </c>
      <c r="C23" s="966"/>
      <c r="D23" s="966"/>
      <c r="E23" s="966"/>
      <c r="F23" s="966"/>
      <c r="G23" s="966"/>
      <c r="H23" s="966"/>
      <c r="I23" s="966"/>
      <c r="J23" s="966"/>
      <c r="K23" s="966"/>
      <c r="L23" s="966"/>
      <c r="M23" s="966"/>
      <c r="N23" s="966"/>
      <c r="O23" s="966"/>
      <c r="P23" s="976"/>
      <c r="Q23" s="1099">
        <v>37427</v>
      </c>
      <c r="R23" s="1093"/>
      <c r="S23" s="1093"/>
      <c r="T23" s="1093"/>
      <c r="U23" s="1093"/>
      <c r="V23" s="1093">
        <v>35223</v>
      </c>
      <c r="W23" s="1093"/>
      <c r="X23" s="1093"/>
      <c r="Y23" s="1093"/>
      <c r="Z23" s="1093"/>
      <c r="AA23" s="1093">
        <v>2204</v>
      </c>
      <c r="AB23" s="1093"/>
      <c r="AC23" s="1093"/>
      <c r="AD23" s="1093"/>
      <c r="AE23" s="1100"/>
      <c r="AF23" s="1101">
        <v>1850</v>
      </c>
      <c r="AG23" s="1093"/>
      <c r="AH23" s="1093"/>
      <c r="AI23" s="1093"/>
      <c r="AJ23" s="1102"/>
      <c r="AK23" s="1103"/>
      <c r="AL23" s="1104"/>
      <c r="AM23" s="1104"/>
      <c r="AN23" s="1104"/>
      <c r="AO23" s="1104"/>
      <c r="AP23" s="1093">
        <v>28606</v>
      </c>
      <c r="AQ23" s="1093"/>
      <c r="AR23" s="1093"/>
      <c r="AS23" s="1093"/>
      <c r="AT23" s="1093"/>
      <c r="AU23" s="1094"/>
      <c r="AV23" s="1094"/>
      <c r="AW23" s="1094"/>
      <c r="AX23" s="1094"/>
      <c r="AY23" s="1095"/>
      <c r="AZ23" s="1096" t="s">
        <v>128</v>
      </c>
      <c r="BA23" s="1097"/>
      <c r="BB23" s="1097"/>
      <c r="BC23" s="1097"/>
      <c r="BD23" s="1098"/>
      <c r="BE23" s="229"/>
      <c r="BF23" s="229"/>
      <c r="BG23" s="229"/>
      <c r="BH23" s="229"/>
      <c r="BI23" s="229"/>
      <c r="BJ23" s="229"/>
      <c r="BK23" s="229"/>
      <c r="BL23" s="229"/>
      <c r="BM23" s="229"/>
      <c r="BN23" s="229"/>
      <c r="BO23" s="229"/>
      <c r="BP23" s="229"/>
      <c r="BQ23" s="234">
        <v>17</v>
      </c>
      <c r="BR23" s="235"/>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0"/>
    </row>
    <row r="24" spans="1:131" s="231" customFormat="1" ht="26.25" customHeight="1">
      <c r="A24" s="1092" t="s">
        <v>392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8"/>
      <c r="BA24" s="228"/>
      <c r="BB24" s="228"/>
      <c r="BC24" s="228"/>
      <c r="BD24" s="228"/>
      <c r="BE24" s="229"/>
      <c r="BF24" s="229"/>
      <c r="BG24" s="229"/>
      <c r="BH24" s="229"/>
      <c r="BI24" s="229"/>
      <c r="BJ24" s="229"/>
      <c r="BK24" s="229"/>
      <c r="BL24" s="229"/>
      <c r="BM24" s="229"/>
      <c r="BN24" s="229"/>
      <c r="BO24" s="229"/>
      <c r="BP24" s="229"/>
      <c r="BQ24" s="234">
        <v>18</v>
      </c>
      <c r="BR24" s="235"/>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0"/>
    </row>
    <row r="25" spans="1:131" ht="26.25" customHeight="1" thickBot="1">
      <c r="A25" s="1091" t="s">
        <v>393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8"/>
      <c r="BK25" s="228"/>
      <c r="BL25" s="228"/>
      <c r="BM25" s="228"/>
      <c r="BN25" s="228"/>
      <c r="BO25" s="237"/>
      <c r="BP25" s="237"/>
      <c r="BQ25" s="234">
        <v>19</v>
      </c>
      <c r="BR25" s="235"/>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ht="26.25" customHeight="1">
      <c r="A26" s="1027" t="s">
        <v>371</v>
      </c>
      <c r="B26" s="1028"/>
      <c r="C26" s="1028"/>
      <c r="D26" s="1028"/>
      <c r="E26" s="1028"/>
      <c r="F26" s="1028"/>
      <c r="G26" s="1028"/>
      <c r="H26" s="1028"/>
      <c r="I26" s="1028"/>
      <c r="J26" s="1028"/>
      <c r="K26" s="1028"/>
      <c r="L26" s="1028"/>
      <c r="M26" s="1028"/>
      <c r="N26" s="1028"/>
      <c r="O26" s="1028"/>
      <c r="P26" s="1029"/>
      <c r="Q26" s="1033" t="s">
        <v>394</v>
      </c>
      <c r="R26" s="1034"/>
      <c r="S26" s="1034"/>
      <c r="T26" s="1034"/>
      <c r="U26" s="1035"/>
      <c r="V26" s="1033" t="s">
        <v>395</v>
      </c>
      <c r="W26" s="1034"/>
      <c r="X26" s="1034"/>
      <c r="Y26" s="1034"/>
      <c r="Z26" s="1035"/>
      <c r="AA26" s="1033" t="s">
        <v>396</v>
      </c>
      <c r="AB26" s="1034"/>
      <c r="AC26" s="1034"/>
      <c r="AD26" s="1034"/>
      <c r="AE26" s="1034"/>
      <c r="AF26" s="1087" t="s">
        <v>397</v>
      </c>
      <c r="AG26" s="1040"/>
      <c r="AH26" s="1040"/>
      <c r="AI26" s="1040"/>
      <c r="AJ26" s="1088"/>
      <c r="AK26" s="1034" t="s">
        <v>398</v>
      </c>
      <c r="AL26" s="1034"/>
      <c r="AM26" s="1034"/>
      <c r="AN26" s="1034"/>
      <c r="AO26" s="1035"/>
      <c r="AP26" s="1033" t="s">
        <v>399</v>
      </c>
      <c r="AQ26" s="1034"/>
      <c r="AR26" s="1034"/>
      <c r="AS26" s="1034"/>
      <c r="AT26" s="1035"/>
      <c r="AU26" s="1033" t="s">
        <v>400</v>
      </c>
      <c r="AV26" s="1034"/>
      <c r="AW26" s="1034"/>
      <c r="AX26" s="1034"/>
      <c r="AY26" s="1035"/>
      <c r="AZ26" s="1033" t="s">
        <v>401</v>
      </c>
      <c r="BA26" s="1034"/>
      <c r="BB26" s="1034"/>
      <c r="BC26" s="1034"/>
      <c r="BD26" s="1035"/>
      <c r="BE26" s="1033" t="s">
        <v>378</v>
      </c>
      <c r="BF26" s="1034"/>
      <c r="BG26" s="1034"/>
      <c r="BH26" s="1034"/>
      <c r="BI26" s="1047"/>
      <c r="BJ26" s="228"/>
      <c r="BK26" s="228"/>
      <c r="BL26" s="228"/>
      <c r="BM26" s="228"/>
      <c r="BN26" s="228"/>
      <c r="BO26" s="237"/>
      <c r="BP26" s="237"/>
      <c r="BQ26" s="234">
        <v>20</v>
      </c>
      <c r="BR26" s="235"/>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8"/>
      <c r="BK27" s="228"/>
      <c r="BL27" s="228"/>
      <c r="BM27" s="228"/>
      <c r="BN27" s="228"/>
      <c r="BO27" s="237"/>
      <c r="BP27" s="237"/>
      <c r="BQ27" s="234">
        <v>21</v>
      </c>
      <c r="BR27" s="235"/>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ht="26.25" customHeight="1" thickTop="1">
      <c r="A28" s="238">
        <v>1</v>
      </c>
      <c r="B28" s="1079" t="s">
        <v>402</v>
      </c>
      <c r="C28" s="1080"/>
      <c r="D28" s="1080"/>
      <c r="E28" s="1080"/>
      <c r="F28" s="1080"/>
      <c r="G28" s="1080"/>
      <c r="H28" s="1080"/>
      <c r="I28" s="1080"/>
      <c r="J28" s="1080"/>
      <c r="K28" s="1080"/>
      <c r="L28" s="1080"/>
      <c r="M28" s="1080"/>
      <c r="N28" s="1080"/>
      <c r="O28" s="1080"/>
      <c r="P28" s="1081"/>
      <c r="Q28" s="1082">
        <v>9744</v>
      </c>
      <c r="R28" s="1083"/>
      <c r="S28" s="1083"/>
      <c r="T28" s="1083"/>
      <c r="U28" s="1083"/>
      <c r="V28" s="1083">
        <v>9396</v>
      </c>
      <c r="W28" s="1083"/>
      <c r="X28" s="1083"/>
      <c r="Y28" s="1083"/>
      <c r="Z28" s="1083"/>
      <c r="AA28" s="1083">
        <v>348</v>
      </c>
      <c r="AB28" s="1083"/>
      <c r="AC28" s="1083"/>
      <c r="AD28" s="1083"/>
      <c r="AE28" s="1084"/>
      <c r="AF28" s="1085">
        <v>348</v>
      </c>
      <c r="AG28" s="1083"/>
      <c r="AH28" s="1083"/>
      <c r="AI28" s="1083"/>
      <c r="AJ28" s="1086"/>
      <c r="AK28" s="1074">
        <v>1036</v>
      </c>
      <c r="AL28" s="1075"/>
      <c r="AM28" s="1075"/>
      <c r="AN28" s="1075"/>
      <c r="AO28" s="1075"/>
      <c r="AP28" s="1075">
        <v>0</v>
      </c>
      <c r="AQ28" s="1075"/>
      <c r="AR28" s="1075"/>
      <c r="AS28" s="1075"/>
      <c r="AT28" s="1075"/>
      <c r="AU28" s="1075">
        <v>6</v>
      </c>
      <c r="AV28" s="1075"/>
      <c r="AW28" s="1075"/>
      <c r="AX28" s="1075"/>
      <c r="AY28" s="1075"/>
      <c r="AZ28" s="1076" t="s">
        <v>510</v>
      </c>
      <c r="BA28" s="1076"/>
      <c r="BB28" s="1076"/>
      <c r="BC28" s="1076"/>
      <c r="BD28" s="1076"/>
      <c r="BE28" s="1077"/>
      <c r="BF28" s="1077"/>
      <c r="BG28" s="1077"/>
      <c r="BH28" s="1077"/>
      <c r="BI28" s="1078"/>
      <c r="BJ28" s="228"/>
      <c r="BK28" s="228"/>
      <c r="BL28" s="228"/>
      <c r="BM28" s="228"/>
      <c r="BN28" s="228"/>
      <c r="BO28" s="237"/>
      <c r="BP28" s="237"/>
      <c r="BQ28" s="234">
        <v>22</v>
      </c>
      <c r="BR28" s="235"/>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ht="26.25" customHeight="1">
      <c r="A29" s="238">
        <v>2</v>
      </c>
      <c r="B29" s="1062" t="s">
        <v>403</v>
      </c>
      <c r="C29" s="1063"/>
      <c r="D29" s="1063"/>
      <c r="E29" s="1063"/>
      <c r="F29" s="1063"/>
      <c r="G29" s="1063"/>
      <c r="H29" s="1063"/>
      <c r="I29" s="1063"/>
      <c r="J29" s="1063"/>
      <c r="K29" s="1063"/>
      <c r="L29" s="1063"/>
      <c r="M29" s="1063"/>
      <c r="N29" s="1063"/>
      <c r="O29" s="1063"/>
      <c r="P29" s="1064"/>
      <c r="Q29" s="1070">
        <v>6994</v>
      </c>
      <c r="R29" s="1071"/>
      <c r="S29" s="1071"/>
      <c r="T29" s="1071"/>
      <c r="U29" s="1071"/>
      <c r="V29" s="1071">
        <v>6719</v>
      </c>
      <c r="W29" s="1071"/>
      <c r="X29" s="1071"/>
      <c r="Y29" s="1071"/>
      <c r="Z29" s="1071"/>
      <c r="AA29" s="1071">
        <v>275</v>
      </c>
      <c r="AB29" s="1071"/>
      <c r="AC29" s="1071"/>
      <c r="AD29" s="1071"/>
      <c r="AE29" s="1072"/>
      <c r="AF29" s="1067">
        <v>275</v>
      </c>
      <c r="AG29" s="1068"/>
      <c r="AH29" s="1068"/>
      <c r="AI29" s="1068"/>
      <c r="AJ29" s="1069"/>
      <c r="AK29" s="1008">
        <v>1019</v>
      </c>
      <c r="AL29" s="999"/>
      <c r="AM29" s="999"/>
      <c r="AN29" s="999"/>
      <c r="AO29" s="999"/>
      <c r="AP29" s="999">
        <v>0</v>
      </c>
      <c r="AQ29" s="999"/>
      <c r="AR29" s="999"/>
      <c r="AS29" s="999"/>
      <c r="AT29" s="999"/>
      <c r="AU29" s="999">
        <v>0</v>
      </c>
      <c r="AV29" s="999"/>
      <c r="AW29" s="999"/>
      <c r="AX29" s="999"/>
      <c r="AY29" s="999"/>
      <c r="AZ29" s="1073" t="s">
        <v>510</v>
      </c>
      <c r="BA29" s="1073"/>
      <c r="BB29" s="1073"/>
      <c r="BC29" s="1073"/>
      <c r="BD29" s="1073"/>
      <c r="BE29" s="1000"/>
      <c r="BF29" s="1000"/>
      <c r="BG29" s="1000"/>
      <c r="BH29" s="1000"/>
      <c r="BI29" s="1001"/>
      <c r="BJ29" s="228"/>
      <c r="BK29" s="228"/>
      <c r="BL29" s="228"/>
      <c r="BM29" s="228"/>
      <c r="BN29" s="228"/>
      <c r="BO29" s="237"/>
      <c r="BP29" s="237"/>
      <c r="BQ29" s="234">
        <v>23</v>
      </c>
      <c r="BR29" s="235"/>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ht="26.25" customHeight="1">
      <c r="A30" s="238">
        <v>3</v>
      </c>
      <c r="B30" s="1062" t="s">
        <v>404</v>
      </c>
      <c r="C30" s="1063"/>
      <c r="D30" s="1063"/>
      <c r="E30" s="1063"/>
      <c r="F30" s="1063"/>
      <c r="G30" s="1063"/>
      <c r="H30" s="1063"/>
      <c r="I30" s="1063"/>
      <c r="J30" s="1063"/>
      <c r="K30" s="1063"/>
      <c r="L30" s="1063"/>
      <c r="M30" s="1063"/>
      <c r="N30" s="1063"/>
      <c r="O30" s="1063"/>
      <c r="P30" s="1064"/>
      <c r="Q30" s="1070">
        <v>1081</v>
      </c>
      <c r="R30" s="1071"/>
      <c r="S30" s="1071"/>
      <c r="T30" s="1071"/>
      <c r="U30" s="1071"/>
      <c r="V30" s="1071">
        <v>1078</v>
      </c>
      <c r="W30" s="1071"/>
      <c r="X30" s="1071"/>
      <c r="Y30" s="1071"/>
      <c r="Z30" s="1071"/>
      <c r="AA30" s="1071">
        <v>3</v>
      </c>
      <c r="AB30" s="1071"/>
      <c r="AC30" s="1071"/>
      <c r="AD30" s="1071"/>
      <c r="AE30" s="1072"/>
      <c r="AF30" s="1067">
        <v>3</v>
      </c>
      <c r="AG30" s="1068"/>
      <c r="AH30" s="1068"/>
      <c r="AI30" s="1068"/>
      <c r="AJ30" s="1069"/>
      <c r="AK30" s="1008">
        <v>181</v>
      </c>
      <c r="AL30" s="999"/>
      <c r="AM30" s="999"/>
      <c r="AN30" s="999"/>
      <c r="AO30" s="999"/>
      <c r="AP30" s="999">
        <v>0</v>
      </c>
      <c r="AQ30" s="999"/>
      <c r="AR30" s="999"/>
      <c r="AS30" s="999"/>
      <c r="AT30" s="999"/>
      <c r="AU30" s="999">
        <v>0</v>
      </c>
      <c r="AV30" s="999"/>
      <c r="AW30" s="999"/>
      <c r="AX30" s="999"/>
      <c r="AY30" s="999"/>
      <c r="AZ30" s="1073" t="s">
        <v>510</v>
      </c>
      <c r="BA30" s="1073"/>
      <c r="BB30" s="1073"/>
      <c r="BC30" s="1073"/>
      <c r="BD30" s="1073"/>
      <c r="BE30" s="1000"/>
      <c r="BF30" s="1000"/>
      <c r="BG30" s="1000"/>
      <c r="BH30" s="1000"/>
      <c r="BI30" s="1001"/>
      <c r="BJ30" s="228"/>
      <c r="BK30" s="228"/>
      <c r="BL30" s="228"/>
      <c r="BM30" s="228"/>
      <c r="BN30" s="228"/>
      <c r="BO30" s="237"/>
      <c r="BP30" s="237"/>
      <c r="BQ30" s="234">
        <v>24</v>
      </c>
      <c r="BR30" s="235"/>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ht="26.25" customHeight="1">
      <c r="A31" s="238">
        <v>4</v>
      </c>
      <c r="B31" s="1062" t="s">
        <v>405</v>
      </c>
      <c r="C31" s="1063"/>
      <c r="D31" s="1063"/>
      <c r="E31" s="1063"/>
      <c r="F31" s="1063"/>
      <c r="G31" s="1063"/>
      <c r="H31" s="1063"/>
      <c r="I31" s="1063"/>
      <c r="J31" s="1063"/>
      <c r="K31" s="1063"/>
      <c r="L31" s="1063"/>
      <c r="M31" s="1063"/>
      <c r="N31" s="1063"/>
      <c r="O31" s="1063"/>
      <c r="P31" s="1064"/>
      <c r="Q31" s="1070">
        <v>4115</v>
      </c>
      <c r="R31" s="1071"/>
      <c r="S31" s="1071"/>
      <c r="T31" s="1071"/>
      <c r="U31" s="1071"/>
      <c r="V31" s="1071">
        <v>3509</v>
      </c>
      <c r="W31" s="1071"/>
      <c r="X31" s="1071"/>
      <c r="Y31" s="1071"/>
      <c r="Z31" s="1071"/>
      <c r="AA31" s="1071">
        <v>606</v>
      </c>
      <c r="AB31" s="1071"/>
      <c r="AC31" s="1071"/>
      <c r="AD31" s="1071"/>
      <c r="AE31" s="1072"/>
      <c r="AF31" s="1067">
        <v>1676</v>
      </c>
      <c r="AG31" s="1068"/>
      <c r="AH31" s="1068"/>
      <c r="AI31" s="1068"/>
      <c r="AJ31" s="1069"/>
      <c r="AK31" s="1008">
        <v>520</v>
      </c>
      <c r="AL31" s="999"/>
      <c r="AM31" s="999"/>
      <c r="AN31" s="999"/>
      <c r="AO31" s="999"/>
      <c r="AP31" s="999">
        <v>3191</v>
      </c>
      <c r="AQ31" s="999"/>
      <c r="AR31" s="999"/>
      <c r="AS31" s="999"/>
      <c r="AT31" s="999"/>
      <c r="AU31" s="999">
        <v>1420</v>
      </c>
      <c r="AV31" s="999"/>
      <c r="AW31" s="999"/>
      <c r="AX31" s="999"/>
      <c r="AY31" s="999"/>
      <c r="AZ31" s="1073" t="s">
        <v>510</v>
      </c>
      <c r="BA31" s="1073"/>
      <c r="BB31" s="1073"/>
      <c r="BC31" s="1073"/>
      <c r="BD31" s="1073"/>
      <c r="BE31" s="1000" t="s">
        <v>406</v>
      </c>
      <c r="BF31" s="1000"/>
      <c r="BG31" s="1000"/>
      <c r="BH31" s="1000"/>
      <c r="BI31" s="1001"/>
      <c r="BJ31" s="228"/>
      <c r="BK31" s="228"/>
      <c r="BL31" s="228"/>
      <c r="BM31" s="228"/>
      <c r="BN31" s="228"/>
      <c r="BO31" s="237"/>
      <c r="BP31" s="237"/>
      <c r="BQ31" s="234">
        <v>25</v>
      </c>
      <c r="BR31" s="235"/>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ht="26.25" customHeight="1">
      <c r="A32" s="238">
        <v>5</v>
      </c>
      <c r="B32" s="1062" t="s">
        <v>407</v>
      </c>
      <c r="C32" s="1063"/>
      <c r="D32" s="1063"/>
      <c r="E32" s="1063"/>
      <c r="F32" s="1063"/>
      <c r="G32" s="1063"/>
      <c r="H32" s="1063"/>
      <c r="I32" s="1063"/>
      <c r="J32" s="1063"/>
      <c r="K32" s="1063"/>
      <c r="L32" s="1063"/>
      <c r="M32" s="1063"/>
      <c r="N32" s="1063"/>
      <c r="O32" s="1063"/>
      <c r="P32" s="1064"/>
      <c r="Q32" s="1070">
        <v>1850</v>
      </c>
      <c r="R32" s="1071"/>
      <c r="S32" s="1071"/>
      <c r="T32" s="1071"/>
      <c r="U32" s="1071"/>
      <c r="V32" s="1071">
        <v>1676</v>
      </c>
      <c r="W32" s="1071"/>
      <c r="X32" s="1071"/>
      <c r="Y32" s="1071"/>
      <c r="Z32" s="1071"/>
      <c r="AA32" s="1071">
        <v>174</v>
      </c>
      <c r="AB32" s="1071"/>
      <c r="AC32" s="1071"/>
      <c r="AD32" s="1071"/>
      <c r="AE32" s="1072"/>
      <c r="AF32" s="1067">
        <v>1157</v>
      </c>
      <c r="AG32" s="1068"/>
      <c r="AH32" s="1068"/>
      <c r="AI32" s="1068"/>
      <c r="AJ32" s="1069"/>
      <c r="AK32" s="1008">
        <v>1</v>
      </c>
      <c r="AL32" s="999"/>
      <c r="AM32" s="999"/>
      <c r="AN32" s="999"/>
      <c r="AO32" s="999"/>
      <c r="AP32" s="999">
        <v>483</v>
      </c>
      <c r="AQ32" s="999"/>
      <c r="AR32" s="999"/>
      <c r="AS32" s="999"/>
      <c r="AT32" s="999"/>
      <c r="AU32" s="999">
        <v>0</v>
      </c>
      <c r="AV32" s="999"/>
      <c r="AW32" s="999"/>
      <c r="AX32" s="999"/>
      <c r="AY32" s="999"/>
      <c r="AZ32" s="1073" t="s">
        <v>510</v>
      </c>
      <c r="BA32" s="1073"/>
      <c r="BB32" s="1073"/>
      <c r="BC32" s="1073"/>
      <c r="BD32" s="1073"/>
      <c r="BE32" s="1000" t="s">
        <v>406</v>
      </c>
      <c r="BF32" s="1000"/>
      <c r="BG32" s="1000"/>
      <c r="BH32" s="1000"/>
      <c r="BI32" s="1001"/>
      <c r="BJ32" s="228"/>
      <c r="BK32" s="228"/>
      <c r="BL32" s="228"/>
      <c r="BM32" s="228"/>
      <c r="BN32" s="228"/>
      <c r="BO32" s="237"/>
      <c r="BP32" s="237"/>
      <c r="BQ32" s="234">
        <v>26</v>
      </c>
      <c r="BR32" s="235"/>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ht="26.25" customHeight="1">
      <c r="A33" s="238">
        <v>6</v>
      </c>
      <c r="B33" s="1062" t="s">
        <v>408</v>
      </c>
      <c r="C33" s="1063"/>
      <c r="D33" s="1063"/>
      <c r="E33" s="1063"/>
      <c r="F33" s="1063"/>
      <c r="G33" s="1063"/>
      <c r="H33" s="1063"/>
      <c r="I33" s="1063"/>
      <c r="J33" s="1063"/>
      <c r="K33" s="1063"/>
      <c r="L33" s="1063"/>
      <c r="M33" s="1063"/>
      <c r="N33" s="1063"/>
      <c r="O33" s="1063"/>
      <c r="P33" s="1064"/>
      <c r="Q33" s="1070">
        <v>2138</v>
      </c>
      <c r="R33" s="1071"/>
      <c r="S33" s="1071"/>
      <c r="T33" s="1071"/>
      <c r="U33" s="1071"/>
      <c r="V33" s="1071">
        <v>2042</v>
      </c>
      <c r="W33" s="1071"/>
      <c r="X33" s="1071"/>
      <c r="Y33" s="1071"/>
      <c r="Z33" s="1071"/>
      <c r="AA33" s="1071">
        <v>96</v>
      </c>
      <c r="AB33" s="1071"/>
      <c r="AC33" s="1071"/>
      <c r="AD33" s="1071"/>
      <c r="AE33" s="1072"/>
      <c r="AF33" s="1067">
        <v>146</v>
      </c>
      <c r="AG33" s="1068"/>
      <c r="AH33" s="1068"/>
      <c r="AI33" s="1068"/>
      <c r="AJ33" s="1069"/>
      <c r="AK33" s="1008">
        <v>417</v>
      </c>
      <c r="AL33" s="999"/>
      <c r="AM33" s="999"/>
      <c r="AN33" s="999"/>
      <c r="AO33" s="999"/>
      <c r="AP33" s="999">
        <v>5687</v>
      </c>
      <c r="AQ33" s="999"/>
      <c r="AR33" s="999"/>
      <c r="AS33" s="999"/>
      <c r="AT33" s="999"/>
      <c r="AU33" s="999">
        <v>2406</v>
      </c>
      <c r="AV33" s="999"/>
      <c r="AW33" s="999"/>
      <c r="AX33" s="999"/>
      <c r="AY33" s="999"/>
      <c r="AZ33" s="1073" t="s">
        <v>510</v>
      </c>
      <c r="BA33" s="1073"/>
      <c r="BB33" s="1073"/>
      <c r="BC33" s="1073"/>
      <c r="BD33" s="1073"/>
      <c r="BE33" s="1000" t="s">
        <v>406</v>
      </c>
      <c r="BF33" s="1000"/>
      <c r="BG33" s="1000"/>
      <c r="BH33" s="1000"/>
      <c r="BI33" s="1001"/>
      <c r="BJ33" s="228"/>
      <c r="BK33" s="228"/>
      <c r="BL33" s="228"/>
      <c r="BM33" s="228"/>
      <c r="BN33" s="228"/>
      <c r="BO33" s="237"/>
      <c r="BP33" s="237"/>
      <c r="BQ33" s="234">
        <v>27</v>
      </c>
      <c r="BR33" s="235"/>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ht="26.25" customHeight="1">
      <c r="A34" s="238">
        <v>7</v>
      </c>
      <c r="B34" s="1062" t="s">
        <v>409</v>
      </c>
      <c r="C34" s="1063"/>
      <c r="D34" s="1063"/>
      <c r="E34" s="1063"/>
      <c r="F34" s="1063"/>
      <c r="G34" s="1063"/>
      <c r="H34" s="1063"/>
      <c r="I34" s="1063"/>
      <c r="J34" s="1063"/>
      <c r="K34" s="1063"/>
      <c r="L34" s="1063"/>
      <c r="M34" s="1063"/>
      <c r="N34" s="1063"/>
      <c r="O34" s="1063"/>
      <c r="P34" s="1064"/>
      <c r="Q34" s="1070">
        <v>157</v>
      </c>
      <c r="R34" s="1071"/>
      <c r="S34" s="1071"/>
      <c r="T34" s="1071"/>
      <c r="U34" s="1071"/>
      <c r="V34" s="1071">
        <v>150</v>
      </c>
      <c r="W34" s="1071"/>
      <c r="X34" s="1071"/>
      <c r="Y34" s="1071"/>
      <c r="Z34" s="1071"/>
      <c r="AA34" s="1071">
        <v>7</v>
      </c>
      <c r="AB34" s="1071"/>
      <c r="AC34" s="1071"/>
      <c r="AD34" s="1071"/>
      <c r="AE34" s="1072"/>
      <c r="AF34" s="1067">
        <v>21</v>
      </c>
      <c r="AG34" s="1068"/>
      <c r="AH34" s="1068"/>
      <c r="AI34" s="1068"/>
      <c r="AJ34" s="1069"/>
      <c r="AK34" s="1008">
        <v>126</v>
      </c>
      <c r="AL34" s="999"/>
      <c r="AM34" s="999"/>
      <c r="AN34" s="999"/>
      <c r="AO34" s="999"/>
      <c r="AP34" s="999">
        <v>0</v>
      </c>
      <c r="AQ34" s="999"/>
      <c r="AR34" s="999"/>
      <c r="AS34" s="999"/>
      <c r="AT34" s="999"/>
      <c r="AU34" s="999">
        <v>0</v>
      </c>
      <c r="AV34" s="999"/>
      <c r="AW34" s="999"/>
      <c r="AX34" s="999"/>
      <c r="AY34" s="999"/>
      <c r="AZ34" s="1073" t="s">
        <v>510</v>
      </c>
      <c r="BA34" s="1073"/>
      <c r="BB34" s="1073"/>
      <c r="BC34" s="1073"/>
      <c r="BD34" s="1073"/>
      <c r="BE34" s="1000" t="s">
        <v>410</v>
      </c>
      <c r="BF34" s="1000"/>
      <c r="BG34" s="1000"/>
      <c r="BH34" s="1000"/>
      <c r="BI34" s="1001"/>
      <c r="BJ34" s="228"/>
      <c r="BK34" s="228"/>
      <c r="BL34" s="228"/>
      <c r="BM34" s="228"/>
      <c r="BN34" s="228"/>
      <c r="BO34" s="237"/>
      <c r="BP34" s="237"/>
      <c r="BQ34" s="234">
        <v>28</v>
      </c>
      <c r="BR34" s="235"/>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ht="26.25" customHeight="1">
      <c r="A35" s="238">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08"/>
      <c r="AL35" s="999"/>
      <c r="AM35" s="999"/>
      <c r="AN35" s="999"/>
      <c r="AO35" s="999"/>
      <c r="AP35" s="999"/>
      <c r="AQ35" s="999"/>
      <c r="AR35" s="999"/>
      <c r="AS35" s="999"/>
      <c r="AT35" s="999"/>
      <c r="AU35" s="999"/>
      <c r="AV35" s="999"/>
      <c r="AW35" s="999"/>
      <c r="AX35" s="999"/>
      <c r="AY35" s="999"/>
      <c r="AZ35" s="1073"/>
      <c r="BA35" s="1073"/>
      <c r="BB35" s="1073"/>
      <c r="BC35" s="1073"/>
      <c r="BD35" s="1073"/>
      <c r="BE35" s="1000"/>
      <c r="BF35" s="1000"/>
      <c r="BG35" s="1000"/>
      <c r="BH35" s="1000"/>
      <c r="BI35" s="1001"/>
      <c r="BJ35" s="228"/>
      <c r="BK35" s="228"/>
      <c r="BL35" s="228"/>
      <c r="BM35" s="228"/>
      <c r="BN35" s="228"/>
      <c r="BO35" s="237"/>
      <c r="BP35" s="237"/>
      <c r="BQ35" s="234">
        <v>29</v>
      </c>
      <c r="BR35" s="235"/>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ht="26.25" customHeight="1">
      <c r="A36" s="238">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08"/>
      <c r="AL36" s="999"/>
      <c r="AM36" s="999"/>
      <c r="AN36" s="999"/>
      <c r="AO36" s="999"/>
      <c r="AP36" s="999"/>
      <c r="AQ36" s="999"/>
      <c r="AR36" s="999"/>
      <c r="AS36" s="999"/>
      <c r="AT36" s="999"/>
      <c r="AU36" s="999"/>
      <c r="AV36" s="999"/>
      <c r="AW36" s="999"/>
      <c r="AX36" s="999"/>
      <c r="AY36" s="999"/>
      <c r="AZ36" s="1073"/>
      <c r="BA36" s="1073"/>
      <c r="BB36" s="1073"/>
      <c r="BC36" s="1073"/>
      <c r="BD36" s="1073"/>
      <c r="BE36" s="1000"/>
      <c r="BF36" s="1000"/>
      <c r="BG36" s="1000"/>
      <c r="BH36" s="1000"/>
      <c r="BI36" s="1001"/>
      <c r="BJ36" s="228"/>
      <c r="BK36" s="228"/>
      <c r="BL36" s="228"/>
      <c r="BM36" s="228"/>
      <c r="BN36" s="228"/>
      <c r="BO36" s="237"/>
      <c r="BP36" s="237"/>
      <c r="BQ36" s="234">
        <v>30</v>
      </c>
      <c r="BR36" s="235"/>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ht="26.25" customHeight="1">
      <c r="A37" s="238">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08"/>
      <c r="AL37" s="999"/>
      <c r="AM37" s="999"/>
      <c r="AN37" s="999"/>
      <c r="AO37" s="999"/>
      <c r="AP37" s="999"/>
      <c r="AQ37" s="999"/>
      <c r="AR37" s="999"/>
      <c r="AS37" s="999"/>
      <c r="AT37" s="999"/>
      <c r="AU37" s="999"/>
      <c r="AV37" s="999"/>
      <c r="AW37" s="999"/>
      <c r="AX37" s="999"/>
      <c r="AY37" s="999"/>
      <c r="AZ37" s="1073"/>
      <c r="BA37" s="1073"/>
      <c r="BB37" s="1073"/>
      <c r="BC37" s="1073"/>
      <c r="BD37" s="1073"/>
      <c r="BE37" s="1000"/>
      <c r="BF37" s="1000"/>
      <c r="BG37" s="1000"/>
      <c r="BH37" s="1000"/>
      <c r="BI37" s="1001"/>
      <c r="BJ37" s="228"/>
      <c r="BK37" s="228"/>
      <c r="BL37" s="228"/>
      <c r="BM37" s="228"/>
      <c r="BN37" s="228"/>
      <c r="BO37" s="237"/>
      <c r="BP37" s="237"/>
      <c r="BQ37" s="234">
        <v>31</v>
      </c>
      <c r="BR37" s="235"/>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ht="26.25" customHeight="1">
      <c r="A38" s="238">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08"/>
      <c r="AL38" s="999"/>
      <c r="AM38" s="999"/>
      <c r="AN38" s="999"/>
      <c r="AO38" s="999"/>
      <c r="AP38" s="999"/>
      <c r="AQ38" s="999"/>
      <c r="AR38" s="999"/>
      <c r="AS38" s="999"/>
      <c r="AT38" s="999"/>
      <c r="AU38" s="999"/>
      <c r="AV38" s="999"/>
      <c r="AW38" s="999"/>
      <c r="AX38" s="999"/>
      <c r="AY38" s="999"/>
      <c r="AZ38" s="1073"/>
      <c r="BA38" s="1073"/>
      <c r="BB38" s="1073"/>
      <c r="BC38" s="1073"/>
      <c r="BD38" s="1073"/>
      <c r="BE38" s="1000"/>
      <c r="BF38" s="1000"/>
      <c r="BG38" s="1000"/>
      <c r="BH38" s="1000"/>
      <c r="BI38" s="1001"/>
      <c r="BJ38" s="228"/>
      <c r="BK38" s="228"/>
      <c r="BL38" s="228"/>
      <c r="BM38" s="228"/>
      <c r="BN38" s="228"/>
      <c r="BO38" s="237"/>
      <c r="BP38" s="237"/>
      <c r="BQ38" s="234">
        <v>32</v>
      </c>
      <c r="BR38" s="235"/>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ht="26.25" customHeight="1">
      <c r="A39" s="238">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08"/>
      <c r="AL39" s="999"/>
      <c r="AM39" s="999"/>
      <c r="AN39" s="999"/>
      <c r="AO39" s="999"/>
      <c r="AP39" s="999"/>
      <c r="AQ39" s="999"/>
      <c r="AR39" s="999"/>
      <c r="AS39" s="999"/>
      <c r="AT39" s="999"/>
      <c r="AU39" s="999"/>
      <c r="AV39" s="999"/>
      <c r="AW39" s="999"/>
      <c r="AX39" s="999"/>
      <c r="AY39" s="999"/>
      <c r="AZ39" s="1073"/>
      <c r="BA39" s="1073"/>
      <c r="BB39" s="1073"/>
      <c r="BC39" s="1073"/>
      <c r="BD39" s="1073"/>
      <c r="BE39" s="1000"/>
      <c r="BF39" s="1000"/>
      <c r="BG39" s="1000"/>
      <c r="BH39" s="1000"/>
      <c r="BI39" s="1001"/>
      <c r="BJ39" s="228"/>
      <c r="BK39" s="228"/>
      <c r="BL39" s="228"/>
      <c r="BM39" s="228"/>
      <c r="BN39" s="228"/>
      <c r="BO39" s="237"/>
      <c r="BP39" s="237"/>
      <c r="BQ39" s="234">
        <v>33</v>
      </c>
      <c r="BR39" s="235"/>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ht="26.25" customHeight="1">
      <c r="A40" s="234">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08"/>
      <c r="AL40" s="999"/>
      <c r="AM40" s="999"/>
      <c r="AN40" s="999"/>
      <c r="AO40" s="999"/>
      <c r="AP40" s="999"/>
      <c r="AQ40" s="999"/>
      <c r="AR40" s="999"/>
      <c r="AS40" s="999"/>
      <c r="AT40" s="999"/>
      <c r="AU40" s="999"/>
      <c r="AV40" s="999"/>
      <c r="AW40" s="999"/>
      <c r="AX40" s="999"/>
      <c r="AY40" s="999"/>
      <c r="AZ40" s="1073"/>
      <c r="BA40" s="1073"/>
      <c r="BB40" s="1073"/>
      <c r="BC40" s="1073"/>
      <c r="BD40" s="1073"/>
      <c r="BE40" s="1000"/>
      <c r="BF40" s="1000"/>
      <c r="BG40" s="1000"/>
      <c r="BH40" s="1000"/>
      <c r="BI40" s="1001"/>
      <c r="BJ40" s="228"/>
      <c r="BK40" s="228"/>
      <c r="BL40" s="228"/>
      <c r="BM40" s="228"/>
      <c r="BN40" s="228"/>
      <c r="BO40" s="237"/>
      <c r="BP40" s="237"/>
      <c r="BQ40" s="234">
        <v>34</v>
      </c>
      <c r="BR40" s="235"/>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ht="26.25" customHeight="1">
      <c r="A41" s="234">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08"/>
      <c r="AL41" s="999"/>
      <c r="AM41" s="999"/>
      <c r="AN41" s="999"/>
      <c r="AO41" s="999"/>
      <c r="AP41" s="999"/>
      <c r="AQ41" s="999"/>
      <c r="AR41" s="999"/>
      <c r="AS41" s="999"/>
      <c r="AT41" s="999"/>
      <c r="AU41" s="999"/>
      <c r="AV41" s="999"/>
      <c r="AW41" s="999"/>
      <c r="AX41" s="999"/>
      <c r="AY41" s="999"/>
      <c r="AZ41" s="1073"/>
      <c r="BA41" s="1073"/>
      <c r="BB41" s="1073"/>
      <c r="BC41" s="1073"/>
      <c r="BD41" s="1073"/>
      <c r="BE41" s="1000"/>
      <c r="BF41" s="1000"/>
      <c r="BG41" s="1000"/>
      <c r="BH41" s="1000"/>
      <c r="BI41" s="1001"/>
      <c r="BJ41" s="228"/>
      <c r="BK41" s="228"/>
      <c r="BL41" s="228"/>
      <c r="BM41" s="228"/>
      <c r="BN41" s="228"/>
      <c r="BO41" s="237"/>
      <c r="BP41" s="237"/>
      <c r="BQ41" s="234">
        <v>35</v>
      </c>
      <c r="BR41" s="235"/>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ht="26.25" customHeight="1">
      <c r="A42" s="234">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08"/>
      <c r="AL42" s="999"/>
      <c r="AM42" s="999"/>
      <c r="AN42" s="999"/>
      <c r="AO42" s="999"/>
      <c r="AP42" s="999"/>
      <c r="AQ42" s="999"/>
      <c r="AR42" s="999"/>
      <c r="AS42" s="999"/>
      <c r="AT42" s="999"/>
      <c r="AU42" s="999"/>
      <c r="AV42" s="999"/>
      <c r="AW42" s="999"/>
      <c r="AX42" s="999"/>
      <c r="AY42" s="999"/>
      <c r="AZ42" s="1073"/>
      <c r="BA42" s="1073"/>
      <c r="BB42" s="1073"/>
      <c r="BC42" s="1073"/>
      <c r="BD42" s="1073"/>
      <c r="BE42" s="1000"/>
      <c r="BF42" s="1000"/>
      <c r="BG42" s="1000"/>
      <c r="BH42" s="1000"/>
      <c r="BI42" s="1001"/>
      <c r="BJ42" s="228"/>
      <c r="BK42" s="228"/>
      <c r="BL42" s="228"/>
      <c r="BM42" s="228"/>
      <c r="BN42" s="228"/>
      <c r="BO42" s="237"/>
      <c r="BP42" s="237"/>
      <c r="BQ42" s="234">
        <v>36</v>
      </c>
      <c r="BR42" s="235"/>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ht="26.25" customHeight="1">
      <c r="A43" s="234">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08"/>
      <c r="AL43" s="999"/>
      <c r="AM43" s="999"/>
      <c r="AN43" s="999"/>
      <c r="AO43" s="999"/>
      <c r="AP43" s="999"/>
      <c r="AQ43" s="999"/>
      <c r="AR43" s="999"/>
      <c r="AS43" s="999"/>
      <c r="AT43" s="999"/>
      <c r="AU43" s="999"/>
      <c r="AV43" s="999"/>
      <c r="AW43" s="999"/>
      <c r="AX43" s="999"/>
      <c r="AY43" s="999"/>
      <c r="AZ43" s="1073"/>
      <c r="BA43" s="1073"/>
      <c r="BB43" s="1073"/>
      <c r="BC43" s="1073"/>
      <c r="BD43" s="1073"/>
      <c r="BE43" s="1000"/>
      <c r="BF43" s="1000"/>
      <c r="BG43" s="1000"/>
      <c r="BH43" s="1000"/>
      <c r="BI43" s="1001"/>
      <c r="BJ43" s="228"/>
      <c r="BK43" s="228"/>
      <c r="BL43" s="228"/>
      <c r="BM43" s="228"/>
      <c r="BN43" s="228"/>
      <c r="BO43" s="237"/>
      <c r="BP43" s="237"/>
      <c r="BQ43" s="234">
        <v>37</v>
      </c>
      <c r="BR43" s="235"/>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ht="26.25" customHeight="1">
      <c r="A44" s="234">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08"/>
      <c r="AL44" s="999"/>
      <c r="AM44" s="999"/>
      <c r="AN44" s="999"/>
      <c r="AO44" s="999"/>
      <c r="AP44" s="999"/>
      <c r="AQ44" s="999"/>
      <c r="AR44" s="999"/>
      <c r="AS44" s="999"/>
      <c r="AT44" s="999"/>
      <c r="AU44" s="999"/>
      <c r="AV44" s="999"/>
      <c r="AW44" s="999"/>
      <c r="AX44" s="999"/>
      <c r="AY44" s="999"/>
      <c r="AZ44" s="1073"/>
      <c r="BA44" s="1073"/>
      <c r="BB44" s="1073"/>
      <c r="BC44" s="1073"/>
      <c r="BD44" s="1073"/>
      <c r="BE44" s="1000"/>
      <c r="BF44" s="1000"/>
      <c r="BG44" s="1000"/>
      <c r="BH44" s="1000"/>
      <c r="BI44" s="1001"/>
      <c r="BJ44" s="228"/>
      <c r="BK44" s="228"/>
      <c r="BL44" s="228"/>
      <c r="BM44" s="228"/>
      <c r="BN44" s="228"/>
      <c r="BO44" s="237"/>
      <c r="BP44" s="237"/>
      <c r="BQ44" s="234">
        <v>38</v>
      </c>
      <c r="BR44" s="235"/>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ht="26.25" customHeight="1">
      <c r="A45" s="234">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08"/>
      <c r="AL45" s="999"/>
      <c r="AM45" s="999"/>
      <c r="AN45" s="999"/>
      <c r="AO45" s="999"/>
      <c r="AP45" s="999"/>
      <c r="AQ45" s="999"/>
      <c r="AR45" s="999"/>
      <c r="AS45" s="999"/>
      <c r="AT45" s="999"/>
      <c r="AU45" s="999"/>
      <c r="AV45" s="999"/>
      <c r="AW45" s="999"/>
      <c r="AX45" s="999"/>
      <c r="AY45" s="999"/>
      <c r="AZ45" s="1073"/>
      <c r="BA45" s="1073"/>
      <c r="BB45" s="1073"/>
      <c r="BC45" s="1073"/>
      <c r="BD45" s="1073"/>
      <c r="BE45" s="1000"/>
      <c r="BF45" s="1000"/>
      <c r="BG45" s="1000"/>
      <c r="BH45" s="1000"/>
      <c r="BI45" s="1001"/>
      <c r="BJ45" s="228"/>
      <c r="BK45" s="228"/>
      <c r="BL45" s="228"/>
      <c r="BM45" s="228"/>
      <c r="BN45" s="228"/>
      <c r="BO45" s="237"/>
      <c r="BP45" s="237"/>
      <c r="BQ45" s="234">
        <v>39</v>
      </c>
      <c r="BR45" s="235"/>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ht="26.25" customHeight="1">
      <c r="A46" s="234">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08"/>
      <c r="AL46" s="999"/>
      <c r="AM46" s="999"/>
      <c r="AN46" s="999"/>
      <c r="AO46" s="999"/>
      <c r="AP46" s="999"/>
      <c r="AQ46" s="999"/>
      <c r="AR46" s="999"/>
      <c r="AS46" s="999"/>
      <c r="AT46" s="999"/>
      <c r="AU46" s="999"/>
      <c r="AV46" s="999"/>
      <c r="AW46" s="999"/>
      <c r="AX46" s="999"/>
      <c r="AY46" s="999"/>
      <c r="AZ46" s="1073"/>
      <c r="BA46" s="1073"/>
      <c r="BB46" s="1073"/>
      <c r="BC46" s="1073"/>
      <c r="BD46" s="1073"/>
      <c r="BE46" s="1000"/>
      <c r="BF46" s="1000"/>
      <c r="BG46" s="1000"/>
      <c r="BH46" s="1000"/>
      <c r="BI46" s="1001"/>
      <c r="BJ46" s="228"/>
      <c r="BK46" s="228"/>
      <c r="BL46" s="228"/>
      <c r="BM46" s="228"/>
      <c r="BN46" s="228"/>
      <c r="BO46" s="237"/>
      <c r="BP46" s="237"/>
      <c r="BQ46" s="234">
        <v>40</v>
      </c>
      <c r="BR46" s="235"/>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ht="26.25" customHeight="1">
      <c r="A47" s="234">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08"/>
      <c r="AL47" s="999"/>
      <c r="AM47" s="999"/>
      <c r="AN47" s="999"/>
      <c r="AO47" s="999"/>
      <c r="AP47" s="999"/>
      <c r="AQ47" s="999"/>
      <c r="AR47" s="999"/>
      <c r="AS47" s="999"/>
      <c r="AT47" s="999"/>
      <c r="AU47" s="999"/>
      <c r="AV47" s="999"/>
      <c r="AW47" s="999"/>
      <c r="AX47" s="999"/>
      <c r="AY47" s="999"/>
      <c r="AZ47" s="1073"/>
      <c r="BA47" s="1073"/>
      <c r="BB47" s="1073"/>
      <c r="BC47" s="1073"/>
      <c r="BD47" s="1073"/>
      <c r="BE47" s="1000"/>
      <c r="BF47" s="1000"/>
      <c r="BG47" s="1000"/>
      <c r="BH47" s="1000"/>
      <c r="BI47" s="1001"/>
      <c r="BJ47" s="228"/>
      <c r="BK47" s="228"/>
      <c r="BL47" s="228"/>
      <c r="BM47" s="228"/>
      <c r="BN47" s="228"/>
      <c r="BO47" s="237"/>
      <c r="BP47" s="237"/>
      <c r="BQ47" s="234">
        <v>41</v>
      </c>
      <c r="BR47" s="235"/>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ht="26.25" customHeight="1">
      <c r="A48" s="234">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08"/>
      <c r="AL48" s="999"/>
      <c r="AM48" s="999"/>
      <c r="AN48" s="999"/>
      <c r="AO48" s="999"/>
      <c r="AP48" s="999"/>
      <c r="AQ48" s="999"/>
      <c r="AR48" s="999"/>
      <c r="AS48" s="999"/>
      <c r="AT48" s="999"/>
      <c r="AU48" s="999"/>
      <c r="AV48" s="999"/>
      <c r="AW48" s="999"/>
      <c r="AX48" s="999"/>
      <c r="AY48" s="999"/>
      <c r="AZ48" s="1073"/>
      <c r="BA48" s="1073"/>
      <c r="BB48" s="1073"/>
      <c r="BC48" s="1073"/>
      <c r="BD48" s="1073"/>
      <c r="BE48" s="1000"/>
      <c r="BF48" s="1000"/>
      <c r="BG48" s="1000"/>
      <c r="BH48" s="1000"/>
      <c r="BI48" s="1001"/>
      <c r="BJ48" s="228"/>
      <c r="BK48" s="228"/>
      <c r="BL48" s="228"/>
      <c r="BM48" s="228"/>
      <c r="BN48" s="228"/>
      <c r="BO48" s="237"/>
      <c r="BP48" s="237"/>
      <c r="BQ48" s="234">
        <v>42</v>
      </c>
      <c r="BR48" s="235"/>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ht="26.25" customHeight="1">
      <c r="A49" s="234">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08"/>
      <c r="AL49" s="999"/>
      <c r="AM49" s="999"/>
      <c r="AN49" s="999"/>
      <c r="AO49" s="999"/>
      <c r="AP49" s="999"/>
      <c r="AQ49" s="999"/>
      <c r="AR49" s="999"/>
      <c r="AS49" s="999"/>
      <c r="AT49" s="999"/>
      <c r="AU49" s="999"/>
      <c r="AV49" s="999"/>
      <c r="AW49" s="999"/>
      <c r="AX49" s="999"/>
      <c r="AY49" s="999"/>
      <c r="AZ49" s="1073"/>
      <c r="BA49" s="1073"/>
      <c r="BB49" s="1073"/>
      <c r="BC49" s="1073"/>
      <c r="BD49" s="1073"/>
      <c r="BE49" s="1000"/>
      <c r="BF49" s="1000"/>
      <c r="BG49" s="1000"/>
      <c r="BH49" s="1000"/>
      <c r="BI49" s="1001"/>
      <c r="BJ49" s="228"/>
      <c r="BK49" s="228"/>
      <c r="BL49" s="228"/>
      <c r="BM49" s="228"/>
      <c r="BN49" s="228"/>
      <c r="BO49" s="237"/>
      <c r="BP49" s="237"/>
      <c r="BQ49" s="234">
        <v>43</v>
      </c>
      <c r="BR49" s="235"/>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ht="26.25" customHeight="1">
      <c r="A50" s="234">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0"/>
      <c r="BF50" s="1000"/>
      <c r="BG50" s="1000"/>
      <c r="BH50" s="1000"/>
      <c r="BI50" s="1001"/>
      <c r="BJ50" s="228"/>
      <c r="BK50" s="228"/>
      <c r="BL50" s="228"/>
      <c r="BM50" s="228"/>
      <c r="BN50" s="228"/>
      <c r="BO50" s="237"/>
      <c r="BP50" s="237"/>
      <c r="BQ50" s="234">
        <v>44</v>
      </c>
      <c r="BR50" s="235"/>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ht="26.25" customHeight="1">
      <c r="A51" s="234">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0"/>
      <c r="BF51" s="1000"/>
      <c r="BG51" s="1000"/>
      <c r="BH51" s="1000"/>
      <c r="BI51" s="1001"/>
      <c r="BJ51" s="228"/>
      <c r="BK51" s="228"/>
      <c r="BL51" s="228"/>
      <c r="BM51" s="228"/>
      <c r="BN51" s="228"/>
      <c r="BO51" s="237"/>
      <c r="BP51" s="237"/>
      <c r="BQ51" s="234">
        <v>45</v>
      </c>
      <c r="BR51" s="235"/>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ht="26.25" customHeight="1">
      <c r="A52" s="234">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0"/>
      <c r="BF52" s="1000"/>
      <c r="BG52" s="1000"/>
      <c r="BH52" s="1000"/>
      <c r="BI52" s="1001"/>
      <c r="BJ52" s="228"/>
      <c r="BK52" s="228"/>
      <c r="BL52" s="228"/>
      <c r="BM52" s="228"/>
      <c r="BN52" s="228"/>
      <c r="BO52" s="237"/>
      <c r="BP52" s="237"/>
      <c r="BQ52" s="234">
        <v>46</v>
      </c>
      <c r="BR52" s="235"/>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ht="26.25" customHeight="1">
      <c r="A53" s="234">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0"/>
      <c r="BF53" s="1000"/>
      <c r="BG53" s="1000"/>
      <c r="BH53" s="1000"/>
      <c r="BI53" s="1001"/>
      <c r="BJ53" s="228"/>
      <c r="BK53" s="228"/>
      <c r="BL53" s="228"/>
      <c r="BM53" s="228"/>
      <c r="BN53" s="228"/>
      <c r="BO53" s="237"/>
      <c r="BP53" s="237"/>
      <c r="BQ53" s="234">
        <v>47</v>
      </c>
      <c r="BR53" s="235"/>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ht="26.25" customHeight="1">
      <c r="A54" s="234">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0"/>
      <c r="BF54" s="1000"/>
      <c r="BG54" s="1000"/>
      <c r="BH54" s="1000"/>
      <c r="BI54" s="1001"/>
      <c r="BJ54" s="228"/>
      <c r="BK54" s="228"/>
      <c r="BL54" s="228"/>
      <c r="BM54" s="228"/>
      <c r="BN54" s="228"/>
      <c r="BO54" s="237"/>
      <c r="BP54" s="237"/>
      <c r="BQ54" s="234">
        <v>48</v>
      </c>
      <c r="BR54" s="235"/>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ht="26.25" customHeight="1">
      <c r="A55" s="234">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0"/>
      <c r="BF55" s="1000"/>
      <c r="BG55" s="1000"/>
      <c r="BH55" s="1000"/>
      <c r="BI55" s="1001"/>
      <c r="BJ55" s="228"/>
      <c r="BK55" s="228"/>
      <c r="BL55" s="228"/>
      <c r="BM55" s="228"/>
      <c r="BN55" s="228"/>
      <c r="BO55" s="237"/>
      <c r="BP55" s="237"/>
      <c r="BQ55" s="234">
        <v>49</v>
      </c>
      <c r="BR55" s="235"/>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ht="26.25" customHeight="1">
      <c r="A56" s="234">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0"/>
      <c r="BF56" s="1000"/>
      <c r="BG56" s="1000"/>
      <c r="BH56" s="1000"/>
      <c r="BI56" s="1001"/>
      <c r="BJ56" s="228"/>
      <c r="BK56" s="228"/>
      <c r="BL56" s="228"/>
      <c r="BM56" s="228"/>
      <c r="BN56" s="228"/>
      <c r="BO56" s="237"/>
      <c r="BP56" s="237"/>
      <c r="BQ56" s="234">
        <v>50</v>
      </c>
      <c r="BR56" s="235"/>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ht="26.25" customHeight="1">
      <c r="A57" s="234">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0"/>
      <c r="BF57" s="1000"/>
      <c r="BG57" s="1000"/>
      <c r="BH57" s="1000"/>
      <c r="BI57" s="1001"/>
      <c r="BJ57" s="228"/>
      <c r="BK57" s="228"/>
      <c r="BL57" s="228"/>
      <c r="BM57" s="228"/>
      <c r="BN57" s="228"/>
      <c r="BO57" s="237"/>
      <c r="BP57" s="237"/>
      <c r="BQ57" s="234">
        <v>51</v>
      </c>
      <c r="BR57" s="235"/>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ht="26.25" customHeight="1">
      <c r="A58" s="234">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0"/>
      <c r="BF58" s="1000"/>
      <c r="BG58" s="1000"/>
      <c r="BH58" s="1000"/>
      <c r="BI58" s="1001"/>
      <c r="BJ58" s="228"/>
      <c r="BK58" s="228"/>
      <c r="BL58" s="228"/>
      <c r="BM58" s="228"/>
      <c r="BN58" s="228"/>
      <c r="BO58" s="237"/>
      <c r="BP58" s="237"/>
      <c r="BQ58" s="234">
        <v>52</v>
      </c>
      <c r="BR58" s="235"/>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ht="26.25" customHeight="1">
      <c r="A59" s="234">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0"/>
      <c r="BF59" s="1000"/>
      <c r="BG59" s="1000"/>
      <c r="BH59" s="1000"/>
      <c r="BI59" s="1001"/>
      <c r="BJ59" s="228"/>
      <c r="BK59" s="228"/>
      <c r="BL59" s="228"/>
      <c r="BM59" s="228"/>
      <c r="BN59" s="228"/>
      <c r="BO59" s="237"/>
      <c r="BP59" s="237"/>
      <c r="BQ59" s="234">
        <v>53</v>
      </c>
      <c r="BR59" s="235"/>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ht="26.25" customHeight="1">
      <c r="A60" s="234">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0"/>
      <c r="BF60" s="1000"/>
      <c r="BG60" s="1000"/>
      <c r="BH60" s="1000"/>
      <c r="BI60" s="1001"/>
      <c r="BJ60" s="228"/>
      <c r="BK60" s="228"/>
      <c r="BL60" s="228"/>
      <c r="BM60" s="228"/>
      <c r="BN60" s="228"/>
      <c r="BO60" s="237"/>
      <c r="BP60" s="237"/>
      <c r="BQ60" s="234">
        <v>54</v>
      </c>
      <c r="BR60" s="235"/>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ht="26.25" customHeight="1" thickBot="1">
      <c r="A61" s="234">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0"/>
      <c r="BF61" s="1000"/>
      <c r="BG61" s="1000"/>
      <c r="BH61" s="1000"/>
      <c r="BI61" s="1001"/>
      <c r="BJ61" s="228"/>
      <c r="BK61" s="228"/>
      <c r="BL61" s="228"/>
      <c r="BM61" s="228"/>
      <c r="BN61" s="228"/>
      <c r="BO61" s="237"/>
      <c r="BP61" s="237"/>
      <c r="BQ61" s="234">
        <v>55</v>
      </c>
      <c r="BR61" s="235"/>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ht="26.25" customHeight="1">
      <c r="A62" s="234">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0"/>
      <c r="BF62" s="1000"/>
      <c r="BG62" s="1000"/>
      <c r="BH62" s="1000"/>
      <c r="BI62" s="1001"/>
      <c r="BJ62" s="1059" t="s">
        <v>411</v>
      </c>
      <c r="BK62" s="1060"/>
      <c r="BL62" s="1060"/>
      <c r="BM62" s="1060"/>
      <c r="BN62" s="1061"/>
      <c r="BO62" s="237"/>
      <c r="BP62" s="237"/>
      <c r="BQ62" s="234">
        <v>56</v>
      </c>
      <c r="BR62" s="235"/>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ht="26.25" customHeight="1" thickBot="1">
      <c r="A63" s="236" t="s">
        <v>390</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2"/>
      <c r="AF63" s="1053">
        <v>3626</v>
      </c>
      <c r="AG63" s="987"/>
      <c r="AH63" s="987"/>
      <c r="AI63" s="987"/>
      <c r="AJ63" s="1054"/>
      <c r="AK63" s="1055"/>
      <c r="AL63" s="991"/>
      <c r="AM63" s="991"/>
      <c r="AN63" s="991"/>
      <c r="AO63" s="991"/>
      <c r="AP63" s="987">
        <v>9361</v>
      </c>
      <c r="AQ63" s="987"/>
      <c r="AR63" s="987"/>
      <c r="AS63" s="987"/>
      <c r="AT63" s="987"/>
      <c r="AU63" s="987">
        <v>3826</v>
      </c>
      <c r="AV63" s="987"/>
      <c r="AW63" s="987"/>
      <c r="AX63" s="987"/>
      <c r="AY63" s="987"/>
      <c r="AZ63" s="1049"/>
      <c r="BA63" s="1049"/>
      <c r="BB63" s="1049"/>
      <c r="BC63" s="1049"/>
      <c r="BD63" s="1049"/>
      <c r="BE63" s="988"/>
      <c r="BF63" s="988"/>
      <c r="BG63" s="988"/>
      <c r="BH63" s="988"/>
      <c r="BI63" s="989"/>
      <c r="BJ63" s="1050" t="s">
        <v>128</v>
      </c>
      <c r="BK63" s="981"/>
      <c r="BL63" s="981"/>
      <c r="BM63" s="981"/>
      <c r="BN63" s="1051"/>
      <c r="BO63" s="237"/>
      <c r="BP63" s="237"/>
      <c r="BQ63" s="234">
        <v>57</v>
      </c>
      <c r="BR63" s="235"/>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ht="26.25" customHeight="1" thickBot="1">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ht="26.25" customHeight="1">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395</v>
      </c>
      <c r="W66" s="1034"/>
      <c r="X66" s="1034"/>
      <c r="Y66" s="1034"/>
      <c r="Z66" s="1035"/>
      <c r="AA66" s="1033" t="s">
        <v>396</v>
      </c>
      <c r="AB66" s="1034"/>
      <c r="AC66" s="1034"/>
      <c r="AD66" s="1034"/>
      <c r="AE66" s="1035"/>
      <c r="AF66" s="1039" t="s">
        <v>397</v>
      </c>
      <c r="AG66" s="1040"/>
      <c r="AH66" s="1040"/>
      <c r="AI66" s="1040"/>
      <c r="AJ66" s="1041"/>
      <c r="AK66" s="1033" t="s">
        <v>398</v>
      </c>
      <c r="AL66" s="1028"/>
      <c r="AM66" s="1028"/>
      <c r="AN66" s="1028"/>
      <c r="AO66" s="1029"/>
      <c r="AP66" s="1033" t="s">
        <v>399</v>
      </c>
      <c r="AQ66" s="1034"/>
      <c r="AR66" s="1034"/>
      <c r="AS66" s="1034"/>
      <c r="AT66" s="1035"/>
      <c r="AU66" s="1033" t="s">
        <v>416</v>
      </c>
      <c r="AV66" s="1034"/>
      <c r="AW66" s="1034"/>
      <c r="AX66" s="1034"/>
      <c r="AY66" s="1035"/>
      <c r="AZ66" s="1033" t="s">
        <v>378</v>
      </c>
      <c r="BA66" s="1034"/>
      <c r="BB66" s="1034"/>
      <c r="BC66" s="1034"/>
      <c r="BD66" s="1047"/>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8" t="s">
        <v>575</v>
      </c>
      <c r="C68" s="1016"/>
      <c r="D68" s="1016"/>
      <c r="E68" s="1016"/>
      <c r="F68" s="1016"/>
      <c r="G68" s="1016"/>
      <c r="H68" s="1016"/>
      <c r="I68" s="1016"/>
      <c r="J68" s="1016"/>
      <c r="K68" s="1016"/>
      <c r="L68" s="1016"/>
      <c r="M68" s="1016"/>
      <c r="N68" s="1016"/>
      <c r="O68" s="1016"/>
      <c r="P68" s="1019"/>
      <c r="Q68" s="1020">
        <v>1730.499</v>
      </c>
      <c r="R68" s="1013"/>
      <c r="S68" s="1013"/>
      <c r="T68" s="1013"/>
      <c r="U68" s="1014"/>
      <c r="V68" s="1012">
        <v>1694</v>
      </c>
      <c r="W68" s="1013"/>
      <c r="X68" s="1013"/>
      <c r="Y68" s="1013"/>
      <c r="Z68" s="1014"/>
      <c r="AA68" s="1012">
        <v>36.499000000000002</v>
      </c>
      <c r="AB68" s="1013"/>
      <c r="AC68" s="1013"/>
      <c r="AD68" s="1013"/>
      <c r="AE68" s="1014"/>
      <c r="AF68" s="1012">
        <v>36.499000000000002</v>
      </c>
      <c r="AG68" s="1013"/>
      <c r="AH68" s="1013"/>
      <c r="AI68" s="1013"/>
      <c r="AJ68" s="1014"/>
      <c r="AK68" s="1012">
        <v>0</v>
      </c>
      <c r="AL68" s="1013"/>
      <c r="AM68" s="1013"/>
      <c r="AN68" s="1013"/>
      <c r="AO68" s="1014"/>
      <c r="AP68" s="1012">
        <v>0</v>
      </c>
      <c r="AQ68" s="1013"/>
      <c r="AR68" s="1013"/>
      <c r="AS68" s="1013"/>
      <c r="AT68" s="1014"/>
      <c r="AU68" s="1012">
        <v>0</v>
      </c>
      <c r="AV68" s="1013"/>
      <c r="AW68" s="1013"/>
      <c r="AX68" s="1013"/>
      <c r="AY68" s="1014"/>
      <c r="AZ68" s="1015" t="s">
        <v>581</v>
      </c>
      <c r="BA68" s="1016"/>
      <c r="BB68" s="1016"/>
      <c r="BC68" s="1016"/>
      <c r="BD68" s="1017"/>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575</v>
      </c>
      <c r="C69" s="1003"/>
      <c r="D69" s="1003"/>
      <c r="E69" s="1003"/>
      <c r="F69" s="1003"/>
      <c r="G69" s="1003"/>
      <c r="H69" s="1003"/>
      <c r="I69" s="1003"/>
      <c r="J69" s="1003"/>
      <c r="K69" s="1003"/>
      <c r="L69" s="1003"/>
      <c r="M69" s="1003"/>
      <c r="N69" s="1003"/>
      <c r="O69" s="1003"/>
      <c r="P69" s="1004"/>
      <c r="Q69" s="1006">
        <v>824275.2</v>
      </c>
      <c r="R69" s="1007"/>
      <c r="S69" s="1007"/>
      <c r="T69" s="1007"/>
      <c r="U69" s="1008"/>
      <c r="V69" s="1009">
        <v>793575.92700000003</v>
      </c>
      <c r="W69" s="1007"/>
      <c r="X69" s="1007"/>
      <c r="Y69" s="1007"/>
      <c r="Z69" s="1008"/>
      <c r="AA69" s="1009">
        <v>30699.273000000001</v>
      </c>
      <c r="AB69" s="1007"/>
      <c r="AC69" s="1007"/>
      <c r="AD69" s="1007"/>
      <c r="AE69" s="1008"/>
      <c r="AF69" s="1009">
        <v>30699.273000000001</v>
      </c>
      <c r="AG69" s="1007"/>
      <c r="AH69" s="1007"/>
      <c r="AI69" s="1007"/>
      <c r="AJ69" s="1008"/>
      <c r="AK69" s="1009">
        <v>9728.4500000000007</v>
      </c>
      <c r="AL69" s="1007"/>
      <c r="AM69" s="1007"/>
      <c r="AN69" s="1007"/>
      <c r="AO69" s="1008"/>
      <c r="AP69" s="1009">
        <v>0</v>
      </c>
      <c r="AQ69" s="1007"/>
      <c r="AR69" s="1007"/>
      <c r="AS69" s="1007"/>
      <c r="AT69" s="1008"/>
      <c r="AU69" s="1009">
        <v>0</v>
      </c>
      <c r="AV69" s="1007"/>
      <c r="AW69" s="1007"/>
      <c r="AX69" s="1007"/>
      <c r="AY69" s="1008"/>
      <c r="AZ69" s="1010" t="s">
        <v>582</v>
      </c>
      <c r="BA69" s="1003"/>
      <c r="BB69" s="1003"/>
      <c r="BC69" s="1003"/>
      <c r="BD69" s="101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577</v>
      </c>
      <c r="C70" s="1003"/>
      <c r="D70" s="1003"/>
      <c r="E70" s="1003"/>
      <c r="F70" s="1003"/>
      <c r="G70" s="1003"/>
      <c r="H70" s="1003"/>
      <c r="I70" s="1003"/>
      <c r="J70" s="1003"/>
      <c r="K70" s="1003"/>
      <c r="L70" s="1003"/>
      <c r="M70" s="1003"/>
      <c r="N70" s="1003"/>
      <c r="O70" s="1003"/>
      <c r="P70" s="1004"/>
      <c r="Q70" s="1006">
        <v>23193.573</v>
      </c>
      <c r="R70" s="1007"/>
      <c r="S70" s="1007"/>
      <c r="T70" s="1007"/>
      <c r="U70" s="1008"/>
      <c r="V70" s="1009">
        <v>22713.573</v>
      </c>
      <c r="W70" s="1007"/>
      <c r="X70" s="1007"/>
      <c r="Y70" s="1007"/>
      <c r="Z70" s="1008"/>
      <c r="AA70" s="1009">
        <v>479.88499999999999</v>
      </c>
      <c r="AB70" s="1007"/>
      <c r="AC70" s="1007"/>
      <c r="AD70" s="1007"/>
      <c r="AE70" s="1008"/>
      <c r="AF70" s="1009">
        <v>479.88499999999999</v>
      </c>
      <c r="AG70" s="1007"/>
      <c r="AH70" s="1007"/>
      <c r="AI70" s="1007"/>
      <c r="AJ70" s="1008"/>
      <c r="AK70" s="1009">
        <v>23.1</v>
      </c>
      <c r="AL70" s="1007"/>
      <c r="AM70" s="1007"/>
      <c r="AN70" s="1007"/>
      <c r="AO70" s="1008"/>
      <c r="AP70" s="1009">
        <v>0</v>
      </c>
      <c r="AQ70" s="1007"/>
      <c r="AR70" s="1007"/>
      <c r="AS70" s="1007"/>
      <c r="AT70" s="1008"/>
      <c r="AU70" s="1009">
        <v>0</v>
      </c>
      <c r="AV70" s="1007"/>
      <c r="AW70" s="1007"/>
      <c r="AX70" s="1007"/>
      <c r="AY70" s="1008"/>
      <c r="AZ70" s="1010" t="s">
        <v>581</v>
      </c>
      <c r="BA70" s="1003"/>
      <c r="BB70" s="1003"/>
      <c r="BC70" s="1003"/>
      <c r="BD70" s="101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577</v>
      </c>
      <c r="C71" s="1003"/>
      <c r="D71" s="1003"/>
      <c r="E71" s="1003"/>
      <c r="F71" s="1003"/>
      <c r="G71" s="1003"/>
      <c r="H71" s="1003"/>
      <c r="I71" s="1003"/>
      <c r="J71" s="1003"/>
      <c r="K71" s="1003"/>
      <c r="L71" s="1003"/>
      <c r="M71" s="1003"/>
      <c r="N71" s="1003"/>
      <c r="O71" s="1003"/>
      <c r="P71" s="1004"/>
      <c r="Q71" s="1006">
        <v>237.52600000000001</v>
      </c>
      <c r="R71" s="1007"/>
      <c r="S71" s="1007"/>
      <c r="T71" s="1007"/>
      <c r="U71" s="1008"/>
      <c r="V71" s="1009">
        <v>112.065</v>
      </c>
      <c r="W71" s="1007"/>
      <c r="X71" s="1007"/>
      <c r="Y71" s="1007"/>
      <c r="Z71" s="1008"/>
      <c r="AA71" s="1009">
        <v>125.461</v>
      </c>
      <c r="AB71" s="1007"/>
      <c r="AC71" s="1007"/>
      <c r="AD71" s="1007"/>
      <c r="AE71" s="1008"/>
      <c r="AF71" s="1009">
        <v>125.461</v>
      </c>
      <c r="AG71" s="1007"/>
      <c r="AH71" s="1007"/>
      <c r="AI71" s="1007"/>
      <c r="AJ71" s="1008"/>
      <c r="AK71" s="1009" t="s">
        <v>510</v>
      </c>
      <c r="AL71" s="1007"/>
      <c r="AM71" s="1007"/>
      <c r="AN71" s="1007"/>
      <c r="AO71" s="1008"/>
      <c r="AP71" s="1009">
        <v>0</v>
      </c>
      <c r="AQ71" s="1007"/>
      <c r="AR71" s="1007"/>
      <c r="AS71" s="1007"/>
      <c r="AT71" s="1008"/>
      <c r="AU71" s="1009">
        <v>0</v>
      </c>
      <c r="AV71" s="1007"/>
      <c r="AW71" s="1007"/>
      <c r="AX71" s="1007"/>
      <c r="AY71" s="1008"/>
      <c r="AZ71" s="1010" t="s">
        <v>583</v>
      </c>
      <c r="BA71" s="1003"/>
      <c r="BB71" s="1003"/>
      <c r="BC71" s="1003"/>
      <c r="BD71" s="101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578</v>
      </c>
      <c r="C72" s="1003"/>
      <c r="D72" s="1003"/>
      <c r="E72" s="1003"/>
      <c r="F72" s="1003"/>
      <c r="G72" s="1003"/>
      <c r="H72" s="1003"/>
      <c r="I72" s="1003"/>
      <c r="J72" s="1003"/>
      <c r="K72" s="1003"/>
      <c r="L72" s="1003"/>
      <c r="M72" s="1003"/>
      <c r="N72" s="1003"/>
      <c r="O72" s="1003"/>
      <c r="P72" s="1004"/>
      <c r="Q72" s="1006">
        <v>331.577</v>
      </c>
      <c r="R72" s="1007"/>
      <c r="S72" s="1007"/>
      <c r="T72" s="1007"/>
      <c r="U72" s="1008"/>
      <c r="V72" s="1009">
        <v>323.726</v>
      </c>
      <c r="W72" s="1007"/>
      <c r="X72" s="1007"/>
      <c r="Y72" s="1007"/>
      <c r="Z72" s="1008"/>
      <c r="AA72" s="1009">
        <v>7.851</v>
      </c>
      <c r="AB72" s="1007"/>
      <c r="AC72" s="1007"/>
      <c r="AD72" s="1007"/>
      <c r="AE72" s="1008"/>
      <c r="AF72" s="1009">
        <v>7.851</v>
      </c>
      <c r="AG72" s="1007"/>
      <c r="AH72" s="1007"/>
      <c r="AI72" s="1007"/>
      <c r="AJ72" s="1008"/>
      <c r="AK72" s="1009">
        <v>5.2060000000000004</v>
      </c>
      <c r="AL72" s="1007"/>
      <c r="AM72" s="1007"/>
      <c r="AN72" s="1007"/>
      <c r="AO72" s="1008"/>
      <c r="AP72" s="1009">
        <v>0</v>
      </c>
      <c r="AQ72" s="1007"/>
      <c r="AR72" s="1007"/>
      <c r="AS72" s="1007"/>
      <c r="AT72" s="1008"/>
      <c r="AU72" s="1009">
        <v>0</v>
      </c>
      <c r="AV72" s="1007"/>
      <c r="AW72" s="1007"/>
      <c r="AX72" s="1007"/>
      <c r="AY72" s="1008"/>
      <c r="AZ72" s="1010"/>
      <c r="BA72" s="1003"/>
      <c r="BB72" s="1003"/>
      <c r="BC72" s="1003"/>
      <c r="BD72" s="101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579</v>
      </c>
      <c r="C73" s="1003"/>
      <c r="D73" s="1003"/>
      <c r="E73" s="1003"/>
      <c r="F73" s="1003"/>
      <c r="G73" s="1003"/>
      <c r="H73" s="1003"/>
      <c r="I73" s="1003"/>
      <c r="J73" s="1003"/>
      <c r="K73" s="1003"/>
      <c r="L73" s="1003"/>
      <c r="M73" s="1003"/>
      <c r="N73" s="1003"/>
      <c r="O73" s="1003"/>
      <c r="P73" s="1004"/>
      <c r="Q73" s="1006">
        <v>43334.661999999997</v>
      </c>
      <c r="R73" s="1007"/>
      <c r="S73" s="1007"/>
      <c r="T73" s="1007"/>
      <c r="U73" s="1008"/>
      <c r="V73" s="1009">
        <v>41922.055</v>
      </c>
      <c r="W73" s="1007"/>
      <c r="X73" s="1007"/>
      <c r="Y73" s="1007"/>
      <c r="Z73" s="1008"/>
      <c r="AA73" s="1009">
        <v>1412.606</v>
      </c>
      <c r="AB73" s="1007"/>
      <c r="AC73" s="1007"/>
      <c r="AD73" s="1007"/>
      <c r="AE73" s="1008"/>
      <c r="AF73" s="1009">
        <v>6407.9359999999997</v>
      </c>
      <c r="AG73" s="1007"/>
      <c r="AH73" s="1007"/>
      <c r="AI73" s="1007"/>
      <c r="AJ73" s="1008"/>
      <c r="AK73" s="1009">
        <v>0</v>
      </c>
      <c r="AL73" s="1007"/>
      <c r="AM73" s="1007"/>
      <c r="AN73" s="1007"/>
      <c r="AO73" s="1008"/>
      <c r="AP73" s="1009">
        <v>0</v>
      </c>
      <c r="AQ73" s="1007"/>
      <c r="AR73" s="1007"/>
      <c r="AS73" s="1007"/>
      <c r="AT73" s="1008"/>
      <c r="AU73" s="1009">
        <v>0</v>
      </c>
      <c r="AV73" s="1007"/>
      <c r="AW73" s="1007"/>
      <c r="AX73" s="1007"/>
      <c r="AY73" s="1008"/>
      <c r="AZ73" s="1010"/>
      <c r="BA73" s="1003"/>
      <c r="BB73" s="1003"/>
      <c r="BC73" s="1003"/>
      <c r="BD73" s="101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580</v>
      </c>
      <c r="C74" s="1003"/>
      <c r="D74" s="1003"/>
      <c r="E74" s="1003"/>
      <c r="F74" s="1003"/>
      <c r="G74" s="1003"/>
      <c r="H74" s="1003"/>
      <c r="I74" s="1003"/>
      <c r="J74" s="1003"/>
      <c r="K74" s="1003"/>
      <c r="L74" s="1003"/>
      <c r="M74" s="1003"/>
      <c r="N74" s="1003"/>
      <c r="O74" s="1003"/>
      <c r="P74" s="1004"/>
      <c r="Q74" s="1006">
        <v>76</v>
      </c>
      <c r="R74" s="1007"/>
      <c r="S74" s="1007"/>
      <c r="T74" s="1007"/>
      <c r="U74" s="1008"/>
      <c r="V74" s="1009">
        <v>62</v>
      </c>
      <c r="W74" s="1007"/>
      <c r="X74" s="1007"/>
      <c r="Y74" s="1007"/>
      <c r="Z74" s="1008"/>
      <c r="AA74" s="1009">
        <v>14</v>
      </c>
      <c r="AB74" s="1007"/>
      <c r="AC74" s="1007"/>
      <c r="AD74" s="1007"/>
      <c r="AE74" s="1008"/>
      <c r="AF74" s="1009">
        <v>14</v>
      </c>
      <c r="AG74" s="1007"/>
      <c r="AH74" s="1007"/>
      <c r="AI74" s="1007"/>
      <c r="AJ74" s="1008"/>
      <c r="AK74" s="1009">
        <v>0</v>
      </c>
      <c r="AL74" s="1007"/>
      <c r="AM74" s="1007"/>
      <c r="AN74" s="1007"/>
      <c r="AO74" s="1008"/>
      <c r="AP74" s="1009">
        <v>0</v>
      </c>
      <c r="AQ74" s="1007"/>
      <c r="AR74" s="1007"/>
      <c r="AS74" s="1007"/>
      <c r="AT74" s="1008"/>
      <c r="AU74" s="1009">
        <v>0</v>
      </c>
      <c r="AV74" s="1007"/>
      <c r="AW74" s="1007"/>
      <c r="AX74" s="1007"/>
      <c r="AY74" s="1008"/>
      <c r="AZ74" s="1010" t="s">
        <v>559</v>
      </c>
      <c r="BA74" s="1003"/>
      <c r="BB74" s="1003"/>
      <c r="BC74" s="1003"/>
      <c r="BD74" s="101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580</v>
      </c>
      <c r="C75" s="1003"/>
      <c r="D75" s="1003"/>
      <c r="E75" s="1003"/>
      <c r="F75" s="1003"/>
      <c r="G75" s="1003"/>
      <c r="H75" s="1003"/>
      <c r="I75" s="1003"/>
      <c r="J75" s="1003"/>
      <c r="K75" s="1003"/>
      <c r="L75" s="1003"/>
      <c r="M75" s="1003"/>
      <c r="N75" s="1003"/>
      <c r="O75" s="1003"/>
      <c r="P75" s="1004"/>
      <c r="Q75" s="1006">
        <v>3772</v>
      </c>
      <c r="R75" s="1007"/>
      <c r="S75" s="1007"/>
      <c r="T75" s="1007"/>
      <c r="U75" s="1008"/>
      <c r="V75" s="1009">
        <v>3549</v>
      </c>
      <c r="W75" s="1007"/>
      <c r="X75" s="1007"/>
      <c r="Y75" s="1007"/>
      <c r="Z75" s="1008"/>
      <c r="AA75" s="1009">
        <v>223</v>
      </c>
      <c r="AB75" s="1007"/>
      <c r="AC75" s="1007"/>
      <c r="AD75" s="1007"/>
      <c r="AE75" s="1008"/>
      <c r="AF75" s="1009">
        <v>223</v>
      </c>
      <c r="AG75" s="1007"/>
      <c r="AH75" s="1007"/>
      <c r="AI75" s="1007"/>
      <c r="AJ75" s="1008"/>
      <c r="AK75" s="1009">
        <v>98</v>
      </c>
      <c r="AL75" s="1007"/>
      <c r="AM75" s="1007"/>
      <c r="AN75" s="1007"/>
      <c r="AO75" s="1008"/>
      <c r="AP75" s="1009">
        <v>2661</v>
      </c>
      <c r="AQ75" s="1007"/>
      <c r="AR75" s="1007"/>
      <c r="AS75" s="1007"/>
      <c r="AT75" s="1008"/>
      <c r="AU75" s="1009">
        <v>0</v>
      </c>
      <c r="AV75" s="1007"/>
      <c r="AW75" s="1007"/>
      <c r="AX75" s="1007"/>
      <c r="AY75" s="1008"/>
      <c r="AZ75" s="1010" t="s">
        <v>576</v>
      </c>
      <c r="BA75" s="1003"/>
      <c r="BB75" s="1003"/>
      <c r="BC75" s="1003"/>
      <c r="BD75" s="101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390</v>
      </c>
      <c r="B88" s="965" t="s">
        <v>417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37994</v>
      </c>
      <c r="AG88" s="987"/>
      <c r="AH88" s="987"/>
      <c r="AI88" s="987"/>
      <c r="AJ88" s="987"/>
      <c r="AK88" s="991"/>
      <c r="AL88" s="991"/>
      <c r="AM88" s="991"/>
      <c r="AN88" s="991"/>
      <c r="AO88" s="991"/>
      <c r="AP88" s="987">
        <v>2661</v>
      </c>
      <c r="AQ88" s="987"/>
      <c r="AR88" s="987"/>
      <c r="AS88" s="987"/>
      <c r="AT88" s="987"/>
      <c r="AU88" s="987">
        <v>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5" t="s">
        <v>418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122</v>
      </c>
      <c r="CS102" s="981"/>
      <c r="CT102" s="981"/>
      <c r="CU102" s="981"/>
      <c r="CV102" s="982"/>
      <c r="CW102" s="980">
        <v>43</v>
      </c>
      <c r="CX102" s="981"/>
      <c r="CY102" s="981"/>
      <c r="CZ102" s="981"/>
      <c r="DA102" s="982"/>
      <c r="DB102" s="980">
        <v>0</v>
      </c>
      <c r="DC102" s="981"/>
      <c r="DD102" s="981"/>
      <c r="DE102" s="981"/>
      <c r="DF102" s="982"/>
      <c r="DG102" s="980">
        <v>0</v>
      </c>
      <c r="DH102" s="981"/>
      <c r="DI102" s="981"/>
      <c r="DJ102" s="981"/>
      <c r="DK102" s="982"/>
      <c r="DL102" s="980">
        <v>0</v>
      </c>
      <c r="DM102" s="981"/>
      <c r="DN102" s="981"/>
      <c r="DO102" s="981"/>
      <c r="DP102" s="982"/>
      <c r="DQ102" s="980">
        <v>0</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426</v>
      </c>
      <c r="AB109" s="924"/>
      <c r="AC109" s="924"/>
      <c r="AD109" s="924"/>
      <c r="AE109" s="925"/>
      <c r="AF109" s="926" t="s">
        <v>427</v>
      </c>
      <c r="AG109" s="924"/>
      <c r="AH109" s="924"/>
      <c r="AI109" s="924"/>
      <c r="AJ109" s="925"/>
      <c r="AK109" s="926" t="s">
        <v>305</v>
      </c>
      <c r="AL109" s="924"/>
      <c r="AM109" s="924"/>
      <c r="AN109" s="924"/>
      <c r="AO109" s="925"/>
      <c r="AP109" s="926" t="s">
        <v>428</v>
      </c>
      <c r="AQ109" s="924"/>
      <c r="AR109" s="924"/>
      <c r="AS109" s="924"/>
      <c r="AT109" s="957"/>
      <c r="AU109" s="92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426</v>
      </c>
      <c r="BR109" s="924"/>
      <c r="BS109" s="924"/>
      <c r="BT109" s="924"/>
      <c r="BU109" s="925"/>
      <c r="BV109" s="926" t="s">
        <v>427</v>
      </c>
      <c r="BW109" s="924"/>
      <c r="BX109" s="924"/>
      <c r="BY109" s="924"/>
      <c r="BZ109" s="925"/>
      <c r="CA109" s="926" t="s">
        <v>305</v>
      </c>
      <c r="CB109" s="924"/>
      <c r="CC109" s="924"/>
      <c r="CD109" s="924"/>
      <c r="CE109" s="925"/>
      <c r="CF109" s="964" t="s">
        <v>428</v>
      </c>
      <c r="CG109" s="964"/>
      <c r="CH109" s="964"/>
      <c r="CI109" s="964"/>
      <c r="CJ109" s="964"/>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426</v>
      </c>
      <c r="DH109" s="924"/>
      <c r="DI109" s="924"/>
      <c r="DJ109" s="924"/>
      <c r="DK109" s="925"/>
      <c r="DL109" s="926" t="s">
        <v>427</v>
      </c>
      <c r="DM109" s="924"/>
      <c r="DN109" s="924"/>
      <c r="DO109" s="924"/>
      <c r="DP109" s="925"/>
      <c r="DQ109" s="926" t="s">
        <v>305</v>
      </c>
      <c r="DR109" s="924"/>
      <c r="DS109" s="924"/>
      <c r="DT109" s="924"/>
      <c r="DU109" s="925"/>
      <c r="DV109" s="926" t="s">
        <v>428</v>
      </c>
      <c r="DW109" s="924"/>
      <c r="DX109" s="924"/>
      <c r="DY109" s="924"/>
      <c r="DZ109" s="957"/>
    </row>
    <row r="110" spans="1:131" s="226" customFormat="1" ht="26.25" customHeight="1">
      <c r="A110" s="835" t="s">
        <v>430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2445398</v>
      </c>
      <c r="AB110" s="917"/>
      <c r="AC110" s="917"/>
      <c r="AD110" s="917"/>
      <c r="AE110" s="918"/>
      <c r="AF110" s="919">
        <v>2449561</v>
      </c>
      <c r="AG110" s="917"/>
      <c r="AH110" s="917"/>
      <c r="AI110" s="917"/>
      <c r="AJ110" s="918"/>
      <c r="AK110" s="919">
        <v>2541201</v>
      </c>
      <c r="AL110" s="917"/>
      <c r="AM110" s="917"/>
      <c r="AN110" s="917"/>
      <c r="AO110" s="918"/>
      <c r="AP110" s="920">
        <v>14.5</v>
      </c>
      <c r="AQ110" s="921"/>
      <c r="AR110" s="921"/>
      <c r="AS110" s="921"/>
      <c r="AT110" s="922"/>
      <c r="AU110" s="958" t="s">
        <v>72</v>
      </c>
      <c r="AV110" s="959"/>
      <c r="AW110" s="959"/>
      <c r="AX110" s="959"/>
      <c r="AY110" s="959"/>
      <c r="AZ110" s="888" t="s">
        <v>431</v>
      </c>
      <c r="BA110" s="836"/>
      <c r="BB110" s="836"/>
      <c r="BC110" s="836"/>
      <c r="BD110" s="836"/>
      <c r="BE110" s="836"/>
      <c r="BF110" s="836"/>
      <c r="BG110" s="836"/>
      <c r="BH110" s="836"/>
      <c r="BI110" s="836"/>
      <c r="BJ110" s="836"/>
      <c r="BK110" s="836"/>
      <c r="BL110" s="836"/>
      <c r="BM110" s="836"/>
      <c r="BN110" s="836"/>
      <c r="BO110" s="836"/>
      <c r="BP110" s="837"/>
      <c r="BQ110" s="889">
        <v>27476493</v>
      </c>
      <c r="BR110" s="870"/>
      <c r="BS110" s="870"/>
      <c r="BT110" s="870"/>
      <c r="BU110" s="870"/>
      <c r="BV110" s="870">
        <v>28416427</v>
      </c>
      <c r="BW110" s="870"/>
      <c r="BX110" s="870"/>
      <c r="BY110" s="870"/>
      <c r="BZ110" s="870"/>
      <c r="CA110" s="870">
        <v>28605773</v>
      </c>
      <c r="CB110" s="870"/>
      <c r="CC110" s="870"/>
      <c r="CD110" s="870"/>
      <c r="CE110" s="870"/>
      <c r="CF110" s="894">
        <v>162.9</v>
      </c>
      <c r="CG110" s="895"/>
      <c r="CH110" s="895"/>
      <c r="CI110" s="895"/>
      <c r="CJ110" s="895"/>
      <c r="CK110" s="954" t="s">
        <v>432</v>
      </c>
      <c r="CL110" s="847"/>
      <c r="CM110" s="888" t="s">
        <v>433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434</v>
      </c>
      <c r="DM110" s="870"/>
      <c r="DN110" s="870"/>
      <c r="DO110" s="870"/>
      <c r="DP110" s="870"/>
      <c r="DQ110" s="870" t="s">
        <v>435</v>
      </c>
      <c r="DR110" s="870"/>
      <c r="DS110" s="870"/>
      <c r="DT110" s="870"/>
      <c r="DU110" s="870"/>
      <c r="DV110" s="871" t="s">
        <v>435</v>
      </c>
      <c r="DW110" s="871"/>
      <c r="DX110" s="871"/>
      <c r="DY110" s="871"/>
      <c r="DZ110" s="872"/>
    </row>
    <row r="111" spans="1:131" s="226" customFormat="1" ht="26.25" customHeight="1">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434</v>
      </c>
      <c r="AL111" s="947"/>
      <c r="AM111" s="947"/>
      <c r="AN111" s="947"/>
      <c r="AO111" s="948"/>
      <c r="AP111" s="950" t="s">
        <v>435</v>
      </c>
      <c r="AQ111" s="951"/>
      <c r="AR111" s="951"/>
      <c r="AS111" s="951"/>
      <c r="AT111" s="952"/>
      <c r="AU111" s="960"/>
      <c r="AV111" s="961"/>
      <c r="AW111" s="961"/>
      <c r="AX111" s="961"/>
      <c r="AY111" s="961"/>
      <c r="AZ111" s="843" t="s">
        <v>437</v>
      </c>
      <c r="BA111" s="780"/>
      <c r="BB111" s="780"/>
      <c r="BC111" s="780"/>
      <c r="BD111" s="780"/>
      <c r="BE111" s="780"/>
      <c r="BF111" s="780"/>
      <c r="BG111" s="780"/>
      <c r="BH111" s="780"/>
      <c r="BI111" s="780"/>
      <c r="BJ111" s="780"/>
      <c r="BK111" s="780"/>
      <c r="BL111" s="780"/>
      <c r="BM111" s="780"/>
      <c r="BN111" s="780"/>
      <c r="BO111" s="780"/>
      <c r="BP111" s="781"/>
      <c r="BQ111" s="844" t="s">
        <v>128</v>
      </c>
      <c r="BR111" s="845"/>
      <c r="BS111" s="845"/>
      <c r="BT111" s="845"/>
      <c r="BU111" s="845"/>
      <c r="BV111" s="845" t="s">
        <v>128</v>
      </c>
      <c r="BW111" s="845"/>
      <c r="BX111" s="845"/>
      <c r="BY111" s="845"/>
      <c r="BZ111" s="845"/>
      <c r="CA111" s="845" t="s">
        <v>434</v>
      </c>
      <c r="CB111" s="845"/>
      <c r="CC111" s="845"/>
      <c r="CD111" s="845"/>
      <c r="CE111" s="845"/>
      <c r="CF111" s="903" t="s">
        <v>128</v>
      </c>
      <c r="CG111" s="904"/>
      <c r="CH111" s="904"/>
      <c r="CI111" s="904"/>
      <c r="CJ111" s="904"/>
      <c r="CK111" s="955"/>
      <c r="CL111" s="849"/>
      <c r="CM111" s="843" t="s">
        <v>438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435</v>
      </c>
      <c r="DH111" s="845"/>
      <c r="DI111" s="845"/>
      <c r="DJ111" s="845"/>
      <c r="DK111" s="845"/>
      <c r="DL111" s="845" t="s">
        <v>434</v>
      </c>
      <c r="DM111" s="845"/>
      <c r="DN111" s="845"/>
      <c r="DO111" s="845"/>
      <c r="DP111" s="845"/>
      <c r="DQ111" s="845" t="s">
        <v>434</v>
      </c>
      <c r="DR111" s="845"/>
      <c r="DS111" s="845"/>
      <c r="DT111" s="845"/>
      <c r="DU111" s="845"/>
      <c r="DV111" s="822" t="s">
        <v>128</v>
      </c>
      <c r="DW111" s="822"/>
      <c r="DX111" s="822"/>
      <c r="DY111" s="822"/>
      <c r="DZ111" s="823"/>
    </row>
    <row r="112" spans="1:131" s="226" customFormat="1" ht="26.25" customHeight="1">
      <c r="A112" s="940" t="s">
        <v>439</v>
      </c>
      <c r="B112" s="941"/>
      <c r="C112" s="780" t="s">
        <v>440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434</v>
      </c>
      <c r="AB112" s="808"/>
      <c r="AC112" s="808"/>
      <c r="AD112" s="808"/>
      <c r="AE112" s="809"/>
      <c r="AF112" s="810" t="s">
        <v>128</v>
      </c>
      <c r="AG112" s="808"/>
      <c r="AH112" s="808"/>
      <c r="AI112" s="808"/>
      <c r="AJ112" s="809"/>
      <c r="AK112" s="810" t="s">
        <v>128</v>
      </c>
      <c r="AL112" s="808"/>
      <c r="AM112" s="808"/>
      <c r="AN112" s="808"/>
      <c r="AO112" s="809"/>
      <c r="AP112" s="852" t="s">
        <v>434</v>
      </c>
      <c r="AQ112" s="853"/>
      <c r="AR112" s="853"/>
      <c r="AS112" s="853"/>
      <c r="AT112" s="854"/>
      <c r="AU112" s="960"/>
      <c r="AV112" s="961"/>
      <c r="AW112" s="961"/>
      <c r="AX112" s="961"/>
      <c r="AY112" s="961"/>
      <c r="AZ112" s="843" t="s">
        <v>441</v>
      </c>
      <c r="BA112" s="780"/>
      <c r="BB112" s="780"/>
      <c r="BC112" s="780"/>
      <c r="BD112" s="780"/>
      <c r="BE112" s="780"/>
      <c r="BF112" s="780"/>
      <c r="BG112" s="780"/>
      <c r="BH112" s="780"/>
      <c r="BI112" s="780"/>
      <c r="BJ112" s="780"/>
      <c r="BK112" s="780"/>
      <c r="BL112" s="780"/>
      <c r="BM112" s="780"/>
      <c r="BN112" s="780"/>
      <c r="BO112" s="780"/>
      <c r="BP112" s="781"/>
      <c r="BQ112" s="844">
        <v>4489269</v>
      </c>
      <c r="BR112" s="845"/>
      <c r="BS112" s="845"/>
      <c r="BT112" s="845"/>
      <c r="BU112" s="845"/>
      <c r="BV112" s="845">
        <v>3971416</v>
      </c>
      <c r="BW112" s="845"/>
      <c r="BX112" s="845"/>
      <c r="BY112" s="845"/>
      <c r="BZ112" s="845"/>
      <c r="CA112" s="845">
        <v>3826309</v>
      </c>
      <c r="CB112" s="845"/>
      <c r="CC112" s="845"/>
      <c r="CD112" s="845"/>
      <c r="CE112" s="845"/>
      <c r="CF112" s="903">
        <v>21.8</v>
      </c>
      <c r="CG112" s="904"/>
      <c r="CH112" s="904"/>
      <c r="CI112" s="904"/>
      <c r="CJ112" s="904"/>
      <c r="CK112" s="955"/>
      <c r="CL112" s="849"/>
      <c r="CM112" s="843"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128</v>
      </c>
      <c r="DH112" s="845"/>
      <c r="DI112" s="845"/>
      <c r="DJ112" s="845"/>
      <c r="DK112" s="845"/>
      <c r="DL112" s="845" t="s">
        <v>128</v>
      </c>
      <c r="DM112" s="845"/>
      <c r="DN112" s="845"/>
      <c r="DO112" s="845"/>
      <c r="DP112" s="845"/>
      <c r="DQ112" s="845" t="s">
        <v>128</v>
      </c>
      <c r="DR112" s="845"/>
      <c r="DS112" s="845"/>
      <c r="DT112" s="845"/>
      <c r="DU112" s="845"/>
      <c r="DV112" s="822" t="s">
        <v>128</v>
      </c>
      <c r="DW112" s="822"/>
      <c r="DX112" s="822"/>
      <c r="DY112" s="822"/>
      <c r="DZ112" s="823"/>
    </row>
    <row r="113" spans="1:130" s="226" customFormat="1" ht="26.25" customHeight="1">
      <c r="A113" s="942"/>
      <c r="B113" s="943"/>
      <c r="C113" s="780" t="s">
        <v>443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268432</v>
      </c>
      <c r="AB113" s="947"/>
      <c r="AC113" s="947"/>
      <c r="AD113" s="947"/>
      <c r="AE113" s="948"/>
      <c r="AF113" s="949">
        <v>254312</v>
      </c>
      <c r="AG113" s="947"/>
      <c r="AH113" s="947"/>
      <c r="AI113" s="947"/>
      <c r="AJ113" s="948"/>
      <c r="AK113" s="949">
        <v>277776</v>
      </c>
      <c r="AL113" s="947"/>
      <c r="AM113" s="947"/>
      <c r="AN113" s="947"/>
      <c r="AO113" s="948"/>
      <c r="AP113" s="950">
        <v>1.6</v>
      </c>
      <c r="AQ113" s="951"/>
      <c r="AR113" s="951"/>
      <c r="AS113" s="951"/>
      <c r="AT113" s="952"/>
      <c r="AU113" s="960"/>
      <c r="AV113" s="961"/>
      <c r="AW113" s="961"/>
      <c r="AX113" s="961"/>
      <c r="AY113" s="961"/>
      <c r="AZ113" s="843" t="s">
        <v>444</v>
      </c>
      <c r="BA113" s="780"/>
      <c r="BB113" s="780"/>
      <c r="BC113" s="780"/>
      <c r="BD113" s="780"/>
      <c r="BE113" s="780"/>
      <c r="BF113" s="780"/>
      <c r="BG113" s="780"/>
      <c r="BH113" s="780"/>
      <c r="BI113" s="780"/>
      <c r="BJ113" s="780"/>
      <c r="BK113" s="780"/>
      <c r="BL113" s="780"/>
      <c r="BM113" s="780"/>
      <c r="BN113" s="780"/>
      <c r="BO113" s="780"/>
      <c r="BP113" s="781"/>
      <c r="BQ113" s="844">
        <v>601024</v>
      </c>
      <c r="BR113" s="845"/>
      <c r="BS113" s="845"/>
      <c r="BT113" s="845"/>
      <c r="BU113" s="845"/>
      <c r="BV113" s="845">
        <v>968196</v>
      </c>
      <c r="BW113" s="845"/>
      <c r="BX113" s="845"/>
      <c r="BY113" s="845"/>
      <c r="BZ113" s="845"/>
      <c r="CA113" s="845">
        <v>982316</v>
      </c>
      <c r="CB113" s="845"/>
      <c r="CC113" s="845"/>
      <c r="CD113" s="845"/>
      <c r="CE113" s="845"/>
      <c r="CF113" s="903">
        <v>5.6</v>
      </c>
      <c r="CG113" s="904"/>
      <c r="CH113" s="904"/>
      <c r="CI113" s="904"/>
      <c r="CJ113" s="904"/>
      <c r="CK113" s="955"/>
      <c r="CL113" s="849"/>
      <c r="CM113" s="843" t="s">
        <v>445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434</v>
      </c>
      <c r="DH113" s="808"/>
      <c r="DI113" s="808"/>
      <c r="DJ113" s="808"/>
      <c r="DK113" s="809"/>
      <c r="DL113" s="810" t="s">
        <v>128</v>
      </c>
      <c r="DM113" s="808"/>
      <c r="DN113" s="808"/>
      <c r="DO113" s="808"/>
      <c r="DP113" s="809"/>
      <c r="DQ113" s="810" t="s">
        <v>128</v>
      </c>
      <c r="DR113" s="808"/>
      <c r="DS113" s="808"/>
      <c r="DT113" s="808"/>
      <c r="DU113" s="809"/>
      <c r="DV113" s="852" t="s">
        <v>434</v>
      </c>
      <c r="DW113" s="853"/>
      <c r="DX113" s="853"/>
      <c r="DY113" s="853"/>
      <c r="DZ113" s="854"/>
    </row>
    <row r="114" spans="1:130" s="226" customFormat="1" ht="26.25" customHeight="1">
      <c r="A114" s="942"/>
      <c r="B114" s="943"/>
      <c r="C114" s="780" t="s">
        <v>446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59511</v>
      </c>
      <c r="AB114" s="808"/>
      <c r="AC114" s="808"/>
      <c r="AD114" s="808"/>
      <c r="AE114" s="809"/>
      <c r="AF114" s="810">
        <v>55450</v>
      </c>
      <c r="AG114" s="808"/>
      <c r="AH114" s="808"/>
      <c r="AI114" s="808"/>
      <c r="AJ114" s="809"/>
      <c r="AK114" s="810">
        <v>84208</v>
      </c>
      <c r="AL114" s="808"/>
      <c r="AM114" s="808"/>
      <c r="AN114" s="808"/>
      <c r="AO114" s="809"/>
      <c r="AP114" s="852">
        <v>0.5</v>
      </c>
      <c r="AQ114" s="853"/>
      <c r="AR114" s="853"/>
      <c r="AS114" s="853"/>
      <c r="AT114" s="854"/>
      <c r="AU114" s="960"/>
      <c r="AV114" s="961"/>
      <c r="AW114" s="961"/>
      <c r="AX114" s="961"/>
      <c r="AY114" s="961"/>
      <c r="AZ114" s="843" t="s">
        <v>447</v>
      </c>
      <c r="BA114" s="780"/>
      <c r="BB114" s="780"/>
      <c r="BC114" s="780"/>
      <c r="BD114" s="780"/>
      <c r="BE114" s="780"/>
      <c r="BF114" s="780"/>
      <c r="BG114" s="780"/>
      <c r="BH114" s="780"/>
      <c r="BI114" s="780"/>
      <c r="BJ114" s="780"/>
      <c r="BK114" s="780"/>
      <c r="BL114" s="780"/>
      <c r="BM114" s="780"/>
      <c r="BN114" s="780"/>
      <c r="BO114" s="780"/>
      <c r="BP114" s="781"/>
      <c r="BQ114" s="844">
        <v>2694497</v>
      </c>
      <c r="BR114" s="845"/>
      <c r="BS114" s="845"/>
      <c r="BT114" s="845"/>
      <c r="BU114" s="845"/>
      <c r="BV114" s="845">
        <v>2754515</v>
      </c>
      <c r="BW114" s="845"/>
      <c r="BX114" s="845"/>
      <c r="BY114" s="845"/>
      <c r="BZ114" s="845"/>
      <c r="CA114" s="845">
        <v>2636070</v>
      </c>
      <c r="CB114" s="845"/>
      <c r="CC114" s="845"/>
      <c r="CD114" s="845"/>
      <c r="CE114" s="845"/>
      <c r="CF114" s="903">
        <v>15</v>
      </c>
      <c r="CG114" s="904"/>
      <c r="CH114" s="904"/>
      <c r="CI114" s="904"/>
      <c r="CJ114" s="904"/>
      <c r="CK114" s="955"/>
      <c r="CL114" s="849"/>
      <c r="CM114" s="843" t="s">
        <v>448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434</v>
      </c>
      <c r="DR114" s="808"/>
      <c r="DS114" s="808"/>
      <c r="DT114" s="808"/>
      <c r="DU114" s="809"/>
      <c r="DV114" s="852" t="s">
        <v>128</v>
      </c>
      <c r="DW114" s="853"/>
      <c r="DX114" s="853"/>
      <c r="DY114" s="853"/>
      <c r="DZ114" s="854"/>
    </row>
    <row r="115" spans="1:130" s="226" customFormat="1" ht="26.25" customHeight="1">
      <c r="A115" s="942"/>
      <c r="B115" s="943"/>
      <c r="C115" s="780" t="s">
        <v>449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435</v>
      </c>
      <c r="AB115" s="947"/>
      <c r="AC115" s="947"/>
      <c r="AD115" s="947"/>
      <c r="AE115" s="948"/>
      <c r="AF115" s="949" t="s">
        <v>435</v>
      </c>
      <c r="AG115" s="947"/>
      <c r="AH115" s="947"/>
      <c r="AI115" s="947"/>
      <c r="AJ115" s="948"/>
      <c r="AK115" s="949" t="s">
        <v>128</v>
      </c>
      <c r="AL115" s="947"/>
      <c r="AM115" s="947"/>
      <c r="AN115" s="947"/>
      <c r="AO115" s="948"/>
      <c r="AP115" s="950" t="s">
        <v>435</v>
      </c>
      <c r="AQ115" s="951"/>
      <c r="AR115" s="951"/>
      <c r="AS115" s="951"/>
      <c r="AT115" s="952"/>
      <c r="AU115" s="960"/>
      <c r="AV115" s="961"/>
      <c r="AW115" s="961"/>
      <c r="AX115" s="961"/>
      <c r="AY115" s="961"/>
      <c r="AZ115" s="843" t="s">
        <v>450</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128</v>
      </c>
      <c r="BW115" s="845"/>
      <c r="BX115" s="845"/>
      <c r="BY115" s="845"/>
      <c r="BZ115" s="845"/>
      <c r="CA115" s="845" t="s">
        <v>128</v>
      </c>
      <c r="CB115" s="845"/>
      <c r="CC115" s="845"/>
      <c r="CD115" s="845"/>
      <c r="CE115" s="845"/>
      <c r="CF115" s="903" t="s">
        <v>434</v>
      </c>
      <c r="CG115" s="904"/>
      <c r="CH115" s="904"/>
      <c r="CI115" s="904"/>
      <c r="CJ115" s="904"/>
      <c r="CK115" s="955"/>
      <c r="CL115" s="849"/>
      <c r="CM115" s="843" t="s">
        <v>451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435</v>
      </c>
      <c r="DH115" s="808"/>
      <c r="DI115" s="808"/>
      <c r="DJ115" s="808"/>
      <c r="DK115" s="809"/>
      <c r="DL115" s="810" t="s">
        <v>434</v>
      </c>
      <c r="DM115" s="808"/>
      <c r="DN115" s="808"/>
      <c r="DO115" s="808"/>
      <c r="DP115" s="809"/>
      <c r="DQ115" s="810" t="s">
        <v>434</v>
      </c>
      <c r="DR115" s="808"/>
      <c r="DS115" s="808"/>
      <c r="DT115" s="808"/>
      <c r="DU115" s="809"/>
      <c r="DV115" s="852" t="s">
        <v>435</v>
      </c>
      <c r="DW115" s="853"/>
      <c r="DX115" s="853"/>
      <c r="DY115" s="853"/>
      <c r="DZ115" s="854"/>
    </row>
    <row r="116" spans="1:130" s="226" customFormat="1" ht="26.25" customHeight="1">
      <c r="A116" s="944"/>
      <c r="B116" s="945"/>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435</v>
      </c>
      <c r="AB116" s="808"/>
      <c r="AC116" s="808"/>
      <c r="AD116" s="808"/>
      <c r="AE116" s="809"/>
      <c r="AF116" s="810" t="s">
        <v>128</v>
      </c>
      <c r="AG116" s="808"/>
      <c r="AH116" s="808"/>
      <c r="AI116" s="808"/>
      <c r="AJ116" s="809"/>
      <c r="AK116" s="810" t="s">
        <v>434</v>
      </c>
      <c r="AL116" s="808"/>
      <c r="AM116" s="808"/>
      <c r="AN116" s="808"/>
      <c r="AO116" s="809"/>
      <c r="AP116" s="852" t="s">
        <v>435</v>
      </c>
      <c r="AQ116" s="853"/>
      <c r="AR116" s="853"/>
      <c r="AS116" s="853"/>
      <c r="AT116" s="854"/>
      <c r="AU116" s="960"/>
      <c r="AV116" s="961"/>
      <c r="AW116" s="961"/>
      <c r="AX116" s="961"/>
      <c r="AY116" s="961"/>
      <c r="AZ116" s="937" t="s">
        <v>453</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434</v>
      </c>
      <c r="CB116" s="845"/>
      <c r="CC116" s="845"/>
      <c r="CD116" s="845"/>
      <c r="CE116" s="845"/>
      <c r="CF116" s="903" t="s">
        <v>434</v>
      </c>
      <c r="CG116" s="904"/>
      <c r="CH116" s="904"/>
      <c r="CI116" s="904"/>
      <c r="CJ116" s="904"/>
      <c r="CK116" s="955"/>
      <c r="CL116" s="849"/>
      <c r="CM116" s="843" t="s">
        <v>454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434</v>
      </c>
      <c r="DM116" s="808"/>
      <c r="DN116" s="808"/>
      <c r="DO116" s="808"/>
      <c r="DP116" s="809"/>
      <c r="DQ116" s="810" t="s">
        <v>435</v>
      </c>
      <c r="DR116" s="808"/>
      <c r="DS116" s="808"/>
      <c r="DT116" s="808"/>
      <c r="DU116" s="809"/>
      <c r="DV116" s="852" t="s">
        <v>128</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455</v>
      </c>
      <c r="Z117" s="925"/>
      <c r="AA117" s="930">
        <v>2773341</v>
      </c>
      <c r="AB117" s="931"/>
      <c r="AC117" s="931"/>
      <c r="AD117" s="931"/>
      <c r="AE117" s="932"/>
      <c r="AF117" s="933">
        <v>2759323</v>
      </c>
      <c r="AG117" s="931"/>
      <c r="AH117" s="931"/>
      <c r="AI117" s="931"/>
      <c r="AJ117" s="932"/>
      <c r="AK117" s="933">
        <v>2903185</v>
      </c>
      <c r="AL117" s="931"/>
      <c r="AM117" s="931"/>
      <c r="AN117" s="931"/>
      <c r="AO117" s="932"/>
      <c r="AP117" s="934"/>
      <c r="AQ117" s="935"/>
      <c r="AR117" s="935"/>
      <c r="AS117" s="935"/>
      <c r="AT117" s="936"/>
      <c r="AU117" s="960"/>
      <c r="AV117" s="961"/>
      <c r="AW117" s="961"/>
      <c r="AX117" s="961"/>
      <c r="AY117" s="961"/>
      <c r="AZ117" s="891" t="s">
        <v>456</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434</v>
      </c>
      <c r="DH117" s="808"/>
      <c r="DI117" s="808"/>
      <c r="DJ117" s="808"/>
      <c r="DK117" s="809"/>
      <c r="DL117" s="810" t="s">
        <v>128</v>
      </c>
      <c r="DM117" s="808"/>
      <c r="DN117" s="808"/>
      <c r="DO117" s="808"/>
      <c r="DP117" s="809"/>
      <c r="DQ117" s="810" t="s">
        <v>458</v>
      </c>
      <c r="DR117" s="808"/>
      <c r="DS117" s="808"/>
      <c r="DT117" s="808"/>
      <c r="DU117" s="809"/>
      <c r="DV117" s="852" t="s">
        <v>435</v>
      </c>
      <c r="DW117" s="853"/>
      <c r="DX117" s="853"/>
      <c r="DY117" s="853"/>
      <c r="DZ117" s="854"/>
    </row>
    <row r="118" spans="1:130" s="226" customFormat="1" ht="26.25" customHeight="1">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426</v>
      </c>
      <c r="AB118" s="924"/>
      <c r="AC118" s="924"/>
      <c r="AD118" s="924"/>
      <c r="AE118" s="925"/>
      <c r="AF118" s="926" t="s">
        <v>427</v>
      </c>
      <c r="AG118" s="924"/>
      <c r="AH118" s="924"/>
      <c r="AI118" s="924"/>
      <c r="AJ118" s="925"/>
      <c r="AK118" s="926" t="s">
        <v>305</v>
      </c>
      <c r="AL118" s="924"/>
      <c r="AM118" s="924"/>
      <c r="AN118" s="924"/>
      <c r="AO118" s="925"/>
      <c r="AP118" s="927" t="s">
        <v>428</v>
      </c>
      <c r="AQ118" s="928"/>
      <c r="AR118" s="928"/>
      <c r="AS118" s="928"/>
      <c r="AT118" s="929"/>
      <c r="AU118" s="960"/>
      <c r="AV118" s="961"/>
      <c r="AW118" s="961"/>
      <c r="AX118" s="961"/>
      <c r="AY118" s="961"/>
      <c r="AZ118" s="866" t="s">
        <v>459</v>
      </c>
      <c r="BA118" s="867"/>
      <c r="BB118" s="867"/>
      <c r="BC118" s="867"/>
      <c r="BD118" s="867"/>
      <c r="BE118" s="867"/>
      <c r="BF118" s="867"/>
      <c r="BG118" s="867"/>
      <c r="BH118" s="867"/>
      <c r="BI118" s="867"/>
      <c r="BJ118" s="867"/>
      <c r="BK118" s="867"/>
      <c r="BL118" s="867"/>
      <c r="BM118" s="867"/>
      <c r="BN118" s="867"/>
      <c r="BO118" s="867"/>
      <c r="BP118" s="868"/>
      <c r="BQ118" s="907" t="s">
        <v>435</v>
      </c>
      <c r="BR118" s="873"/>
      <c r="BS118" s="873"/>
      <c r="BT118" s="873"/>
      <c r="BU118" s="873"/>
      <c r="BV118" s="873" t="s">
        <v>435</v>
      </c>
      <c r="BW118" s="873"/>
      <c r="BX118" s="873"/>
      <c r="BY118" s="873"/>
      <c r="BZ118" s="873"/>
      <c r="CA118" s="873" t="s">
        <v>435</v>
      </c>
      <c r="CB118" s="873"/>
      <c r="CC118" s="873"/>
      <c r="CD118" s="873"/>
      <c r="CE118" s="873"/>
      <c r="CF118" s="903" t="s">
        <v>128</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435</v>
      </c>
      <c r="DH118" s="808"/>
      <c r="DI118" s="808"/>
      <c r="DJ118" s="808"/>
      <c r="DK118" s="809"/>
      <c r="DL118" s="810" t="s">
        <v>435</v>
      </c>
      <c r="DM118" s="808"/>
      <c r="DN118" s="808"/>
      <c r="DO118" s="808"/>
      <c r="DP118" s="809"/>
      <c r="DQ118" s="810" t="s">
        <v>461</v>
      </c>
      <c r="DR118" s="808"/>
      <c r="DS118" s="808"/>
      <c r="DT118" s="808"/>
      <c r="DU118" s="809"/>
      <c r="DV118" s="852" t="s">
        <v>461</v>
      </c>
      <c r="DW118" s="853"/>
      <c r="DX118" s="853"/>
      <c r="DY118" s="853"/>
      <c r="DZ118" s="854"/>
    </row>
    <row r="119" spans="1:130" s="226" customFormat="1" ht="26.25" customHeight="1">
      <c r="A119" s="846" t="s">
        <v>432</v>
      </c>
      <c r="B119" s="847"/>
      <c r="C119" s="888" t="s">
        <v>433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461</v>
      </c>
      <c r="AB119" s="917"/>
      <c r="AC119" s="917"/>
      <c r="AD119" s="917"/>
      <c r="AE119" s="918"/>
      <c r="AF119" s="919" t="s">
        <v>128</v>
      </c>
      <c r="AG119" s="917"/>
      <c r="AH119" s="917"/>
      <c r="AI119" s="917"/>
      <c r="AJ119" s="918"/>
      <c r="AK119" s="919" t="s">
        <v>461</v>
      </c>
      <c r="AL119" s="917"/>
      <c r="AM119" s="917"/>
      <c r="AN119" s="917"/>
      <c r="AO119" s="918"/>
      <c r="AP119" s="920" t="s">
        <v>435</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462</v>
      </c>
      <c r="BP119" s="906"/>
      <c r="BQ119" s="907">
        <v>35261283</v>
      </c>
      <c r="BR119" s="873"/>
      <c r="BS119" s="873"/>
      <c r="BT119" s="873"/>
      <c r="BU119" s="873"/>
      <c r="BV119" s="873">
        <v>36110554</v>
      </c>
      <c r="BW119" s="873"/>
      <c r="BX119" s="873"/>
      <c r="BY119" s="873"/>
      <c r="BZ119" s="873"/>
      <c r="CA119" s="873">
        <v>36050468</v>
      </c>
      <c r="CB119" s="873"/>
      <c r="CC119" s="873"/>
      <c r="CD119" s="873"/>
      <c r="CE119" s="873"/>
      <c r="CF119" s="776"/>
      <c r="CG119" s="777"/>
      <c r="CH119" s="777"/>
      <c r="CI119" s="777"/>
      <c r="CJ119" s="862"/>
      <c r="CK119" s="956"/>
      <c r="CL119" s="851"/>
      <c r="CM119" s="866" t="s">
        <v>463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461</v>
      </c>
      <c r="DM119" s="792"/>
      <c r="DN119" s="792"/>
      <c r="DO119" s="792"/>
      <c r="DP119" s="793"/>
      <c r="DQ119" s="794" t="s">
        <v>434</v>
      </c>
      <c r="DR119" s="792"/>
      <c r="DS119" s="792"/>
      <c r="DT119" s="792"/>
      <c r="DU119" s="793"/>
      <c r="DV119" s="876" t="s">
        <v>435</v>
      </c>
      <c r="DW119" s="877"/>
      <c r="DX119" s="877"/>
      <c r="DY119" s="877"/>
      <c r="DZ119" s="878"/>
    </row>
    <row r="120" spans="1:130" s="226" customFormat="1" ht="26.25" customHeight="1">
      <c r="A120" s="848"/>
      <c r="B120" s="849"/>
      <c r="C120" s="843" t="s">
        <v>438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435</v>
      </c>
      <c r="AB120" s="808"/>
      <c r="AC120" s="808"/>
      <c r="AD120" s="808"/>
      <c r="AE120" s="809"/>
      <c r="AF120" s="810" t="s">
        <v>435</v>
      </c>
      <c r="AG120" s="808"/>
      <c r="AH120" s="808"/>
      <c r="AI120" s="808"/>
      <c r="AJ120" s="809"/>
      <c r="AK120" s="810" t="s">
        <v>128</v>
      </c>
      <c r="AL120" s="808"/>
      <c r="AM120" s="808"/>
      <c r="AN120" s="808"/>
      <c r="AO120" s="809"/>
      <c r="AP120" s="852" t="s">
        <v>435</v>
      </c>
      <c r="AQ120" s="853"/>
      <c r="AR120" s="853"/>
      <c r="AS120" s="853"/>
      <c r="AT120" s="854"/>
      <c r="AU120" s="908" t="s">
        <v>464</v>
      </c>
      <c r="AV120" s="909"/>
      <c r="AW120" s="909"/>
      <c r="AX120" s="909"/>
      <c r="AY120" s="910"/>
      <c r="AZ120" s="888" t="s">
        <v>465</v>
      </c>
      <c r="BA120" s="836"/>
      <c r="BB120" s="836"/>
      <c r="BC120" s="836"/>
      <c r="BD120" s="836"/>
      <c r="BE120" s="836"/>
      <c r="BF120" s="836"/>
      <c r="BG120" s="836"/>
      <c r="BH120" s="836"/>
      <c r="BI120" s="836"/>
      <c r="BJ120" s="836"/>
      <c r="BK120" s="836"/>
      <c r="BL120" s="836"/>
      <c r="BM120" s="836"/>
      <c r="BN120" s="836"/>
      <c r="BO120" s="836"/>
      <c r="BP120" s="837"/>
      <c r="BQ120" s="889">
        <v>5443581</v>
      </c>
      <c r="BR120" s="870"/>
      <c r="BS120" s="870"/>
      <c r="BT120" s="870"/>
      <c r="BU120" s="870"/>
      <c r="BV120" s="870">
        <v>5786597</v>
      </c>
      <c r="BW120" s="870"/>
      <c r="BX120" s="870"/>
      <c r="BY120" s="870"/>
      <c r="BZ120" s="870"/>
      <c r="CA120" s="870">
        <v>6875588</v>
      </c>
      <c r="CB120" s="870"/>
      <c r="CC120" s="870"/>
      <c r="CD120" s="870"/>
      <c r="CE120" s="870"/>
      <c r="CF120" s="894">
        <v>39.200000000000003</v>
      </c>
      <c r="CG120" s="895"/>
      <c r="CH120" s="895"/>
      <c r="CI120" s="895"/>
      <c r="CJ120" s="895"/>
      <c r="CK120" s="896" t="s">
        <v>466</v>
      </c>
      <c r="CL120" s="880"/>
      <c r="CM120" s="880"/>
      <c r="CN120" s="880"/>
      <c r="CO120" s="881"/>
      <c r="CP120" s="900" t="s">
        <v>467</v>
      </c>
      <c r="CQ120" s="901"/>
      <c r="CR120" s="901"/>
      <c r="CS120" s="901"/>
      <c r="CT120" s="901"/>
      <c r="CU120" s="901"/>
      <c r="CV120" s="901"/>
      <c r="CW120" s="901"/>
      <c r="CX120" s="901"/>
      <c r="CY120" s="901"/>
      <c r="CZ120" s="901"/>
      <c r="DA120" s="901"/>
      <c r="DB120" s="901"/>
      <c r="DC120" s="901"/>
      <c r="DD120" s="901"/>
      <c r="DE120" s="901"/>
      <c r="DF120" s="902"/>
      <c r="DG120" s="889">
        <v>3084401</v>
      </c>
      <c r="DH120" s="870"/>
      <c r="DI120" s="870"/>
      <c r="DJ120" s="870"/>
      <c r="DK120" s="870"/>
      <c r="DL120" s="870">
        <v>2639362</v>
      </c>
      <c r="DM120" s="870"/>
      <c r="DN120" s="870"/>
      <c r="DO120" s="870"/>
      <c r="DP120" s="870"/>
      <c r="DQ120" s="870">
        <v>2405647</v>
      </c>
      <c r="DR120" s="870"/>
      <c r="DS120" s="870"/>
      <c r="DT120" s="870"/>
      <c r="DU120" s="870"/>
      <c r="DV120" s="871">
        <v>13.7</v>
      </c>
      <c r="DW120" s="871"/>
      <c r="DX120" s="871"/>
      <c r="DY120" s="871"/>
      <c r="DZ120" s="872"/>
    </row>
    <row r="121" spans="1:130" s="226" customFormat="1" ht="26.25" customHeight="1">
      <c r="A121" s="848"/>
      <c r="B121" s="849"/>
      <c r="C121" s="891" t="s">
        <v>468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435</v>
      </c>
      <c r="AB121" s="808"/>
      <c r="AC121" s="808"/>
      <c r="AD121" s="808"/>
      <c r="AE121" s="809"/>
      <c r="AF121" s="810" t="s">
        <v>128</v>
      </c>
      <c r="AG121" s="808"/>
      <c r="AH121" s="808"/>
      <c r="AI121" s="808"/>
      <c r="AJ121" s="809"/>
      <c r="AK121" s="810" t="s">
        <v>435</v>
      </c>
      <c r="AL121" s="808"/>
      <c r="AM121" s="808"/>
      <c r="AN121" s="808"/>
      <c r="AO121" s="809"/>
      <c r="AP121" s="852" t="s">
        <v>435</v>
      </c>
      <c r="AQ121" s="853"/>
      <c r="AR121" s="853"/>
      <c r="AS121" s="853"/>
      <c r="AT121" s="854"/>
      <c r="AU121" s="911"/>
      <c r="AV121" s="912"/>
      <c r="AW121" s="912"/>
      <c r="AX121" s="912"/>
      <c r="AY121" s="913"/>
      <c r="AZ121" s="843" t="s">
        <v>469</v>
      </c>
      <c r="BA121" s="780"/>
      <c r="BB121" s="780"/>
      <c r="BC121" s="780"/>
      <c r="BD121" s="780"/>
      <c r="BE121" s="780"/>
      <c r="BF121" s="780"/>
      <c r="BG121" s="780"/>
      <c r="BH121" s="780"/>
      <c r="BI121" s="780"/>
      <c r="BJ121" s="780"/>
      <c r="BK121" s="780"/>
      <c r="BL121" s="780"/>
      <c r="BM121" s="780"/>
      <c r="BN121" s="780"/>
      <c r="BO121" s="780"/>
      <c r="BP121" s="781"/>
      <c r="BQ121" s="844">
        <v>3637582</v>
      </c>
      <c r="BR121" s="845"/>
      <c r="BS121" s="845"/>
      <c r="BT121" s="845"/>
      <c r="BU121" s="845"/>
      <c r="BV121" s="845">
        <v>3996029</v>
      </c>
      <c r="BW121" s="845"/>
      <c r="BX121" s="845"/>
      <c r="BY121" s="845"/>
      <c r="BZ121" s="845"/>
      <c r="CA121" s="845">
        <v>3713035</v>
      </c>
      <c r="CB121" s="845"/>
      <c r="CC121" s="845"/>
      <c r="CD121" s="845"/>
      <c r="CE121" s="845"/>
      <c r="CF121" s="903">
        <v>21.2</v>
      </c>
      <c r="CG121" s="904"/>
      <c r="CH121" s="904"/>
      <c r="CI121" s="904"/>
      <c r="CJ121" s="904"/>
      <c r="CK121" s="897"/>
      <c r="CL121" s="883"/>
      <c r="CM121" s="883"/>
      <c r="CN121" s="883"/>
      <c r="CO121" s="884"/>
      <c r="CP121" s="863" t="s">
        <v>470</v>
      </c>
      <c r="CQ121" s="864"/>
      <c r="CR121" s="864"/>
      <c r="CS121" s="864"/>
      <c r="CT121" s="864"/>
      <c r="CU121" s="864"/>
      <c r="CV121" s="864"/>
      <c r="CW121" s="864"/>
      <c r="CX121" s="864"/>
      <c r="CY121" s="864"/>
      <c r="CZ121" s="864"/>
      <c r="DA121" s="864"/>
      <c r="DB121" s="864"/>
      <c r="DC121" s="864"/>
      <c r="DD121" s="864"/>
      <c r="DE121" s="864"/>
      <c r="DF121" s="865"/>
      <c r="DG121" s="844">
        <v>1403566</v>
      </c>
      <c r="DH121" s="845"/>
      <c r="DI121" s="845"/>
      <c r="DJ121" s="845"/>
      <c r="DK121" s="845"/>
      <c r="DL121" s="845">
        <v>1330918</v>
      </c>
      <c r="DM121" s="845"/>
      <c r="DN121" s="845"/>
      <c r="DO121" s="845"/>
      <c r="DP121" s="845"/>
      <c r="DQ121" s="845">
        <v>1420179</v>
      </c>
      <c r="DR121" s="845"/>
      <c r="DS121" s="845"/>
      <c r="DT121" s="845"/>
      <c r="DU121" s="845"/>
      <c r="DV121" s="822">
        <v>8.1</v>
      </c>
      <c r="DW121" s="822"/>
      <c r="DX121" s="822"/>
      <c r="DY121" s="822"/>
      <c r="DZ121" s="823"/>
    </row>
    <row r="122" spans="1:130" s="226" customFormat="1" ht="26.25" customHeight="1">
      <c r="A122" s="848"/>
      <c r="B122" s="849"/>
      <c r="C122" s="843" t="s">
        <v>448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434</v>
      </c>
      <c r="AB122" s="808"/>
      <c r="AC122" s="808"/>
      <c r="AD122" s="808"/>
      <c r="AE122" s="809"/>
      <c r="AF122" s="810" t="s">
        <v>128</v>
      </c>
      <c r="AG122" s="808"/>
      <c r="AH122" s="808"/>
      <c r="AI122" s="808"/>
      <c r="AJ122" s="809"/>
      <c r="AK122" s="810" t="s">
        <v>434</v>
      </c>
      <c r="AL122" s="808"/>
      <c r="AM122" s="808"/>
      <c r="AN122" s="808"/>
      <c r="AO122" s="809"/>
      <c r="AP122" s="852" t="s">
        <v>128</v>
      </c>
      <c r="AQ122" s="853"/>
      <c r="AR122" s="853"/>
      <c r="AS122" s="853"/>
      <c r="AT122" s="854"/>
      <c r="AU122" s="911"/>
      <c r="AV122" s="912"/>
      <c r="AW122" s="912"/>
      <c r="AX122" s="912"/>
      <c r="AY122" s="913"/>
      <c r="AZ122" s="866" t="s">
        <v>471</v>
      </c>
      <c r="BA122" s="867"/>
      <c r="BB122" s="867"/>
      <c r="BC122" s="867"/>
      <c r="BD122" s="867"/>
      <c r="BE122" s="867"/>
      <c r="BF122" s="867"/>
      <c r="BG122" s="867"/>
      <c r="BH122" s="867"/>
      <c r="BI122" s="867"/>
      <c r="BJ122" s="867"/>
      <c r="BK122" s="867"/>
      <c r="BL122" s="867"/>
      <c r="BM122" s="867"/>
      <c r="BN122" s="867"/>
      <c r="BO122" s="867"/>
      <c r="BP122" s="868"/>
      <c r="BQ122" s="907">
        <v>21979840</v>
      </c>
      <c r="BR122" s="873"/>
      <c r="BS122" s="873"/>
      <c r="BT122" s="873"/>
      <c r="BU122" s="873"/>
      <c r="BV122" s="873">
        <v>22315753</v>
      </c>
      <c r="BW122" s="873"/>
      <c r="BX122" s="873"/>
      <c r="BY122" s="873"/>
      <c r="BZ122" s="873"/>
      <c r="CA122" s="873">
        <v>22192300</v>
      </c>
      <c r="CB122" s="873"/>
      <c r="CC122" s="873"/>
      <c r="CD122" s="873"/>
      <c r="CE122" s="873"/>
      <c r="CF122" s="874">
        <v>126.4</v>
      </c>
      <c r="CG122" s="875"/>
      <c r="CH122" s="875"/>
      <c r="CI122" s="875"/>
      <c r="CJ122" s="875"/>
      <c r="CK122" s="897"/>
      <c r="CL122" s="883"/>
      <c r="CM122" s="883"/>
      <c r="CN122" s="883"/>
      <c r="CO122" s="884"/>
      <c r="CP122" s="863" t="s">
        <v>407</v>
      </c>
      <c r="CQ122" s="864"/>
      <c r="CR122" s="864"/>
      <c r="CS122" s="864"/>
      <c r="CT122" s="864"/>
      <c r="CU122" s="864"/>
      <c r="CV122" s="864"/>
      <c r="CW122" s="864"/>
      <c r="CX122" s="864"/>
      <c r="CY122" s="864"/>
      <c r="CZ122" s="864"/>
      <c r="DA122" s="864"/>
      <c r="DB122" s="864"/>
      <c r="DC122" s="864"/>
      <c r="DD122" s="864"/>
      <c r="DE122" s="864"/>
      <c r="DF122" s="865"/>
      <c r="DG122" s="844">
        <v>1302</v>
      </c>
      <c r="DH122" s="845"/>
      <c r="DI122" s="845"/>
      <c r="DJ122" s="845"/>
      <c r="DK122" s="845"/>
      <c r="DL122" s="845">
        <v>1136</v>
      </c>
      <c r="DM122" s="845"/>
      <c r="DN122" s="845"/>
      <c r="DO122" s="845"/>
      <c r="DP122" s="845"/>
      <c r="DQ122" s="845">
        <v>483</v>
      </c>
      <c r="DR122" s="845"/>
      <c r="DS122" s="845"/>
      <c r="DT122" s="845"/>
      <c r="DU122" s="845"/>
      <c r="DV122" s="822">
        <v>0</v>
      </c>
      <c r="DW122" s="822"/>
      <c r="DX122" s="822"/>
      <c r="DY122" s="822"/>
      <c r="DZ122" s="823"/>
    </row>
    <row r="123" spans="1:130" s="226" customFormat="1" ht="26.25" customHeight="1">
      <c r="A123" s="848"/>
      <c r="B123" s="849"/>
      <c r="C123" s="843" t="s">
        <v>454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434</v>
      </c>
      <c r="AB123" s="808"/>
      <c r="AC123" s="808"/>
      <c r="AD123" s="808"/>
      <c r="AE123" s="809"/>
      <c r="AF123" s="810" t="s">
        <v>434</v>
      </c>
      <c r="AG123" s="808"/>
      <c r="AH123" s="808"/>
      <c r="AI123" s="808"/>
      <c r="AJ123" s="809"/>
      <c r="AK123" s="810" t="s">
        <v>128</v>
      </c>
      <c r="AL123" s="808"/>
      <c r="AM123" s="808"/>
      <c r="AN123" s="808"/>
      <c r="AO123" s="809"/>
      <c r="AP123" s="852" t="s">
        <v>434</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472</v>
      </c>
      <c r="BP123" s="906"/>
      <c r="BQ123" s="860">
        <v>31061003</v>
      </c>
      <c r="BR123" s="861"/>
      <c r="BS123" s="861"/>
      <c r="BT123" s="861"/>
      <c r="BU123" s="861"/>
      <c r="BV123" s="861">
        <v>32098379</v>
      </c>
      <c r="BW123" s="861"/>
      <c r="BX123" s="861"/>
      <c r="BY123" s="861"/>
      <c r="BZ123" s="861"/>
      <c r="CA123" s="861">
        <v>32780923</v>
      </c>
      <c r="CB123" s="861"/>
      <c r="CC123" s="861"/>
      <c r="CD123" s="861"/>
      <c r="CE123" s="861"/>
      <c r="CF123" s="776"/>
      <c r="CG123" s="777"/>
      <c r="CH123" s="777"/>
      <c r="CI123" s="777"/>
      <c r="CJ123" s="862"/>
      <c r="CK123" s="897"/>
      <c r="CL123" s="883"/>
      <c r="CM123" s="883"/>
      <c r="CN123" s="883"/>
      <c r="CO123" s="884"/>
      <c r="CP123" s="863" t="s">
        <v>409</v>
      </c>
      <c r="CQ123" s="864"/>
      <c r="CR123" s="864"/>
      <c r="CS123" s="864"/>
      <c r="CT123" s="864"/>
      <c r="CU123" s="864"/>
      <c r="CV123" s="864"/>
      <c r="CW123" s="864"/>
      <c r="CX123" s="864"/>
      <c r="CY123" s="864"/>
      <c r="CZ123" s="864"/>
      <c r="DA123" s="864"/>
      <c r="DB123" s="864"/>
      <c r="DC123" s="864"/>
      <c r="DD123" s="864"/>
      <c r="DE123" s="864"/>
      <c r="DF123" s="865"/>
      <c r="DG123" s="807" t="s">
        <v>434</v>
      </c>
      <c r="DH123" s="808"/>
      <c r="DI123" s="808"/>
      <c r="DJ123" s="808"/>
      <c r="DK123" s="809"/>
      <c r="DL123" s="810" t="s">
        <v>128</v>
      </c>
      <c r="DM123" s="808"/>
      <c r="DN123" s="808"/>
      <c r="DO123" s="808"/>
      <c r="DP123" s="809"/>
      <c r="DQ123" s="810" t="s">
        <v>128</v>
      </c>
      <c r="DR123" s="808"/>
      <c r="DS123" s="808"/>
      <c r="DT123" s="808"/>
      <c r="DU123" s="809"/>
      <c r="DV123" s="852" t="s">
        <v>128</v>
      </c>
      <c r="DW123" s="853"/>
      <c r="DX123" s="853"/>
      <c r="DY123" s="853"/>
      <c r="DZ123" s="854"/>
    </row>
    <row r="124" spans="1:130" s="226" customFormat="1" ht="26.25" customHeight="1" thickBot="1">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435</v>
      </c>
      <c r="AG124" s="808"/>
      <c r="AH124" s="808"/>
      <c r="AI124" s="808"/>
      <c r="AJ124" s="809"/>
      <c r="AK124" s="810" t="s">
        <v>128</v>
      </c>
      <c r="AL124" s="808"/>
      <c r="AM124" s="808"/>
      <c r="AN124" s="808"/>
      <c r="AO124" s="809"/>
      <c r="AP124" s="852" t="s">
        <v>128</v>
      </c>
      <c r="AQ124" s="853"/>
      <c r="AR124" s="853"/>
      <c r="AS124" s="853"/>
      <c r="AT124" s="854"/>
      <c r="AU124" s="855" t="s">
        <v>473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26.3</v>
      </c>
      <c r="BR124" s="859"/>
      <c r="BS124" s="859"/>
      <c r="BT124" s="859"/>
      <c r="BU124" s="859"/>
      <c r="BV124" s="859">
        <v>24.2</v>
      </c>
      <c r="BW124" s="859"/>
      <c r="BX124" s="859"/>
      <c r="BY124" s="859"/>
      <c r="BZ124" s="859"/>
      <c r="CA124" s="859">
        <v>18.600000000000001</v>
      </c>
      <c r="CB124" s="859"/>
      <c r="CC124" s="859"/>
      <c r="CD124" s="859"/>
      <c r="CE124" s="859"/>
      <c r="CF124" s="754"/>
      <c r="CG124" s="755"/>
      <c r="CH124" s="755"/>
      <c r="CI124" s="755"/>
      <c r="CJ124" s="890"/>
      <c r="CK124" s="898"/>
      <c r="CL124" s="898"/>
      <c r="CM124" s="898"/>
      <c r="CN124" s="898"/>
      <c r="CO124" s="899"/>
      <c r="CP124" s="863" t="s">
        <v>474</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434</v>
      </c>
      <c r="DM124" s="792"/>
      <c r="DN124" s="792"/>
      <c r="DO124" s="792"/>
      <c r="DP124" s="793"/>
      <c r="DQ124" s="794" t="s">
        <v>434</v>
      </c>
      <c r="DR124" s="792"/>
      <c r="DS124" s="792"/>
      <c r="DT124" s="792"/>
      <c r="DU124" s="793"/>
      <c r="DV124" s="876" t="s">
        <v>128</v>
      </c>
      <c r="DW124" s="877"/>
      <c r="DX124" s="877"/>
      <c r="DY124" s="877"/>
      <c r="DZ124" s="878"/>
    </row>
    <row r="125" spans="1:130" s="226" customFormat="1" ht="26.25" customHeight="1">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434</v>
      </c>
      <c r="AG125" s="808"/>
      <c r="AH125" s="808"/>
      <c r="AI125" s="808"/>
      <c r="AJ125" s="809"/>
      <c r="AK125" s="810" t="s">
        <v>434</v>
      </c>
      <c r="AL125" s="808"/>
      <c r="AM125" s="808"/>
      <c r="AN125" s="808"/>
      <c r="AO125" s="809"/>
      <c r="AP125" s="852" t="s">
        <v>434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475</v>
      </c>
      <c r="CL125" s="880"/>
      <c r="CM125" s="880"/>
      <c r="CN125" s="880"/>
      <c r="CO125" s="881"/>
      <c r="CP125" s="888" t="s">
        <v>476</v>
      </c>
      <c r="CQ125" s="836"/>
      <c r="CR125" s="836"/>
      <c r="CS125" s="836"/>
      <c r="CT125" s="836"/>
      <c r="CU125" s="836"/>
      <c r="CV125" s="836"/>
      <c r="CW125" s="836"/>
      <c r="CX125" s="836"/>
      <c r="CY125" s="836"/>
      <c r="CZ125" s="836"/>
      <c r="DA125" s="836"/>
      <c r="DB125" s="836"/>
      <c r="DC125" s="836"/>
      <c r="DD125" s="836"/>
      <c r="DE125" s="836"/>
      <c r="DF125" s="837"/>
      <c r="DG125" s="889" t="s">
        <v>458</v>
      </c>
      <c r="DH125" s="870"/>
      <c r="DI125" s="870"/>
      <c r="DJ125" s="870"/>
      <c r="DK125" s="870"/>
      <c r="DL125" s="870" t="s">
        <v>434</v>
      </c>
      <c r="DM125" s="870"/>
      <c r="DN125" s="870"/>
      <c r="DO125" s="870"/>
      <c r="DP125" s="870"/>
      <c r="DQ125" s="870" t="s">
        <v>434</v>
      </c>
      <c r="DR125" s="870"/>
      <c r="DS125" s="870"/>
      <c r="DT125" s="870"/>
      <c r="DU125" s="870"/>
      <c r="DV125" s="871" t="s">
        <v>128</v>
      </c>
      <c r="DW125" s="871"/>
      <c r="DX125" s="871"/>
      <c r="DY125" s="871"/>
      <c r="DZ125" s="872"/>
    </row>
    <row r="126" spans="1:130" s="226" customFormat="1" ht="26.25" customHeight="1" thickBot="1">
      <c r="A126" s="848"/>
      <c r="B126" s="849"/>
      <c r="C126" s="843" t="s">
        <v>463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434</v>
      </c>
      <c r="AB126" s="808"/>
      <c r="AC126" s="808"/>
      <c r="AD126" s="808"/>
      <c r="AE126" s="809"/>
      <c r="AF126" s="810" t="s">
        <v>434</v>
      </c>
      <c r="AG126" s="808"/>
      <c r="AH126" s="808"/>
      <c r="AI126" s="808"/>
      <c r="AJ126" s="809"/>
      <c r="AK126" s="810" t="s">
        <v>458</v>
      </c>
      <c r="AL126" s="808"/>
      <c r="AM126" s="808"/>
      <c r="AN126" s="808"/>
      <c r="AO126" s="809"/>
      <c r="AP126" s="852" t="s">
        <v>128</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477</v>
      </c>
      <c r="CQ126" s="780"/>
      <c r="CR126" s="780"/>
      <c r="CS126" s="780"/>
      <c r="CT126" s="780"/>
      <c r="CU126" s="780"/>
      <c r="CV126" s="780"/>
      <c r="CW126" s="780"/>
      <c r="CX126" s="780"/>
      <c r="CY126" s="780"/>
      <c r="CZ126" s="780"/>
      <c r="DA126" s="780"/>
      <c r="DB126" s="780"/>
      <c r="DC126" s="780"/>
      <c r="DD126" s="780"/>
      <c r="DE126" s="780"/>
      <c r="DF126" s="781"/>
      <c r="DG126" s="844" t="s">
        <v>434</v>
      </c>
      <c r="DH126" s="845"/>
      <c r="DI126" s="845"/>
      <c r="DJ126" s="845"/>
      <c r="DK126" s="845"/>
      <c r="DL126" s="845" t="s">
        <v>434</v>
      </c>
      <c r="DM126" s="845"/>
      <c r="DN126" s="845"/>
      <c r="DO126" s="845"/>
      <c r="DP126" s="845"/>
      <c r="DQ126" s="845" t="s">
        <v>128</v>
      </c>
      <c r="DR126" s="845"/>
      <c r="DS126" s="845"/>
      <c r="DT126" s="845"/>
      <c r="DU126" s="845"/>
      <c r="DV126" s="822" t="s">
        <v>128</v>
      </c>
      <c r="DW126" s="822"/>
      <c r="DX126" s="822"/>
      <c r="DY126" s="822"/>
      <c r="DZ126" s="823"/>
    </row>
    <row r="127" spans="1:130" s="226" customFormat="1" ht="26.25" customHeight="1">
      <c r="A127" s="850"/>
      <c r="B127" s="851"/>
      <c r="C127" s="866" t="s">
        <v>478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434</v>
      </c>
      <c r="AG127" s="808"/>
      <c r="AH127" s="808"/>
      <c r="AI127" s="808"/>
      <c r="AJ127" s="809"/>
      <c r="AK127" s="810" t="s">
        <v>434</v>
      </c>
      <c r="AL127" s="808"/>
      <c r="AM127" s="808"/>
      <c r="AN127" s="808"/>
      <c r="AO127" s="809"/>
      <c r="AP127" s="852" t="s">
        <v>128</v>
      </c>
      <c r="AQ127" s="853"/>
      <c r="AR127" s="853"/>
      <c r="AS127" s="853"/>
      <c r="AT127" s="854"/>
      <c r="AU127" s="228"/>
      <c r="AV127" s="228"/>
      <c r="AW127" s="228"/>
      <c r="AX127" s="869" t="s">
        <v>479</v>
      </c>
      <c r="AY127" s="840"/>
      <c r="AZ127" s="840"/>
      <c r="BA127" s="840"/>
      <c r="BB127" s="840"/>
      <c r="BC127" s="840"/>
      <c r="BD127" s="840"/>
      <c r="BE127" s="841"/>
      <c r="BF127" s="839" t="s">
        <v>480</v>
      </c>
      <c r="BG127" s="840"/>
      <c r="BH127" s="840"/>
      <c r="BI127" s="840"/>
      <c r="BJ127" s="840"/>
      <c r="BK127" s="840"/>
      <c r="BL127" s="841"/>
      <c r="BM127" s="839" t="s">
        <v>481</v>
      </c>
      <c r="BN127" s="840"/>
      <c r="BO127" s="840"/>
      <c r="BP127" s="840"/>
      <c r="BQ127" s="840"/>
      <c r="BR127" s="840"/>
      <c r="BS127" s="841"/>
      <c r="BT127" s="839" t="s">
        <v>482</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483</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434</v>
      </c>
      <c r="DM127" s="845"/>
      <c r="DN127" s="845"/>
      <c r="DO127" s="845"/>
      <c r="DP127" s="845"/>
      <c r="DQ127" s="845" t="s">
        <v>128</v>
      </c>
      <c r="DR127" s="845"/>
      <c r="DS127" s="845"/>
      <c r="DT127" s="845"/>
      <c r="DU127" s="845"/>
      <c r="DV127" s="822" t="s">
        <v>128</v>
      </c>
      <c r="DW127" s="822"/>
      <c r="DX127" s="822"/>
      <c r="DY127" s="822"/>
      <c r="DZ127" s="823"/>
    </row>
    <row r="128" spans="1:130" s="226" customFormat="1" ht="26.25" customHeight="1" thickBot="1">
      <c r="A128" s="824" t="s">
        <v>484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485</v>
      </c>
      <c r="X128" s="826"/>
      <c r="Y128" s="826"/>
      <c r="Z128" s="827"/>
      <c r="AA128" s="828">
        <v>466704</v>
      </c>
      <c r="AB128" s="829"/>
      <c r="AC128" s="829"/>
      <c r="AD128" s="829"/>
      <c r="AE128" s="830"/>
      <c r="AF128" s="831">
        <v>489547</v>
      </c>
      <c r="AG128" s="829"/>
      <c r="AH128" s="829"/>
      <c r="AI128" s="829"/>
      <c r="AJ128" s="830"/>
      <c r="AK128" s="831">
        <v>411593</v>
      </c>
      <c r="AL128" s="829"/>
      <c r="AM128" s="829"/>
      <c r="AN128" s="829"/>
      <c r="AO128" s="830"/>
      <c r="AP128" s="832"/>
      <c r="AQ128" s="833"/>
      <c r="AR128" s="833"/>
      <c r="AS128" s="833"/>
      <c r="AT128" s="834"/>
      <c r="AU128" s="228"/>
      <c r="AV128" s="228"/>
      <c r="AW128" s="228"/>
      <c r="AX128" s="835" t="s">
        <v>486</v>
      </c>
      <c r="AY128" s="836"/>
      <c r="AZ128" s="836"/>
      <c r="BA128" s="836"/>
      <c r="BB128" s="836"/>
      <c r="BC128" s="836"/>
      <c r="BD128" s="836"/>
      <c r="BE128" s="837"/>
      <c r="BF128" s="814" t="s">
        <v>128</v>
      </c>
      <c r="BG128" s="815"/>
      <c r="BH128" s="815"/>
      <c r="BI128" s="815"/>
      <c r="BJ128" s="815"/>
      <c r="BK128" s="815"/>
      <c r="BL128" s="838"/>
      <c r="BM128" s="814">
        <v>12.53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487</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435</v>
      </c>
      <c r="DM128" s="819"/>
      <c r="DN128" s="819"/>
      <c r="DO128" s="819"/>
      <c r="DP128" s="819"/>
      <c r="DQ128" s="819" t="s">
        <v>435</v>
      </c>
      <c r="DR128" s="819"/>
      <c r="DS128" s="819"/>
      <c r="DT128" s="819"/>
      <c r="DU128" s="819"/>
      <c r="DV128" s="820" t="s">
        <v>435</v>
      </c>
      <c r="DW128" s="820"/>
      <c r="DX128" s="820"/>
      <c r="DY128" s="820"/>
      <c r="DZ128" s="821"/>
    </row>
    <row r="129" spans="1:131" s="226"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488</v>
      </c>
      <c r="X129" s="805"/>
      <c r="Y129" s="805"/>
      <c r="Z129" s="806"/>
      <c r="AA129" s="807">
        <v>17732909</v>
      </c>
      <c r="AB129" s="808"/>
      <c r="AC129" s="808"/>
      <c r="AD129" s="808"/>
      <c r="AE129" s="809"/>
      <c r="AF129" s="810">
        <v>18351734</v>
      </c>
      <c r="AG129" s="808"/>
      <c r="AH129" s="808"/>
      <c r="AI129" s="808"/>
      <c r="AJ129" s="809"/>
      <c r="AK129" s="810">
        <v>19382247</v>
      </c>
      <c r="AL129" s="808"/>
      <c r="AM129" s="808"/>
      <c r="AN129" s="808"/>
      <c r="AO129" s="809"/>
      <c r="AP129" s="811"/>
      <c r="AQ129" s="812"/>
      <c r="AR129" s="812"/>
      <c r="AS129" s="812"/>
      <c r="AT129" s="813"/>
      <c r="AU129" s="229"/>
      <c r="AV129" s="229"/>
      <c r="AW129" s="229"/>
      <c r="AX129" s="779" t="s">
        <v>489</v>
      </c>
      <c r="AY129" s="780"/>
      <c r="AZ129" s="780"/>
      <c r="BA129" s="780"/>
      <c r="BB129" s="780"/>
      <c r="BC129" s="780"/>
      <c r="BD129" s="780"/>
      <c r="BE129" s="781"/>
      <c r="BF129" s="798" t="s">
        <v>435</v>
      </c>
      <c r="BG129" s="799"/>
      <c r="BH129" s="799"/>
      <c r="BI129" s="799"/>
      <c r="BJ129" s="799"/>
      <c r="BK129" s="799"/>
      <c r="BL129" s="800"/>
      <c r="BM129" s="798">
        <v>17.53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490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491</v>
      </c>
      <c r="X130" s="805"/>
      <c r="Y130" s="805"/>
      <c r="Z130" s="806"/>
      <c r="AA130" s="807">
        <v>1798449</v>
      </c>
      <c r="AB130" s="808"/>
      <c r="AC130" s="808"/>
      <c r="AD130" s="808"/>
      <c r="AE130" s="809"/>
      <c r="AF130" s="810">
        <v>1819137</v>
      </c>
      <c r="AG130" s="808"/>
      <c r="AH130" s="808"/>
      <c r="AI130" s="808"/>
      <c r="AJ130" s="809"/>
      <c r="AK130" s="810">
        <v>1826620</v>
      </c>
      <c r="AL130" s="808"/>
      <c r="AM130" s="808"/>
      <c r="AN130" s="808"/>
      <c r="AO130" s="809"/>
      <c r="AP130" s="811"/>
      <c r="AQ130" s="812"/>
      <c r="AR130" s="812"/>
      <c r="AS130" s="812"/>
      <c r="AT130" s="813"/>
      <c r="AU130" s="229"/>
      <c r="AV130" s="229"/>
      <c r="AW130" s="229"/>
      <c r="AX130" s="779" t="s">
        <v>492</v>
      </c>
      <c r="AY130" s="780"/>
      <c r="AZ130" s="780"/>
      <c r="BA130" s="780"/>
      <c r="BB130" s="780"/>
      <c r="BC130" s="780"/>
      <c r="BD130" s="780"/>
      <c r="BE130" s="781"/>
      <c r="BF130" s="782">
        <v>3.2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493</v>
      </c>
      <c r="X131" s="789"/>
      <c r="Y131" s="789"/>
      <c r="Z131" s="790"/>
      <c r="AA131" s="791">
        <v>15934460</v>
      </c>
      <c r="AB131" s="792"/>
      <c r="AC131" s="792"/>
      <c r="AD131" s="792"/>
      <c r="AE131" s="793"/>
      <c r="AF131" s="794">
        <v>16532597</v>
      </c>
      <c r="AG131" s="792"/>
      <c r="AH131" s="792"/>
      <c r="AI131" s="792"/>
      <c r="AJ131" s="793"/>
      <c r="AK131" s="794">
        <v>17555627</v>
      </c>
      <c r="AL131" s="792"/>
      <c r="AM131" s="792"/>
      <c r="AN131" s="792"/>
      <c r="AO131" s="793"/>
      <c r="AP131" s="795"/>
      <c r="AQ131" s="796"/>
      <c r="AR131" s="796"/>
      <c r="AS131" s="796"/>
      <c r="AT131" s="797"/>
      <c r="AU131" s="229"/>
      <c r="AV131" s="229"/>
      <c r="AW131" s="229"/>
      <c r="AX131" s="757" t="s">
        <v>494</v>
      </c>
      <c r="AY131" s="758"/>
      <c r="AZ131" s="758"/>
      <c r="BA131" s="758"/>
      <c r="BB131" s="758"/>
      <c r="BC131" s="758"/>
      <c r="BD131" s="758"/>
      <c r="BE131" s="759"/>
      <c r="BF131" s="760">
        <v>18.600000000000001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495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496</v>
      </c>
      <c r="W132" s="770"/>
      <c r="X132" s="770"/>
      <c r="Y132" s="770"/>
      <c r="Z132" s="771"/>
      <c r="AA132" s="772">
        <v>3.1892389200000002</v>
      </c>
      <c r="AB132" s="773"/>
      <c r="AC132" s="773"/>
      <c r="AD132" s="773"/>
      <c r="AE132" s="774"/>
      <c r="AF132" s="775">
        <v>2.725760508</v>
      </c>
      <c r="AG132" s="773"/>
      <c r="AH132" s="773"/>
      <c r="AI132" s="773"/>
      <c r="AJ132" s="774"/>
      <c r="AK132" s="775">
        <v>3.7877997749999999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497</v>
      </c>
      <c r="W133" s="749"/>
      <c r="X133" s="749"/>
      <c r="Y133" s="749"/>
      <c r="Z133" s="750"/>
      <c r="AA133" s="751">
        <v>3</v>
      </c>
      <c r="AB133" s="752"/>
      <c r="AC133" s="752"/>
      <c r="AD133" s="752"/>
      <c r="AE133" s="753"/>
      <c r="AF133" s="751">
        <v>2.8</v>
      </c>
      <c r="AG133" s="752"/>
      <c r="AH133" s="752"/>
      <c r="AI133" s="752"/>
      <c r="AJ133" s="753"/>
      <c r="AK133" s="751">
        <v>3.2</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XoxDU5EdcwA58WOmAinAbzEJlKWWPwUPhd8qiN1fEqNOQUltJG756s0KmT2hirGr5ApTyxMTl5av20dBWYnBw==" saltValue="0qnTKywUtFTrow78yoEc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election activeCell="AV25" sqref="AV25"/>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8"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Llg0S81NQZluf8SrEMWj8Kql2xGkeN9SKROyb1fv3i/8b+EL+Eb1U+OtT58gRH3MQhqqIrg7YC6zeIbBHJBlg==" saltValue="dLHYdcP/SAz8YXsivnVn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0" t="s">
        <v>501</v>
      </c>
      <c r="AP7" s="268"/>
      <c r="AQ7" s="269" t="s">
        <v>502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1"/>
      <c r="AP8" s="274" t="s">
        <v>503</v>
      </c>
      <c r="AQ8" s="275" t="s">
        <v>504</v>
      </c>
      <c r="AR8" s="276" t="s">
        <v>505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2" t="s">
        <v>506</v>
      </c>
      <c r="AL9" s="1163"/>
      <c r="AM9" s="1163"/>
      <c r="AN9" s="1164"/>
      <c r="AO9" s="277">
        <v>4905481</v>
      </c>
      <c r="AP9" s="277">
        <v>54273</v>
      </c>
      <c r="AQ9" s="278">
        <v>65025</v>
      </c>
      <c r="AR9" s="279">
        <v>-16.5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2" t="s">
        <v>507</v>
      </c>
      <c r="AL10" s="1163"/>
      <c r="AM10" s="1163"/>
      <c r="AN10" s="1164"/>
      <c r="AO10" s="280">
        <v>793867</v>
      </c>
      <c r="AP10" s="280">
        <v>8783</v>
      </c>
      <c r="AQ10" s="281">
        <v>6119</v>
      </c>
      <c r="AR10" s="282">
        <v>43.5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2" t="s">
        <v>508</v>
      </c>
      <c r="AL11" s="1163"/>
      <c r="AM11" s="1163"/>
      <c r="AN11" s="1164"/>
      <c r="AO11" s="280">
        <v>338571</v>
      </c>
      <c r="AP11" s="280">
        <v>3746</v>
      </c>
      <c r="AQ11" s="281">
        <v>1220</v>
      </c>
      <c r="AR11" s="282">
        <v>207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2" t="s">
        <v>509</v>
      </c>
      <c r="AL12" s="1163"/>
      <c r="AM12" s="1163"/>
      <c r="AN12" s="1164"/>
      <c r="AO12" s="280" t="s">
        <v>510</v>
      </c>
      <c r="AP12" s="280" t="s">
        <v>510</v>
      </c>
      <c r="AQ12" s="281">
        <v>12</v>
      </c>
      <c r="AR12" s="282" t="s">
        <v>510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2" t="s">
        <v>511</v>
      </c>
      <c r="AL13" s="1163"/>
      <c r="AM13" s="1163"/>
      <c r="AN13" s="1164"/>
      <c r="AO13" s="280">
        <v>226305</v>
      </c>
      <c r="AP13" s="280">
        <v>2504</v>
      </c>
      <c r="AQ13" s="281">
        <v>2792</v>
      </c>
      <c r="AR13" s="282">
        <v>-10.3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2" t="s">
        <v>512</v>
      </c>
      <c r="AL14" s="1163"/>
      <c r="AM14" s="1163"/>
      <c r="AN14" s="1164"/>
      <c r="AO14" s="280">
        <v>206797</v>
      </c>
      <c r="AP14" s="280">
        <v>2288</v>
      </c>
      <c r="AQ14" s="281">
        <v>1408</v>
      </c>
      <c r="AR14" s="282">
        <v>62.5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5" t="s">
        <v>513</v>
      </c>
      <c r="AL15" s="1166"/>
      <c r="AM15" s="1166"/>
      <c r="AN15" s="1167"/>
      <c r="AO15" s="280">
        <v>-301347</v>
      </c>
      <c r="AP15" s="280">
        <v>-3334</v>
      </c>
      <c r="AQ15" s="281">
        <v>-3962</v>
      </c>
      <c r="AR15" s="282">
        <v>-15.9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5" t="s">
        <v>186</v>
      </c>
      <c r="AL16" s="1166"/>
      <c r="AM16" s="1166"/>
      <c r="AN16" s="1167"/>
      <c r="AO16" s="280">
        <v>6169674</v>
      </c>
      <c r="AP16" s="280">
        <v>68260</v>
      </c>
      <c r="AQ16" s="281">
        <v>72615</v>
      </c>
      <c r="AR16" s="282">
        <v>-6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8" t="s">
        <v>518</v>
      </c>
      <c r="AL21" s="1169"/>
      <c r="AM21" s="1169"/>
      <c r="AN21" s="1170"/>
      <c r="AO21" s="293">
        <v>5.66</v>
      </c>
      <c r="AP21" s="294">
        <v>6.51</v>
      </c>
      <c r="AQ21" s="295">
        <v>-0.85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8" t="s">
        <v>519</v>
      </c>
      <c r="AL22" s="1169"/>
      <c r="AM22" s="1169"/>
      <c r="AN22" s="1170"/>
      <c r="AO22" s="298">
        <v>98.6</v>
      </c>
      <c r="AP22" s="299">
        <v>98.4</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61" t="s">
        <v>520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63"/>
    </row>
    <row r="27" spans="1:46">
      <c r="A27" s="305"/>
      <c r="AO27" s="258"/>
      <c r="AP27" s="258"/>
      <c r="AQ27" s="258"/>
      <c r="AR27" s="258"/>
      <c r="AS27" s="258"/>
      <c r="AT27" s="258"/>
    </row>
    <row r="28" spans="1:46" ht="17.2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0" t="s">
        <v>501</v>
      </c>
      <c r="AP30" s="268"/>
      <c r="AQ30" s="269" t="s">
        <v>502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1"/>
      <c r="AP31" s="274" t="s">
        <v>503</v>
      </c>
      <c r="AQ31" s="275" t="s">
        <v>504</v>
      </c>
      <c r="AR31" s="276" t="s">
        <v>505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2" t="s">
        <v>523</v>
      </c>
      <c r="AL32" s="1153"/>
      <c r="AM32" s="1153"/>
      <c r="AN32" s="1154"/>
      <c r="AO32" s="308">
        <v>2541201</v>
      </c>
      <c r="AP32" s="308">
        <v>28115</v>
      </c>
      <c r="AQ32" s="309">
        <v>34910</v>
      </c>
      <c r="AR32" s="310">
        <v>-19.5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2" t="s">
        <v>524</v>
      </c>
      <c r="AL33" s="1153"/>
      <c r="AM33" s="1153"/>
      <c r="AN33" s="1154"/>
      <c r="AO33" s="308" t="s">
        <v>510</v>
      </c>
      <c r="AP33" s="308" t="s">
        <v>510</v>
      </c>
      <c r="AQ33" s="309" t="s">
        <v>510</v>
      </c>
      <c r="AR33" s="310" t="s">
        <v>510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2" t="s">
        <v>525</v>
      </c>
      <c r="AL34" s="1153"/>
      <c r="AM34" s="1153"/>
      <c r="AN34" s="1154"/>
      <c r="AO34" s="308" t="s">
        <v>510</v>
      </c>
      <c r="AP34" s="308" t="s">
        <v>510</v>
      </c>
      <c r="AQ34" s="309">
        <v>4</v>
      </c>
      <c r="AR34" s="310" t="s">
        <v>510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2" t="s">
        <v>526</v>
      </c>
      <c r="AL35" s="1153"/>
      <c r="AM35" s="1153"/>
      <c r="AN35" s="1154"/>
      <c r="AO35" s="308">
        <v>277776</v>
      </c>
      <c r="AP35" s="308">
        <v>3073</v>
      </c>
      <c r="AQ35" s="309">
        <v>8517</v>
      </c>
      <c r="AR35" s="310">
        <v>-63.9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2" t="s">
        <v>527</v>
      </c>
      <c r="AL36" s="1153"/>
      <c r="AM36" s="1153"/>
      <c r="AN36" s="1154"/>
      <c r="AO36" s="308">
        <v>84208</v>
      </c>
      <c r="AP36" s="308">
        <v>932</v>
      </c>
      <c r="AQ36" s="309">
        <v>1600</v>
      </c>
      <c r="AR36" s="310">
        <v>-41.8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2" t="s">
        <v>528</v>
      </c>
      <c r="AL37" s="1153"/>
      <c r="AM37" s="1153"/>
      <c r="AN37" s="1154"/>
      <c r="AO37" s="308" t="s">
        <v>510</v>
      </c>
      <c r="AP37" s="308" t="s">
        <v>510</v>
      </c>
      <c r="AQ37" s="309">
        <v>1669</v>
      </c>
      <c r="AR37" s="310" t="s">
        <v>510</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5" t="s">
        <v>529</v>
      </c>
      <c r="AL38" s="1156"/>
      <c r="AM38" s="1156"/>
      <c r="AN38" s="1157"/>
      <c r="AO38" s="311" t="s">
        <v>510</v>
      </c>
      <c r="AP38" s="311" t="s">
        <v>510</v>
      </c>
      <c r="AQ38" s="312">
        <v>1</v>
      </c>
      <c r="AR38" s="300" t="s">
        <v>510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5" t="s">
        <v>530</v>
      </c>
      <c r="AL39" s="1156"/>
      <c r="AM39" s="1156"/>
      <c r="AN39" s="1157"/>
      <c r="AO39" s="308">
        <v>-411593</v>
      </c>
      <c r="AP39" s="308">
        <v>-4554</v>
      </c>
      <c r="AQ39" s="309">
        <v>-6461</v>
      </c>
      <c r="AR39" s="310">
        <v>-29.5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2" t="s">
        <v>531</v>
      </c>
      <c r="AL40" s="1153"/>
      <c r="AM40" s="1153"/>
      <c r="AN40" s="1154"/>
      <c r="AO40" s="308">
        <v>-1826620</v>
      </c>
      <c r="AP40" s="308">
        <v>-20209</v>
      </c>
      <c r="AQ40" s="309">
        <v>-28321</v>
      </c>
      <c r="AR40" s="310">
        <v>-28.6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8" t="s">
        <v>298</v>
      </c>
      <c r="AL41" s="1159"/>
      <c r="AM41" s="1159"/>
      <c r="AN41" s="1160"/>
      <c r="AO41" s="308">
        <v>664972</v>
      </c>
      <c r="AP41" s="308">
        <v>7357</v>
      </c>
      <c r="AQ41" s="309">
        <v>11918</v>
      </c>
      <c r="AR41" s="310">
        <v>-38.299999999999997</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5" t="s">
        <v>501</v>
      </c>
      <c r="AN49" s="1147" t="s">
        <v>535</v>
      </c>
      <c r="AO49" s="1148"/>
      <c r="AP49" s="1148"/>
      <c r="AQ49" s="1148"/>
      <c r="AR49" s="1149"/>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6"/>
      <c r="AN50" s="324" t="s">
        <v>536</v>
      </c>
      <c r="AO50" s="325" t="s">
        <v>537</v>
      </c>
      <c r="AP50" s="326" t="s">
        <v>538</v>
      </c>
      <c r="AQ50" s="327" t="s">
        <v>539</v>
      </c>
      <c r="AR50" s="328" t="s">
        <v>540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3783624</v>
      </c>
      <c r="AN51" s="330">
        <v>41953</v>
      </c>
      <c r="AO51" s="331">
        <v>-3.3</v>
      </c>
      <c r="AP51" s="332">
        <v>54110</v>
      </c>
      <c r="AQ51" s="333">
        <v>-5.6</v>
      </c>
      <c r="AR51" s="334">
        <v>2.2999999999999998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1916011</v>
      </c>
      <c r="AN52" s="338">
        <v>21245</v>
      </c>
      <c r="AO52" s="339">
        <v>-20</v>
      </c>
      <c r="AP52" s="340">
        <v>30620</v>
      </c>
      <c r="AQ52" s="341">
        <v>-6.6</v>
      </c>
      <c r="AR52" s="342">
        <v>-13.4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3074619</v>
      </c>
      <c r="AN53" s="330">
        <v>34053</v>
      </c>
      <c r="AO53" s="331">
        <v>-18.8</v>
      </c>
      <c r="AP53" s="332">
        <v>54684</v>
      </c>
      <c r="AQ53" s="333">
        <v>1.1000000000000001</v>
      </c>
      <c r="AR53" s="334">
        <v>-19.899999999999999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1627161</v>
      </c>
      <c r="AN54" s="338">
        <v>18021</v>
      </c>
      <c r="AO54" s="339">
        <v>-15.2</v>
      </c>
      <c r="AP54" s="340">
        <v>32829</v>
      </c>
      <c r="AQ54" s="341">
        <v>7.2</v>
      </c>
      <c r="AR54" s="342">
        <v>-22.4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3270090</v>
      </c>
      <c r="AN55" s="330">
        <v>36194</v>
      </c>
      <c r="AO55" s="331">
        <v>6.3</v>
      </c>
      <c r="AP55" s="332">
        <v>62383</v>
      </c>
      <c r="AQ55" s="333">
        <v>14.1</v>
      </c>
      <c r="AR55" s="334">
        <v>-7.8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1770744</v>
      </c>
      <c r="AN56" s="338">
        <v>19599</v>
      </c>
      <c r="AO56" s="339">
        <v>8.8000000000000007</v>
      </c>
      <c r="AP56" s="340">
        <v>35325</v>
      </c>
      <c r="AQ56" s="341">
        <v>7.6</v>
      </c>
      <c r="AR56" s="342">
        <v>1.2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3350300</v>
      </c>
      <c r="AN57" s="330">
        <v>37038</v>
      </c>
      <c r="AO57" s="331">
        <v>2.2999999999999998</v>
      </c>
      <c r="AP57" s="332">
        <v>63812</v>
      </c>
      <c r="AQ57" s="333">
        <v>2.2999999999999998</v>
      </c>
      <c r="AR57" s="334">
        <v>0</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1574196</v>
      </c>
      <c r="AN58" s="338">
        <v>17403</v>
      </c>
      <c r="AO58" s="339">
        <v>-11.2</v>
      </c>
      <c r="AP58" s="340">
        <v>33848</v>
      </c>
      <c r="AQ58" s="341">
        <v>-4.2</v>
      </c>
      <c r="AR58" s="342">
        <v>-7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2021138</v>
      </c>
      <c r="AN59" s="330">
        <v>22361</v>
      </c>
      <c r="AO59" s="331">
        <v>-39.6</v>
      </c>
      <c r="AP59" s="332">
        <v>45945</v>
      </c>
      <c r="AQ59" s="333">
        <v>-28</v>
      </c>
      <c r="AR59" s="334">
        <v>-11.6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1185489</v>
      </c>
      <c r="AN60" s="338">
        <v>13116</v>
      </c>
      <c r="AO60" s="339">
        <v>-24.6</v>
      </c>
      <c r="AP60" s="340">
        <v>25180</v>
      </c>
      <c r="AQ60" s="341">
        <v>-25.6</v>
      </c>
      <c r="AR60" s="342">
        <v>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3099954</v>
      </c>
      <c r="AN61" s="345">
        <v>34320</v>
      </c>
      <c r="AO61" s="346">
        <v>-10.6</v>
      </c>
      <c r="AP61" s="347">
        <v>56187</v>
      </c>
      <c r="AQ61" s="348">
        <v>-3.2</v>
      </c>
      <c r="AR61" s="334">
        <v>-7.4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1614720</v>
      </c>
      <c r="AN62" s="338">
        <v>17877</v>
      </c>
      <c r="AO62" s="339">
        <v>-12.4</v>
      </c>
      <c r="AP62" s="340">
        <v>31560</v>
      </c>
      <c r="AQ62" s="341">
        <v>-4.3</v>
      </c>
      <c r="AR62" s="342">
        <v>-8.1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cCFRnkXfOO6fJ2/00aivkuMuSrUjGgtHnIWVEJ9M22bcoypgNtbADa2VgO0QBtMa/lQPMVtzhIVWpOY582p5Q==" saltValue="DkebKTp/ZSC5NaEizK3l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5" zoomScaleNormal="100" zoomScaleSheetLayoutView="55" workbookViewId="0">
      <selection activeCell="AG27" sqref="AG26:AG27"/>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549</v>
      </c>
    </row>
    <row r="120" spans="125:125" ht="13.5" hidden="1" customHeight="1"/>
    <row r="121" spans="125:125" ht="13.5" hidden="1" customHeight="1">
      <c r="DU121" s="255"/>
    </row>
  </sheetData>
  <sheetProtection algorithmName="SHA-512" hashValue="4EepcLlkCmXrimogHy41SjSxOpIEXBfak3xEGDQfxtss2JAbQ2JVAPlhyjbXgeCmW/NU06WjDuk4+WGUxuw3Hw==" saltValue="A0f35h05pJTJfmNaCRPH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AB66" sqref="AB66"/>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550</v>
      </c>
    </row>
  </sheetData>
  <sheetProtection algorithmName="SHA-512" hashValue="H3khq8YCijpdyi6ctzvG0jmiOc+aT71FyKibvA07rfW6JLvgOiuJ9znSi+hGfBFfbQI8aXApnjxBCzAUCRITUw==" saltValue="6+u+2zz+o1ZjHwAO+Fu0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1" t="s">
        <v>3</v>
      </c>
      <c r="D47" s="1171"/>
      <c r="E47" s="1172"/>
      <c r="F47" s="11">
        <v>9.39</v>
      </c>
      <c r="G47" s="12">
        <v>8.51</v>
      </c>
      <c r="H47" s="12">
        <v>8.14</v>
      </c>
      <c r="I47" s="12">
        <v>9.82</v>
      </c>
      <c r="J47" s="13">
        <v>12.24</v>
      </c>
    </row>
    <row r="48" spans="2:10" ht="57.75" customHeight="1">
      <c r="B48" s="14"/>
      <c r="C48" s="1173" t="s">
        <v>4</v>
      </c>
      <c r="D48" s="1173"/>
      <c r="E48" s="1174"/>
      <c r="F48" s="15">
        <v>6.5</v>
      </c>
      <c r="G48" s="16">
        <v>6.25</v>
      </c>
      <c r="H48" s="16">
        <v>6.08</v>
      </c>
      <c r="I48" s="16">
        <v>7.92</v>
      </c>
      <c r="J48" s="17">
        <v>9.5500000000000007</v>
      </c>
    </row>
    <row r="49" spans="2:10" ht="57.75" customHeight="1" thickBot="1">
      <c r="B49" s="18"/>
      <c r="C49" s="1175" t="s">
        <v>5</v>
      </c>
      <c r="D49" s="1175"/>
      <c r="E49" s="1176"/>
      <c r="F49" s="19" t="s">
        <v>556</v>
      </c>
      <c r="G49" s="20" t="s">
        <v>557</v>
      </c>
      <c r="H49" s="20" t="s">
        <v>558</v>
      </c>
      <c r="I49" s="20">
        <v>3.99</v>
      </c>
      <c r="J49" s="21">
        <v>4.99</v>
      </c>
    </row>
    <row r="50" spans="2:10"/>
  </sheetData>
  <sheetProtection algorithmName="SHA-512" hashValue="Z0Sqj7vY1csIMqMa8+jtoPQiWCa1R/qN9l4ykBHa8cpqbHbQ66feknAX7XhGWdFJIvWRnxkjN43jGJsFHtZVeg==" saltValue="kOINR+x3T1Q/pBX1YTna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2023-10-02T08:58:58Z</cp:lastPrinted>
  <dcterms:created xsi:type="dcterms:W3CDTF">2023-02-20T04:26:37Z</dcterms:created>
  <dcterms:modified xsi:type="dcterms:W3CDTF">2023-10-02T09:04:57Z</dcterms:modified>
  <cp:category/>
</cp:coreProperties>
</file>