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ァイル\R5年度\0505_財務諸表\01_県等からの通知・照会等\20230908_財政状況資料集（2回目）\県への回答\"/>
    </mc:Choice>
  </mc:AlternateContent>
  <bookViews>
    <workbookView xWindow="0" yWindow="0" windowWidth="15360" windowHeight="7632"/>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BW41" i="10" l="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<sst xmlns="http://schemas.openxmlformats.org/spreadsheetml/2006/main" count="1063" uniqueCount="606">
  <si>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</si>
  <si>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</si>
  <si>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</si>
  <si>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</si>
  <si>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</si>
  <si>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</si>
  <si>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</si>
  <si>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</si>
  <si>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</si>
  <si>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</si>
  <si>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</si>
  <si>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</si>
  <si>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</si>
  <si>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</si>
  <si>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</si>
  <si>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</si>
  <si>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</si>
  <si>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</si>
  <si>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</si>
  <si>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</si>
  <si>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</si>
  <si>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</si>
  <si>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</si>
  <si>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</si>
  <si>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</si>
  <si>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</si>
  <si>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</si>
  <si>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</si>
  <si>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</si>
  <si>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</si>
  <si>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</si>
  <si>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</si>
  <si>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</si>
  <si>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</si>
  <si>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</si>
  <si>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</si>
  <si>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</si>
  <si>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</si>
  <si>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</si>
  <si>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</si>
  <si>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</si>
  <si>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</si>
  <si>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</si>
  <si>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</si>
  <si>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</si>
  <si>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</si>
  <si>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</si>
  <si>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</si>
  <si>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</si>
  <si>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</si>
  <si>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</si>
  <si>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</si>
  <si>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</si>
  <si>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</si>
  <si>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</si>
  <si>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</si>
  <si>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</si>
  <si>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</si>
  <si>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</si>
  <si>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</si>
  <si>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</si>
  <si>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</si>
  <si>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</si>
  <si>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</si>
  <si>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</si>
  <si>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</si>
  <si>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</si>
  <si>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</si>
  <si>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</si>
  <si>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</si>
  <si>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</si>
  <si>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</si>
  <si>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</si>
  <si>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</si>
  <si>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</si>
  <si>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</si>
  <si>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</si>
  <si>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</si>
  <si>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</si>
  <si>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</si>
  <si>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</si>
  <si>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</si>
  <si>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</si>
  <si>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</si>
  <si>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</si>
  <si>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</si>
  <si>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</si>
  <si>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</si>
  <si>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</si>
  <si>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</si>
  <si>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</si>
  <si>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</si>
  <si>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</si>
  <si>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</si>
  <si>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</si>
  <si>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</si>
  <si>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</si>
  <si>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</si>
  <si>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</si>
  <si>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狭山市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</si>
  <si>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</si>
  <si>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</si>
  <si>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</si>
  <si>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</si>
  <si>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</si>
  <si>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</si>
  <si>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</si>
  <si>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</si>
  <si>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</si>
  <si>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</si>
  <si>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</si>
  <si>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</si>
  <si>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</si>
  <si>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</si>
  <si>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</si>
  <si>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</si>
  <si>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</si>
  <si>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</si>
  <si>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</si>
  <si>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</si>
  <si>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</si>
  <si>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</si>
  <si>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</si>
  <si>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</si>
  <si>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</si>
  <si>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</si>
  <si>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</si>
  <si>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</si>
  <si>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</si>
  <si>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</si>
  <si>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</si>
  <si>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</si>
  <si>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</si>
  <si>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</si>
  <si>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</si>
  <si>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</si>
  <si>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</si>
  <si>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</si>
  <si>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</si>
  <si>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</si>
  <si>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</si>
  <si>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</si>
  <si>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</si>
  <si>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</si>
  <si>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</si>
  <si>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</si>
  <si>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</si>
  <si>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</si>
  <si>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</si>
  <si>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</si>
  <si>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</si>
  <si>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</si>
  <si>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</si>
  <si>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</si>
  <si>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</si>
  <si>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</si>
  <si>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</si>
  <si>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</si>
  <si>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</si>
  <si>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</si>
  <si>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</si>
  <si>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</si>
  <si>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</si>
  <si>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</si>
  <si>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</si>
  <si>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</si>
  <si>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</si>
  <si>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</si>
  <si>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</si>
  <si>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</si>
  <si>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</si>
  <si>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</si>
  <si>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</si>
  <si>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</si>
  <si>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</si>
  <si>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</si>
  <si>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</si>
  <si>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</si>
  <si>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</si>
  <si>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</si>
  <si>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</si>
  <si>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</si>
  <si>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</si>
  <si>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</si>
  <si>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</si>
  <si>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</si>
  <si>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</si>
  <si>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</si>
  <si>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</si>
  <si>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</si>
  <si>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</si>
  <si>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</si>
  <si>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</si>
  <si>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</si>
  <si>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</si>
  <si>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</si>
  <si>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</si>
  <si>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</si>
  <si>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</si>
  <si>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</si>
  <si>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</si>
  <si>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</si>
  <si>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</si>
  <si>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</si>
  <si>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</si>
  <si>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</si>
  <si>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</si>
  <si>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</si>
  <si>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</si>
  <si>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</si>
  <si>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</si>
  <si>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</si>
  <si>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</si>
  <si>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埼玉県狭山市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</si>
  <si>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</si>
  <si>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</si>
  <si>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</si>
  <si>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</si>
  <si>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</si>
  <si>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</si>
  <si>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</si>
  <si>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</si>
  <si>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</si>
  <si>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</si>
  <si>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</si>
  <si>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</si>
  <si>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</si>
  <si>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</si>
  <si>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</si>
  <si>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</si>
  <si>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</si>
  <si>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</si>
  <si>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</si>
  <si>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</si>
  <si>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</si>
  <si>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</si>
  <si>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</si>
  <si>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</si>
  <si>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</si>
  <si>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</si>
  <si>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</si>
  <si>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</si>
  <si>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</si>
  <si>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</si>
  <si>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</si>
  <si>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</si>
  <si>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</si>
  <si>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</si>
  <si>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</si>
  <si>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</si>
  <si>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</si>
  <si>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</si>
  <si>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</si>
  <si>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</si>
  <si>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</si>
  <si>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</si>
  <si>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</si>
  <si>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</si>
  <si>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</si>
  <si>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</si>
  <si>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</si>
  <si>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</si>
  <si>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</si>
  <si>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</si>
  <si>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</si>
  <si>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</si>
  <si>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</si>
  <si>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</si>
  <si>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</si>
  <si>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</si>
  <si>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</si>
  <si>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</si>
  <si>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</si>
  <si>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</si>
  <si>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</si>
  <si>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</si>
  <si>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</si>
  <si>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</si>
  <si>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</si>
  <si>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</si>
  <si>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</si>
  <si>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</si>
  <si>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</si>
  <si>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</si>
  <si>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</si>
  <si>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</si>
  <si>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</si>
  <si>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</si>
  <si>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</si>
  <si>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</si>
  <si>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</si>
  <si>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</si>
  <si>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</si>
  <si>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</si>
  <si>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</si>
  <si>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</si>
  <si>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</si>
  <si>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</si>
  <si>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</si>
  <si>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</si>
  <si>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</si>
  <si>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</si>
  <si>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</si>
  <si>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</si>
  <si>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</si>
  <si>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</si>
  <si>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</si>
  <si>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</si>
  <si>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</si>
  <si>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</si>
  <si>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</si>
  <si>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</si>
  <si>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</si>
  <si>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</si>
  <si>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</si>
  <si>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</si>
  <si>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</si>
  <si>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</si>
  <si>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</si>
  <si>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</si>
  <si>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</si>
  <si>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</si>
  <si>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</si>
  <si>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</si>
  <si>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</si>
  <si>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</si>
  <si>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</si>
  <si>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</si>
  <si>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</si>
  <si>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</si>
  <si>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</si>
  <si>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</si>
  <si>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</si>
  <si>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</si>
  <si>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</si>
  <si>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</si>
  <si>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</si>
  <si>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</si>
  <si>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</si>
  <si>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</si>
  <si>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</si>
  <si>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</si>
  <si>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</si>
  <si>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</si>
  <si>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</si>
  <si>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</si>
  <si>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</si>
  <si>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</si>
  <si>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</si>
  <si>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</si>
  <si>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</si>
  <si>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</si>
  <si>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</si>
  <si>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</si>
  <si>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</si>
  <si>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</si>
  <si>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</si>
  <si>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</si>
  <si>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</si>
  <si>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</si>
  <si>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</si>
  <si>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</si>
  <si>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</si>
  <si>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</si>
  <si>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</si>
  <si>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</si>
  <si>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</si>
  <si>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埼玉県狭山市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</si>
  <si>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</si>
  <si>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</si>
  <si>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</si>
  <si>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</si>
  <si>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</si>
  <si>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</si>
  <si>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</si>
  <si>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</si>
  <si>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</si>
  <si>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</si>
  <si>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</si>
  <si>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</si>
  <si>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</si>
  <si>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</si>
  <si>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</si>
  <si>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</si>
  <si>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</si>
  <si>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</si>
  <si>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</si>
  <si>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</si>
  <si>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</si>
  <si>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</si>
  <si>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</si>
  <si>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</si>
  <si>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</si>
  <si>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</si>
  <si>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</si>
  <si>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</si>
  <si>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</si>
  <si>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</si>
  <si>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</si>
  <si>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</si>
  <si>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</si>
  <si>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</si>
  <si>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</si>
  <si>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</si>
  <si>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</si>
  <si>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</si>
  <si>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</si>
  <si>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</si>
  <si>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</si>
  <si>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</si>
  <si>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</si>
  <si>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</si>
  <si>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</si>
  <si>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</si>
  <si>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</si>
  <si>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</si>
  <si>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</si>
  <si>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</si>
  <si>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</si>
  <si>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</si>
  <si>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</si>
  <si>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</si>
  <si>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</si>
  <si>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</si>
  <si>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</si>
  <si>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</si>
  <si>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</si>
  <si>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</si>
  <si>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</si>
  <si>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</si>
  <si>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</si>
  <si>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</si>
  <si>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</si>
  <si>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</si>
  <si>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</si>
  <si>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</si>
  <si>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</si>
  <si>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</si>
  <si>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</si>
  <si>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</si>
  <si>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</si>
  <si>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</si>
  <si>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</si>
  <si>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</si>
  <si>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</si>
  <si>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</si>
  <si>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</si>
  <si>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</si>
  <si>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</si>
  <si>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</si>
  <si>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</si>
  <si>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</si>
  <si>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</si>
  <si>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</si>
  <si>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</si>
  <si>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</si>
  <si>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</si>
  <si>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</si>
  <si>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</si>
  <si>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</si>
  <si>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</si>
  <si>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</si>
  <si>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</si>
  <si>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</si>
  <si>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</si>
  <si>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</si>
  <si>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</si>
  <si>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</si>
  <si>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</si>
  <si>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</si>
  <si>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</si>
  <si>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</si>
  <si>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</si>
  <si>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</si>
  <si>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</si>
  <si>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</si>
  <si>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</si>
  <si>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</si>
  <si>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</si>
  <si>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</si>
  <si>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</si>
  <si>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</si>
  <si>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</si>
  <si>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</si>
  <si>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</si>
  <si>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</si>
  <si>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</si>
  <si>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</si>
  <si>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</si>
  <si>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</si>
  <si>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</si>
  <si>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</si>
  <si>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</si>
  <si>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</si>
  <si>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</si>
  <si>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</si>
  <si>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</si>
  <si>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</si>
  <si>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</si>
  <si>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</si>
  <si>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</si>
  <si>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</si>
  <si>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</si>
  <si>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</si>
  <si>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</si>
  <si>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</si>
  <si>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</si>
  <si>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</si>
  <si>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</si>
  <si>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</si>
  <si>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</si>
  <si>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</si>
  <si>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</si>
  <si>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</si>
  <si>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</si>
  <si>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</si>
  <si>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</si>
  <si>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</si>
  <si>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</si>
  <si>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</si>
  <si>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</si>
  <si>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</si>
  <si>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</si>
  <si>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</si>
  <si>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</si>
  <si>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</si>
  <si>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</si>
  <si>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</si>
  <si>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</si>
  <si>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</si>
  <si>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</si>
  <si>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</si>
  <si>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</si>
  <si>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</si>
  <si>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</si>
  <si>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</si>
  <si>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</si>
  <si>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</si>
  <si>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</si>
  <si>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</si>
  <si>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</si>
  <si>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</si>
  <si>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</si>
  <si>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</si>
  <si>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</si>
  <si>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</si>
  <si>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</si>
  <si>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</si>
  <si>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</si>
  <si>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</si>
  <si>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</si>
  <si>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</si>
  <si>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</si>
  <si>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</si>
  <si>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</si>
  <si>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</si>
  <si>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</si>
  <si>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</si>
  <si>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</si>
  <si>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</si>
  <si>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</si>
  <si>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</si>
  <si>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</si>
  <si>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</si>
  <si>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</si>
  <si>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</si>
  <si>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</si>
  <si>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</si>
  <si>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4.00</t>
  </si>
  <si>
    <t>水道事業会計</t>
  </si>
  <si>
    <t>下水道事業会計</t>
  </si>
  <si>
    <t>一般会計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</si>
  <si>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</si>
  <si>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</si>
  <si>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</si>
  <si>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</si>
  <si>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</si>
  <si>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</si>
  <si>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</si>
  <si>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</si>
  <si>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</si>
  <si>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</si>
  <si>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</si>
  <si>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埼玉県後期高齢者医療広域連合</t>
    <rPh sb="0" eb="3">
      <t>サイタマケン</t>
    </rPh>
    <rPh sb="3" eb="5">
      <t>コウキ</t>
    </rPh>
    <rPh sb="5" eb="7">
      <t>コウレイ</t>
    </rPh>
    <rPh sb="7" eb="8">
      <t>シャ</t>
    </rPh>
    <rPh sb="8" eb="10">
      <t>イリョウ</t>
    </rPh>
    <rPh sb="10" eb="12">
      <t>コウイキ</t>
    </rPh>
    <rPh sb="12" eb="14">
      <t>レンゴウ</t>
    </rPh>
    <phoneticPr fontId="2"/>
  </si>
  <si>
    <t>一般会計</t>
    <rPh sb="0" eb="4">
      <t>イッパンカイケイ</t>
    </rPh>
    <phoneticPr fontId="2"/>
  </si>
  <si>
    <t>特別会計</t>
    <rPh sb="0" eb="4">
      <t>トクベツカイケイ</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</si>
  <si>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</si>
  <si>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</si>
  <si>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交通災害特別会計</t>
    <rPh sb="0" eb="2">
      <t>コウツウ</t>
    </rPh>
    <rPh sb="2" eb="4">
      <t>サイガイ</t>
    </rPh>
    <rPh sb="4" eb="6">
      <t>トクベツ</t>
    </rPh>
    <rPh sb="6" eb="8">
      <t>カイケイ</t>
    </rPh>
    <phoneticPr fontId="2"/>
  </si>
  <si>
    <t>彩の国さいたま人づくり広域連合</t>
    <rPh sb="0" eb="1">
      <t>アヤ</t>
    </rPh>
    <rPh sb="2" eb="3">
      <t>クニ</t>
    </rPh>
    <rPh sb="7" eb="8">
      <t>ヒト</t>
    </rPh>
    <rPh sb="11" eb="13">
      <t>コウイキ</t>
    </rPh>
    <rPh sb="13" eb="15">
      <t>レンゴウ</t>
    </rPh>
    <phoneticPr fontId="2"/>
  </si>
  <si>
    <t>広域飯能斎場組合</t>
    <rPh sb="0" eb="4">
      <t>コウイキハンノウ</t>
    </rPh>
    <rPh sb="4" eb="6">
      <t>サイジョウ</t>
    </rPh>
    <rPh sb="6" eb="8">
      <t>クミアイ</t>
    </rPh>
    <phoneticPr fontId="2"/>
  </si>
  <si>
    <t>埼玉西部消防組合</t>
    <rPh sb="0" eb="2">
      <t>サイタマ</t>
    </rPh>
    <rPh sb="2" eb="4">
      <t>セイブ</t>
    </rPh>
    <rPh sb="4" eb="6">
      <t>ショウボウ</t>
    </rPh>
    <rPh sb="6" eb="8">
      <t>クミアイ</t>
    </rPh>
    <phoneticPr fontId="2"/>
  </si>
  <si>
    <t>狭山市勤労者福祉サービスセンター</t>
    <rPh sb="0" eb="3">
      <t>サヤマシ</t>
    </rPh>
    <rPh sb="3" eb="6">
      <t>キンロウシャ</t>
    </rPh>
    <rPh sb="6" eb="8">
      <t>フクシ</t>
    </rPh>
    <phoneticPr fontId="2"/>
  </si>
  <si>
    <t>埼玉県都市競艇組合</t>
    <rPh sb="0" eb="3">
      <t>サイタマケン</t>
    </rPh>
    <rPh sb="3" eb="5">
      <t>トシ</t>
    </rPh>
    <rPh sb="5" eb="7">
      <t>キョウテイ</t>
    </rPh>
    <rPh sb="7" eb="9">
      <t>クミアイ</t>
    </rPh>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</si>
  <si>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</si>
  <si>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</si>
  <si>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</si>
  <si>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老朽化に伴い有形固定資産減価償却率が年々上昇（特に道路・児童館・図書館・市民会館・消防施設は80％以上となっている）し、類似団体の平均をやや上回る水準となっているが、それに伴い公共施設を整備した際に借入れた地方債の元金償還が進み地方債残高が減少したことなどから、将来負担比率は減少傾向にあり、令和元年度以降はマイナスの値となっている。今後も公共施設等総合管理計画に基づき、施設の適切な維持管理に取り組んでいく。</t>
    <rPh sb="1" eb="5">
      <t>コウキョウシセツ</t>
    </rPh>
    <rPh sb="6" eb="9">
      <t>ロウキュウカ</t>
    </rPh>
    <rPh sb="10" eb="11">
      <t>トモナ</t>
    </rPh>
    <rPh sb="24" eb="26">
      <t>ネンネン</t>
    </rPh>
    <rPh sb="26" eb="28">
      <t>ジョウショウ</t>
    </rPh>
    <rPh sb="55" eb="57">
      <t>イジョウ</t>
    </rPh>
    <rPh sb="66" eb="70">
      <t>ルイジダンタイ</t>
    </rPh>
    <rPh sb="71" eb="73">
      <t>ヘイキン</t>
    </rPh>
    <rPh sb="76" eb="78">
      <t>ウワマワ</t>
    </rPh>
    <rPh sb="79" eb="81">
      <t>スイジュン</t>
    </rPh>
    <rPh sb="92" eb="93">
      <t>トモナ</t>
    </rPh>
    <rPh sb="94" eb="98">
      <t>コウキョウシセツ</t>
    </rPh>
    <rPh sb="99" eb="101">
      <t>セイビ</t>
    </rPh>
    <rPh sb="103" eb="104">
      <t>サイ</t>
    </rPh>
    <rPh sb="109" eb="112">
      <t>チホウサイ</t>
    </rPh>
    <rPh sb="144" eb="146">
      <t>ゲンショウ</t>
    </rPh>
    <rPh sb="146" eb="148">
      <t>ケイコウ</t>
    </rPh>
    <rPh sb="152" eb="154">
      <t>レイワ</t>
    </rPh>
    <rPh sb="154" eb="157">
      <t>ガンネンド</t>
    </rPh>
    <rPh sb="157" eb="159">
      <t>イコウ</t>
    </rPh>
    <rPh sb="165" eb="166">
      <t>アタイ</t>
    </rPh>
    <rPh sb="173" eb="175">
      <t>コンゴ</t>
    </rPh>
    <rPh sb="192" eb="194">
      <t>シセツ</t>
    </rPh>
    <rPh sb="195" eb="197">
      <t>テキセツ</t>
    </rPh>
    <rPh sb="198" eb="202">
      <t>イジカンリ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</si>
  <si>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</si>
  <si>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</si>
  <si>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</si>
  <si>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</si>
  <si>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</si>
  <si>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</si>
  <si>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平成29年度以降に借入れを行った公共施設解体事業債の元金償還が始まったことなどにより増加傾向にある。一方で、地方債の元金償還が進んだことにより地方債残高が減少しているため、将来負担比率は減少傾向にあり、令和元年度以降はマイナスの値となっている。今後は、大規模な都市計画事業の実施や公共施設等総合管理計画に基づく長寿命化や統廃合等を進めるための大規模改修が控えていることから、引き続き起債対象事業の適切な選択に努めるなど、世代間負担の公平化と償還額の平準化を図り、健全な財政運営に努める。</t>
    <rPh sb="1" eb="3">
      <t>ジッシツ</t>
    </rPh>
    <rPh sb="3" eb="6">
      <t>コウサイヒ</t>
    </rPh>
    <rPh sb="6" eb="8">
      <t>ヒリツ</t>
    </rPh>
    <rPh sb="14" eb="16">
      <t>ヘイセイ</t>
    </rPh>
    <rPh sb="18" eb="19">
      <t>ネン</t>
    </rPh>
    <rPh sb="19" eb="20">
      <t>ド</t>
    </rPh>
    <rPh sb="20" eb="22">
      <t>イコウ</t>
    </rPh>
    <rPh sb="23" eb="24">
      <t>カ</t>
    </rPh>
    <rPh sb="24" eb="25">
      <t>イ</t>
    </rPh>
    <rPh sb="27" eb="28">
      <t>オコナ</t>
    </rPh>
    <rPh sb="30" eb="39">
      <t>コウキョウシセツカイタイジギョウサイ</t>
    </rPh>
    <rPh sb="56" eb="58">
      <t>ゾウカ</t>
    </rPh>
    <rPh sb="58" eb="60">
      <t>ケイコウ</t>
    </rPh>
    <rPh sb="64" eb="66">
      <t>イッポウ</t>
    </rPh>
    <rPh sb="128" eb="129">
      <t>アタイ</t>
    </rPh>
    <rPh sb="151" eb="153">
      <t>ジッシ</t>
    </rPh>
    <rPh sb="245" eb="247">
      <t>ケンゼン</t>
    </rPh>
    <rPh sb="248" eb="250">
      <t>ザイセイ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</si>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</sst>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44161</c:v>
                </c:pt>
                <c:pt idx="4">
                  <c:v>43955</c:v>
                </c:pt>
              </c:numCache>
            </c:numRef>
          </c:val>
          <c:smooth val="0"/>
          <c:extLst>
            <c:ext xmlns:c16="http://schemas.microsoft.com/office/drawing/2014/chart" uri="{C3380CC4-5D6E-409C-BE32-E72D297353CC}">
              <c16:uniqueId val="{00000000-5865-4167-80E3-153CF5CDB7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23746</c:v>
                </c:pt>
                <c:pt idx="1">
                  <c:v>23868</c:v>
                </c:pt>
                <c:pt idx="2">
                  <c:v>29549</c:v>
                </c:pt>
                <c:pt idx="3">
                  <c:v>36199</c:v>
                </c:pt>
                <c:pt idx="4">
                  <c:v>31521</c:v>
                </c:pt>
              </c:numCache>
            </c:numRef>
          </c:val>
          <c:smooth val="0"/>
          <c:extLst>
            <c:ext xmlns:c16="http://schemas.microsoft.com/office/drawing/2014/chart" uri="{C3380CC4-5D6E-409C-BE32-E72D297353CC}">
              <c16:uniqueId val="{00000001-5865-4167-80E3-153CF5CDB7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c:v>
                </c:pt>
                <c:pt idx="1">
                  <c:v>6.2</c:v>
                </c:pt>
                <c:pt idx="2">
                  <c:v>1.08</c:v>
                </c:pt>
                <c:pt idx="3">
                  <c:v>2.72</c:v>
                </c:pt>
                <c:pt idx="4">
                  <c:v>8.9</c:v>
                </c:pt>
              </c:numCache>
            </c:numRef>
          </c:val>
          <c:extLst>
            <c:ext xmlns:c16="http://schemas.microsoft.com/office/drawing/2014/chart" uri="{C3380CC4-5D6E-409C-BE32-E72D297353CC}">
              <c16:uniqueId val="{00000000-7946-4309-8168-4FF083E731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15.32</c:v>
                </c:pt>
                <c:pt idx="1">
                  <c:v>16.53</c:v>
                </c:pt>
                <c:pt idx="2">
                  <c:v>17.54</c:v>
                </c:pt>
                <c:pt idx="3">
                  <c:v>15.94</c:v>
                </c:pt>
                <c:pt idx="4">
                  <c:v>17.45</c:v>
                </c:pt>
              </c:numCache>
            </c:numRef>
          </c:val>
          <c:extLst>
            <c:ext xmlns:c16="http://schemas.microsoft.com/office/drawing/2014/chart" uri="{C3380CC4-5D6E-409C-BE32-E72D297353CC}">
              <c16:uniqueId val="{00000001-7946-4309-8168-4FF083E731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2.08</c:v>
                </c:pt>
                <c:pt idx="1">
                  <c:v>0.31</c:v>
                </c:pt>
                <c:pt idx="2">
                  <c:v>-4</c:v>
                </c:pt>
                <c:pt idx="3">
                  <c:v>0.42</c:v>
                </c:pt>
                <c:pt idx="4">
                  <c:v>8.56</c:v>
                </c:pt>
              </c:numCache>
            </c:numRef>
          </c:val>
          <c:smooth val="0"/>
          <c:extLst>
            <c:ext xmlns:c16="http://schemas.microsoft.com/office/drawing/2014/chart" uri="{C3380CC4-5D6E-409C-BE32-E72D297353CC}">
              <c16:uniqueId val="{00000002-7946-4309-8168-4FF083E731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0.19</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2A-4442-A167-3D833FD111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2A-4442-A167-3D833FD1112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2A-4442-A167-3D833FD1112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2A-4442-A167-3D833FD1112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0.04</c:v>
                </c:pt>
                <c:pt idx="8">
                  <c:v>#N/A</c:v>
                </c:pt>
                <c:pt idx="9">
                  <c:v>0.04</c:v>
                </c:pt>
              </c:numCache>
            </c:numRef>
          </c:val>
          <c:extLst>
            <c:ext xmlns:c16="http://schemas.microsoft.com/office/drawing/2014/chart" uri="{C3380CC4-5D6E-409C-BE32-E72D297353CC}">
              <c16:uniqueId val="{00000004-802A-4442-A167-3D833FD1112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3.63</c:v>
                </c:pt>
                <c:pt idx="2">
                  <c:v>#N/A</c:v>
                </c:pt>
                <c:pt idx="3">
                  <c:v>1.32</c:v>
                </c:pt>
                <c:pt idx="4">
                  <c:v>#N/A</c:v>
                </c:pt>
                <c:pt idx="5">
                  <c:v>1.1399999999999999</c:v>
                </c:pt>
                <c:pt idx="6">
                  <c:v>#N/A</c:v>
                </c:pt>
                <c:pt idx="7">
                  <c:v>1.43</c:v>
                </c:pt>
                <c:pt idx="8">
                  <c:v>#N/A</c:v>
                </c:pt>
                <c:pt idx="9">
                  <c:v>1.26</c:v>
                </c:pt>
              </c:numCache>
            </c:numRef>
          </c:val>
          <c:extLst>
            <c:ext xmlns:c16="http://schemas.microsoft.com/office/drawing/2014/chart" uri="{C3380CC4-5D6E-409C-BE32-E72D297353CC}">
              <c16:uniqueId val="{00000005-802A-4442-A167-3D833FD1112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2.71</c:v>
                </c:pt>
                <c:pt idx="2">
                  <c:v>#N/A</c:v>
                </c:pt>
                <c:pt idx="3">
                  <c:v>2.67</c:v>
                </c:pt>
                <c:pt idx="4">
                  <c:v>#N/A</c:v>
                </c:pt>
                <c:pt idx="5">
                  <c:v>3.05</c:v>
                </c:pt>
                <c:pt idx="6">
                  <c:v>#N/A</c:v>
                </c:pt>
                <c:pt idx="7">
                  <c:v>3.99</c:v>
                </c:pt>
                <c:pt idx="8">
                  <c:v>#N/A</c:v>
                </c:pt>
                <c:pt idx="9">
                  <c:v>2.2000000000000002</c:v>
                </c:pt>
              </c:numCache>
            </c:numRef>
          </c:val>
          <c:extLst>
            <c:ext xmlns:c16="http://schemas.microsoft.com/office/drawing/2014/chart" uri="{C3380CC4-5D6E-409C-BE32-E72D297353CC}">
              <c16:uniqueId val="{00000006-802A-4442-A167-3D833FD1112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7.11</c:v>
                </c:pt>
                <c:pt idx="2">
                  <c:v>#N/A</c:v>
                </c:pt>
                <c:pt idx="3">
                  <c:v>6.2</c:v>
                </c:pt>
                <c:pt idx="4">
                  <c:v>#N/A</c:v>
                </c:pt>
                <c:pt idx="5">
                  <c:v>1.07</c:v>
                </c:pt>
                <c:pt idx="6">
                  <c:v>#N/A</c:v>
                </c:pt>
                <c:pt idx="7">
                  <c:v>2.71</c:v>
                </c:pt>
                <c:pt idx="8">
                  <c:v>#N/A</c:v>
                </c:pt>
                <c:pt idx="9">
                  <c:v>8.89</c:v>
                </c:pt>
              </c:numCache>
            </c:numRef>
          </c:val>
          <c:extLst>
            <c:ext xmlns:c16="http://schemas.microsoft.com/office/drawing/2014/chart" uri="{C3380CC4-5D6E-409C-BE32-E72D297353CC}">
              <c16:uniqueId val="{00000007-802A-4442-A167-3D833FD1112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5.89</c:v>
                </c:pt>
                <c:pt idx="2">
                  <c:v>#N/A</c:v>
                </c:pt>
                <c:pt idx="3">
                  <c:v>6.44</c:v>
                </c:pt>
                <c:pt idx="4">
                  <c:v>#N/A</c:v>
                </c:pt>
                <c:pt idx="5">
                  <c:v>7.39</c:v>
                </c:pt>
                <c:pt idx="6">
                  <c:v>#N/A</c:v>
                </c:pt>
                <c:pt idx="7">
                  <c:v>8.5</c:v>
                </c:pt>
                <c:pt idx="8">
                  <c:v>#N/A</c:v>
                </c:pt>
                <c:pt idx="9">
                  <c:v>8.9600000000000009</c:v>
                </c:pt>
              </c:numCache>
            </c:numRef>
          </c:val>
          <c:extLst>
            <c:ext xmlns:c16="http://schemas.microsoft.com/office/drawing/2014/chart" uri="{C3380CC4-5D6E-409C-BE32-E72D297353CC}">
              <c16:uniqueId val="{00000008-802A-4442-A167-3D833FD111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10.17</c:v>
                </c:pt>
                <c:pt idx="2">
                  <c:v>#N/A</c:v>
                </c:pt>
                <c:pt idx="3">
                  <c:v>11.6</c:v>
                </c:pt>
                <c:pt idx="4">
                  <c:v>#N/A</c:v>
                </c:pt>
                <c:pt idx="5">
                  <c:v>11.04</c:v>
                </c:pt>
                <c:pt idx="6">
                  <c:v>#N/A</c:v>
                </c:pt>
                <c:pt idx="7">
                  <c:v>11.3</c:v>
                </c:pt>
                <c:pt idx="8">
                  <c:v>#N/A</c:v>
                </c:pt>
                <c:pt idx="9">
                  <c:v>10.51</c:v>
                </c:pt>
              </c:numCache>
            </c:numRef>
          </c:val>
          <c:extLst>
            <c:ext xmlns:c16="http://schemas.microsoft.com/office/drawing/2014/chart" uri="{C3380CC4-5D6E-409C-BE32-E72D297353CC}">
              <c16:uniqueId val="{00000009-802A-4442-A167-3D833FD111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4023</c:v>
                </c:pt>
                <c:pt idx="5">
                  <c:v>4052</c:v>
                </c:pt>
                <c:pt idx="8">
                  <c:v>3995</c:v>
                </c:pt>
                <c:pt idx="11">
                  <c:v>3889</c:v>
                </c:pt>
                <c:pt idx="14">
                  <c:v>3947</c:v>
                </c:pt>
              </c:numCache>
            </c:numRef>
          </c:val>
          <c:extLst>
            <c:ext xmlns:c16="http://schemas.microsoft.com/office/drawing/2014/chart" uri="{C3380CC4-5D6E-409C-BE32-E72D297353CC}">
              <c16:uniqueId val="{00000000-3ABB-4407-BC4A-F11EB6E7B6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BB-4407-BC4A-F11EB6E7B6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611</c:v>
                </c:pt>
                <c:pt idx="3">
                  <c:v>620</c:v>
                </c:pt>
                <c:pt idx="6">
                  <c:v>618</c:v>
                </c:pt>
                <c:pt idx="9">
                  <c:v>616</c:v>
                </c:pt>
                <c:pt idx="12">
                  <c:v>615</c:v>
                </c:pt>
              </c:numCache>
            </c:numRef>
          </c:val>
          <c:extLst>
            <c:ext xmlns:c16="http://schemas.microsoft.com/office/drawing/2014/chart" uri="{C3380CC4-5D6E-409C-BE32-E72D297353CC}">
              <c16:uniqueId val="{00000002-3ABB-4407-BC4A-F11EB6E7B6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143</c:v>
                </c:pt>
                <c:pt idx="3">
                  <c:v>154</c:v>
                </c:pt>
                <c:pt idx="6">
                  <c:v>150</c:v>
                </c:pt>
                <c:pt idx="9">
                  <c:v>142</c:v>
                </c:pt>
                <c:pt idx="12">
                  <c:v>152</c:v>
                </c:pt>
              </c:numCache>
            </c:numRef>
          </c:val>
          <c:extLst>
            <c:ext xmlns:c16="http://schemas.microsoft.com/office/drawing/2014/chart" uri="{C3380CC4-5D6E-409C-BE32-E72D297353CC}">
              <c16:uniqueId val="{00000003-3ABB-4407-BC4A-F11EB6E7B6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718</c:v>
                </c:pt>
                <c:pt idx="3">
                  <c:v>696</c:v>
                </c:pt>
                <c:pt idx="6">
                  <c:v>661</c:v>
                </c:pt>
                <c:pt idx="9">
                  <c:v>613</c:v>
                </c:pt>
                <c:pt idx="12">
                  <c:v>608</c:v>
                </c:pt>
              </c:numCache>
            </c:numRef>
          </c:val>
          <c:extLst>
            <c:ext xmlns:c16="http://schemas.microsoft.com/office/drawing/2014/chart" uri="{C3380CC4-5D6E-409C-BE32-E72D297353CC}">
              <c16:uniqueId val="{00000004-3ABB-4407-BC4A-F11EB6E7B6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BB-4407-BC4A-F11EB6E7B6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BB-4407-BC4A-F11EB6E7B6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3459</c:v>
                </c:pt>
                <c:pt idx="3">
                  <c:v>3642</c:v>
                </c:pt>
                <c:pt idx="6">
                  <c:v>3768</c:v>
                </c:pt>
                <c:pt idx="9">
                  <c:v>3947</c:v>
                </c:pt>
                <c:pt idx="12">
                  <c:v>4021</c:v>
                </c:pt>
              </c:numCache>
            </c:numRef>
          </c:val>
          <c:extLst>
            <c:ext xmlns:c16="http://schemas.microsoft.com/office/drawing/2014/chart" uri="{C3380CC4-5D6E-409C-BE32-E72D297353CC}">
              <c16:uniqueId val="{00000007-3ABB-4407-BC4A-F11EB6E7B6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908</c:v>
                </c:pt>
                <c:pt idx="2">
                  <c:v>#N/A</c:v>
                </c:pt>
                <c:pt idx="3">
                  <c:v>#N/A</c:v>
                </c:pt>
                <c:pt idx="4">
                  <c:v>1060</c:v>
                </c:pt>
                <c:pt idx="5">
                  <c:v>#N/A</c:v>
                </c:pt>
                <c:pt idx="6">
                  <c:v>#N/A</c:v>
                </c:pt>
                <c:pt idx="7">
                  <c:v>1202</c:v>
                </c:pt>
                <c:pt idx="8">
                  <c:v>#N/A</c:v>
                </c:pt>
                <c:pt idx="9">
                  <c:v>#N/A</c:v>
                </c:pt>
                <c:pt idx="10">
                  <c:v>1429</c:v>
                </c:pt>
                <c:pt idx="11">
                  <c:v>#N/A</c:v>
                </c:pt>
                <c:pt idx="12">
                  <c:v>#N/A</c:v>
                </c:pt>
                <c:pt idx="13">
                  <c:v>1449</c:v>
                </c:pt>
                <c:pt idx="14">
                  <c:v>#N/A</c:v>
                </c:pt>
              </c:numCache>
            </c:numRef>
          </c:val>
          <c:smooth val="0"/>
          <c:extLst>
            <c:ext xmlns:c16="http://schemas.microsoft.com/office/drawing/2014/chart" uri="{C3380CC4-5D6E-409C-BE32-E72D297353CC}">
              <c16:uniqueId val="{00000008-3ABB-4407-BC4A-F11EB6E7B6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36056</c:v>
                </c:pt>
                <c:pt idx="5">
                  <c:v>35251</c:v>
                </c:pt>
                <c:pt idx="8">
                  <c:v>34196</c:v>
                </c:pt>
                <c:pt idx="11">
                  <c:v>33410</c:v>
                </c:pt>
                <c:pt idx="14">
                  <c:v>32839</c:v>
                </c:pt>
              </c:numCache>
            </c:numRef>
          </c:val>
          <c:extLst>
            <c:ext xmlns:c16="http://schemas.microsoft.com/office/drawing/2014/chart" uri="{C3380CC4-5D6E-409C-BE32-E72D297353CC}">
              <c16:uniqueId val="{00000000-C897-456E-BDB0-99656BE077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6439</c:v>
                </c:pt>
                <c:pt idx="5">
                  <c:v>6196</c:v>
                </c:pt>
                <c:pt idx="8">
                  <c:v>6057</c:v>
                </c:pt>
                <c:pt idx="11">
                  <c:v>5670</c:v>
                </c:pt>
                <c:pt idx="14">
                  <c:v>5189</c:v>
                </c:pt>
              </c:numCache>
            </c:numRef>
          </c:val>
          <c:extLst>
            <c:ext xmlns:c16="http://schemas.microsoft.com/office/drawing/2014/chart" uri="{C3380CC4-5D6E-409C-BE32-E72D297353CC}">
              <c16:uniqueId val="{00000001-C897-456E-BDB0-99656BE077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9528</c:v>
                </c:pt>
                <c:pt idx="5">
                  <c:v>11196</c:v>
                </c:pt>
                <c:pt idx="8">
                  <c:v>11632</c:v>
                </c:pt>
                <c:pt idx="11">
                  <c:v>10490</c:v>
                </c:pt>
                <c:pt idx="14">
                  <c:v>12141</c:v>
                </c:pt>
              </c:numCache>
            </c:numRef>
          </c:val>
          <c:extLst>
            <c:ext xmlns:c16="http://schemas.microsoft.com/office/drawing/2014/chart" uri="{C3380CC4-5D6E-409C-BE32-E72D297353CC}">
              <c16:uniqueId val="{00000002-C897-456E-BDB0-99656BE077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97-456E-BDB0-99656BE077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97-456E-BDB0-99656BE077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1</c:v>
                </c:pt>
                <c:pt idx="6">
                  <c:v>4</c:v>
                </c:pt>
                <c:pt idx="9">
                  <c:v>0</c:v>
                </c:pt>
                <c:pt idx="12">
                  <c:v>6</c:v>
                </c:pt>
              </c:numCache>
            </c:numRef>
          </c:val>
          <c:extLst>
            <c:ext xmlns:c16="http://schemas.microsoft.com/office/drawing/2014/chart" uri="{C3380CC4-5D6E-409C-BE32-E72D297353CC}">
              <c16:uniqueId val="{00000005-C897-456E-BDB0-99656BE077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4121</c:v>
                </c:pt>
                <c:pt idx="3">
                  <c:v>4064</c:v>
                </c:pt>
                <c:pt idx="6">
                  <c:v>4021</c:v>
                </c:pt>
                <c:pt idx="9">
                  <c:v>3885</c:v>
                </c:pt>
                <c:pt idx="12">
                  <c:v>3898</c:v>
                </c:pt>
              </c:numCache>
            </c:numRef>
          </c:val>
          <c:extLst>
            <c:ext xmlns:c16="http://schemas.microsoft.com/office/drawing/2014/chart" uri="{C3380CC4-5D6E-409C-BE32-E72D297353CC}">
              <c16:uniqueId val="{00000006-C897-456E-BDB0-99656BE077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684</c:v>
                </c:pt>
                <c:pt idx="3">
                  <c:v>572</c:v>
                </c:pt>
                <c:pt idx="6">
                  <c:v>537</c:v>
                </c:pt>
                <c:pt idx="9">
                  <c:v>445</c:v>
                </c:pt>
                <c:pt idx="12">
                  <c:v>345</c:v>
                </c:pt>
              </c:numCache>
            </c:numRef>
          </c:val>
          <c:extLst>
            <c:ext xmlns:c16="http://schemas.microsoft.com/office/drawing/2014/chart" uri="{C3380CC4-5D6E-409C-BE32-E72D297353CC}">
              <c16:uniqueId val="{00000007-C897-456E-BDB0-99656BE077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6649</c:v>
                </c:pt>
                <c:pt idx="3">
                  <c:v>6325</c:v>
                </c:pt>
                <c:pt idx="6">
                  <c:v>5939</c:v>
                </c:pt>
                <c:pt idx="9">
                  <c:v>5656</c:v>
                </c:pt>
                <c:pt idx="12">
                  <c:v>5523</c:v>
                </c:pt>
              </c:numCache>
            </c:numRef>
          </c:val>
          <c:extLst>
            <c:ext xmlns:c16="http://schemas.microsoft.com/office/drawing/2014/chart" uri="{C3380CC4-5D6E-409C-BE32-E72D297353CC}">
              <c16:uniqueId val="{00000008-C897-456E-BDB0-99656BE077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4778</c:v>
                </c:pt>
                <c:pt idx="3">
                  <c:v>4222</c:v>
                </c:pt>
                <c:pt idx="6">
                  <c:v>3658</c:v>
                </c:pt>
                <c:pt idx="9">
                  <c:v>2794</c:v>
                </c:pt>
                <c:pt idx="12">
                  <c:v>2215</c:v>
                </c:pt>
              </c:numCache>
            </c:numRef>
          </c:val>
          <c:extLst>
            <c:ext xmlns:c16="http://schemas.microsoft.com/office/drawing/2014/chart" uri="{C3380CC4-5D6E-409C-BE32-E72D297353CC}">
              <c16:uniqueId val="{00000009-C897-456E-BDB0-99656BE077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39153</c:v>
                </c:pt>
                <c:pt idx="3">
                  <c:v>38229</c:v>
                </c:pt>
                <c:pt idx="6">
                  <c:v>37038</c:v>
                </c:pt>
                <c:pt idx="9">
                  <c:v>36533</c:v>
                </c:pt>
                <c:pt idx="12">
                  <c:v>36915</c:v>
                </c:pt>
              </c:numCache>
            </c:numRef>
          </c:val>
          <c:extLst>
            <c:ext xmlns:c16="http://schemas.microsoft.com/office/drawing/2014/chart" uri="{C3380CC4-5D6E-409C-BE32-E72D297353CC}">
              <c16:uniqueId val="{0000000A-C897-456E-BDB0-99656BE077F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3364</c:v>
                </c:pt>
                <c:pt idx="2">
                  <c:v>#N/A</c:v>
                </c:pt>
                <c:pt idx="3">
                  <c:v>#N/A</c:v>
                </c:pt>
                <c:pt idx="4">
                  <c:v>771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97-456E-BDB0-99656BE077F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4851</c:v>
                </c:pt>
                <c:pt idx="1">
                  <c:v>4501</c:v>
                </c:pt>
                <c:pt idx="2">
                  <c:v>5167</c:v>
                </c:pt>
              </c:numCache>
            </c:numRef>
          </c:val>
          <c:extLst>
            <c:ext xmlns:c16="http://schemas.microsoft.com/office/drawing/2014/chart" uri="{C3380CC4-5D6E-409C-BE32-E72D297353CC}">
              <c16:uniqueId val="{00000000-B16C-4BB4-9070-A9BD4E865E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16C-4BB4-9070-A9BD4E865E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4325</c:v>
                </c:pt>
                <c:pt idx="1">
                  <c:v>3454</c:v>
                </c:pt>
                <c:pt idx="2">
                  <c:v>4901</c:v>
                </c:pt>
              </c:numCache>
            </c:numRef>
          </c:val>
          <c:extLst>
            <c:ext xmlns:c16="http://schemas.microsoft.com/office/drawing/2014/chart" uri="{C3380CC4-5D6E-409C-BE32-E72D297353CC}">
              <c16:uniqueId val="{00000002-B16C-4BB4-9070-A9BD4E865E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{5B6BA876-28AB-4FE4-A01F-AC680569E20E}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719-4AF8-8066-017013312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{16FF35E8-BDE9-4A97-8ECB-586243A40C6B}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19-4AF8-8066-017013312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{B81F2243-EF1B-4A53-9BFD-4401F92A2DA9}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19-4AF8-8066-017013312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{548046D2-F952-4E57-AD7D-7268208FECA4}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19-4AF8-8066-017013312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{DEB3E8E0-4F11-4B3F-89CA-E9D511252847}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19-4AF8-8066-017013312CE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{ECA20F0B-8A39-40C6-A76D-157F53831D70}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719-4AF8-8066-017013312CE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{E4393AFE-33A7-4A7B-BDDE-F9B007EAF3FE}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719-4AF8-8066-017013312C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{9B16E6C3-1C81-46E5-95F0-81F29F2458D6}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719-4AF8-8066-017013312C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{030480DB-4F93-4F95-B85C-902D45D1F955}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719-4AF8-8066-017013312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59.2</c:v>
                </c:pt>
                <c:pt idx="8">
                  <c:v>60.6</c:v>
                </c:pt>
                <c:pt idx="16">
                  <c:v>61.5</c:v>
                </c:pt>
                <c:pt idx="24">
                  <c:v>62.8</c:v>
                </c:pt>
                <c:pt idx="32">
                  <c:v>64.5</c:v>
                </c:pt>
              </c:numCache>
            </c:numRef>
          </c:xVal>
          <c:yVal>
            <c:numRef>
              <c:f>公会計指標分析・財政指標組合せ分析表!$BP$51:$DC$51</c:f>
              <c:numCache>
                <c:formatCode>#,##0.0;"▲ "#,##0.0</c:formatCode>
                <c:ptCount val="40"/>
                <c:pt idx="0">
                  <c:v>13.9</c:v>
                </c:pt>
                <c:pt idx="8">
                  <c:v>3.1</c:v>
                </c:pt>
              </c:numCache>
            </c:numRef>
          </c:yVal>
          <c:smooth val="0"/>
          <c:extLst>
            <c:ext xmlns:c16="http://schemas.microsoft.com/office/drawing/2014/chart" uri="{C3380CC4-5D6E-409C-BE32-E72D297353CC}">
              <c16:uniqueId val="{00000009-8719-4AF8-8066-017013312C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{8E565920-E508-4C77-A6E8-962298A3E41B}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719-4AF8-8066-017013312C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{B6DFBCE4-7826-4C62-9BCE-583ED672BF73}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19-4AF8-8066-017013312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{237B8D74-CFAB-41EE-9825-121BABED4719}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19-4AF8-8066-017013312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{EB1CDBAD-EAC6-47CF-8849-55B56AF1A008}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19-4AF8-8066-017013312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{383B193C-38F1-45C7-AAC5-CF962A0379BD}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19-4AF8-8066-017013312CE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{B3DE2E79-34DC-46D7-ACC8-692EF33328E2}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719-4AF8-8066-017013312CE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{49274AEF-454D-4205-98DE-2E9D89863DFA}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719-4AF8-8066-017013312CE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{AB0D45ED-AE63-4A47-AA7A-F8DC76FACB4C}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719-4AF8-8066-017013312CE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{9A3C269B-9567-4612-8299-F517F8FF1BFF}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719-4AF8-8066-017013312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63.1</c:v>
                </c:pt>
                <c:pt idx="32">
                  <c:v>63</c:v>
                </c:pt>
              </c:numCache>
            </c:numRef>
          </c:xVal>
          <c:yVal>
            <c:numRef>
              <c:f>公会計指標分析・財政指標組合せ分析表!$BP$55:$DC$55</c:f>
              <c:numCache>
                <c:formatCode>#,##0.0;"▲ "#,##0.0</c:formatCode>
                <c:ptCount val="40"/>
                <c:pt idx="0">
                  <c:v>17.399999999999999</c:v>
                </c:pt>
                <c:pt idx="8">
                  <c:v>12.1</c:v>
                </c:pt>
                <c:pt idx="16">
                  <c:v>11.2</c:v>
                </c:pt>
                <c:pt idx="24">
                  <c:v>3.9</c:v>
                </c:pt>
                <c:pt idx="32">
                  <c:v>0</c:v>
                </c:pt>
              </c:numCache>
            </c:numRef>
          </c:yVal>
          <c:smooth val="0"/>
          <c:extLst>
            <c:ext xmlns:c16="http://schemas.microsoft.com/office/drawing/2014/chart" uri="{C3380CC4-5D6E-409C-BE32-E72D297353CC}">
              <c16:uniqueId val="{00000013-8719-4AF8-8066-017013312CE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{44934BBD-1ADC-49C1-B966-5C13F7A53CC7}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2C8-43D5-99C1-21DFD1D17B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{FA5DE5DE-E08C-46CD-8C92-3557141B3071}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C8-43D5-99C1-21DFD1D17B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{4DC34DBD-7006-4EC9-9000-D5C7E6EBFBDA}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C8-43D5-99C1-21DFD1D17B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{ACD3F6B3-B97C-4221-B3B8-75BC47D58567}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C8-43D5-99C1-21DFD1D17B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{47171E56-0674-4987-9120-BCBE95421BCC}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C8-43D5-99C1-21DFD1D17B8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{BBBC3FD7-7D1A-48DD-AC1E-ABFF847D2178}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2C8-43D5-99C1-21DFD1D17B8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{5782907F-4EC6-49E5-A4A1-539611F29000}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2C8-43D5-99C1-21DFD1D17B8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{C57B6D7A-DDCF-4DB9-A5AA-B5E334106D8B}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2C8-43D5-99C1-21DFD1D17B8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{AC908072-26DF-4226-A3A1-B5819F64E208}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2C8-43D5-99C1-21DFD1D17B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4.3</c:v>
                </c:pt>
                <c:pt idx="24">
                  <c:v>4.9000000000000004</c:v>
                </c:pt>
                <c:pt idx="32">
                  <c:v>5.3</c:v>
                </c:pt>
              </c:numCache>
            </c:numRef>
          </c:xVal>
          <c:yVal>
            <c:numRef>
              <c:f>公会計指標分析・財政指標組合せ分析表!$BP$73:$DC$73</c:f>
              <c:numCache>
                <c:formatCode>#,##0.0;"▲ "#,##0.0</c:formatCode>
                <c:ptCount val="40"/>
                <c:pt idx="0">
                  <c:v>13.9</c:v>
                </c:pt>
                <c:pt idx="8">
                  <c:v>3.1</c:v>
                </c:pt>
              </c:numCache>
            </c:numRef>
          </c:yVal>
          <c:smooth val="0"/>
          <c:extLst>
            <c:ext xmlns:c16="http://schemas.microsoft.com/office/drawing/2014/chart" uri="{C3380CC4-5D6E-409C-BE32-E72D297353CC}">
              <c16:uniqueId val="{00000009-B2C8-43D5-99C1-21DFD1D17B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{03ABAB44-DF2A-4B45-A276-6CA1AA7CF715}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2C8-43D5-99C1-21DFD1D17B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{73199BB7-7022-4715-A28B-FB49E0DD0BB4}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C8-43D5-99C1-21DFD1D17B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{8424B0CF-3E83-4CFD-B52B-6D0796236F6A}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C8-43D5-99C1-21DFD1D17B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{6376B454-18FA-4449-B99D-4A792D2E9310}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C8-43D5-99C1-21DFD1D17B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{D1ACF00D-7BA0-4E59-93B1-D811187B9EE9}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C8-43D5-99C1-21DFD1D17B8C}"/>
                </c:ext>
              </c:extLst>
            </c:dLbl>
            <c:dLbl>
              <c:idx val="8"/>
              <c:layout>
                <c:manualLayout>
                  <c:x val="-4.509653070695388E-2"/>
                  <c:y val="-5.518296713420786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{63CB502C-51CD-4D4B-B76D-D89B62E86B9E}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2C8-43D5-99C1-21DFD1D17B8C}"/>
                </c:ext>
              </c:extLst>
            </c:dLbl>
            <c:dLbl>
              <c:idx val="16"/>
              <c:layout>
                <c:manualLayout>
                  <c:x val="-1.8171803637232468E-2"/>
                  <c:y val="-6.9650327041380036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{7AFC36FA-7EA8-43DF-8F69-18534BBCA39A}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2C8-43D5-99C1-21DFD1D17B8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{94423362-E22E-4A89-B4C3-8A4ED22A7D4B}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2C8-43D5-99C1-21DFD1D17B8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{3833C58D-690C-45CA-B5B7-3133B9137A32}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2C8-43D5-99C1-21DFD1D17B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4.2</c:v>
                </c:pt>
                <c:pt idx="32">
                  <c:v>4.5</c:v>
                </c:pt>
              </c:numCache>
            </c:numRef>
          </c:xVal>
          <c:yVal>
            <c:numRef>
              <c:f>公会計指標分析・財政指標組合せ分析表!$BP$77:$DC$77</c:f>
              <c:numCache>
                <c:formatCode>#,##0.0;"▲ "#,##0.0</c:formatCode>
                <c:ptCount val="40"/>
                <c:pt idx="0">
                  <c:v>17.399999999999999</c:v>
                </c:pt>
                <c:pt idx="8">
                  <c:v>12.1</c:v>
                </c:pt>
                <c:pt idx="16">
                  <c:v>11.2</c:v>
                </c:pt>
                <c:pt idx="24">
                  <c:v>3.9</c:v>
                </c:pt>
                <c:pt idx="32">
                  <c:v>0</c:v>
                </c:pt>
              </c:numCache>
            </c:numRef>
          </c:yVal>
          <c:smooth val="0"/>
          <c:extLst>
            <c:ext xmlns:c16="http://schemas.microsoft.com/office/drawing/2014/chart" uri="{C3380CC4-5D6E-409C-BE32-E72D297353CC}">
              <c16:uniqueId val="{00000013-B2C8-43D5-99C1-21DFD1D17B8C}"/>
            </c:ext>
          </c:extLst>
        </c:ser>
        <c:dLbls>
          <c:showLegendKey val="0"/>
          <c:showVal val="1"/>
          <c:showCatName val="0"/>
          <c:showSerName val="0"/>
          <c:showPercent val="0"/>
          <c:showBubbleSize val="0"/>
        </c:dLbls>
        <c:axId val="84219776"/>
        <c:axId val="84234240"/>
      </c:scatterChart>
      <c:valAx>
        <c:axId val="84219776"/>
        <c:scaling>
          <c:orientation val="maxMin"/>
          <c:max val="4.5999999999999996"/>
          <c:min val="3.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年度の単年度の実質公債費比率は約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％であり、令和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歳入において、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国の第１号補正予算による第５回目交付があったこと</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等により、大幅に増額したことによるものである。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数年は、現在の借入事業の償還が続くことから増加が見込まれているが、実施計画に則り、計画的な事業実施に努める。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年度将来負担比率は、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主な要因は、</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入間川及び堀兼学校給食センター更新事業に係る施設取得費の割賦償還（</a:t>
          </a:r>
          <a:r>
            <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PFI</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が進んでいることなどにより債務負担行為に基づく支出予定額が減少したことや、都市基盤整備基金等の充当可能基金が増額したことから分子が減少し、国の第１号補正予算による第５回目の交付があった普通交付税額が増額となり</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分母が増加した結果</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、分母と分子の乖離が大きくなった</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今後は、入曽駅周辺整備事業等の都市計画事業の施行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するところであり、適正な範囲内で推移するものと見込んで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埼玉県狭山市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年度において、財政調整基金の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円をはじめとする計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億円程度を取り崩した一方で、財政調整基金の約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億円をはじめとする計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億円程度を積み立てたことにより、基金全体としては令和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年度末現在高に比べて約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不測の財政需要に備えるため、適宜積み立てていくことを予定している。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・都市基盤整備基金：都市基盤の整備資金に充てるため。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・公共施設整備基金：公共施設の整備及び備品購入の資金に充てるため。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・都市基盤整備基金：基金の取り崩しがなく、今後の都市基盤整備事業に備えて約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・公共施設整備基金：道路維持補修事業等で約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千万円取り崩した一方で、約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千万円を積み立てたため。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・都市基盤整備基金：決算の状況を踏まえ適宜積み立てていく予定ではあるが、入曽駅周辺整備事業や都市計画道路整備事業の進捗により、</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減少を見込んでいる。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・公共施設整備基金：決算の状況を踏まえ適宜積み立てていく予定である。公共施設の経年劣化による修繕は随時発生し、今後は多額の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積立を行う必要があるため増加を見込んでいる。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増の理由は、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億円を取り崩した一方で、将来の公債費負担に備えるため、約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具体的に目安とする額（標準財政規模の一定割合等）は定めていないが、決算の状況を踏まえ適宜積み立てていき、不測の財政需要が発生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した場合には繰入を行う。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有形固定資産減価償却率については、公共施設の老朽化に伴い大きくなっており、令和３年度は類似団体平均と比較するとやや上回る水準となっている。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長期的な視点に立って公共施設等を適切に管理するとともに、公共建築物の延べ床面積を３０％削減するという目標を掲げており、今後も当該計画を着実に進め、適切な維持管理に取り組んで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2151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9" name="直線コネクタ 68"/>
        <xdr:cNvCxnSpPr/>
      </xdr:nvCxnSpPr>
      <xdr:spPr>
        <a:xfrm flipV="1">
          <a:off x="4206240" y="5251450"/>
          <a:ext cx="1270" cy="1201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70" name="有形固定資産減価償却率最小値テキスト"/>
        <xdr:cNvSpPr txBox="1"/>
      </xdr:nvSpPr>
      <xdr:spPr>
        <a:xfrm>
          <a:off x="4258945" y="645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71" name="直線コネクタ 70"/>
        <xdr:cNvCxnSpPr/>
      </xdr:nvCxnSpPr>
      <xdr:spPr>
        <a:xfrm>
          <a:off x="4119245" y="64532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72" name="有形固定資産減価償却率最大値テキスト"/>
        <xdr:cNvSpPr txBox="1"/>
      </xdr:nvSpPr>
      <xdr:spPr>
        <a:xfrm>
          <a:off x="4258945"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73" name="直線コネクタ 72"/>
        <xdr:cNvCxnSpPr/>
      </xdr:nvCxnSpPr>
      <xdr:spPr>
        <a:xfrm>
          <a:off x="4119245" y="52514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4" name="有形固定資産減価償却率平均値テキスト"/>
        <xdr:cNvSpPr txBox="1"/>
      </xdr:nvSpPr>
      <xdr:spPr>
        <a:xfrm>
          <a:off x="4258945" y="5573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5" name="フローチャート: 判断 74"/>
        <xdr:cNvSpPr/>
      </xdr:nvSpPr>
      <xdr:spPr>
        <a:xfrm>
          <a:off x="4157345" y="5718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xdr:cNvSpPr/>
      </xdr:nvSpPr>
      <xdr:spPr>
        <a:xfrm>
          <a:off x="3537585" y="5720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26543</xdr:rowOff>
    </xdr:from>
    <xdr:to>
      <xdr:col>15</xdr:col>
      <xdr:colOff>187325</xdr:colOff>
      <xdr:row>29</xdr:row>
      <xdr:rowOff>128143</xdr:rowOff>
    </xdr:to>
    <xdr:sp macro="" textlink="">
      <xdr:nvSpPr>
        <xdr:cNvPr id="77" name="フローチャート: 判断 76"/>
        <xdr:cNvSpPr/>
      </xdr:nvSpPr>
      <xdr:spPr>
        <a:xfrm>
          <a:off x="2867025" y="56577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9271</xdr:rowOff>
    </xdr:from>
    <xdr:to>
      <xdr:col>11</xdr:col>
      <xdr:colOff>187325</xdr:colOff>
      <xdr:row>29</xdr:row>
      <xdr:rowOff>110871</xdr:rowOff>
    </xdr:to>
    <xdr:sp macro="" textlink="">
      <xdr:nvSpPr>
        <xdr:cNvPr id="78" name="フローチャート: 判断 77"/>
        <xdr:cNvSpPr/>
      </xdr:nvSpPr>
      <xdr:spPr>
        <a:xfrm>
          <a:off x="2196465" y="56404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169926</xdr:rowOff>
    </xdr:from>
    <xdr:to>
      <xdr:col>7</xdr:col>
      <xdr:colOff>187325</xdr:colOff>
      <xdr:row>29</xdr:row>
      <xdr:rowOff>100076</xdr:rowOff>
    </xdr:to>
    <xdr:sp macro="" textlink="">
      <xdr:nvSpPr>
        <xdr:cNvPr id="79" name="フローチャート: 判断 78"/>
        <xdr:cNvSpPr/>
      </xdr:nvSpPr>
      <xdr:spPr>
        <a:xfrm>
          <a:off x="1525905" y="5633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85" name="楕円 84"/>
        <xdr:cNvSpPr/>
      </xdr:nvSpPr>
      <xdr:spPr>
        <a:xfrm>
          <a:off x="4157345" y="5750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97807</xdr:rowOff>
    </xdr:from>
    <xdr:ext cx="405111" cy="259045"/>
    <xdr:sp macro="" textlink="">
      <xdr:nvSpPr>
        <xdr:cNvPr id="86" name="有形固定資産減価償却率該当値テキスト"/>
        <xdr:cNvSpPr txBox="1"/>
      </xdr:nvSpPr>
      <xdr:spPr>
        <a:xfrm>
          <a:off x="4258945"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82677</xdr:rowOff>
    </xdr:from>
    <xdr:to>
      <xdr:col>19</xdr:col>
      <xdr:colOff>187325</xdr:colOff>
      <xdr:row>30</xdr:row>
      <xdr:rowOff>12827</xdr:rowOff>
    </xdr:to>
    <xdr:sp macro="" textlink="">
      <xdr:nvSpPr>
        <xdr:cNvPr id="87" name="楕円 86"/>
        <xdr:cNvSpPr/>
      </xdr:nvSpPr>
      <xdr:spPr>
        <a:xfrm>
          <a:off x="3537585" y="57138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133477</xdr:rowOff>
    </xdr:from>
    <xdr:to>
      <xdr:col>23</xdr:col>
      <xdr:colOff>85725</xdr:colOff>
      <xdr:row>29</xdr:row>
      <xdr:rowOff>170180</xdr:rowOff>
    </xdr:to>
    <xdr:cxnSp macro="">
      <xdr:nvCxnSpPr>
        <xdr:cNvPr id="88" name="直線コネクタ 87"/>
        <xdr:cNvCxnSpPr/>
      </xdr:nvCxnSpPr>
      <xdr:spPr>
        <a:xfrm>
          <a:off x="3588385" y="5764657"/>
          <a:ext cx="61976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9" name="楕円 88"/>
        <xdr:cNvSpPr/>
      </xdr:nvSpPr>
      <xdr:spPr>
        <a:xfrm>
          <a:off x="2867025" y="5685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133477</xdr:rowOff>
    </xdr:to>
    <xdr:cxnSp macro="">
      <xdr:nvCxnSpPr>
        <xdr:cNvPr id="90" name="直線コネクタ 89"/>
        <xdr:cNvCxnSpPr/>
      </xdr:nvCxnSpPr>
      <xdr:spPr>
        <a:xfrm>
          <a:off x="2917825" y="5736590"/>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35179</xdr:rowOff>
    </xdr:from>
    <xdr:to>
      <xdr:col>11</xdr:col>
      <xdr:colOff>187325</xdr:colOff>
      <xdr:row>29</xdr:row>
      <xdr:rowOff>136779</xdr:rowOff>
    </xdr:to>
    <xdr:sp macro="" textlink="">
      <xdr:nvSpPr>
        <xdr:cNvPr id="91" name="楕円 90"/>
        <xdr:cNvSpPr/>
      </xdr:nvSpPr>
      <xdr:spPr>
        <a:xfrm>
          <a:off x="2196465" y="56663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85979</xdr:rowOff>
    </xdr:from>
    <xdr:to>
      <xdr:col>15</xdr:col>
      <xdr:colOff>136525</xdr:colOff>
      <xdr:row>29</xdr:row>
      <xdr:rowOff>105410</xdr:rowOff>
    </xdr:to>
    <xdr:cxnSp macro="">
      <xdr:nvCxnSpPr>
        <xdr:cNvPr id="92" name="直線コネクタ 91"/>
        <xdr:cNvCxnSpPr/>
      </xdr:nvCxnSpPr>
      <xdr:spPr>
        <a:xfrm>
          <a:off x="2247265" y="5717159"/>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4953</xdr:rowOff>
    </xdr:from>
    <xdr:to>
      <xdr:col>7</xdr:col>
      <xdr:colOff>187325</xdr:colOff>
      <xdr:row>29</xdr:row>
      <xdr:rowOff>106553</xdr:rowOff>
    </xdr:to>
    <xdr:sp macro="" textlink="">
      <xdr:nvSpPr>
        <xdr:cNvPr id="93" name="楕円 92"/>
        <xdr:cNvSpPr/>
      </xdr:nvSpPr>
      <xdr:spPr>
        <a:xfrm>
          <a:off x="1525905" y="5636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55753</xdr:rowOff>
    </xdr:from>
    <xdr:to>
      <xdr:col>11</xdr:col>
      <xdr:colOff>136525</xdr:colOff>
      <xdr:row>29</xdr:row>
      <xdr:rowOff>85979</xdr:rowOff>
    </xdr:to>
    <xdr:cxnSp macro="">
      <xdr:nvCxnSpPr>
        <xdr:cNvPr id="94" name="直線コネクタ 93"/>
        <xdr:cNvCxnSpPr/>
      </xdr:nvCxnSpPr>
      <xdr:spPr>
        <a:xfrm>
          <a:off x="1576705" y="5686933"/>
          <a:ext cx="6705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5" name="n_1aveValue有形固定資産減価償却率"/>
        <xdr:cNvSpPr txBox="1"/>
      </xdr:nvSpPr>
      <xdr:spPr>
        <a:xfrm>
          <a:off x="3395989" y="580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144670</xdr:rowOff>
    </xdr:from>
    <xdr:ext cx="405111" cy="259045"/>
    <xdr:sp macro="" textlink="">
      <xdr:nvSpPr>
        <xdr:cNvPr id="96" name="n_2aveValue有形固定資産減価償却率"/>
        <xdr:cNvSpPr txBox="1"/>
      </xdr:nvSpPr>
      <xdr:spPr>
        <a:xfrm>
          <a:off x="2738129" y="544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127398</xdr:rowOff>
    </xdr:from>
    <xdr:ext cx="405111" cy="259045"/>
    <xdr:sp macro="" textlink="">
      <xdr:nvSpPr>
        <xdr:cNvPr id="97" name="n_3aveValue有形固定資産減価償却率"/>
        <xdr:cNvSpPr txBox="1"/>
      </xdr:nvSpPr>
      <xdr:spPr>
        <a:xfrm>
          <a:off x="2067569" y="5423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116603</xdr:rowOff>
    </xdr:from>
    <xdr:ext cx="405111" cy="259045"/>
    <xdr:sp macro="" textlink="">
      <xdr:nvSpPr>
        <xdr:cNvPr id="98" name="n_4aveValue有形固定資産減価償却率"/>
        <xdr:cNvSpPr txBox="1"/>
      </xdr:nvSpPr>
      <xdr:spPr>
        <a:xfrm>
          <a:off x="1397009" y="541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29354</xdr:rowOff>
    </xdr:from>
    <xdr:ext cx="405111" cy="259045"/>
    <xdr:sp macro="" textlink="">
      <xdr:nvSpPr>
        <xdr:cNvPr id="99" name="n_1mainValue有形固定資産減価償却率"/>
        <xdr:cNvSpPr txBox="1"/>
      </xdr:nvSpPr>
      <xdr:spPr>
        <a:xfrm>
          <a:off x="3395989"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100" name="n_2mainValue有形固定資産減価償却率"/>
        <xdr:cNvSpPr txBox="1"/>
      </xdr:nvSpPr>
      <xdr:spPr>
        <a:xfrm>
          <a:off x="2738129"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127906</xdr:rowOff>
    </xdr:from>
    <xdr:ext cx="405111" cy="259045"/>
    <xdr:sp macro="" textlink="">
      <xdr:nvSpPr>
        <xdr:cNvPr id="101" name="n_3mainValue有形固定資産減価償却率"/>
        <xdr:cNvSpPr txBox="1"/>
      </xdr:nvSpPr>
      <xdr:spPr>
        <a:xfrm>
          <a:off x="2067569" y="5759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97680</xdr:rowOff>
    </xdr:from>
    <xdr:ext cx="405111" cy="259045"/>
    <xdr:sp macro="" textlink="">
      <xdr:nvSpPr>
        <xdr:cNvPr id="102" name="n_4mainValue有形固定資産減価償却率"/>
        <xdr:cNvSpPr txBox="1"/>
      </xdr:nvSpPr>
      <xdr:spPr>
        <a:xfrm>
          <a:off x="1397009" y="572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平成３０年度以降、類似団体を下回る水準となっている。主な要因としては、地方債の新規発行の抑制に加え、狭山市駅西口地区第一種市街地再開発事業に係る保留床の取得費や入間川及び堀兼学校給食センター更新事業に係る施設取得費の割賦償還が進んだことなどにより地方債残高が減少したことが考えられる。今後も世代間負担の公平化と償還額の平準化を図り、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33" name="直線コネクタ 132"/>
        <xdr:cNvCxnSpPr/>
      </xdr:nvCxnSpPr>
      <xdr:spPr>
        <a:xfrm flipV="1">
          <a:off x="13027660" y="5160463"/>
          <a:ext cx="1269" cy="135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34" name="債務償還比率最小値テキスト"/>
        <xdr:cNvSpPr txBox="1"/>
      </xdr:nvSpPr>
      <xdr:spPr>
        <a:xfrm>
          <a:off x="13080365" y="651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35" name="直線コネクタ 134"/>
        <xdr:cNvCxnSpPr/>
      </xdr:nvCxnSpPr>
      <xdr:spPr>
        <a:xfrm>
          <a:off x="12963525" y="6514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8" name="債務償還比率平均値テキスト"/>
        <xdr:cNvSpPr txBox="1"/>
      </xdr:nvSpPr>
      <xdr:spPr>
        <a:xfrm>
          <a:off x="13080365" y="573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9" name="フローチャート: 判断 138"/>
        <xdr:cNvSpPr/>
      </xdr:nvSpPr>
      <xdr:spPr>
        <a:xfrm>
          <a:off x="13001625" y="575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40" name="フローチャート: 判断 139"/>
        <xdr:cNvSpPr/>
      </xdr:nvSpPr>
      <xdr:spPr>
        <a:xfrm>
          <a:off x="12359005" y="59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167531</xdr:rowOff>
    </xdr:from>
    <xdr:to>
      <xdr:col>68</xdr:col>
      <xdr:colOff>123825</xdr:colOff>
      <xdr:row>31</xdr:row>
      <xdr:rowOff>97681</xdr:rowOff>
    </xdr:to>
    <xdr:sp macro="" textlink="">
      <xdr:nvSpPr>
        <xdr:cNvPr id="141" name="フローチャート: 判断 140"/>
        <xdr:cNvSpPr/>
      </xdr:nvSpPr>
      <xdr:spPr>
        <a:xfrm>
          <a:off x="11688445" y="5966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155811</xdr:rowOff>
    </xdr:from>
    <xdr:to>
      <xdr:col>64</xdr:col>
      <xdr:colOff>123825</xdr:colOff>
      <xdr:row>31</xdr:row>
      <xdr:rowOff>85961</xdr:rowOff>
    </xdr:to>
    <xdr:sp macro="" textlink="">
      <xdr:nvSpPr>
        <xdr:cNvPr id="142" name="フローチャート: 判断 141"/>
        <xdr:cNvSpPr/>
      </xdr:nvSpPr>
      <xdr:spPr>
        <a:xfrm>
          <a:off x="11017885" y="59546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159358</xdr:rowOff>
    </xdr:from>
    <xdr:to>
      <xdr:col>60</xdr:col>
      <xdr:colOff>123825</xdr:colOff>
      <xdr:row>31</xdr:row>
      <xdr:rowOff>89508</xdr:rowOff>
    </xdr:to>
    <xdr:sp macro="" textlink="">
      <xdr:nvSpPr>
        <xdr:cNvPr id="143" name="フローチャート: 判断 142"/>
        <xdr:cNvSpPr/>
      </xdr:nvSpPr>
      <xdr:spPr>
        <a:xfrm>
          <a:off x="10347325" y="59581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136461</xdr:rowOff>
    </xdr:from>
    <xdr:to>
      <xdr:col>76</xdr:col>
      <xdr:colOff>73025</xdr:colOff>
      <xdr:row>29</xdr:row>
      <xdr:rowOff>66611</xdr:rowOff>
    </xdr:to>
    <xdr:sp macro="" textlink="">
      <xdr:nvSpPr>
        <xdr:cNvPr id="149" name="楕円 148"/>
        <xdr:cNvSpPr/>
      </xdr:nvSpPr>
      <xdr:spPr>
        <a:xfrm>
          <a:off x="13001625" y="56000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159338</xdr:rowOff>
    </xdr:from>
    <xdr:ext cx="469744" cy="259045"/>
    <xdr:sp macro="" textlink="">
      <xdr:nvSpPr>
        <xdr:cNvPr id="150" name="債務償還比率該当値テキスト"/>
        <xdr:cNvSpPr txBox="1"/>
      </xdr:nvSpPr>
      <xdr:spPr>
        <a:xfrm>
          <a:off x="13080365" y="545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28430</xdr:rowOff>
    </xdr:from>
    <xdr:to>
      <xdr:col>72</xdr:col>
      <xdr:colOff>123825</xdr:colOff>
      <xdr:row>30</xdr:row>
      <xdr:rowOff>130030</xdr:rowOff>
    </xdr:to>
    <xdr:sp macro="" textlink="">
      <xdr:nvSpPr>
        <xdr:cNvPr id="151" name="楕円 150"/>
        <xdr:cNvSpPr/>
      </xdr:nvSpPr>
      <xdr:spPr>
        <a:xfrm>
          <a:off x="12359005" y="5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15811</xdr:rowOff>
    </xdr:from>
    <xdr:to>
      <xdr:col>76</xdr:col>
      <xdr:colOff>22225</xdr:colOff>
      <xdr:row>30</xdr:row>
      <xdr:rowOff>79230</xdr:rowOff>
    </xdr:to>
    <xdr:cxnSp macro="">
      <xdr:nvCxnSpPr>
        <xdr:cNvPr id="152" name="直線コネクタ 151"/>
        <xdr:cNvCxnSpPr/>
      </xdr:nvCxnSpPr>
      <xdr:spPr>
        <a:xfrm flipV="1">
          <a:off x="12409805" y="5646991"/>
          <a:ext cx="619760" cy="23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57422</xdr:rowOff>
    </xdr:from>
    <xdr:to>
      <xdr:col>68</xdr:col>
      <xdr:colOff>123825</xdr:colOff>
      <xdr:row>30</xdr:row>
      <xdr:rowOff>159022</xdr:rowOff>
    </xdr:to>
    <xdr:sp macro="" textlink="">
      <xdr:nvSpPr>
        <xdr:cNvPr id="153" name="楕円 152"/>
        <xdr:cNvSpPr/>
      </xdr:nvSpPr>
      <xdr:spPr>
        <a:xfrm>
          <a:off x="11688445" y="58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79230</xdr:rowOff>
    </xdr:from>
    <xdr:to>
      <xdr:col>72</xdr:col>
      <xdr:colOff>73025</xdr:colOff>
      <xdr:row>30</xdr:row>
      <xdr:rowOff>108222</xdr:rowOff>
    </xdr:to>
    <xdr:cxnSp macro="">
      <xdr:nvCxnSpPr>
        <xdr:cNvPr id="154" name="直線コネクタ 153"/>
        <xdr:cNvCxnSpPr/>
      </xdr:nvCxnSpPr>
      <xdr:spPr>
        <a:xfrm flipV="1">
          <a:off x="11739245" y="5878050"/>
          <a:ext cx="67056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60969</xdr:rowOff>
    </xdr:from>
    <xdr:to>
      <xdr:col>64</xdr:col>
      <xdr:colOff>123825</xdr:colOff>
      <xdr:row>30</xdr:row>
      <xdr:rowOff>162569</xdr:rowOff>
    </xdr:to>
    <xdr:sp macro="" textlink="">
      <xdr:nvSpPr>
        <xdr:cNvPr id="155" name="楕円 154"/>
        <xdr:cNvSpPr/>
      </xdr:nvSpPr>
      <xdr:spPr>
        <a:xfrm>
          <a:off x="11017885" y="58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108222</xdr:rowOff>
    </xdr:from>
    <xdr:to>
      <xdr:col>68</xdr:col>
      <xdr:colOff>73025</xdr:colOff>
      <xdr:row>30</xdr:row>
      <xdr:rowOff>111769</xdr:rowOff>
    </xdr:to>
    <xdr:cxnSp macro="">
      <xdr:nvCxnSpPr>
        <xdr:cNvPr id="156" name="直線コネクタ 155"/>
        <xdr:cNvCxnSpPr/>
      </xdr:nvCxnSpPr>
      <xdr:spPr>
        <a:xfrm flipV="1">
          <a:off x="11068685" y="5907042"/>
          <a:ext cx="67056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862</xdr:rowOff>
    </xdr:from>
    <xdr:to>
      <xdr:col>60</xdr:col>
      <xdr:colOff>123825</xdr:colOff>
      <xdr:row>31</xdr:row>
      <xdr:rowOff>102462</xdr:rowOff>
    </xdr:to>
    <xdr:sp macro="" textlink="">
      <xdr:nvSpPr>
        <xdr:cNvPr id="157" name="楕円 156"/>
        <xdr:cNvSpPr/>
      </xdr:nvSpPr>
      <xdr:spPr>
        <a:xfrm>
          <a:off x="10347325" y="59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111769</xdr:rowOff>
    </xdr:from>
    <xdr:to>
      <xdr:col>64</xdr:col>
      <xdr:colOff>73025</xdr:colOff>
      <xdr:row>31</xdr:row>
      <xdr:rowOff>51662</xdr:rowOff>
    </xdr:to>
    <xdr:cxnSp macro="">
      <xdr:nvCxnSpPr>
        <xdr:cNvPr id="158" name="直線コネクタ 157"/>
        <xdr:cNvCxnSpPr/>
      </xdr:nvCxnSpPr>
      <xdr:spPr>
        <a:xfrm flipV="1">
          <a:off x="10398125" y="5910589"/>
          <a:ext cx="670560" cy="10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9" name="n_1aveValue債務償還比率"/>
        <xdr:cNvSpPr txBox="1"/>
      </xdr:nvSpPr>
      <xdr:spPr>
        <a:xfrm>
          <a:off x="12185092" y="60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88808</xdr:rowOff>
    </xdr:from>
    <xdr:ext cx="469744" cy="259045"/>
    <xdr:sp macro="" textlink="">
      <xdr:nvSpPr>
        <xdr:cNvPr id="160" name="n_2aveValue債務償還比率"/>
        <xdr:cNvSpPr txBox="1"/>
      </xdr:nvSpPr>
      <xdr:spPr>
        <a:xfrm>
          <a:off x="11527232" y="605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77088</xdr:rowOff>
    </xdr:from>
    <xdr:ext cx="469744" cy="259045"/>
    <xdr:sp macro="" textlink="">
      <xdr:nvSpPr>
        <xdr:cNvPr id="161" name="n_3aveValue債務償還比率"/>
        <xdr:cNvSpPr txBox="1"/>
      </xdr:nvSpPr>
      <xdr:spPr>
        <a:xfrm>
          <a:off x="10856672" y="604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106035</xdr:rowOff>
    </xdr:from>
    <xdr:ext cx="469744" cy="259045"/>
    <xdr:sp macro="" textlink="">
      <xdr:nvSpPr>
        <xdr:cNvPr id="162" name="n_4aveValue債務償還比率"/>
        <xdr:cNvSpPr txBox="1"/>
      </xdr:nvSpPr>
      <xdr:spPr>
        <a:xfrm>
          <a:off x="10186112" y="57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146557</xdr:rowOff>
    </xdr:from>
    <xdr:ext cx="469744" cy="259045"/>
    <xdr:sp macro="" textlink="">
      <xdr:nvSpPr>
        <xdr:cNvPr id="163" name="n_1mainValue債務償還比率"/>
        <xdr:cNvSpPr txBox="1"/>
      </xdr:nvSpPr>
      <xdr:spPr>
        <a:xfrm>
          <a:off x="12185092" y="561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4099</xdr:rowOff>
    </xdr:from>
    <xdr:ext cx="469744" cy="259045"/>
    <xdr:sp macro="" textlink="">
      <xdr:nvSpPr>
        <xdr:cNvPr id="164" name="n_2mainValue債務償還比率"/>
        <xdr:cNvSpPr txBox="1"/>
      </xdr:nvSpPr>
      <xdr:spPr>
        <a:xfrm>
          <a:off x="11527232" y="563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7646</xdr:rowOff>
    </xdr:from>
    <xdr:ext cx="469744" cy="259045"/>
    <xdr:sp macro="" textlink="">
      <xdr:nvSpPr>
        <xdr:cNvPr id="165" name="n_3mainValue債務償還比率"/>
        <xdr:cNvSpPr txBox="1"/>
      </xdr:nvSpPr>
      <xdr:spPr>
        <a:xfrm>
          <a:off x="10856672" y="563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93589</xdr:rowOff>
    </xdr:from>
    <xdr:ext cx="469744" cy="259045"/>
    <xdr:sp macro="" textlink="">
      <xdr:nvSpPr>
        <xdr:cNvPr id="166" name="n_4mainValue債務償還比率"/>
        <xdr:cNvSpPr txBox="1"/>
      </xdr:nvSpPr>
      <xdr:spPr>
        <a:xfrm>
          <a:off x="10186112" y="606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086225" y="582168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12496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02082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xdr:cNvSpPr txBox="1"/>
      </xdr:nvSpPr>
      <xdr:spPr>
        <a:xfrm>
          <a:off x="412496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73025</xdr:rowOff>
    </xdr:from>
    <xdr:to>
      <xdr:col>15</xdr:col>
      <xdr:colOff>101600</xdr:colOff>
      <xdr:row>38</xdr:row>
      <xdr:rowOff>3175</xdr:rowOff>
    </xdr:to>
    <xdr:sp macro="" textlink="">
      <xdr:nvSpPr>
        <xdr:cNvPr id="65" name="フローチャート: 判断 64"/>
        <xdr:cNvSpPr/>
      </xdr:nvSpPr>
      <xdr:spPr>
        <a:xfrm>
          <a:off x="2514600" y="6275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50165</xdr:rowOff>
    </xdr:from>
    <xdr:to>
      <xdr:col>10</xdr:col>
      <xdr:colOff>165100</xdr:colOff>
      <xdr:row>37</xdr:row>
      <xdr:rowOff>151765</xdr:rowOff>
    </xdr:to>
    <xdr:sp macro="" textlink="">
      <xdr:nvSpPr>
        <xdr:cNvPr id="66" name="フローチャート: 判断 65"/>
        <xdr:cNvSpPr/>
      </xdr:nvSpPr>
      <xdr:spPr>
        <a:xfrm>
          <a:off x="17399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31115</xdr:rowOff>
    </xdr:from>
    <xdr:to>
      <xdr:col>6</xdr:col>
      <xdr:colOff>38100</xdr:colOff>
      <xdr:row>37</xdr:row>
      <xdr:rowOff>132715</xdr:rowOff>
    </xdr:to>
    <xdr:sp macro="" textlink="">
      <xdr:nvSpPr>
        <xdr:cNvPr id="67" name="フローチャート: 判断 66"/>
        <xdr:cNvSpPr/>
      </xdr:nvSpPr>
      <xdr:spPr>
        <a:xfrm>
          <a:off x="965200" y="6233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137795</xdr:rowOff>
    </xdr:from>
    <xdr:to>
      <xdr:col>24</xdr:col>
      <xdr:colOff>114300</xdr:colOff>
      <xdr:row>40</xdr:row>
      <xdr:rowOff>67945</xdr:rowOff>
    </xdr:to>
    <xdr:sp macro="" textlink="">
      <xdr:nvSpPr>
        <xdr:cNvPr id="73" name="楕円 72"/>
        <xdr:cNvSpPr/>
      </xdr:nvSpPr>
      <xdr:spPr>
        <a:xfrm>
          <a:off x="4036060" y="667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116222</xdr:rowOff>
    </xdr:from>
    <xdr:ext cx="405111" cy="259045"/>
    <xdr:sp macro="" textlink="">
      <xdr:nvSpPr>
        <xdr:cNvPr id="74" name="【道路】&#10;有形固定資産減価償却率該当値テキスト"/>
        <xdr:cNvSpPr txBox="1"/>
      </xdr:nvSpPr>
      <xdr:spPr>
        <a:xfrm>
          <a:off x="4124960"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128270</xdr:rowOff>
    </xdr:from>
    <xdr:to>
      <xdr:col>20</xdr:col>
      <xdr:colOff>38100</xdr:colOff>
      <xdr:row>40</xdr:row>
      <xdr:rowOff>58420</xdr:rowOff>
    </xdr:to>
    <xdr:sp macro="" textlink="">
      <xdr:nvSpPr>
        <xdr:cNvPr id="75" name="楕円 74"/>
        <xdr:cNvSpPr/>
      </xdr:nvSpPr>
      <xdr:spPr>
        <a:xfrm>
          <a:off x="331216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7620</xdr:rowOff>
    </xdr:from>
    <xdr:to>
      <xdr:col>24</xdr:col>
      <xdr:colOff>63500</xdr:colOff>
      <xdr:row>40</xdr:row>
      <xdr:rowOff>17145</xdr:rowOff>
    </xdr:to>
    <xdr:cxnSp macro="">
      <xdr:nvCxnSpPr>
        <xdr:cNvPr id="76" name="直線コネクタ 75"/>
        <xdr:cNvCxnSpPr/>
      </xdr:nvCxnSpPr>
      <xdr:spPr>
        <a:xfrm>
          <a:off x="3355340" y="6713220"/>
          <a:ext cx="73152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132080</xdr:rowOff>
    </xdr:from>
    <xdr:to>
      <xdr:col>15</xdr:col>
      <xdr:colOff>101600</xdr:colOff>
      <xdr:row>40</xdr:row>
      <xdr:rowOff>62230</xdr:rowOff>
    </xdr:to>
    <xdr:sp macro="" textlink="">
      <xdr:nvSpPr>
        <xdr:cNvPr id="77" name="楕円 76"/>
        <xdr:cNvSpPr/>
      </xdr:nvSpPr>
      <xdr:spPr>
        <a:xfrm>
          <a:off x="251460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11430</xdr:rowOff>
    </xdr:to>
    <xdr:cxnSp macro="">
      <xdr:nvCxnSpPr>
        <xdr:cNvPr id="78" name="直線コネクタ 77"/>
        <xdr:cNvCxnSpPr/>
      </xdr:nvCxnSpPr>
      <xdr:spPr>
        <a:xfrm flipV="1">
          <a:off x="2565400" y="67132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122555</xdr:rowOff>
    </xdr:from>
    <xdr:to>
      <xdr:col>10</xdr:col>
      <xdr:colOff>165100</xdr:colOff>
      <xdr:row>40</xdr:row>
      <xdr:rowOff>52705</xdr:rowOff>
    </xdr:to>
    <xdr:sp macro="" textlink="">
      <xdr:nvSpPr>
        <xdr:cNvPr id="79" name="楕円 78"/>
        <xdr:cNvSpPr/>
      </xdr:nvSpPr>
      <xdr:spPr>
        <a:xfrm>
          <a:off x="1739900" y="666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1905</xdr:rowOff>
    </xdr:from>
    <xdr:to>
      <xdr:col>15</xdr:col>
      <xdr:colOff>50800</xdr:colOff>
      <xdr:row>40</xdr:row>
      <xdr:rowOff>11430</xdr:rowOff>
    </xdr:to>
    <xdr:cxnSp macro="">
      <xdr:nvCxnSpPr>
        <xdr:cNvPr id="80" name="直線コネクタ 79"/>
        <xdr:cNvCxnSpPr/>
      </xdr:nvCxnSpPr>
      <xdr:spPr>
        <a:xfrm>
          <a:off x="1790700" y="670750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103505</xdr:rowOff>
    </xdr:from>
    <xdr:to>
      <xdr:col>6</xdr:col>
      <xdr:colOff>38100</xdr:colOff>
      <xdr:row>40</xdr:row>
      <xdr:rowOff>33655</xdr:rowOff>
    </xdr:to>
    <xdr:sp macro="" textlink="">
      <xdr:nvSpPr>
        <xdr:cNvPr id="81" name="楕円 80"/>
        <xdr:cNvSpPr/>
      </xdr:nvSpPr>
      <xdr:spPr>
        <a:xfrm>
          <a:off x="965200" y="66414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154305</xdr:rowOff>
    </xdr:from>
    <xdr:to>
      <xdr:col>10</xdr:col>
      <xdr:colOff>114300</xdr:colOff>
      <xdr:row>40</xdr:row>
      <xdr:rowOff>1905</xdr:rowOff>
    </xdr:to>
    <xdr:cxnSp macro="">
      <xdr:nvCxnSpPr>
        <xdr:cNvPr id="82" name="直線コネクタ 81"/>
        <xdr:cNvCxnSpPr/>
      </xdr:nvCxnSpPr>
      <xdr:spPr>
        <a:xfrm>
          <a:off x="1008380" y="6692265"/>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xdr:cNvSpPr txBox="1"/>
      </xdr:nvSpPr>
      <xdr:spPr>
        <a:xfrm>
          <a:off x="317056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4" name="n_2aveValue【道路】&#10;有形固定資産減価償却率"/>
        <xdr:cNvSpPr txBox="1"/>
      </xdr:nvSpPr>
      <xdr:spPr>
        <a:xfrm>
          <a:off x="238570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168292</xdr:rowOff>
    </xdr:from>
    <xdr:ext cx="405111" cy="259045"/>
    <xdr:sp macro="" textlink="">
      <xdr:nvSpPr>
        <xdr:cNvPr id="85" name="n_3aveValue【道路】&#10;有形固定資産減価償却率"/>
        <xdr:cNvSpPr txBox="1"/>
      </xdr:nvSpPr>
      <xdr:spPr>
        <a:xfrm>
          <a:off x="161100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149242</xdr:rowOff>
    </xdr:from>
    <xdr:ext cx="405111" cy="259045"/>
    <xdr:sp macro="" textlink="">
      <xdr:nvSpPr>
        <xdr:cNvPr id="86" name="n_4aveValue【道路】&#10;有形固定資産減価償却率"/>
        <xdr:cNvSpPr txBox="1"/>
      </xdr:nvSpPr>
      <xdr:spPr>
        <a:xfrm>
          <a:off x="83630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49547</xdr:rowOff>
    </xdr:from>
    <xdr:ext cx="405111" cy="259045"/>
    <xdr:sp macro="" textlink="">
      <xdr:nvSpPr>
        <xdr:cNvPr id="87" name="n_1mainValue【道路】&#10;有形固定資産減価償却率"/>
        <xdr:cNvSpPr txBox="1"/>
      </xdr:nvSpPr>
      <xdr:spPr>
        <a:xfrm>
          <a:off x="317056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53357</xdr:rowOff>
    </xdr:from>
    <xdr:ext cx="405111" cy="259045"/>
    <xdr:sp macro="" textlink="">
      <xdr:nvSpPr>
        <xdr:cNvPr id="88" name="n_2mainValue【道路】&#10;有形固定資産減価償却率"/>
        <xdr:cNvSpPr txBox="1"/>
      </xdr:nvSpPr>
      <xdr:spPr>
        <a:xfrm>
          <a:off x="238570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43832</xdr:rowOff>
    </xdr:from>
    <xdr:ext cx="405111" cy="259045"/>
    <xdr:sp macro="" textlink="">
      <xdr:nvSpPr>
        <xdr:cNvPr id="89" name="n_3mainValue【道路】&#10;有形固定資産減価償却率"/>
        <xdr:cNvSpPr txBox="1"/>
      </xdr:nvSpPr>
      <xdr:spPr>
        <a:xfrm>
          <a:off x="161100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24782</xdr:rowOff>
    </xdr:from>
    <xdr:ext cx="405111" cy="259045"/>
    <xdr:sp macro="" textlink="">
      <xdr:nvSpPr>
        <xdr:cNvPr id="90" name="n_4mainValue【道路】&#10;有形固定資産減価償却率"/>
        <xdr:cNvSpPr txBox="1"/>
      </xdr:nvSpPr>
      <xdr:spPr>
        <a:xfrm>
          <a:off x="83630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9219565" y="5790438"/>
          <a:ext cx="0" cy="118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9258300" y="69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9154160" y="697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9258300" y="55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9154160" y="5790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9258300" y="660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9192260" y="6622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8445500" y="660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1854</xdr:rowOff>
    </xdr:from>
    <xdr:to>
      <xdr:col>46</xdr:col>
      <xdr:colOff>38100</xdr:colOff>
      <xdr:row>40</xdr:row>
      <xdr:rowOff>103454</xdr:rowOff>
    </xdr:to>
    <xdr:sp macro="" textlink="">
      <xdr:nvSpPr>
        <xdr:cNvPr id="122" name="フローチャート: 判断 121"/>
        <xdr:cNvSpPr/>
      </xdr:nvSpPr>
      <xdr:spPr>
        <a:xfrm>
          <a:off x="7670800" y="670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1778</xdr:rowOff>
    </xdr:from>
    <xdr:to>
      <xdr:col>41</xdr:col>
      <xdr:colOff>101600</xdr:colOff>
      <xdr:row>40</xdr:row>
      <xdr:rowOff>103378</xdr:rowOff>
    </xdr:to>
    <xdr:sp macro="" textlink="">
      <xdr:nvSpPr>
        <xdr:cNvPr id="123" name="フローチャート: 判断 122"/>
        <xdr:cNvSpPr/>
      </xdr:nvSpPr>
      <xdr:spPr>
        <a:xfrm>
          <a:off x="687324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8789</xdr:rowOff>
    </xdr:from>
    <xdr:to>
      <xdr:col>36</xdr:col>
      <xdr:colOff>165100</xdr:colOff>
      <xdr:row>40</xdr:row>
      <xdr:rowOff>110389</xdr:rowOff>
    </xdr:to>
    <xdr:sp macro="" textlink="">
      <xdr:nvSpPr>
        <xdr:cNvPr id="124" name="フローチャート: 判断 123"/>
        <xdr:cNvSpPr/>
      </xdr:nvSpPr>
      <xdr:spPr>
        <a:xfrm>
          <a:off x="6098540" y="67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80035</xdr:rowOff>
    </xdr:from>
    <xdr:to>
      <xdr:col>55</xdr:col>
      <xdr:colOff>50800</xdr:colOff>
      <xdr:row>40</xdr:row>
      <xdr:rowOff>10185</xdr:rowOff>
    </xdr:to>
    <xdr:sp macro="" textlink="">
      <xdr:nvSpPr>
        <xdr:cNvPr id="130" name="楕円 129"/>
        <xdr:cNvSpPr/>
      </xdr:nvSpPr>
      <xdr:spPr>
        <a:xfrm>
          <a:off x="9192260" y="6617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102912</xdr:rowOff>
    </xdr:from>
    <xdr:ext cx="469744" cy="259045"/>
    <xdr:sp macro="" textlink="">
      <xdr:nvSpPr>
        <xdr:cNvPr id="131" name="【道路】&#10;一人当たり延長該当値テキスト"/>
        <xdr:cNvSpPr txBox="1"/>
      </xdr:nvSpPr>
      <xdr:spPr>
        <a:xfrm>
          <a:off x="9258300" y="64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80645</xdr:rowOff>
    </xdr:from>
    <xdr:to>
      <xdr:col>50</xdr:col>
      <xdr:colOff>165100</xdr:colOff>
      <xdr:row>40</xdr:row>
      <xdr:rowOff>10795</xdr:rowOff>
    </xdr:to>
    <xdr:sp macro="" textlink="">
      <xdr:nvSpPr>
        <xdr:cNvPr id="132" name="楕円 131"/>
        <xdr:cNvSpPr/>
      </xdr:nvSpPr>
      <xdr:spPr>
        <a:xfrm>
          <a:off x="8445500" y="661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130835</xdr:rowOff>
    </xdr:from>
    <xdr:to>
      <xdr:col>55</xdr:col>
      <xdr:colOff>0</xdr:colOff>
      <xdr:row>39</xdr:row>
      <xdr:rowOff>131445</xdr:rowOff>
    </xdr:to>
    <xdr:cxnSp macro="">
      <xdr:nvCxnSpPr>
        <xdr:cNvPr id="133" name="直線コネクタ 132"/>
        <xdr:cNvCxnSpPr/>
      </xdr:nvCxnSpPr>
      <xdr:spPr>
        <a:xfrm flipV="1">
          <a:off x="8496300" y="6668795"/>
          <a:ext cx="7239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82169</xdr:rowOff>
    </xdr:from>
    <xdr:to>
      <xdr:col>46</xdr:col>
      <xdr:colOff>38100</xdr:colOff>
      <xdr:row>40</xdr:row>
      <xdr:rowOff>12319</xdr:rowOff>
    </xdr:to>
    <xdr:sp macro="" textlink="">
      <xdr:nvSpPr>
        <xdr:cNvPr id="134" name="楕円 133"/>
        <xdr:cNvSpPr/>
      </xdr:nvSpPr>
      <xdr:spPr>
        <a:xfrm>
          <a:off x="7670800" y="66201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131445</xdr:rowOff>
    </xdr:from>
    <xdr:to>
      <xdr:col>50</xdr:col>
      <xdr:colOff>114300</xdr:colOff>
      <xdr:row>39</xdr:row>
      <xdr:rowOff>132969</xdr:rowOff>
    </xdr:to>
    <xdr:cxnSp macro="">
      <xdr:nvCxnSpPr>
        <xdr:cNvPr id="135" name="直線コネクタ 134"/>
        <xdr:cNvCxnSpPr/>
      </xdr:nvCxnSpPr>
      <xdr:spPr>
        <a:xfrm flipV="1">
          <a:off x="7713980" y="6669405"/>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84760</xdr:rowOff>
    </xdr:from>
    <xdr:to>
      <xdr:col>41</xdr:col>
      <xdr:colOff>101600</xdr:colOff>
      <xdr:row>40</xdr:row>
      <xdr:rowOff>14910</xdr:rowOff>
    </xdr:to>
    <xdr:sp macro="" textlink="">
      <xdr:nvSpPr>
        <xdr:cNvPr id="136" name="楕円 135"/>
        <xdr:cNvSpPr/>
      </xdr:nvSpPr>
      <xdr:spPr>
        <a:xfrm>
          <a:off x="6873240" y="6622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132969</xdr:rowOff>
    </xdr:from>
    <xdr:to>
      <xdr:col>45</xdr:col>
      <xdr:colOff>177800</xdr:colOff>
      <xdr:row>39</xdr:row>
      <xdr:rowOff>135560</xdr:rowOff>
    </xdr:to>
    <xdr:cxnSp macro="">
      <xdr:nvCxnSpPr>
        <xdr:cNvPr id="137" name="直線コネクタ 136"/>
        <xdr:cNvCxnSpPr/>
      </xdr:nvCxnSpPr>
      <xdr:spPr>
        <a:xfrm flipV="1">
          <a:off x="6924040" y="6670929"/>
          <a:ext cx="78994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87503</xdr:rowOff>
    </xdr:from>
    <xdr:to>
      <xdr:col>36</xdr:col>
      <xdr:colOff>165100</xdr:colOff>
      <xdr:row>40</xdr:row>
      <xdr:rowOff>17653</xdr:rowOff>
    </xdr:to>
    <xdr:sp macro="" textlink="">
      <xdr:nvSpPr>
        <xdr:cNvPr id="138" name="楕円 137"/>
        <xdr:cNvSpPr/>
      </xdr:nvSpPr>
      <xdr:spPr>
        <a:xfrm>
          <a:off x="6098540" y="66254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135560</xdr:rowOff>
    </xdr:from>
    <xdr:to>
      <xdr:col>41</xdr:col>
      <xdr:colOff>50800</xdr:colOff>
      <xdr:row>39</xdr:row>
      <xdr:rowOff>138303</xdr:rowOff>
    </xdr:to>
    <xdr:cxnSp macro="">
      <xdr:nvCxnSpPr>
        <xdr:cNvPr id="139" name="直線コネクタ 138"/>
        <xdr:cNvCxnSpPr/>
      </xdr:nvCxnSpPr>
      <xdr:spPr>
        <a:xfrm flipV="1">
          <a:off x="6149340" y="6673520"/>
          <a:ext cx="7747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14444</xdr:rowOff>
    </xdr:from>
    <xdr:ext cx="469744" cy="259045"/>
    <xdr:sp macro="" textlink="">
      <xdr:nvSpPr>
        <xdr:cNvPr id="140" name="n_1aveValue【道路】&#10;一人当たり延長"/>
        <xdr:cNvSpPr txBox="1"/>
      </xdr:nvSpPr>
      <xdr:spPr>
        <a:xfrm>
          <a:off x="8271587" y="638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94581</xdr:rowOff>
    </xdr:from>
    <xdr:ext cx="469744" cy="259045"/>
    <xdr:sp macro="" textlink="">
      <xdr:nvSpPr>
        <xdr:cNvPr id="141" name="n_2aveValue【道路】&#10;一人当たり延長"/>
        <xdr:cNvSpPr txBox="1"/>
      </xdr:nvSpPr>
      <xdr:spPr>
        <a:xfrm>
          <a:off x="7509587" y="68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94505</xdr:rowOff>
    </xdr:from>
    <xdr:ext cx="469744" cy="259045"/>
    <xdr:sp macro="" textlink="">
      <xdr:nvSpPr>
        <xdr:cNvPr id="142" name="n_3aveValue【道路】&#10;一人当たり延長"/>
        <xdr:cNvSpPr txBox="1"/>
      </xdr:nvSpPr>
      <xdr:spPr>
        <a:xfrm>
          <a:off x="67120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101516</xdr:rowOff>
    </xdr:from>
    <xdr:ext cx="469744" cy="259045"/>
    <xdr:sp macro="" textlink="">
      <xdr:nvSpPr>
        <xdr:cNvPr id="143" name="n_4aveValue【道路】&#10;一人当たり延長"/>
        <xdr:cNvSpPr txBox="1"/>
      </xdr:nvSpPr>
      <xdr:spPr>
        <a:xfrm>
          <a:off x="5937327" y="680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1922</xdr:rowOff>
    </xdr:from>
    <xdr:ext cx="469744" cy="259045"/>
    <xdr:sp macro="" textlink="">
      <xdr:nvSpPr>
        <xdr:cNvPr id="144" name="n_1mainValue【道路】&#10;一人当たり延長"/>
        <xdr:cNvSpPr txBox="1"/>
      </xdr:nvSpPr>
      <xdr:spPr>
        <a:xfrm>
          <a:off x="8271587" y="67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28846</xdr:rowOff>
    </xdr:from>
    <xdr:ext cx="469744" cy="259045"/>
    <xdr:sp macro="" textlink="">
      <xdr:nvSpPr>
        <xdr:cNvPr id="145" name="n_2mainValue【道路】&#10;一人当たり延長"/>
        <xdr:cNvSpPr txBox="1"/>
      </xdr:nvSpPr>
      <xdr:spPr>
        <a:xfrm>
          <a:off x="7509587"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31437</xdr:rowOff>
    </xdr:from>
    <xdr:ext cx="469744" cy="259045"/>
    <xdr:sp macro="" textlink="">
      <xdr:nvSpPr>
        <xdr:cNvPr id="146" name="n_3mainValue【道路】&#10;一人当たり延長"/>
        <xdr:cNvSpPr txBox="1"/>
      </xdr:nvSpPr>
      <xdr:spPr>
        <a:xfrm>
          <a:off x="6712027" y="640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34180</xdr:rowOff>
    </xdr:from>
    <xdr:ext cx="469744" cy="259045"/>
    <xdr:sp macro="" textlink="">
      <xdr:nvSpPr>
        <xdr:cNvPr id="147" name="n_4mainValue【道路】&#10;一人当たり延長"/>
        <xdr:cNvSpPr txBox="1"/>
      </xdr:nvSpPr>
      <xdr:spPr>
        <a:xfrm>
          <a:off x="5937327"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086225" y="943927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12496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02082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124960" y="1009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31216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80" name="フローチャート: 判断 179"/>
        <xdr:cNvSpPr/>
      </xdr:nvSpPr>
      <xdr:spPr>
        <a:xfrm>
          <a:off x="25146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95885</xdr:rowOff>
    </xdr:from>
    <xdr:to>
      <xdr:col>10</xdr:col>
      <xdr:colOff>165100</xdr:colOff>
      <xdr:row>60</xdr:row>
      <xdr:rowOff>26035</xdr:rowOff>
    </xdr:to>
    <xdr:sp macro="" textlink="">
      <xdr:nvSpPr>
        <xdr:cNvPr id="181" name="フローチャート: 判断 180"/>
        <xdr:cNvSpPr/>
      </xdr:nvSpPr>
      <xdr:spPr>
        <a:xfrm>
          <a:off x="1739900" y="99866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69215</xdr:rowOff>
    </xdr:from>
    <xdr:to>
      <xdr:col>6</xdr:col>
      <xdr:colOff>38100</xdr:colOff>
      <xdr:row>59</xdr:row>
      <xdr:rowOff>170815</xdr:rowOff>
    </xdr:to>
    <xdr:sp macro="" textlink="">
      <xdr:nvSpPr>
        <xdr:cNvPr id="182" name="フローチャート: 判断 181"/>
        <xdr:cNvSpPr/>
      </xdr:nvSpPr>
      <xdr:spPr>
        <a:xfrm>
          <a:off x="965200" y="99599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88" name="楕円 187"/>
        <xdr:cNvSpPr/>
      </xdr:nvSpPr>
      <xdr:spPr>
        <a:xfrm>
          <a:off x="403606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6367</xdr:rowOff>
    </xdr:from>
    <xdr:ext cx="405111" cy="259045"/>
    <xdr:sp macro="" textlink="">
      <xdr:nvSpPr>
        <xdr:cNvPr id="189" name="【橋りょう・トンネル】&#10;有形固定資産減価償却率該当値テキスト"/>
        <xdr:cNvSpPr txBox="1"/>
      </xdr:nvSpPr>
      <xdr:spPr>
        <a:xfrm>
          <a:off x="412496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114935</xdr:rowOff>
    </xdr:from>
    <xdr:to>
      <xdr:col>20</xdr:col>
      <xdr:colOff>38100</xdr:colOff>
      <xdr:row>59</xdr:row>
      <xdr:rowOff>45085</xdr:rowOff>
    </xdr:to>
    <xdr:sp macro="" textlink="">
      <xdr:nvSpPr>
        <xdr:cNvPr id="190" name="楕円 189"/>
        <xdr:cNvSpPr/>
      </xdr:nvSpPr>
      <xdr:spPr>
        <a:xfrm>
          <a:off x="3312160" y="9838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165735</xdr:rowOff>
    </xdr:from>
    <xdr:to>
      <xdr:col>24</xdr:col>
      <xdr:colOff>63500</xdr:colOff>
      <xdr:row>59</xdr:row>
      <xdr:rowOff>34290</xdr:rowOff>
    </xdr:to>
    <xdr:cxnSp macro="">
      <xdr:nvCxnSpPr>
        <xdr:cNvPr id="191" name="直線コネクタ 190"/>
        <xdr:cNvCxnSpPr/>
      </xdr:nvCxnSpPr>
      <xdr:spPr>
        <a:xfrm>
          <a:off x="3355340" y="988885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73025</xdr:rowOff>
    </xdr:from>
    <xdr:to>
      <xdr:col>15</xdr:col>
      <xdr:colOff>101600</xdr:colOff>
      <xdr:row>59</xdr:row>
      <xdr:rowOff>3175</xdr:rowOff>
    </xdr:to>
    <xdr:sp macro="" textlink="">
      <xdr:nvSpPr>
        <xdr:cNvPr id="192" name="楕円 191"/>
        <xdr:cNvSpPr/>
      </xdr:nvSpPr>
      <xdr:spPr>
        <a:xfrm>
          <a:off x="2514600" y="979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123825</xdr:rowOff>
    </xdr:from>
    <xdr:to>
      <xdr:col>19</xdr:col>
      <xdr:colOff>177800</xdr:colOff>
      <xdr:row>58</xdr:row>
      <xdr:rowOff>165735</xdr:rowOff>
    </xdr:to>
    <xdr:cxnSp macro="">
      <xdr:nvCxnSpPr>
        <xdr:cNvPr id="193" name="直線コネクタ 192"/>
        <xdr:cNvCxnSpPr/>
      </xdr:nvCxnSpPr>
      <xdr:spPr>
        <a:xfrm>
          <a:off x="2565400" y="984694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94" name="楕円 193"/>
        <xdr:cNvSpPr/>
      </xdr:nvSpPr>
      <xdr:spPr>
        <a:xfrm>
          <a:off x="17399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123825</xdr:rowOff>
    </xdr:to>
    <xdr:cxnSp macro="">
      <xdr:nvCxnSpPr>
        <xdr:cNvPr id="195" name="直線コネクタ 194"/>
        <xdr:cNvCxnSpPr/>
      </xdr:nvCxnSpPr>
      <xdr:spPr>
        <a:xfrm>
          <a:off x="1790700" y="98050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170180</xdr:rowOff>
    </xdr:from>
    <xdr:to>
      <xdr:col>6</xdr:col>
      <xdr:colOff>38100</xdr:colOff>
      <xdr:row>58</xdr:row>
      <xdr:rowOff>100330</xdr:rowOff>
    </xdr:to>
    <xdr:sp macro="" textlink="">
      <xdr:nvSpPr>
        <xdr:cNvPr id="196" name="楕円 195"/>
        <xdr:cNvSpPr/>
      </xdr:nvSpPr>
      <xdr:spPr>
        <a:xfrm>
          <a:off x="965200" y="9725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49530</xdr:rowOff>
    </xdr:from>
    <xdr:to>
      <xdr:col>10</xdr:col>
      <xdr:colOff>114300</xdr:colOff>
      <xdr:row>58</xdr:row>
      <xdr:rowOff>81915</xdr:rowOff>
    </xdr:to>
    <xdr:cxnSp macro="">
      <xdr:nvCxnSpPr>
        <xdr:cNvPr id="197" name="直線コネクタ 196"/>
        <xdr:cNvCxnSpPr/>
      </xdr:nvCxnSpPr>
      <xdr:spPr>
        <a:xfrm>
          <a:off x="1008380" y="977265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17056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99" name="n_2aveValue【橋りょう・トンネル】&#10;有形固定資産減価償却率"/>
        <xdr:cNvSpPr txBox="1"/>
      </xdr:nvSpPr>
      <xdr:spPr>
        <a:xfrm>
          <a:off x="2385704" y="1009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17162</xdr:rowOff>
    </xdr:from>
    <xdr:ext cx="405111" cy="259045"/>
    <xdr:sp macro="" textlink="">
      <xdr:nvSpPr>
        <xdr:cNvPr id="200" name="n_3aveValue【橋りょう・トンネル】&#10;有形固定資産減価償却率"/>
        <xdr:cNvSpPr txBox="1"/>
      </xdr:nvSpPr>
      <xdr:spPr>
        <a:xfrm>
          <a:off x="161100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161942</xdr:rowOff>
    </xdr:from>
    <xdr:ext cx="405111" cy="259045"/>
    <xdr:sp macro="" textlink="">
      <xdr:nvSpPr>
        <xdr:cNvPr id="201" name="n_4aveValue【橋りょう・トンネル】&#10;有形固定資産減価償却率"/>
        <xdr:cNvSpPr txBox="1"/>
      </xdr:nvSpPr>
      <xdr:spPr>
        <a:xfrm>
          <a:off x="83630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61612</xdr:rowOff>
    </xdr:from>
    <xdr:ext cx="405111" cy="259045"/>
    <xdr:sp macro="" textlink="">
      <xdr:nvSpPr>
        <xdr:cNvPr id="202" name="n_1mainValue【橋りょう・トンネル】&#10;有形固定資産減価償却率"/>
        <xdr:cNvSpPr txBox="1"/>
      </xdr:nvSpPr>
      <xdr:spPr>
        <a:xfrm>
          <a:off x="317056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19702</xdr:rowOff>
    </xdr:from>
    <xdr:ext cx="405111" cy="259045"/>
    <xdr:sp macro="" textlink="">
      <xdr:nvSpPr>
        <xdr:cNvPr id="203" name="n_2mainValue【橋りょう・トンネル】&#10;有形固定資産減価償却率"/>
        <xdr:cNvSpPr txBox="1"/>
      </xdr:nvSpPr>
      <xdr:spPr>
        <a:xfrm>
          <a:off x="238570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204" name="n_3mainValue【橋りょう・トンネル】&#10;有形固定資産減価償却率"/>
        <xdr:cNvSpPr txBox="1"/>
      </xdr:nvSpPr>
      <xdr:spPr>
        <a:xfrm>
          <a:off x="161100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116857</xdr:rowOff>
    </xdr:from>
    <xdr:ext cx="405111" cy="259045"/>
    <xdr:sp macro="" textlink="">
      <xdr:nvSpPr>
        <xdr:cNvPr id="205" name="n_4mainValue【橋りょう・トンネル】&#10;有形固定資産減価償却率"/>
        <xdr:cNvSpPr txBox="1"/>
      </xdr:nvSpPr>
      <xdr:spPr>
        <a:xfrm>
          <a:off x="83630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9219565" y="9474855"/>
          <a:ext cx="0" cy="137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9258300" y="108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9154160" y="10848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9258300" y="925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9154160" y="9474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9258300" y="10351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9192260" y="10496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8445500" y="1050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151867</xdr:rowOff>
    </xdr:from>
    <xdr:to>
      <xdr:col>46</xdr:col>
      <xdr:colOff>38100</xdr:colOff>
      <xdr:row>63</xdr:row>
      <xdr:rowOff>82017</xdr:rowOff>
    </xdr:to>
    <xdr:sp macro="" textlink="">
      <xdr:nvSpPr>
        <xdr:cNvPr id="239" name="フローチャート: 判断 238"/>
        <xdr:cNvSpPr/>
      </xdr:nvSpPr>
      <xdr:spPr>
        <a:xfrm>
          <a:off x="7670800" y="105455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153738</xdr:rowOff>
    </xdr:from>
    <xdr:to>
      <xdr:col>41</xdr:col>
      <xdr:colOff>101600</xdr:colOff>
      <xdr:row>63</xdr:row>
      <xdr:rowOff>83888</xdr:rowOff>
    </xdr:to>
    <xdr:sp macro="" textlink="">
      <xdr:nvSpPr>
        <xdr:cNvPr id="240" name="フローチャート: 判断 239"/>
        <xdr:cNvSpPr/>
      </xdr:nvSpPr>
      <xdr:spPr>
        <a:xfrm>
          <a:off x="6873240" y="105474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154009</xdr:rowOff>
    </xdr:from>
    <xdr:to>
      <xdr:col>36</xdr:col>
      <xdr:colOff>165100</xdr:colOff>
      <xdr:row>63</xdr:row>
      <xdr:rowOff>84159</xdr:rowOff>
    </xdr:to>
    <xdr:sp macro="" textlink="">
      <xdr:nvSpPr>
        <xdr:cNvPr id="241" name="フローチャート: 判断 240"/>
        <xdr:cNvSpPr/>
      </xdr:nvSpPr>
      <xdr:spPr>
        <a:xfrm>
          <a:off x="6098540" y="10547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4345</xdr:rowOff>
    </xdr:from>
    <xdr:to>
      <xdr:col>55</xdr:col>
      <xdr:colOff>50800</xdr:colOff>
      <xdr:row>63</xdr:row>
      <xdr:rowOff>105945</xdr:rowOff>
    </xdr:to>
    <xdr:sp macro="" textlink="">
      <xdr:nvSpPr>
        <xdr:cNvPr id="247" name="楕円 246"/>
        <xdr:cNvSpPr/>
      </xdr:nvSpPr>
      <xdr:spPr>
        <a:xfrm>
          <a:off x="9192260" y="10565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154222</xdr:rowOff>
    </xdr:from>
    <xdr:ext cx="534377" cy="259045"/>
    <xdr:sp macro="" textlink="">
      <xdr:nvSpPr>
        <xdr:cNvPr id="248" name="【橋りょう・トンネル】&#10;一人当たり有形固定資産（償却資産）額該当値テキスト"/>
        <xdr:cNvSpPr txBox="1"/>
      </xdr:nvSpPr>
      <xdr:spPr>
        <a:xfrm>
          <a:off x="9258300" y="105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4567</xdr:rowOff>
    </xdr:from>
    <xdr:to>
      <xdr:col>50</xdr:col>
      <xdr:colOff>165100</xdr:colOff>
      <xdr:row>63</xdr:row>
      <xdr:rowOff>106167</xdr:rowOff>
    </xdr:to>
    <xdr:sp macro="" textlink="">
      <xdr:nvSpPr>
        <xdr:cNvPr id="249" name="楕円 248"/>
        <xdr:cNvSpPr/>
      </xdr:nvSpPr>
      <xdr:spPr>
        <a:xfrm>
          <a:off x="8445500" y="105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55145</xdr:rowOff>
    </xdr:from>
    <xdr:to>
      <xdr:col>55</xdr:col>
      <xdr:colOff>0</xdr:colOff>
      <xdr:row>63</xdr:row>
      <xdr:rowOff>55367</xdr:rowOff>
    </xdr:to>
    <xdr:cxnSp macro="">
      <xdr:nvCxnSpPr>
        <xdr:cNvPr id="250" name="直線コネクタ 249"/>
        <xdr:cNvCxnSpPr/>
      </xdr:nvCxnSpPr>
      <xdr:spPr>
        <a:xfrm flipV="1">
          <a:off x="8496300" y="10616465"/>
          <a:ext cx="7239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6027</xdr:rowOff>
    </xdr:from>
    <xdr:to>
      <xdr:col>46</xdr:col>
      <xdr:colOff>38100</xdr:colOff>
      <xdr:row>63</xdr:row>
      <xdr:rowOff>107627</xdr:rowOff>
    </xdr:to>
    <xdr:sp macro="" textlink="">
      <xdr:nvSpPr>
        <xdr:cNvPr id="251" name="楕円 250"/>
        <xdr:cNvSpPr/>
      </xdr:nvSpPr>
      <xdr:spPr>
        <a:xfrm>
          <a:off x="7670800" y="1056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55367</xdr:rowOff>
    </xdr:from>
    <xdr:to>
      <xdr:col>50</xdr:col>
      <xdr:colOff>114300</xdr:colOff>
      <xdr:row>63</xdr:row>
      <xdr:rowOff>56827</xdr:rowOff>
    </xdr:to>
    <xdr:cxnSp macro="">
      <xdr:nvCxnSpPr>
        <xdr:cNvPr id="252" name="直線コネクタ 251"/>
        <xdr:cNvCxnSpPr/>
      </xdr:nvCxnSpPr>
      <xdr:spPr>
        <a:xfrm flipV="1">
          <a:off x="7713980" y="10616687"/>
          <a:ext cx="78232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7551</xdr:rowOff>
    </xdr:from>
    <xdr:to>
      <xdr:col>41</xdr:col>
      <xdr:colOff>101600</xdr:colOff>
      <xdr:row>63</xdr:row>
      <xdr:rowOff>109151</xdr:rowOff>
    </xdr:to>
    <xdr:sp macro="" textlink="">
      <xdr:nvSpPr>
        <xdr:cNvPr id="253" name="楕円 252"/>
        <xdr:cNvSpPr/>
      </xdr:nvSpPr>
      <xdr:spPr>
        <a:xfrm>
          <a:off x="6873240" y="105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56827</xdr:rowOff>
    </xdr:from>
    <xdr:to>
      <xdr:col>45</xdr:col>
      <xdr:colOff>177800</xdr:colOff>
      <xdr:row>63</xdr:row>
      <xdr:rowOff>58351</xdr:rowOff>
    </xdr:to>
    <xdr:cxnSp macro="">
      <xdr:nvCxnSpPr>
        <xdr:cNvPr id="254" name="直線コネクタ 253"/>
        <xdr:cNvCxnSpPr/>
      </xdr:nvCxnSpPr>
      <xdr:spPr>
        <a:xfrm flipV="1">
          <a:off x="6924040" y="10618147"/>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11115</xdr:rowOff>
    </xdr:from>
    <xdr:to>
      <xdr:col>36</xdr:col>
      <xdr:colOff>165100</xdr:colOff>
      <xdr:row>63</xdr:row>
      <xdr:rowOff>112715</xdr:rowOff>
    </xdr:to>
    <xdr:sp macro="" textlink="">
      <xdr:nvSpPr>
        <xdr:cNvPr id="255" name="楕円 254"/>
        <xdr:cNvSpPr/>
      </xdr:nvSpPr>
      <xdr:spPr>
        <a:xfrm>
          <a:off x="6098540" y="1057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58351</xdr:rowOff>
    </xdr:from>
    <xdr:to>
      <xdr:col>41</xdr:col>
      <xdr:colOff>50800</xdr:colOff>
      <xdr:row>63</xdr:row>
      <xdr:rowOff>61915</xdr:rowOff>
    </xdr:to>
    <xdr:cxnSp macro="">
      <xdr:nvCxnSpPr>
        <xdr:cNvPr id="256" name="直線コネクタ 255"/>
        <xdr:cNvCxnSpPr/>
      </xdr:nvCxnSpPr>
      <xdr:spPr>
        <a:xfrm flipV="1">
          <a:off x="6149340" y="10619671"/>
          <a:ext cx="774700" cy="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8239271" y="102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98544</xdr:rowOff>
    </xdr:from>
    <xdr:ext cx="534377" cy="259045"/>
    <xdr:sp macro="" textlink="">
      <xdr:nvSpPr>
        <xdr:cNvPr id="258" name="n_2aveValue【橋りょう・トンネル】&#10;一人当たり有形固定資産（償却資産）額"/>
        <xdr:cNvSpPr txBox="1"/>
      </xdr:nvSpPr>
      <xdr:spPr>
        <a:xfrm>
          <a:off x="7477271" y="10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100415</xdr:rowOff>
    </xdr:from>
    <xdr:ext cx="534377" cy="259045"/>
    <xdr:sp macro="" textlink="">
      <xdr:nvSpPr>
        <xdr:cNvPr id="259" name="n_3aveValue【橋りょう・トンネル】&#10;一人当たり有形固定資産（償却資産）額"/>
        <xdr:cNvSpPr txBox="1"/>
      </xdr:nvSpPr>
      <xdr:spPr>
        <a:xfrm>
          <a:off x="6702571" y="1032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100686</xdr:rowOff>
    </xdr:from>
    <xdr:ext cx="534377" cy="259045"/>
    <xdr:sp macro="" textlink="">
      <xdr:nvSpPr>
        <xdr:cNvPr id="260" name="n_4aveValue【橋りょう・トンネル】&#10;一人当たり有形固定資産（償却資産）額"/>
        <xdr:cNvSpPr txBox="1"/>
      </xdr:nvSpPr>
      <xdr:spPr>
        <a:xfrm>
          <a:off x="5905011" y="103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97294</xdr:rowOff>
    </xdr:from>
    <xdr:ext cx="534377" cy="259045"/>
    <xdr:sp macro="" textlink="">
      <xdr:nvSpPr>
        <xdr:cNvPr id="261" name="n_1mainValue【橋りょう・トンネル】&#10;一人当たり有形固定資産（償却資産）額"/>
        <xdr:cNvSpPr txBox="1"/>
      </xdr:nvSpPr>
      <xdr:spPr>
        <a:xfrm>
          <a:off x="8239271" y="106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98754</xdr:rowOff>
    </xdr:from>
    <xdr:ext cx="534377" cy="259045"/>
    <xdr:sp macro="" textlink="">
      <xdr:nvSpPr>
        <xdr:cNvPr id="262" name="n_2mainValue【橋りょう・トンネル】&#10;一人当たり有形固定資産（償却資産）額"/>
        <xdr:cNvSpPr txBox="1"/>
      </xdr:nvSpPr>
      <xdr:spPr>
        <a:xfrm>
          <a:off x="7477271" y="1066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100278</xdr:rowOff>
    </xdr:from>
    <xdr:ext cx="534377" cy="259045"/>
    <xdr:sp macro="" textlink="">
      <xdr:nvSpPr>
        <xdr:cNvPr id="263" name="n_3mainValue【橋りょう・トンネル】&#10;一人当たり有形固定資産（償却資産）額"/>
        <xdr:cNvSpPr txBox="1"/>
      </xdr:nvSpPr>
      <xdr:spPr>
        <a:xfrm>
          <a:off x="6702571" y="106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103842</xdr:rowOff>
    </xdr:from>
    <xdr:ext cx="534377" cy="259045"/>
    <xdr:sp macro="" textlink="">
      <xdr:nvSpPr>
        <xdr:cNvPr id="264" name="n_4mainValue【橋りょう・トンネル】&#10;一人当たり有形固定資産（償却資産）額"/>
        <xdr:cNvSpPr txBox="1"/>
      </xdr:nvSpPr>
      <xdr:spPr>
        <a:xfrm>
          <a:off x="5905011" y="1066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086225" y="1319974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12496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02082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124960" y="1297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020820" y="1319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312160" y="1386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53975</xdr:rowOff>
    </xdr:from>
    <xdr:to>
      <xdr:col>15</xdr:col>
      <xdr:colOff>101600</xdr:colOff>
      <xdr:row>82</xdr:row>
      <xdr:rowOff>155575</xdr:rowOff>
    </xdr:to>
    <xdr:sp macro="" textlink="">
      <xdr:nvSpPr>
        <xdr:cNvPr id="297" name="フローチャート: 判断 296"/>
        <xdr:cNvSpPr/>
      </xdr:nvSpPr>
      <xdr:spPr>
        <a:xfrm>
          <a:off x="2514600" y="1380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98" name="フローチャート: 判断 297"/>
        <xdr:cNvSpPr/>
      </xdr:nvSpPr>
      <xdr:spPr>
        <a:xfrm>
          <a:off x="17399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99" name="フローチャート: 判断 298"/>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305" name="楕円 304"/>
        <xdr:cNvSpPr/>
      </xdr:nvSpPr>
      <xdr:spPr>
        <a:xfrm>
          <a:off x="4036060" y="13503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306" name="【公営住宅】&#10;有形固定資産減価償却率該当値テキスト"/>
        <xdr:cNvSpPr txBox="1"/>
      </xdr:nvSpPr>
      <xdr:spPr>
        <a:xfrm>
          <a:off x="4124960"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7" name="楕円 306"/>
        <xdr:cNvSpPr/>
      </xdr:nvSpPr>
      <xdr:spPr>
        <a:xfrm>
          <a:off x="3312160" y="13463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142875</xdr:rowOff>
    </xdr:to>
    <xdr:cxnSp macro="">
      <xdr:nvCxnSpPr>
        <xdr:cNvPr id="308" name="直線コネクタ 307"/>
        <xdr:cNvCxnSpPr/>
      </xdr:nvCxnSpPr>
      <xdr:spPr>
        <a:xfrm>
          <a:off x="3355340" y="1351407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15875</xdr:rowOff>
    </xdr:from>
    <xdr:to>
      <xdr:col>15</xdr:col>
      <xdr:colOff>101600</xdr:colOff>
      <xdr:row>80</xdr:row>
      <xdr:rowOff>117475</xdr:rowOff>
    </xdr:to>
    <xdr:sp macro="" textlink="">
      <xdr:nvSpPr>
        <xdr:cNvPr id="309" name="楕円 308"/>
        <xdr:cNvSpPr/>
      </xdr:nvSpPr>
      <xdr:spPr>
        <a:xfrm>
          <a:off x="25146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66675</xdr:rowOff>
    </xdr:from>
    <xdr:to>
      <xdr:col>19</xdr:col>
      <xdr:colOff>177800</xdr:colOff>
      <xdr:row>80</xdr:row>
      <xdr:rowOff>102870</xdr:rowOff>
    </xdr:to>
    <xdr:cxnSp macro="">
      <xdr:nvCxnSpPr>
        <xdr:cNvPr id="310" name="直線コネクタ 309"/>
        <xdr:cNvCxnSpPr/>
      </xdr:nvCxnSpPr>
      <xdr:spPr>
        <a:xfrm>
          <a:off x="2565400" y="1347787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145414</xdr:rowOff>
    </xdr:from>
    <xdr:to>
      <xdr:col>10</xdr:col>
      <xdr:colOff>165100</xdr:colOff>
      <xdr:row>80</xdr:row>
      <xdr:rowOff>75564</xdr:rowOff>
    </xdr:to>
    <xdr:sp macro="" textlink="">
      <xdr:nvSpPr>
        <xdr:cNvPr id="311" name="楕円 310"/>
        <xdr:cNvSpPr/>
      </xdr:nvSpPr>
      <xdr:spPr>
        <a:xfrm>
          <a:off x="1739900" y="13388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24764</xdr:rowOff>
    </xdr:from>
    <xdr:to>
      <xdr:col>15</xdr:col>
      <xdr:colOff>50800</xdr:colOff>
      <xdr:row>80</xdr:row>
      <xdr:rowOff>66675</xdr:rowOff>
    </xdr:to>
    <xdr:cxnSp macro="">
      <xdr:nvCxnSpPr>
        <xdr:cNvPr id="312" name="直線コネクタ 311"/>
        <xdr:cNvCxnSpPr/>
      </xdr:nvCxnSpPr>
      <xdr:spPr>
        <a:xfrm>
          <a:off x="1790700" y="13435964"/>
          <a:ext cx="7747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109220</xdr:rowOff>
    </xdr:from>
    <xdr:to>
      <xdr:col>6</xdr:col>
      <xdr:colOff>38100</xdr:colOff>
      <xdr:row>80</xdr:row>
      <xdr:rowOff>39370</xdr:rowOff>
    </xdr:to>
    <xdr:sp macro="" textlink="">
      <xdr:nvSpPr>
        <xdr:cNvPr id="313" name="楕円 312"/>
        <xdr:cNvSpPr/>
      </xdr:nvSpPr>
      <xdr:spPr>
        <a:xfrm>
          <a:off x="965200" y="13352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160020</xdr:rowOff>
    </xdr:from>
    <xdr:to>
      <xdr:col>10</xdr:col>
      <xdr:colOff>114300</xdr:colOff>
      <xdr:row>80</xdr:row>
      <xdr:rowOff>24764</xdr:rowOff>
    </xdr:to>
    <xdr:cxnSp macro="">
      <xdr:nvCxnSpPr>
        <xdr:cNvPr id="314" name="直線コネクタ 313"/>
        <xdr:cNvCxnSpPr/>
      </xdr:nvCxnSpPr>
      <xdr:spPr>
        <a:xfrm>
          <a:off x="1008380" y="13403580"/>
          <a:ext cx="78232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17056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146702</xdr:rowOff>
    </xdr:from>
    <xdr:ext cx="405111" cy="259045"/>
    <xdr:sp macro="" textlink="">
      <xdr:nvSpPr>
        <xdr:cNvPr id="316" name="n_2aveValue【公営住宅】&#10;有形固定資産減価償却率"/>
        <xdr:cNvSpPr txBox="1"/>
      </xdr:nvSpPr>
      <xdr:spPr>
        <a:xfrm>
          <a:off x="238570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317" name="n_3aveValue【公営住宅】&#10;有形固定資産減価償却率"/>
        <xdr:cNvSpPr txBox="1"/>
      </xdr:nvSpPr>
      <xdr:spPr>
        <a:xfrm>
          <a:off x="161100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18" name="n_4aveValue【公営住宅】&#10;有形固定資産減価償却率"/>
        <xdr:cNvSpPr txBox="1"/>
      </xdr:nvSpPr>
      <xdr:spPr>
        <a:xfrm>
          <a:off x="8363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9" name="n_1mainValue【公営住宅】&#10;有形固定資産減価償却率"/>
        <xdr:cNvSpPr txBox="1"/>
      </xdr:nvSpPr>
      <xdr:spPr>
        <a:xfrm>
          <a:off x="317056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134002</xdr:rowOff>
    </xdr:from>
    <xdr:ext cx="405111" cy="259045"/>
    <xdr:sp macro="" textlink="">
      <xdr:nvSpPr>
        <xdr:cNvPr id="320" name="n_2mainValue【公営住宅】&#10;有形固定資産減価償却率"/>
        <xdr:cNvSpPr txBox="1"/>
      </xdr:nvSpPr>
      <xdr:spPr>
        <a:xfrm>
          <a:off x="2385704" y="1320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92091</xdr:rowOff>
    </xdr:from>
    <xdr:ext cx="405111" cy="259045"/>
    <xdr:sp macro="" textlink="">
      <xdr:nvSpPr>
        <xdr:cNvPr id="321" name="n_3mainValue【公営住宅】&#10;有形固定資産減価償却率"/>
        <xdr:cNvSpPr txBox="1"/>
      </xdr:nvSpPr>
      <xdr:spPr>
        <a:xfrm>
          <a:off x="1611004" y="13168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55897</xdr:rowOff>
    </xdr:from>
    <xdr:ext cx="405111" cy="259045"/>
    <xdr:sp macro="" textlink="">
      <xdr:nvSpPr>
        <xdr:cNvPr id="322" name="n_4mainValue【公営住宅】&#10;有形固定資産減価償却率"/>
        <xdr:cNvSpPr txBox="1"/>
      </xdr:nvSpPr>
      <xdr:spPr>
        <a:xfrm>
          <a:off x="836304" y="1313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9219565" y="13098018"/>
          <a:ext cx="0" cy="124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9258300" y="128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915416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9258300" y="13877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9192260" y="1402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8445500" y="1404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128460</xdr:rowOff>
    </xdr:from>
    <xdr:to>
      <xdr:col>46</xdr:col>
      <xdr:colOff>38100</xdr:colOff>
      <xdr:row>84</xdr:row>
      <xdr:rowOff>58610</xdr:rowOff>
    </xdr:to>
    <xdr:sp macro="" textlink="">
      <xdr:nvSpPr>
        <xdr:cNvPr id="350" name="フローチャート: 判断 349"/>
        <xdr:cNvSpPr/>
      </xdr:nvSpPr>
      <xdr:spPr>
        <a:xfrm>
          <a:off x="7670800" y="14042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120459</xdr:rowOff>
    </xdr:from>
    <xdr:to>
      <xdr:col>41</xdr:col>
      <xdr:colOff>101600</xdr:colOff>
      <xdr:row>84</xdr:row>
      <xdr:rowOff>50609</xdr:rowOff>
    </xdr:to>
    <xdr:sp macro="" textlink="">
      <xdr:nvSpPr>
        <xdr:cNvPr id="351" name="フローチャート: 判断 350"/>
        <xdr:cNvSpPr/>
      </xdr:nvSpPr>
      <xdr:spPr>
        <a:xfrm>
          <a:off x="6873240" y="14034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123317</xdr:rowOff>
    </xdr:from>
    <xdr:to>
      <xdr:col>36</xdr:col>
      <xdr:colOff>165100</xdr:colOff>
      <xdr:row>84</xdr:row>
      <xdr:rowOff>53467</xdr:rowOff>
    </xdr:to>
    <xdr:sp macro="" textlink="">
      <xdr:nvSpPr>
        <xdr:cNvPr id="352" name="フローチャート: 判断 351"/>
        <xdr:cNvSpPr/>
      </xdr:nvSpPr>
      <xdr:spPr>
        <a:xfrm>
          <a:off x="6098540" y="140374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164464</xdr:rowOff>
    </xdr:from>
    <xdr:to>
      <xdr:col>55</xdr:col>
      <xdr:colOff>50800</xdr:colOff>
      <xdr:row>84</xdr:row>
      <xdr:rowOff>94614</xdr:rowOff>
    </xdr:to>
    <xdr:sp macro="" textlink="">
      <xdr:nvSpPr>
        <xdr:cNvPr id="358" name="楕円 357"/>
        <xdr:cNvSpPr/>
      </xdr:nvSpPr>
      <xdr:spPr>
        <a:xfrm>
          <a:off x="9192260" y="14078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142891</xdr:rowOff>
    </xdr:from>
    <xdr:ext cx="469744" cy="259045"/>
    <xdr:sp macro="" textlink="">
      <xdr:nvSpPr>
        <xdr:cNvPr id="359" name="【公営住宅】&#10;一人当たり面積該当値テキスト"/>
        <xdr:cNvSpPr txBox="1"/>
      </xdr:nvSpPr>
      <xdr:spPr>
        <a:xfrm>
          <a:off x="9258300" y="1405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164464</xdr:rowOff>
    </xdr:from>
    <xdr:to>
      <xdr:col>50</xdr:col>
      <xdr:colOff>165100</xdr:colOff>
      <xdr:row>84</xdr:row>
      <xdr:rowOff>94614</xdr:rowOff>
    </xdr:to>
    <xdr:sp macro="" textlink="">
      <xdr:nvSpPr>
        <xdr:cNvPr id="360" name="楕円 359"/>
        <xdr:cNvSpPr/>
      </xdr:nvSpPr>
      <xdr:spPr>
        <a:xfrm>
          <a:off x="844550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43814</xdr:rowOff>
    </xdr:from>
    <xdr:to>
      <xdr:col>55</xdr:col>
      <xdr:colOff>0</xdr:colOff>
      <xdr:row>84</xdr:row>
      <xdr:rowOff>43814</xdr:rowOff>
    </xdr:to>
    <xdr:cxnSp macro="">
      <xdr:nvCxnSpPr>
        <xdr:cNvPr id="361" name="直線コネクタ 360"/>
        <xdr:cNvCxnSpPr/>
      </xdr:nvCxnSpPr>
      <xdr:spPr>
        <a:xfrm>
          <a:off x="8496300" y="141255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159322</xdr:rowOff>
    </xdr:from>
    <xdr:to>
      <xdr:col>46</xdr:col>
      <xdr:colOff>38100</xdr:colOff>
      <xdr:row>84</xdr:row>
      <xdr:rowOff>89472</xdr:rowOff>
    </xdr:to>
    <xdr:sp macro="" textlink="">
      <xdr:nvSpPr>
        <xdr:cNvPr id="362" name="楕円 361"/>
        <xdr:cNvSpPr/>
      </xdr:nvSpPr>
      <xdr:spPr>
        <a:xfrm>
          <a:off x="7670800" y="140734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38672</xdr:rowOff>
    </xdr:from>
    <xdr:to>
      <xdr:col>50</xdr:col>
      <xdr:colOff>114300</xdr:colOff>
      <xdr:row>84</xdr:row>
      <xdr:rowOff>43814</xdr:rowOff>
    </xdr:to>
    <xdr:cxnSp macro="">
      <xdr:nvCxnSpPr>
        <xdr:cNvPr id="363" name="直線コネクタ 362"/>
        <xdr:cNvCxnSpPr/>
      </xdr:nvCxnSpPr>
      <xdr:spPr>
        <a:xfrm>
          <a:off x="7713980" y="14120432"/>
          <a:ext cx="78232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161037</xdr:rowOff>
    </xdr:from>
    <xdr:to>
      <xdr:col>41</xdr:col>
      <xdr:colOff>101600</xdr:colOff>
      <xdr:row>84</xdr:row>
      <xdr:rowOff>91187</xdr:rowOff>
    </xdr:to>
    <xdr:sp macro="" textlink="">
      <xdr:nvSpPr>
        <xdr:cNvPr id="364" name="楕円 363"/>
        <xdr:cNvSpPr/>
      </xdr:nvSpPr>
      <xdr:spPr>
        <a:xfrm>
          <a:off x="6873240" y="140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38672</xdr:rowOff>
    </xdr:from>
    <xdr:to>
      <xdr:col>45</xdr:col>
      <xdr:colOff>177800</xdr:colOff>
      <xdr:row>84</xdr:row>
      <xdr:rowOff>40387</xdr:rowOff>
    </xdr:to>
    <xdr:cxnSp macro="">
      <xdr:nvCxnSpPr>
        <xdr:cNvPr id="365" name="直線コネクタ 364"/>
        <xdr:cNvCxnSpPr/>
      </xdr:nvCxnSpPr>
      <xdr:spPr>
        <a:xfrm flipV="1">
          <a:off x="6924040" y="14120432"/>
          <a:ext cx="78994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162179</xdr:rowOff>
    </xdr:from>
    <xdr:to>
      <xdr:col>36</xdr:col>
      <xdr:colOff>165100</xdr:colOff>
      <xdr:row>84</xdr:row>
      <xdr:rowOff>92329</xdr:rowOff>
    </xdr:to>
    <xdr:sp macro="" textlink="">
      <xdr:nvSpPr>
        <xdr:cNvPr id="366" name="楕円 365"/>
        <xdr:cNvSpPr/>
      </xdr:nvSpPr>
      <xdr:spPr>
        <a:xfrm>
          <a:off x="6098540" y="14076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40387</xdr:rowOff>
    </xdr:from>
    <xdr:to>
      <xdr:col>41</xdr:col>
      <xdr:colOff>50800</xdr:colOff>
      <xdr:row>84</xdr:row>
      <xdr:rowOff>41529</xdr:rowOff>
    </xdr:to>
    <xdr:cxnSp macro="">
      <xdr:nvCxnSpPr>
        <xdr:cNvPr id="367" name="直線コネクタ 366"/>
        <xdr:cNvCxnSpPr/>
      </xdr:nvCxnSpPr>
      <xdr:spPr>
        <a:xfrm flipV="1">
          <a:off x="6149340" y="14122147"/>
          <a:ext cx="7747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8271587" y="138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75137</xdr:rowOff>
    </xdr:from>
    <xdr:ext cx="469744" cy="259045"/>
    <xdr:sp macro="" textlink="">
      <xdr:nvSpPr>
        <xdr:cNvPr id="369" name="n_2aveValue【公営住宅】&#10;一人当たり面積"/>
        <xdr:cNvSpPr txBox="1"/>
      </xdr:nvSpPr>
      <xdr:spPr>
        <a:xfrm>
          <a:off x="7509587" y="1382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67136</xdr:rowOff>
    </xdr:from>
    <xdr:ext cx="469744" cy="259045"/>
    <xdr:sp macro="" textlink="">
      <xdr:nvSpPr>
        <xdr:cNvPr id="370" name="n_3aveValue【公営住宅】&#10;一人当たり面積"/>
        <xdr:cNvSpPr txBox="1"/>
      </xdr:nvSpPr>
      <xdr:spPr>
        <a:xfrm>
          <a:off x="6712027" y="1381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69994</xdr:rowOff>
    </xdr:from>
    <xdr:ext cx="469744" cy="259045"/>
    <xdr:sp macro="" textlink="">
      <xdr:nvSpPr>
        <xdr:cNvPr id="371" name="n_4aveValue【公営住宅】&#10;一人当たり面積"/>
        <xdr:cNvSpPr txBox="1"/>
      </xdr:nvSpPr>
      <xdr:spPr>
        <a:xfrm>
          <a:off x="5937327" y="1381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85741</xdr:rowOff>
    </xdr:from>
    <xdr:ext cx="469744" cy="259045"/>
    <xdr:sp macro="" textlink="">
      <xdr:nvSpPr>
        <xdr:cNvPr id="372" name="n_1mainValue【公営住宅】&#10;一人当たり面積"/>
        <xdr:cNvSpPr txBox="1"/>
      </xdr:nvSpPr>
      <xdr:spPr>
        <a:xfrm>
          <a:off x="8271587" y="141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80599</xdr:rowOff>
    </xdr:from>
    <xdr:ext cx="469744" cy="259045"/>
    <xdr:sp macro="" textlink="">
      <xdr:nvSpPr>
        <xdr:cNvPr id="373" name="n_2mainValue【公営住宅】&#10;一人当たり面積"/>
        <xdr:cNvSpPr txBox="1"/>
      </xdr:nvSpPr>
      <xdr:spPr>
        <a:xfrm>
          <a:off x="7509587" y="1416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82314</xdr:rowOff>
    </xdr:from>
    <xdr:ext cx="469744" cy="259045"/>
    <xdr:sp macro="" textlink="">
      <xdr:nvSpPr>
        <xdr:cNvPr id="374" name="n_3mainValue【公営住宅】&#10;一人当たり面積"/>
        <xdr:cNvSpPr txBox="1"/>
      </xdr:nvSpPr>
      <xdr:spPr>
        <a:xfrm>
          <a:off x="6712027" y="1416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83456</xdr:rowOff>
    </xdr:from>
    <xdr:ext cx="469744" cy="259045"/>
    <xdr:sp macro="" textlink="">
      <xdr:nvSpPr>
        <xdr:cNvPr id="375" name="n_4mainValue【公営住宅】&#10;一人当たり面積"/>
        <xdr:cNvSpPr txBox="1"/>
      </xdr:nvSpPr>
      <xdr:spPr>
        <a:xfrm>
          <a:off x="5937327" y="141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4375764" y="56140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4414500"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4325600" y="613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357884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24" name="フローチャート: 判断 423"/>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5" name="フローチャート: 判断 424"/>
        <xdr:cNvSpPr/>
      </xdr:nvSpPr>
      <xdr:spPr>
        <a:xfrm>
          <a:off x="12029440" y="6287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97790</xdr:rowOff>
    </xdr:from>
    <xdr:to>
      <xdr:col>67</xdr:col>
      <xdr:colOff>101600</xdr:colOff>
      <xdr:row>38</xdr:row>
      <xdr:rowOff>27940</xdr:rowOff>
    </xdr:to>
    <xdr:sp macro="" textlink="">
      <xdr:nvSpPr>
        <xdr:cNvPr id="426" name="フローチャート: 判断 425"/>
        <xdr:cNvSpPr/>
      </xdr:nvSpPr>
      <xdr:spPr>
        <a:xfrm>
          <a:off x="11231880" y="630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32" name="楕円 431"/>
        <xdr:cNvSpPr/>
      </xdr:nvSpPr>
      <xdr:spPr>
        <a:xfrm>
          <a:off x="14325600" y="63671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142892</xdr:rowOff>
    </xdr:from>
    <xdr:ext cx="405111" cy="259045"/>
    <xdr:sp macro="" textlink="">
      <xdr:nvSpPr>
        <xdr:cNvPr id="433" name="【認定こども園・幼稚園・保育所】&#10;有形固定資産減価償却率該当値テキスト"/>
        <xdr:cNvSpPr txBox="1"/>
      </xdr:nvSpPr>
      <xdr:spPr>
        <a:xfrm>
          <a:off x="14414500" y="634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132080</xdr:rowOff>
    </xdr:from>
    <xdr:to>
      <xdr:col>81</xdr:col>
      <xdr:colOff>101600</xdr:colOff>
      <xdr:row>38</xdr:row>
      <xdr:rowOff>62230</xdr:rowOff>
    </xdr:to>
    <xdr:sp macro="" textlink="">
      <xdr:nvSpPr>
        <xdr:cNvPr id="434" name="楕円 433"/>
        <xdr:cNvSpPr/>
      </xdr:nvSpPr>
      <xdr:spPr>
        <a:xfrm>
          <a:off x="13578840" y="633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xdr:rowOff>
    </xdr:from>
    <xdr:to>
      <xdr:col>85</xdr:col>
      <xdr:colOff>127000</xdr:colOff>
      <xdr:row>38</xdr:row>
      <xdr:rowOff>43815</xdr:rowOff>
    </xdr:to>
    <xdr:cxnSp macro="">
      <xdr:nvCxnSpPr>
        <xdr:cNvPr id="435" name="直線コネクタ 434"/>
        <xdr:cNvCxnSpPr/>
      </xdr:nvCxnSpPr>
      <xdr:spPr>
        <a:xfrm>
          <a:off x="13629640" y="638175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95885</xdr:rowOff>
    </xdr:from>
    <xdr:to>
      <xdr:col>76</xdr:col>
      <xdr:colOff>165100</xdr:colOff>
      <xdr:row>38</xdr:row>
      <xdr:rowOff>26035</xdr:rowOff>
    </xdr:to>
    <xdr:sp macro="" textlink="">
      <xdr:nvSpPr>
        <xdr:cNvPr id="436" name="楕円 435"/>
        <xdr:cNvSpPr/>
      </xdr:nvSpPr>
      <xdr:spPr>
        <a:xfrm>
          <a:off x="12804140" y="6298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146685</xdr:rowOff>
    </xdr:from>
    <xdr:to>
      <xdr:col>81</xdr:col>
      <xdr:colOff>50800</xdr:colOff>
      <xdr:row>38</xdr:row>
      <xdr:rowOff>11430</xdr:rowOff>
    </xdr:to>
    <xdr:cxnSp macro="">
      <xdr:nvCxnSpPr>
        <xdr:cNvPr id="437" name="直線コネクタ 436"/>
        <xdr:cNvCxnSpPr/>
      </xdr:nvCxnSpPr>
      <xdr:spPr>
        <a:xfrm>
          <a:off x="12854940" y="634936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139700</xdr:rowOff>
    </xdr:from>
    <xdr:to>
      <xdr:col>72</xdr:col>
      <xdr:colOff>38100</xdr:colOff>
      <xdr:row>38</xdr:row>
      <xdr:rowOff>69850</xdr:rowOff>
    </xdr:to>
    <xdr:sp macro="" textlink="">
      <xdr:nvSpPr>
        <xdr:cNvPr id="438" name="楕円 437"/>
        <xdr:cNvSpPr/>
      </xdr:nvSpPr>
      <xdr:spPr>
        <a:xfrm>
          <a:off x="12029440" y="634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146685</xdr:rowOff>
    </xdr:from>
    <xdr:to>
      <xdr:col>76</xdr:col>
      <xdr:colOff>114300</xdr:colOff>
      <xdr:row>38</xdr:row>
      <xdr:rowOff>19050</xdr:rowOff>
    </xdr:to>
    <xdr:cxnSp macro="">
      <xdr:nvCxnSpPr>
        <xdr:cNvPr id="439" name="直線コネクタ 438"/>
        <xdr:cNvCxnSpPr/>
      </xdr:nvCxnSpPr>
      <xdr:spPr>
        <a:xfrm flipV="1">
          <a:off x="12072620" y="634936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99695</xdr:rowOff>
    </xdr:from>
    <xdr:to>
      <xdr:col>67</xdr:col>
      <xdr:colOff>101600</xdr:colOff>
      <xdr:row>38</xdr:row>
      <xdr:rowOff>29845</xdr:rowOff>
    </xdr:to>
    <xdr:sp macro="" textlink="">
      <xdr:nvSpPr>
        <xdr:cNvPr id="440" name="楕円 439"/>
        <xdr:cNvSpPr/>
      </xdr:nvSpPr>
      <xdr:spPr>
        <a:xfrm>
          <a:off x="11231880" y="630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150495</xdr:rowOff>
    </xdr:from>
    <xdr:to>
      <xdr:col>71</xdr:col>
      <xdr:colOff>177800</xdr:colOff>
      <xdr:row>38</xdr:row>
      <xdr:rowOff>19050</xdr:rowOff>
    </xdr:to>
    <xdr:cxnSp macro="">
      <xdr:nvCxnSpPr>
        <xdr:cNvPr id="441" name="直線コネクタ 440"/>
        <xdr:cNvCxnSpPr/>
      </xdr:nvCxnSpPr>
      <xdr:spPr>
        <a:xfrm>
          <a:off x="11282680" y="635317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34372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43" name="n_2aveValue【認定こども園・幼稚園・保育所】&#10;有形固定資産減価償却率"/>
        <xdr:cNvSpPr txBox="1"/>
      </xdr:nvSpPr>
      <xdr:spPr>
        <a:xfrm>
          <a:off x="126752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44" name="n_3aveValue【認定こども園・幼稚園・保育所】&#10;有形固定資産減価償却率"/>
        <xdr:cNvSpPr txBox="1"/>
      </xdr:nvSpPr>
      <xdr:spPr>
        <a:xfrm>
          <a:off x="119005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44467</xdr:rowOff>
    </xdr:from>
    <xdr:ext cx="405111" cy="259045"/>
    <xdr:sp macro="" textlink="">
      <xdr:nvSpPr>
        <xdr:cNvPr id="445" name="n_4aveValue【認定こども園・幼稚園・保育所】&#10;有形固定資産減価償却率"/>
        <xdr:cNvSpPr txBox="1"/>
      </xdr:nvSpPr>
      <xdr:spPr>
        <a:xfrm>
          <a:off x="1110298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53357</xdr:rowOff>
    </xdr:from>
    <xdr:ext cx="405111" cy="259045"/>
    <xdr:sp macro="" textlink="">
      <xdr:nvSpPr>
        <xdr:cNvPr id="446" name="n_1main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17162</xdr:rowOff>
    </xdr:from>
    <xdr:ext cx="405111" cy="259045"/>
    <xdr:sp macro="" textlink="">
      <xdr:nvSpPr>
        <xdr:cNvPr id="447" name="n_2mainValue【認定こども園・幼稚園・保育所】&#10;有形固定資産減価償却率"/>
        <xdr:cNvSpPr txBox="1"/>
      </xdr:nvSpPr>
      <xdr:spPr>
        <a:xfrm>
          <a:off x="126752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448" name="n_3mainValue【認定こども園・幼稚園・保育所】&#10;有形固定資産減価償却率"/>
        <xdr:cNvSpPr txBox="1"/>
      </xdr:nvSpPr>
      <xdr:spPr>
        <a:xfrm>
          <a:off x="119005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20972</xdr:rowOff>
    </xdr:from>
    <xdr:ext cx="405111" cy="259045"/>
    <xdr:sp macro="" textlink="">
      <xdr:nvSpPr>
        <xdr:cNvPr id="449" name="n_4mainValue【認定こども園・幼稚園・保育所】&#10;有形固定資産減価償却率"/>
        <xdr:cNvSpPr txBox="1"/>
      </xdr:nvSpPr>
      <xdr:spPr>
        <a:xfrm>
          <a:off x="1110298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19509104" y="58140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195478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1954784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1873504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179374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2" name="フローチャート: 判断 481"/>
        <xdr:cNvSpPr/>
      </xdr:nvSpPr>
      <xdr:spPr>
        <a:xfrm>
          <a:off x="1716278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483" name="フローチャート: 判断 482"/>
        <xdr:cNvSpPr/>
      </xdr:nvSpPr>
      <xdr:spPr>
        <a:xfrm>
          <a:off x="1638808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89" name="楕円 488"/>
        <xdr:cNvSpPr/>
      </xdr:nvSpPr>
      <xdr:spPr>
        <a:xfrm>
          <a:off x="1945894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490" name="【認定こども園・幼稚園・保育所】&#10;一人当たり面積該当値テキスト"/>
        <xdr:cNvSpPr txBox="1"/>
      </xdr:nvSpPr>
      <xdr:spPr>
        <a:xfrm>
          <a:off x="19547840"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44450</xdr:rowOff>
    </xdr:from>
    <xdr:to>
      <xdr:col>112</xdr:col>
      <xdr:colOff>38100</xdr:colOff>
      <xdr:row>39</xdr:row>
      <xdr:rowOff>146050</xdr:rowOff>
    </xdr:to>
    <xdr:sp macro="" textlink="">
      <xdr:nvSpPr>
        <xdr:cNvPr id="491" name="楕円 490"/>
        <xdr:cNvSpPr/>
      </xdr:nvSpPr>
      <xdr:spPr>
        <a:xfrm>
          <a:off x="18735040" y="65824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95250</xdr:rowOff>
    </xdr:to>
    <xdr:cxnSp macro="">
      <xdr:nvCxnSpPr>
        <xdr:cNvPr id="492" name="直線コネクタ 491"/>
        <xdr:cNvCxnSpPr/>
      </xdr:nvCxnSpPr>
      <xdr:spPr>
        <a:xfrm flipV="1">
          <a:off x="18778220" y="662559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52070</xdr:rowOff>
    </xdr:from>
    <xdr:to>
      <xdr:col>107</xdr:col>
      <xdr:colOff>101600</xdr:colOff>
      <xdr:row>39</xdr:row>
      <xdr:rowOff>153670</xdr:rowOff>
    </xdr:to>
    <xdr:sp macro="" textlink="">
      <xdr:nvSpPr>
        <xdr:cNvPr id="493" name="楕円 492"/>
        <xdr:cNvSpPr/>
      </xdr:nvSpPr>
      <xdr:spPr>
        <a:xfrm>
          <a:off x="1793748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95250</xdr:rowOff>
    </xdr:from>
    <xdr:to>
      <xdr:col>111</xdr:col>
      <xdr:colOff>177800</xdr:colOff>
      <xdr:row>39</xdr:row>
      <xdr:rowOff>102870</xdr:rowOff>
    </xdr:to>
    <xdr:cxnSp macro="">
      <xdr:nvCxnSpPr>
        <xdr:cNvPr id="494" name="直線コネクタ 493"/>
        <xdr:cNvCxnSpPr/>
      </xdr:nvCxnSpPr>
      <xdr:spPr>
        <a:xfrm flipV="1">
          <a:off x="17988280" y="663321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5" name="楕円 494"/>
        <xdr:cNvSpPr/>
      </xdr:nvSpPr>
      <xdr:spPr>
        <a:xfrm>
          <a:off x="17162780" y="651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19050</xdr:rowOff>
    </xdr:from>
    <xdr:to>
      <xdr:col>107</xdr:col>
      <xdr:colOff>50800</xdr:colOff>
      <xdr:row>39</xdr:row>
      <xdr:rowOff>102870</xdr:rowOff>
    </xdr:to>
    <xdr:cxnSp macro="">
      <xdr:nvCxnSpPr>
        <xdr:cNvPr id="496" name="直線コネクタ 495"/>
        <xdr:cNvCxnSpPr/>
      </xdr:nvCxnSpPr>
      <xdr:spPr>
        <a:xfrm>
          <a:off x="17213580" y="6557010"/>
          <a:ext cx="7747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97" name="楕円 496"/>
        <xdr:cNvSpPr/>
      </xdr:nvSpPr>
      <xdr:spPr>
        <a:xfrm>
          <a:off x="1638808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19050</xdr:rowOff>
    </xdr:from>
    <xdr:to>
      <xdr:col>102</xdr:col>
      <xdr:colOff>114300</xdr:colOff>
      <xdr:row>39</xdr:row>
      <xdr:rowOff>19050</xdr:rowOff>
    </xdr:to>
    <xdr:cxnSp macro="">
      <xdr:nvCxnSpPr>
        <xdr:cNvPr id="498" name="直線コネクタ 497"/>
        <xdr:cNvCxnSpPr/>
      </xdr:nvCxnSpPr>
      <xdr:spPr>
        <a:xfrm>
          <a:off x="16431260" y="65570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144797</xdr:rowOff>
    </xdr:from>
    <xdr:ext cx="469744" cy="259045"/>
    <xdr:sp macro="" textlink="">
      <xdr:nvSpPr>
        <xdr:cNvPr id="499" name="n_1aveValue【認定こども園・幼稚園・保育所】&#10;一人当たり面積"/>
        <xdr:cNvSpPr txBox="1"/>
      </xdr:nvSpPr>
      <xdr:spPr>
        <a:xfrm>
          <a:off x="185611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177762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501" name="n_3aveValue【認定こども園・幼稚園・保育所】&#10;一人当たり面積"/>
        <xdr:cNvSpPr txBox="1"/>
      </xdr:nvSpPr>
      <xdr:spPr>
        <a:xfrm>
          <a:off x="1700156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02" name="n_4aveValue【認定こども園・幼稚園・保育所】&#10;一人当たり面積"/>
        <xdr:cNvSpPr txBox="1"/>
      </xdr:nvSpPr>
      <xdr:spPr>
        <a:xfrm>
          <a:off x="1622686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162577</xdr:rowOff>
    </xdr:from>
    <xdr:ext cx="469744" cy="259045"/>
    <xdr:sp macro="" textlink="">
      <xdr:nvSpPr>
        <xdr:cNvPr id="503" name="n_1mainValue【認定こども園・幼稚園・保育所】&#10;一人当たり面積"/>
        <xdr:cNvSpPr txBox="1"/>
      </xdr:nvSpPr>
      <xdr:spPr>
        <a:xfrm>
          <a:off x="185611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144797</xdr:rowOff>
    </xdr:from>
    <xdr:ext cx="469744" cy="259045"/>
    <xdr:sp macro="" textlink="">
      <xdr:nvSpPr>
        <xdr:cNvPr id="504" name="n_2mainValue【認定こども園・幼稚園・保育所】&#10;一人当たり面積"/>
        <xdr:cNvSpPr txBox="1"/>
      </xdr:nvSpPr>
      <xdr:spPr>
        <a:xfrm>
          <a:off x="1777626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5" name="n_3mainValue【認定こども園・幼稚園・保育所】&#10;一人当たり面積"/>
        <xdr:cNvSpPr txBox="1"/>
      </xdr:nvSpPr>
      <xdr:spPr>
        <a:xfrm>
          <a:off x="170015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6" name="n_4mainValue【認定こども園・幼稚園・保育所】&#10;一人当たり面積"/>
        <xdr:cNvSpPr txBox="1"/>
      </xdr:nvSpPr>
      <xdr:spPr>
        <a:xfrm>
          <a:off x="162268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4375764" y="9701784"/>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4414500" y="1082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4287500" y="1081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4414500" y="948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4287500" y="970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xdr:cNvSpPr txBox="1"/>
      </xdr:nvSpPr>
      <xdr:spPr>
        <a:xfrm>
          <a:off x="14414500" y="1018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4325600" y="103306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35788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168656</xdr:rowOff>
    </xdr:from>
    <xdr:to>
      <xdr:col>76</xdr:col>
      <xdr:colOff>165100</xdr:colOff>
      <xdr:row>62</xdr:row>
      <xdr:rowOff>98806</xdr:rowOff>
    </xdr:to>
    <xdr:sp macro="" textlink="">
      <xdr:nvSpPr>
        <xdr:cNvPr id="537" name="フローチャート: 判断 536"/>
        <xdr:cNvSpPr/>
      </xdr:nvSpPr>
      <xdr:spPr>
        <a:xfrm>
          <a:off x="12804140" y="103946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136652</xdr:rowOff>
    </xdr:from>
    <xdr:to>
      <xdr:col>72</xdr:col>
      <xdr:colOff>38100</xdr:colOff>
      <xdr:row>62</xdr:row>
      <xdr:rowOff>66802</xdr:rowOff>
    </xdr:to>
    <xdr:sp macro="" textlink="">
      <xdr:nvSpPr>
        <xdr:cNvPr id="538" name="フローチャート: 判断 537"/>
        <xdr:cNvSpPr/>
      </xdr:nvSpPr>
      <xdr:spPr>
        <a:xfrm>
          <a:off x="12029440" y="10362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125222</xdr:rowOff>
    </xdr:from>
    <xdr:to>
      <xdr:col>67</xdr:col>
      <xdr:colOff>101600</xdr:colOff>
      <xdr:row>62</xdr:row>
      <xdr:rowOff>55372</xdr:rowOff>
    </xdr:to>
    <xdr:sp macro="" textlink="">
      <xdr:nvSpPr>
        <xdr:cNvPr id="539" name="フローチャート: 判断 538"/>
        <xdr:cNvSpPr/>
      </xdr:nvSpPr>
      <xdr:spPr>
        <a:xfrm>
          <a:off x="11231880" y="103512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88646</xdr:rowOff>
    </xdr:from>
    <xdr:to>
      <xdr:col>85</xdr:col>
      <xdr:colOff>177800</xdr:colOff>
      <xdr:row>64</xdr:row>
      <xdr:rowOff>18796</xdr:rowOff>
    </xdr:to>
    <xdr:sp macro="" textlink="">
      <xdr:nvSpPr>
        <xdr:cNvPr id="545" name="楕円 544"/>
        <xdr:cNvSpPr/>
      </xdr:nvSpPr>
      <xdr:spPr>
        <a:xfrm>
          <a:off x="14325600" y="106499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3573</xdr:rowOff>
    </xdr:from>
    <xdr:ext cx="405111" cy="259045"/>
    <xdr:sp macro="" textlink="">
      <xdr:nvSpPr>
        <xdr:cNvPr id="546" name="【学校施設】&#10;有形固定資産減価償却率該当値テキスト"/>
        <xdr:cNvSpPr txBox="1"/>
      </xdr:nvSpPr>
      <xdr:spPr>
        <a:xfrm>
          <a:off x="14414500" y="10564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70358</xdr:rowOff>
    </xdr:from>
    <xdr:to>
      <xdr:col>81</xdr:col>
      <xdr:colOff>101600</xdr:colOff>
      <xdr:row>64</xdr:row>
      <xdr:rowOff>508</xdr:rowOff>
    </xdr:to>
    <xdr:sp macro="" textlink="">
      <xdr:nvSpPr>
        <xdr:cNvPr id="547" name="楕円 546"/>
        <xdr:cNvSpPr/>
      </xdr:nvSpPr>
      <xdr:spPr>
        <a:xfrm>
          <a:off x="1357884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121158</xdr:rowOff>
    </xdr:from>
    <xdr:to>
      <xdr:col>85</xdr:col>
      <xdr:colOff>127000</xdr:colOff>
      <xdr:row>63</xdr:row>
      <xdr:rowOff>139446</xdr:rowOff>
    </xdr:to>
    <xdr:cxnSp macro="">
      <xdr:nvCxnSpPr>
        <xdr:cNvPr id="548" name="直線コネクタ 547"/>
        <xdr:cNvCxnSpPr/>
      </xdr:nvCxnSpPr>
      <xdr:spPr>
        <a:xfrm>
          <a:off x="13629640" y="10682478"/>
          <a:ext cx="74676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100076</xdr:rowOff>
    </xdr:from>
    <xdr:to>
      <xdr:col>76</xdr:col>
      <xdr:colOff>165100</xdr:colOff>
      <xdr:row>64</xdr:row>
      <xdr:rowOff>30226</xdr:rowOff>
    </xdr:to>
    <xdr:sp macro="" textlink="">
      <xdr:nvSpPr>
        <xdr:cNvPr id="549" name="楕円 548"/>
        <xdr:cNvSpPr/>
      </xdr:nvSpPr>
      <xdr:spPr>
        <a:xfrm>
          <a:off x="12804140" y="1066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121158</xdr:rowOff>
    </xdr:from>
    <xdr:to>
      <xdr:col>81</xdr:col>
      <xdr:colOff>50800</xdr:colOff>
      <xdr:row>63</xdr:row>
      <xdr:rowOff>150876</xdr:rowOff>
    </xdr:to>
    <xdr:cxnSp macro="">
      <xdr:nvCxnSpPr>
        <xdr:cNvPr id="550" name="直線コネクタ 549"/>
        <xdr:cNvCxnSpPr/>
      </xdr:nvCxnSpPr>
      <xdr:spPr>
        <a:xfrm flipV="1">
          <a:off x="12854940" y="10682478"/>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111506</xdr:rowOff>
    </xdr:from>
    <xdr:to>
      <xdr:col>72</xdr:col>
      <xdr:colOff>38100</xdr:colOff>
      <xdr:row>64</xdr:row>
      <xdr:rowOff>41656</xdr:rowOff>
    </xdr:to>
    <xdr:sp macro="" textlink="">
      <xdr:nvSpPr>
        <xdr:cNvPr id="551" name="楕円 550"/>
        <xdr:cNvSpPr/>
      </xdr:nvSpPr>
      <xdr:spPr>
        <a:xfrm>
          <a:off x="12029440" y="106728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150876</xdr:rowOff>
    </xdr:from>
    <xdr:to>
      <xdr:col>76</xdr:col>
      <xdr:colOff>114300</xdr:colOff>
      <xdr:row>63</xdr:row>
      <xdr:rowOff>162306</xdr:rowOff>
    </xdr:to>
    <xdr:cxnSp macro="">
      <xdr:nvCxnSpPr>
        <xdr:cNvPr id="552" name="直線コネクタ 551"/>
        <xdr:cNvCxnSpPr/>
      </xdr:nvCxnSpPr>
      <xdr:spPr>
        <a:xfrm flipV="1">
          <a:off x="12072620" y="10712196"/>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100076</xdr:rowOff>
    </xdr:from>
    <xdr:to>
      <xdr:col>67</xdr:col>
      <xdr:colOff>101600</xdr:colOff>
      <xdr:row>64</xdr:row>
      <xdr:rowOff>30226</xdr:rowOff>
    </xdr:to>
    <xdr:sp macro="" textlink="">
      <xdr:nvSpPr>
        <xdr:cNvPr id="553" name="楕円 552"/>
        <xdr:cNvSpPr/>
      </xdr:nvSpPr>
      <xdr:spPr>
        <a:xfrm>
          <a:off x="11231880" y="10661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150876</xdr:rowOff>
    </xdr:from>
    <xdr:to>
      <xdr:col>71</xdr:col>
      <xdr:colOff>177800</xdr:colOff>
      <xdr:row>63</xdr:row>
      <xdr:rowOff>162306</xdr:rowOff>
    </xdr:to>
    <xdr:cxnSp macro="">
      <xdr:nvCxnSpPr>
        <xdr:cNvPr id="554" name="直線コネクタ 553"/>
        <xdr:cNvCxnSpPr/>
      </xdr:nvCxnSpPr>
      <xdr:spPr>
        <a:xfrm>
          <a:off x="11282680" y="10712196"/>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xdr:cNvSpPr txBox="1"/>
      </xdr:nvSpPr>
      <xdr:spPr>
        <a:xfrm>
          <a:off x="134372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115333</xdr:rowOff>
    </xdr:from>
    <xdr:ext cx="405111" cy="259045"/>
    <xdr:sp macro="" textlink="">
      <xdr:nvSpPr>
        <xdr:cNvPr id="556" name="n_2aveValue【学校施設】&#10;有形固定資産減価償却率"/>
        <xdr:cNvSpPr txBox="1"/>
      </xdr:nvSpPr>
      <xdr:spPr>
        <a:xfrm>
          <a:off x="126752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83329</xdr:rowOff>
    </xdr:from>
    <xdr:ext cx="405111" cy="259045"/>
    <xdr:sp macro="" textlink="">
      <xdr:nvSpPr>
        <xdr:cNvPr id="557" name="n_3aveValue【学校施設】&#10;有形固定資産減価償却率"/>
        <xdr:cNvSpPr txBox="1"/>
      </xdr:nvSpPr>
      <xdr:spPr>
        <a:xfrm>
          <a:off x="119005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71899</xdr:rowOff>
    </xdr:from>
    <xdr:ext cx="405111" cy="259045"/>
    <xdr:sp macro="" textlink="">
      <xdr:nvSpPr>
        <xdr:cNvPr id="558" name="n_4aveValue【学校施設】&#10;有形固定資産減価償却率"/>
        <xdr:cNvSpPr txBox="1"/>
      </xdr:nvSpPr>
      <xdr:spPr>
        <a:xfrm>
          <a:off x="1110298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163085</xdr:rowOff>
    </xdr:from>
    <xdr:ext cx="405111" cy="259045"/>
    <xdr:sp macro="" textlink="">
      <xdr:nvSpPr>
        <xdr:cNvPr id="559" name="n_1mainValue【学校施設】&#10;有形固定資産減価償却率"/>
        <xdr:cNvSpPr txBox="1"/>
      </xdr:nvSpPr>
      <xdr:spPr>
        <a:xfrm>
          <a:off x="134372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21353</xdr:rowOff>
    </xdr:from>
    <xdr:ext cx="405111" cy="259045"/>
    <xdr:sp macro="" textlink="">
      <xdr:nvSpPr>
        <xdr:cNvPr id="560" name="n_2mainValue【学校施設】&#10;有形固定資産減価償却率"/>
        <xdr:cNvSpPr txBox="1"/>
      </xdr:nvSpPr>
      <xdr:spPr>
        <a:xfrm>
          <a:off x="12675244" y="107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32783</xdr:rowOff>
    </xdr:from>
    <xdr:ext cx="405111" cy="259045"/>
    <xdr:sp macro="" textlink="">
      <xdr:nvSpPr>
        <xdr:cNvPr id="561" name="n_3mainValue【学校施設】&#10;有形固定資産減価償却率"/>
        <xdr:cNvSpPr txBox="1"/>
      </xdr:nvSpPr>
      <xdr:spPr>
        <a:xfrm>
          <a:off x="11900544" y="1076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21353</xdr:rowOff>
    </xdr:from>
    <xdr:ext cx="405111" cy="259045"/>
    <xdr:sp macro="" textlink="">
      <xdr:nvSpPr>
        <xdr:cNvPr id="562" name="n_4mainValue【学校施設】&#10;有形固定資産減価償却率"/>
        <xdr:cNvSpPr txBox="1"/>
      </xdr:nvSpPr>
      <xdr:spPr>
        <a:xfrm>
          <a:off x="11102984" y="107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19509104" y="9335044"/>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1954784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19443700" y="10776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19547840" y="91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19443700" y="933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19547840" y="9899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19458940" y="1004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187350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43906</xdr:rowOff>
    </xdr:from>
    <xdr:to>
      <xdr:col>107</xdr:col>
      <xdr:colOff>101600</xdr:colOff>
      <xdr:row>60</xdr:row>
      <xdr:rowOff>145506</xdr:rowOff>
    </xdr:to>
    <xdr:sp macro="" textlink="">
      <xdr:nvSpPr>
        <xdr:cNvPr id="597" name="フローチャート: 判断 596"/>
        <xdr:cNvSpPr/>
      </xdr:nvSpPr>
      <xdr:spPr>
        <a:xfrm>
          <a:off x="1793748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23223</xdr:rowOff>
    </xdr:from>
    <xdr:to>
      <xdr:col>102</xdr:col>
      <xdr:colOff>165100</xdr:colOff>
      <xdr:row>60</xdr:row>
      <xdr:rowOff>124823</xdr:rowOff>
    </xdr:to>
    <xdr:sp macro="" textlink="">
      <xdr:nvSpPr>
        <xdr:cNvPr id="598" name="フローチャート: 判断 597"/>
        <xdr:cNvSpPr/>
      </xdr:nvSpPr>
      <xdr:spPr>
        <a:xfrm>
          <a:off x="17162780" y="1008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37374</xdr:rowOff>
    </xdr:from>
    <xdr:to>
      <xdr:col>98</xdr:col>
      <xdr:colOff>38100</xdr:colOff>
      <xdr:row>60</xdr:row>
      <xdr:rowOff>138974</xdr:rowOff>
    </xdr:to>
    <xdr:sp macro="" textlink="">
      <xdr:nvSpPr>
        <xdr:cNvPr id="599" name="フローチャート: 判断 598"/>
        <xdr:cNvSpPr/>
      </xdr:nvSpPr>
      <xdr:spPr>
        <a:xfrm>
          <a:off x="16388080" y="100957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62412</xdr:rowOff>
    </xdr:from>
    <xdr:to>
      <xdr:col>116</xdr:col>
      <xdr:colOff>114300</xdr:colOff>
      <xdr:row>60</xdr:row>
      <xdr:rowOff>164012</xdr:rowOff>
    </xdr:to>
    <xdr:sp macro="" textlink="">
      <xdr:nvSpPr>
        <xdr:cNvPr id="605" name="楕円 604"/>
        <xdr:cNvSpPr/>
      </xdr:nvSpPr>
      <xdr:spPr>
        <a:xfrm>
          <a:off x="19458940" y="101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40839</xdr:rowOff>
    </xdr:from>
    <xdr:ext cx="469744" cy="259045"/>
    <xdr:sp macro="" textlink="">
      <xdr:nvSpPr>
        <xdr:cNvPr id="606" name="【学校施設】&#10;一人当たり面積該当値テキスト"/>
        <xdr:cNvSpPr txBox="1"/>
      </xdr:nvSpPr>
      <xdr:spPr>
        <a:xfrm>
          <a:off x="19547840" y="1009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07" name="楕円 606"/>
        <xdr:cNvSpPr/>
      </xdr:nvSpPr>
      <xdr:spPr>
        <a:xfrm>
          <a:off x="18735040" y="1012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113212</xdr:rowOff>
    </xdr:from>
    <xdr:to>
      <xdr:col>116</xdr:col>
      <xdr:colOff>63500</xdr:colOff>
      <xdr:row>60</xdr:row>
      <xdr:rowOff>114300</xdr:rowOff>
    </xdr:to>
    <xdr:cxnSp macro="">
      <xdr:nvCxnSpPr>
        <xdr:cNvPr id="608" name="直線コネクタ 607"/>
        <xdr:cNvCxnSpPr/>
      </xdr:nvCxnSpPr>
      <xdr:spPr>
        <a:xfrm flipV="1">
          <a:off x="18778220" y="10171612"/>
          <a:ext cx="73152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46083</xdr:rowOff>
    </xdr:from>
    <xdr:to>
      <xdr:col>107</xdr:col>
      <xdr:colOff>101600</xdr:colOff>
      <xdr:row>60</xdr:row>
      <xdr:rowOff>147683</xdr:rowOff>
    </xdr:to>
    <xdr:sp macro="" textlink="">
      <xdr:nvSpPr>
        <xdr:cNvPr id="609" name="楕円 608"/>
        <xdr:cNvSpPr/>
      </xdr:nvSpPr>
      <xdr:spPr>
        <a:xfrm>
          <a:off x="17937480" y="101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96883</xdr:rowOff>
    </xdr:from>
    <xdr:to>
      <xdr:col>111</xdr:col>
      <xdr:colOff>177800</xdr:colOff>
      <xdr:row>60</xdr:row>
      <xdr:rowOff>114300</xdr:rowOff>
    </xdr:to>
    <xdr:cxnSp macro="">
      <xdr:nvCxnSpPr>
        <xdr:cNvPr id="610" name="直線コネクタ 609"/>
        <xdr:cNvCxnSpPr/>
      </xdr:nvCxnSpPr>
      <xdr:spPr>
        <a:xfrm>
          <a:off x="17988280" y="10155283"/>
          <a:ext cx="78994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611" name="楕円 610"/>
        <xdr:cNvSpPr/>
      </xdr:nvSpPr>
      <xdr:spPr>
        <a:xfrm>
          <a:off x="17162780" y="101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96883</xdr:rowOff>
    </xdr:from>
    <xdr:to>
      <xdr:col>107</xdr:col>
      <xdr:colOff>50800</xdr:colOff>
      <xdr:row>60</xdr:row>
      <xdr:rowOff>103415</xdr:rowOff>
    </xdr:to>
    <xdr:cxnSp macro="">
      <xdr:nvCxnSpPr>
        <xdr:cNvPr id="612" name="直線コネクタ 611"/>
        <xdr:cNvCxnSpPr/>
      </xdr:nvCxnSpPr>
      <xdr:spPr>
        <a:xfrm flipV="1">
          <a:off x="17213580" y="1015528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60234</xdr:rowOff>
    </xdr:from>
    <xdr:to>
      <xdr:col>98</xdr:col>
      <xdr:colOff>38100</xdr:colOff>
      <xdr:row>60</xdr:row>
      <xdr:rowOff>161834</xdr:rowOff>
    </xdr:to>
    <xdr:sp macro="" textlink="">
      <xdr:nvSpPr>
        <xdr:cNvPr id="613" name="楕円 612"/>
        <xdr:cNvSpPr/>
      </xdr:nvSpPr>
      <xdr:spPr>
        <a:xfrm>
          <a:off x="16388080" y="101186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103415</xdr:rowOff>
    </xdr:from>
    <xdr:to>
      <xdr:col>102</xdr:col>
      <xdr:colOff>114300</xdr:colOff>
      <xdr:row>60</xdr:row>
      <xdr:rowOff>111034</xdr:rowOff>
    </xdr:to>
    <xdr:cxnSp macro="">
      <xdr:nvCxnSpPr>
        <xdr:cNvPr id="614" name="直線コネクタ 613"/>
        <xdr:cNvCxnSpPr/>
      </xdr:nvCxnSpPr>
      <xdr:spPr>
        <a:xfrm flipV="1">
          <a:off x="16431260" y="10161815"/>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126110</xdr:rowOff>
    </xdr:from>
    <xdr:ext cx="469744" cy="259045"/>
    <xdr:sp macro="" textlink="">
      <xdr:nvSpPr>
        <xdr:cNvPr id="615" name="n_1aveValue【学校施設】&#10;一人当たり面積"/>
        <xdr:cNvSpPr txBox="1"/>
      </xdr:nvSpPr>
      <xdr:spPr>
        <a:xfrm>
          <a:off x="18561127" y="98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162033</xdr:rowOff>
    </xdr:from>
    <xdr:ext cx="469744" cy="259045"/>
    <xdr:sp macro="" textlink="">
      <xdr:nvSpPr>
        <xdr:cNvPr id="616" name="n_2aveValue【学校施設】&#10;一人当たり面積"/>
        <xdr:cNvSpPr txBox="1"/>
      </xdr:nvSpPr>
      <xdr:spPr>
        <a:xfrm>
          <a:off x="17776267" y="988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141350</xdr:rowOff>
    </xdr:from>
    <xdr:ext cx="469744" cy="259045"/>
    <xdr:sp macro="" textlink="">
      <xdr:nvSpPr>
        <xdr:cNvPr id="617" name="n_3aveValue【学校施設】&#10;一人当たり面積"/>
        <xdr:cNvSpPr txBox="1"/>
      </xdr:nvSpPr>
      <xdr:spPr>
        <a:xfrm>
          <a:off x="1700156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155501</xdr:rowOff>
    </xdr:from>
    <xdr:ext cx="469744" cy="259045"/>
    <xdr:sp macro="" textlink="">
      <xdr:nvSpPr>
        <xdr:cNvPr id="618" name="n_4aveValue【学校施設】&#10;一人当たり面積"/>
        <xdr:cNvSpPr txBox="1"/>
      </xdr:nvSpPr>
      <xdr:spPr>
        <a:xfrm>
          <a:off x="16226867" y="98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156227</xdr:rowOff>
    </xdr:from>
    <xdr:ext cx="469744" cy="259045"/>
    <xdr:sp macro="" textlink="">
      <xdr:nvSpPr>
        <xdr:cNvPr id="619" name="n_1mainValue【学校施設】&#10;一人当たり面積"/>
        <xdr:cNvSpPr txBox="1"/>
      </xdr:nvSpPr>
      <xdr:spPr>
        <a:xfrm>
          <a:off x="18561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138810</xdr:rowOff>
    </xdr:from>
    <xdr:ext cx="469744" cy="259045"/>
    <xdr:sp macro="" textlink="">
      <xdr:nvSpPr>
        <xdr:cNvPr id="620" name="n_2mainValue【学校施設】&#10;一人当たり面積"/>
        <xdr:cNvSpPr txBox="1"/>
      </xdr:nvSpPr>
      <xdr:spPr>
        <a:xfrm>
          <a:off x="17776267" y="1019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21" name="n_3mainValue【学校施設】&#10;一人当たり面積"/>
        <xdr:cNvSpPr txBox="1"/>
      </xdr:nvSpPr>
      <xdr:spPr>
        <a:xfrm>
          <a:off x="17001567" y="102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152961</xdr:rowOff>
    </xdr:from>
    <xdr:ext cx="469744" cy="259045"/>
    <xdr:sp macro="" textlink="">
      <xdr:nvSpPr>
        <xdr:cNvPr id="622" name="n_4mainValue【学校施設】&#10;一人当たり面積"/>
        <xdr:cNvSpPr txBox="1"/>
      </xdr:nvSpPr>
      <xdr:spPr>
        <a:xfrm>
          <a:off x="16226867" y="102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4375764" y="1303020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4414500" y="1280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4287500" y="1303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4414500" y="1346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4325600" y="1360995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55" name="フローチャート: 判断 654"/>
        <xdr:cNvSpPr/>
      </xdr:nvSpPr>
      <xdr:spPr>
        <a:xfrm>
          <a:off x="1280414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56" name="フローチャート: 判断 655"/>
        <xdr:cNvSpPr/>
      </xdr:nvSpPr>
      <xdr:spPr>
        <a:xfrm>
          <a:off x="12029440" y="13585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57" name="フローチャート: 判断 656"/>
        <xdr:cNvSpPr/>
      </xdr:nvSpPr>
      <xdr:spPr>
        <a:xfrm>
          <a:off x="11231880" y="13497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663" name="楕円 662"/>
        <xdr:cNvSpPr/>
      </xdr:nvSpPr>
      <xdr:spPr>
        <a:xfrm>
          <a:off x="14325600" y="142519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664" name="【児童館】&#10;有形固定資産減価償却率該当値テキスト"/>
        <xdr:cNvSpPr txBox="1"/>
      </xdr:nvSpPr>
      <xdr:spPr>
        <a:xfrm>
          <a:off x="14414500" y="1423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19686</xdr:rowOff>
    </xdr:from>
    <xdr:to>
      <xdr:col>81</xdr:col>
      <xdr:colOff>101600</xdr:colOff>
      <xdr:row>85</xdr:row>
      <xdr:rowOff>121286</xdr:rowOff>
    </xdr:to>
    <xdr:sp macro="" textlink="">
      <xdr:nvSpPr>
        <xdr:cNvPr id="665" name="楕円 664"/>
        <xdr:cNvSpPr/>
      </xdr:nvSpPr>
      <xdr:spPr>
        <a:xfrm>
          <a:off x="1357884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70486</xdr:rowOff>
    </xdr:to>
    <xdr:cxnSp macro="">
      <xdr:nvCxnSpPr>
        <xdr:cNvPr id="666" name="直線コネクタ 665"/>
        <xdr:cNvCxnSpPr/>
      </xdr:nvCxnSpPr>
      <xdr:spPr>
        <a:xfrm flipV="1">
          <a:off x="13629640" y="14298930"/>
          <a:ext cx="74676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151130</xdr:rowOff>
    </xdr:from>
    <xdr:to>
      <xdr:col>76</xdr:col>
      <xdr:colOff>165100</xdr:colOff>
      <xdr:row>85</xdr:row>
      <xdr:rowOff>81280</xdr:rowOff>
    </xdr:to>
    <xdr:sp macro="" textlink="">
      <xdr:nvSpPr>
        <xdr:cNvPr id="667" name="楕円 666"/>
        <xdr:cNvSpPr/>
      </xdr:nvSpPr>
      <xdr:spPr>
        <a:xfrm>
          <a:off x="12804140" y="1423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30480</xdr:rowOff>
    </xdr:from>
    <xdr:to>
      <xdr:col>81</xdr:col>
      <xdr:colOff>50800</xdr:colOff>
      <xdr:row>85</xdr:row>
      <xdr:rowOff>70486</xdr:rowOff>
    </xdr:to>
    <xdr:cxnSp macro="">
      <xdr:nvCxnSpPr>
        <xdr:cNvPr id="668" name="直線コネクタ 667"/>
        <xdr:cNvCxnSpPr/>
      </xdr:nvCxnSpPr>
      <xdr:spPr>
        <a:xfrm>
          <a:off x="12854940" y="14279880"/>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120650</xdr:rowOff>
    </xdr:from>
    <xdr:to>
      <xdr:col>72</xdr:col>
      <xdr:colOff>38100</xdr:colOff>
      <xdr:row>85</xdr:row>
      <xdr:rowOff>50800</xdr:rowOff>
    </xdr:to>
    <xdr:sp macro="" textlink="">
      <xdr:nvSpPr>
        <xdr:cNvPr id="669" name="楕円 668"/>
        <xdr:cNvSpPr/>
      </xdr:nvSpPr>
      <xdr:spPr>
        <a:xfrm>
          <a:off x="12029440" y="14202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0</xdr:rowOff>
    </xdr:from>
    <xdr:to>
      <xdr:col>76</xdr:col>
      <xdr:colOff>114300</xdr:colOff>
      <xdr:row>85</xdr:row>
      <xdr:rowOff>30480</xdr:rowOff>
    </xdr:to>
    <xdr:cxnSp macro="">
      <xdr:nvCxnSpPr>
        <xdr:cNvPr id="670" name="直線コネクタ 669"/>
        <xdr:cNvCxnSpPr/>
      </xdr:nvCxnSpPr>
      <xdr:spPr>
        <a:xfrm>
          <a:off x="12072620" y="1424940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76836</xdr:rowOff>
    </xdr:from>
    <xdr:to>
      <xdr:col>67</xdr:col>
      <xdr:colOff>101600</xdr:colOff>
      <xdr:row>85</xdr:row>
      <xdr:rowOff>6986</xdr:rowOff>
    </xdr:to>
    <xdr:sp macro="" textlink="">
      <xdr:nvSpPr>
        <xdr:cNvPr id="671" name="楕円 670"/>
        <xdr:cNvSpPr/>
      </xdr:nvSpPr>
      <xdr:spPr>
        <a:xfrm>
          <a:off x="11231880" y="14158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127636</xdr:rowOff>
    </xdr:from>
    <xdr:to>
      <xdr:col>71</xdr:col>
      <xdr:colOff>177800</xdr:colOff>
      <xdr:row>85</xdr:row>
      <xdr:rowOff>0</xdr:rowOff>
    </xdr:to>
    <xdr:cxnSp macro="">
      <xdr:nvCxnSpPr>
        <xdr:cNvPr id="672" name="直線コネクタ 671"/>
        <xdr:cNvCxnSpPr/>
      </xdr:nvCxnSpPr>
      <xdr:spPr>
        <a:xfrm>
          <a:off x="11282680" y="14209396"/>
          <a:ext cx="78994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74" name="n_2aveValue【児童館】&#10;有形固定資産減価償却率"/>
        <xdr:cNvSpPr txBox="1"/>
      </xdr:nvSpPr>
      <xdr:spPr>
        <a:xfrm>
          <a:off x="126752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75" name="n_3aveValue【児童館】&#10;有形固定資産減価償却率"/>
        <xdr:cNvSpPr txBox="1"/>
      </xdr:nvSpPr>
      <xdr:spPr>
        <a:xfrm>
          <a:off x="1190054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76" name="n_4aveValue【児童館】&#10;有形固定資産減価償却率"/>
        <xdr:cNvSpPr txBox="1"/>
      </xdr:nvSpPr>
      <xdr:spPr>
        <a:xfrm>
          <a:off x="11102984"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112413</xdr:rowOff>
    </xdr:from>
    <xdr:ext cx="405111" cy="259045"/>
    <xdr:sp macro="" textlink="">
      <xdr:nvSpPr>
        <xdr:cNvPr id="677" name="n_1mainValue【児童館】&#10;有形固定資産減価償却率"/>
        <xdr:cNvSpPr txBox="1"/>
      </xdr:nvSpPr>
      <xdr:spPr>
        <a:xfrm>
          <a:off x="134372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72407</xdr:rowOff>
    </xdr:from>
    <xdr:ext cx="405111" cy="259045"/>
    <xdr:sp macro="" textlink="">
      <xdr:nvSpPr>
        <xdr:cNvPr id="678" name="n_2mainValue【児童館】&#10;有形固定資産減価償却率"/>
        <xdr:cNvSpPr txBox="1"/>
      </xdr:nvSpPr>
      <xdr:spPr>
        <a:xfrm>
          <a:off x="126752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41927</xdr:rowOff>
    </xdr:from>
    <xdr:ext cx="405111" cy="259045"/>
    <xdr:sp macro="" textlink="">
      <xdr:nvSpPr>
        <xdr:cNvPr id="679" name="n_3mainValue【児童館】&#10;有形固定資産減価償却率"/>
        <xdr:cNvSpPr txBox="1"/>
      </xdr:nvSpPr>
      <xdr:spPr>
        <a:xfrm>
          <a:off x="119005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169563</xdr:rowOff>
    </xdr:from>
    <xdr:ext cx="405111" cy="259045"/>
    <xdr:sp macro="" textlink="">
      <xdr:nvSpPr>
        <xdr:cNvPr id="680" name="n_4mainValue【児童館】&#10;有形固定資産減価償却率"/>
        <xdr:cNvSpPr txBox="1"/>
      </xdr:nvSpPr>
      <xdr:spPr>
        <a:xfrm>
          <a:off x="11102984" y="14251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19509104" y="13049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55880</xdr:rowOff>
    </xdr:from>
    <xdr:to>
      <xdr:col>107</xdr:col>
      <xdr:colOff>101600</xdr:colOff>
      <xdr:row>84</xdr:row>
      <xdr:rowOff>157480</xdr:rowOff>
    </xdr:to>
    <xdr:sp macro="" textlink="">
      <xdr:nvSpPr>
        <xdr:cNvPr id="710" name="フローチャート: 判断 709"/>
        <xdr:cNvSpPr/>
      </xdr:nvSpPr>
      <xdr:spPr>
        <a:xfrm>
          <a:off x="1793748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711" name="フローチャート: 判断 710"/>
        <xdr:cNvSpPr/>
      </xdr:nvSpPr>
      <xdr:spPr>
        <a:xfrm>
          <a:off x="1716278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8" name="楕円 717"/>
        <xdr:cNvSpPr/>
      </xdr:nvSpPr>
      <xdr:spPr>
        <a:xfrm>
          <a:off x="19458940" y="140500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719" name="【児童館】&#10;一人当たり面積該当値テキスト"/>
        <xdr:cNvSpPr txBox="1"/>
      </xdr:nvSpPr>
      <xdr:spPr>
        <a:xfrm>
          <a:off x="19547840" y="1402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20" name="楕円 719"/>
        <xdr:cNvSpPr/>
      </xdr:nvSpPr>
      <xdr:spPr>
        <a:xfrm>
          <a:off x="18735040" y="139585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15239</xdr:rowOff>
    </xdr:to>
    <xdr:cxnSp macro="">
      <xdr:nvCxnSpPr>
        <xdr:cNvPr id="721" name="直線コネクタ 720"/>
        <xdr:cNvCxnSpPr/>
      </xdr:nvCxnSpPr>
      <xdr:spPr>
        <a:xfrm>
          <a:off x="18778220" y="14009370"/>
          <a:ext cx="7315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22" name="楕円 721"/>
        <xdr:cNvSpPr/>
      </xdr:nvSpPr>
      <xdr:spPr>
        <a:xfrm>
          <a:off x="179374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723" name="直線コネクタ 722"/>
        <xdr:cNvCxnSpPr/>
      </xdr:nvCxnSpPr>
      <xdr:spPr>
        <a:xfrm>
          <a:off x="17988280" y="140093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24" name="楕円 723"/>
        <xdr:cNvSpPr/>
      </xdr:nvSpPr>
      <xdr:spPr>
        <a:xfrm>
          <a:off x="1716278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725" name="直線コネクタ 724"/>
        <xdr:cNvCxnSpPr/>
      </xdr:nvCxnSpPr>
      <xdr:spPr>
        <a:xfrm>
          <a:off x="17213580" y="14009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6" name="楕円 725"/>
        <xdr:cNvSpPr/>
      </xdr:nvSpPr>
      <xdr:spPr>
        <a:xfrm>
          <a:off x="16388080" y="13981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118111</xdr:rowOff>
    </xdr:to>
    <xdr:cxnSp macro="">
      <xdr:nvCxnSpPr>
        <xdr:cNvPr id="727" name="直線コネクタ 726"/>
        <xdr:cNvCxnSpPr/>
      </xdr:nvCxnSpPr>
      <xdr:spPr>
        <a:xfrm flipV="1">
          <a:off x="16431260" y="14009370"/>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29" name="n_2aveValue【児童館】&#10;一人当たり面積"/>
        <xdr:cNvSpPr txBox="1"/>
      </xdr:nvSpPr>
      <xdr:spPr>
        <a:xfrm>
          <a:off x="177762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730" name="n_3aveValue【児童館】&#10;一人当たり面積"/>
        <xdr:cNvSpPr txBox="1"/>
      </xdr:nvSpPr>
      <xdr:spPr>
        <a:xfrm>
          <a:off x="170015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148607</xdr:rowOff>
    </xdr:from>
    <xdr:ext cx="469744" cy="259045"/>
    <xdr:sp macro="" textlink="">
      <xdr:nvSpPr>
        <xdr:cNvPr id="731" name="n_4aveValue【児童館】&#10;一人当たり面積"/>
        <xdr:cNvSpPr txBox="1"/>
      </xdr:nvSpPr>
      <xdr:spPr>
        <a:xfrm>
          <a:off x="1622686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162577</xdr:rowOff>
    </xdr:from>
    <xdr:ext cx="469744" cy="259045"/>
    <xdr:sp macro="" textlink="">
      <xdr:nvSpPr>
        <xdr:cNvPr id="732" name="n_1main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33" name="n_2main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734" name="n_3mainValue【児童館】&#10;一人当たり面積"/>
        <xdr:cNvSpPr txBox="1"/>
      </xdr:nvSpPr>
      <xdr:spPr>
        <a:xfrm>
          <a:off x="170015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5" name="n_4mainValue【児童館】&#10;一人当たり面積"/>
        <xdr:cNvSpPr txBox="1"/>
      </xdr:nvSpPr>
      <xdr:spPr>
        <a:xfrm>
          <a:off x="162268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4375764" y="1669161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44145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42875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4414500" y="17444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4325600" y="174656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3578840" y="1741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68" name="フローチャート: 判断 767"/>
        <xdr:cNvSpPr/>
      </xdr:nvSpPr>
      <xdr:spPr>
        <a:xfrm>
          <a:off x="12804140" y="174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69" name="フローチャート: 判断 768"/>
        <xdr:cNvSpPr/>
      </xdr:nvSpPr>
      <xdr:spPr>
        <a:xfrm>
          <a:off x="1202944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70" name="フローチャート: 判断 769"/>
        <xdr:cNvSpPr/>
      </xdr:nvSpPr>
      <xdr:spPr>
        <a:xfrm>
          <a:off x="11231880" y="17437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23495</xdr:rowOff>
    </xdr:from>
    <xdr:to>
      <xdr:col>85</xdr:col>
      <xdr:colOff>177800</xdr:colOff>
      <xdr:row>104</xdr:row>
      <xdr:rowOff>125095</xdr:rowOff>
    </xdr:to>
    <xdr:sp macro="" textlink="">
      <xdr:nvSpPr>
        <xdr:cNvPr id="776" name="楕円 775"/>
        <xdr:cNvSpPr/>
      </xdr:nvSpPr>
      <xdr:spPr>
        <a:xfrm>
          <a:off x="14325600" y="174580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46372</xdr:rowOff>
    </xdr:from>
    <xdr:ext cx="405111" cy="259045"/>
    <xdr:sp macro="" textlink="">
      <xdr:nvSpPr>
        <xdr:cNvPr id="777" name="【公民館】&#10;有形固定資産減価償却率該当値テキスト"/>
        <xdr:cNvSpPr txBox="1"/>
      </xdr:nvSpPr>
      <xdr:spPr>
        <a:xfrm>
          <a:off x="14414500" y="1731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78" name="楕円 777"/>
        <xdr:cNvSpPr/>
      </xdr:nvSpPr>
      <xdr:spPr>
        <a:xfrm>
          <a:off x="1357884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74295</xdr:rowOff>
    </xdr:to>
    <xdr:cxnSp macro="">
      <xdr:nvCxnSpPr>
        <xdr:cNvPr id="779" name="直線コネクタ 778"/>
        <xdr:cNvCxnSpPr/>
      </xdr:nvCxnSpPr>
      <xdr:spPr>
        <a:xfrm>
          <a:off x="13629640" y="17453610"/>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126364</xdr:rowOff>
    </xdr:from>
    <xdr:to>
      <xdr:col>76</xdr:col>
      <xdr:colOff>165100</xdr:colOff>
      <xdr:row>104</xdr:row>
      <xdr:rowOff>56514</xdr:rowOff>
    </xdr:to>
    <xdr:sp macro="" textlink="">
      <xdr:nvSpPr>
        <xdr:cNvPr id="780" name="楕円 779"/>
        <xdr:cNvSpPr/>
      </xdr:nvSpPr>
      <xdr:spPr>
        <a:xfrm>
          <a:off x="12804140" y="173932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5714</xdr:rowOff>
    </xdr:from>
    <xdr:to>
      <xdr:col>81</xdr:col>
      <xdr:colOff>50800</xdr:colOff>
      <xdr:row>104</xdr:row>
      <xdr:rowOff>19050</xdr:rowOff>
    </xdr:to>
    <xdr:cxnSp macro="">
      <xdr:nvCxnSpPr>
        <xdr:cNvPr id="781" name="直線コネクタ 780"/>
        <xdr:cNvCxnSpPr/>
      </xdr:nvCxnSpPr>
      <xdr:spPr>
        <a:xfrm>
          <a:off x="12854940" y="17440274"/>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76836</xdr:rowOff>
    </xdr:from>
    <xdr:to>
      <xdr:col>72</xdr:col>
      <xdr:colOff>38100</xdr:colOff>
      <xdr:row>104</xdr:row>
      <xdr:rowOff>6986</xdr:rowOff>
    </xdr:to>
    <xdr:sp macro="" textlink="">
      <xdr:nvSpPr>
        <xdr:cNvPr id="782" name="楕円 781"/>
        <xdr:cNvSpPr/>
      </xdr:nvSpPr>
      <xdr:spPr>
        <a:xfrm>
          <a:off x="12029440" y="173437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127636</xdr:rowOff>
    </xdr:from>
    <xdr:to>
      <xdr:col>76</xdr:col>
      <xdr:colOff>114300</xdr:colOff>
      <xdr:row>104</xdr:row>
      <xdr:rowOff>5714</xdr:rowOff>
    </xdr:to>
    <xdr:cxnSp macro="">
      <xdr:nvCxnSpPr>
        <xdr:cNvPr id="783" name="直線コネクタ 782"/>
        <xdr:cNvCxnSpPr/>
      </xdr:nvCxnSpPr>
      <xdr:spPr>
        <a:xfrm>
          <a:off x="12072620" y="17394556"/>
          <a:ext cx="78232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784" name="楕円 783"/>
        <xdr:cNvSpPr/>
      </xdr:nvSpPr>
      <xdr:spPr>
        <a:xfrm>
          <a:off x="1123188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127636</xdr:rowOff>
    </xdr:to>
    <xdr:cxnSp macro="">
      <xdr:nvCxnSpPr>
        <xdr:cNvPr id="785" name="直線コネクタ 784"/>
        <xdr:cNvCxnSpPr/>
      </xdr:nvCxnSpPr>
      <xdr:spPr>
        <a:xfrm>
          <a:off x="11282680" y="17343120"/>
          <a:ext cx="78994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xdr:cNvSpPr txBox="1"/>
      </xdr:nvSpPr>
      <xdr:spPr>
        <a:xfrm>
          <a:off x="13437244" y="1750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87" name="n_2aveValue【公民館】&#10;有形固定資産減価償却率"/>
        <xdr:cNvSpPr txBox="1"/>
      </xdr:nvSpPr>
      <xdr:spPr>
        <a:xfrm>
          <a:off x="12675244" y="1755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88" name="n_3aveValue【公民館】&#10;有形固定資産減価償却率"/>
        <xdr:cNvSpPr txBox="1"/>
      </xdr:nvSpPr>
      <xdr:spPr>
        <a:xfrm>
          <a:off x="11900544" y="1759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89" name="n_4aveValue【公民館】&#10;有形固定資産減価償却率"/>
        <xdr:cNvSpPr txBox="1"/>
      </xdr:nvSpPr>
      <xdr:spPr>
        <a:xfrm>
          <a:off x="11102984" y="1752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790" name="n_1mainValue【公民館】&#10;有形固定資産減価償却率"/>
        <xdr:cNvSpPr txBox="1"/>
      </xdr:nvSpPr>
      <xdr:spPr>
        <a:xfrm>
          <a:off x="1343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73041</xdr:rowOff>
    </xdr:from>
    <xdr:ext cx="405111" cy="259045"/>
    <xdr:sp macro="" textlink="">
      <xdr:nvSpPr>
        <xdr:cNvPr id="791" name="n_2mainValue【公民館】&#10;有形固定資産減価償却率"/>
        <xdr:cNvSpPr txBox="1"/>
      </xdr:nvSpPr>
      <xdr:spPr>
        <a:xfrm>
          <a:off x="12675244" y="171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23513</xdr:rowOff>
    </xdr:from>
    <xdr:ext cx="405111" cy="259045"/>
    <xdr:sp macro="" textlink="">
      <xdr:nvSpPr>
        <xdr:cNvPr id="792" name="n_3mainValue【公民館】&#10;有形固定資産減価償却率"/>
        <xdr:cNvSpPr txBox="1"/>
      </xdr:nvSpPr>
      <xdr:spPr>
        <a:xfrm>
          <a:off x="11900544" y="17122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793" name="n_4mainValue【公民館】&#10;有形固定資産減価償却率"/>
        <xdr:cNvSpPr txBox="1"/>
      </xdr:nvSpPr>
      <xdr:spPr>
        <a:xfrm>
          <a:off x="1110298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19509104" y="16981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19547840" y="167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1944370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xdr:cNvSpPr txBox="1"/>
      </xdr:nvSpPr>
      <xdr:spPr>
        <a:xfrm>
          <a:off x="1954784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1873504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25" name="フローチャート: 判断 824"/>
        <xdr:cNvSpPr/>
      </xdr:nvSpPr>
      <xdr:spPr>
        <a:xfrm>
          <a:off x="1793748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6350</xdr:rowOff>
    </xdr:from>
    <xdr:to>
      <xdr:col>102</xdr:col>
      <xdr:colOff>165100</xdr:colOff>
      <xdr:row>107</xdr:row>
      <xdr:rowOff>107950</xdr:rowOff>
    </xdr:to>
    <xdr:sp macro="" textlink="">
      <xdr:nvSpPr>
        <xdr:cNvPr id="826" name="フローチャート: 判断 825"/>
        <xdr:cNvSpPr/>
      </xdr:nvSpPr>
      <xdr:spPr>
        <a:xfrm>
          <a:off x="1716278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27" name="フローチャート: 判断 826"/>
        <xdr:cNvSpPr/>
      </xdr:nvSpPr>
      <xdr:spPr>
        <a:xfrm>
          <a:off x="16388080" y="179324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833" name="楕円 832"/>
        <xdr:cNvSpPr/>
      </xdr:nvSpPr>
      <xdr:spPr>
        <a:xfrm>
          <a:off x="19458940" y="17738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114316</xdr:rowOff>
    </xdr:from>
    <xdr:ext cx="469744" cy="259045"/>
    <xdr:sp macro="" textlink="">
      <xdr:nvSpPr>
        <xdr:cNvPr id="834" name="【公民館】&#10;一人当たり面積該当値テキスト"/>
        <xdr:cNvSpPr txBox="1"/>
      </xdr:nvSpPr>
      <xdr:spPr>
        <a:xfrm>
          <a:off x="1954784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835" name="楕円 834"/>
        <xdr:cNvSpPr/>
      </xdr:nvSpPr>
      <xdr:spPr>
        <a:xfrm>
          <a:off x="18735040" y="17738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15239</xdr:rowOff>
    </xdr:from>
    <xdr:to>
      <xdr:col>116</xdr:col>
      <xdr:colOff>63500</xdr:colOff>
      <xdr:row>106</xdr:row>
      <xdr:rowOff>15239</xdr:rowOff>
    </xdr:to>
    <xdr:cxnSp macro="">
      <xdr:nvCxnSpPr>
        <xdr:cNvPr id="836" name="直線コネクタ 835"/>
        <xdr:cNvCxnSpPr/>
      </xdr:nvCxnSpPr>
      <xdr:spPr>
        <a:xfrm>
          <a:off x="18778220" y="1778507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7" name="楕円 836"/>
        <xdr:cNvSpPr/>
      </xdr:nvSpPr>
      <xdr:spPr>
        <a:xfrm>
          <a:off x="17937480" y="1769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106</xdr:row>
      <xdr:rowOff>15239</xdr:rowOff>
    </xdr:to>
    <xdr:cxnSp macro="">
      <xdr:nvCxnSpPr>
        <xdr:cNvPr id="838" name="直線コネクタ 837"/>
        <xdr:cNvCxnSpPr/>
      </xdr:nvCxnSpPr>
      <xdr:spPr>
        <a:xfrm>
          <a:off x="17988280" y="17743170"/>
          <a:ext cx="78994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39" name="楕円 838"/>
        <xdr:cNvSpPr/>
      </xdr:nvSpPr>
      <xdr:spPr>
        <a:xfrm>
          <a:off x="17162780" y="17692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140970</xdr:rowOff>
    </xdr:to>
    <xdr:cxnSp macro="">
      <xdr:nvCxnSpPr>
        <xdr:cNvPr id="840" name="直線コネクタ 839"/>
        <xdr:cNvCxnSpPr/>
      </xdr:nvCxnSpPr>
      <xdr:spPr>
        <a:xfrm>
          <a:off x="17213580" y="177431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41" name="楕円 840"/>
        <xdr:cNvSpPr/>
      </xdr:nvSpPr>
      <xdr:spPr>
        <a:xfrm>
          <a:off x="16388080" y="17692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140970</xdr:rowOff>
    </xdr:from>
    <xdr:to>
      <xdr:col>102</xdr:col>
      <xdr:colOff>114300</xdr:colOff>
      <xdr:row>105</xdr:row>
      <xdr:rowOff>140970</xdr:rowOff>
    </xdr:to>
    <xdr:cxnSp macro="">
      <xdr:nvCxnSpPr>
        <xdr:cNvPr id="842" name="直線コネクタ 841"/>
        <xdr:cNvCxnSpPr/>
      </xdr:nvCxnSpPr>
      <xdr:spPr>
        <a:xfrm>
          <a:off x="16431260" y="177431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154957</xdr:rowOff>
    </xdr:from>
    <xdr:ext cx="469744" cy="259045"/>
    <xdr:sp macro="" textlink="">
      <xdr:nvSpPr>
        <xdr:cNvPr id="843" name="n_1aveValue【公民館】&#10;一人当たり面積"/>
        <xdr:cNvSpPr txBox="1"/>
      </xdr:nvSpPr>
      <xdr:spPr>
        <a:xfrm>
          <a:off x="185611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4" name="n_2aveValue【公民館】&#10;一人当たり面積"/>
        <xdr:cNvSpPr txBox="1"/>
      </xdr:nvSpPr>
      <xdr:spPr>
        <a:xfrm>
          <a:off x="1777626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99077</xdr:rowOff>
    </xdr:from>
    <xdr:ext cx="469744" cy="259045"/>
    <xdr:sp macro="" textlink="">
      <xdr:nvSpPr>
        <xdr:cNvPr id="845" name="n_3aveValue【公民館】&#10;一人当たり面積"/>
        <xdr:cNvSpPr txBox="1"/>
      </xdr:nvSpPr>
      <xdr:spPr>
        <a:xfrm>
          <a:off x="1700156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46" name="n_4aveValue【公民館】&#10;一人当たり面積"/>
        <xdr:cNvSpPr txBox="1"/>
      </xdr:nvSpPr>
      <xdr:spPr>
        <a:xfrm>
          <a:off x="16226867" y="1802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57166</xdr:rowOff>
    </xdr:from>
    <xdr:ext cx="469744" cy="259045"/>
    <xdr:sp macro="" textlink="">
      <xdr:nvSpPr>
        <xdr:cNvPr id="847" name="n_1mainValue【公民館】&#10;一人当たり面積"/>
        <xdr:cNvSpPr txBox="1"/>
      </xdr:nvSpPr>
      <xdr:spPr>
        <a:xfrm>
          <a:off x="18561127" y="178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48" name="n_2mainValue【公民館】&#10;一人当たり面積"/>
        <xdr:cNvSpPr txBox="1"/>
      </xdr:nvSpPr>
      <xdr:spPr>
        <a:xfrm>
          <a:off x="177762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9" name="n_3mainValue【公民館】&#10;一人当たり面積"/>
        <xdr:cNvSpPr txBox="1"/>
      </xdr:nvSpPr>
      <xdr:spPr>
        <a:xfrm>
          <a:off x="170015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850" name="n_4mainValue【公民館】&#10;一人当たり面積"/>
        <xdr:cNvSpPr txBox="1"/>
      </xdr:nvSpPr>
      <xdr:spPr>
        <a:xfrm>
          <a:off x="162268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学校施設、児童館であり、低くなっている施設は、橋りょう・トンネル、公営住宅である。児童館４館はいずれも築３０年以上を経過しており、特に中央児童館においては築４５年経過しており、耐用年数である５０年にまもなく到達することから有形固定資産減価償却率が高くなっている。今後は、児童館については、小中学校や公民館など既存施設の大規模改修や建替えに合わせ機能を集約し、用途を廃止した建物については除却することで公共施設マネジメントに取り組んでいく。学校施設については、狭山市立小中学校の規模と配置の適正化に関する基本方針に基づき、統廃合を進めるとともに、統廃合の予定のない老朽化した小中学校については、公共施設等総合管理計画に基づき地域の拠点施設としての活用も視野にいれた大規模改修または建替えを行い、廃止した学校については除却を行うことで適正な管理を維持していく。公営住宅については、平成２６年度と平成２８年度に鵜ノ木団地を新築したため、有形固定資産原価償却率が低くなっている。今後も用途を廃止した建物は除却し、耐用年数を迎える施設は人口減少、空き家の状況などを踏まえ集約建替えを行うことで適正な管理を維持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086225" y="565404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12496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02082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124960" y="5433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02082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12496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036060" y="629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31216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113574</xdr:rowOff>
    </xdr:from>
    <xdr:to>
      <xdr:col>15</xdr:col>
      <xdr:colOff>101600</xdr:colOff>
      <xdr:row>38</xdr:row>
      <xdr:rowOff>43724</xdr:rowOff>
    </xdr:to>
    <xdr:sp macro="" textlink="">
      <xdr:nvSpPr>
        <xdr:cNvPr id="66" name="フローチャート: 判断 65"/>
        <xdr:cNvSpPr/>
      </xdr:nvSpPr>
      <xdr:spPr>
        <a:xfrm>
          <a:off x="2514600" y="6316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7399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71120</xdr:rowOff>
    </xdr:from>
    <xdr:to>
      <xdr:col>6</xdr:col>
      <xdr:colOff>38100</xdr:colOff>
      <xdr:row>38</xdr:row>
      <xdr:rowOff>1270</xdr:rowOff>
    </xdr:to>
    <xdr:sp macro="" textlink="">
      <xdr:nvSpPr>
        <xdr:cNvPr id="68" name="フローチャート: 判断 67"/>
        <xdr:cNvSpPr/>
      </xdr:nvSpPr>
      <xdr:spPr>
        <a:xfrm>
          <a:off x="965200" y="627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80917</xdr:rowOff>
    </xdr:from>
    <xdr:to>
      <xdr:col>24</xdr:col>
      <xdr:colOff>114300</xdr:colOff>
      <xdr:row>41</xdr:row>
      <xdr:rowOff>11067</xdr:rowOff>
    </xdr:to>
    <xdr:sp macro="" textlink="">
      <xdr:nvSpPr>
        <xdr:cNvPr id="74" name="楕円 73"/>
        <xdr:cNvSpPr/>
      </xdr:nvSpPr>
      <xdr:spPr>
        <a:xfrm>
          <a:off x="4036060" y="67865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59344</xdr:rowOff>
    </xdr:from>
    <xdr:ext cx="405111" cy="259045"/>
    <xdr:sp macro="" textlink="">
      <xdr:nvSpPr>
        <xdr:cNvPr id="75" name="【図書館】&#10;有形固定資産減価償却率該当値テキスト"/>
        <xdr:cNvSpPr txBox="1"/>
      </xdr:nvSpPr>
      <xdr:spPr>
        <a:xfrm>
          <a:off x="4124960" y="676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71120</xdr:rowOff>
    </xdr:from>
    <xdr:to>
      <xdr:col>20</xdr:col>
      <xdr:colOff>38100</xdr:colOff>
      <xdr:row>41</xdr:row>
      <xdr:rowOff>1270</xdr:rowOff>
    </xdr:to>
    <xdr:sp macro="" textlink="">
      <xdr:nvSpPr>
        <xdr:cNvPr id="76" name="楕円 75"/>
        <xdr:cNvSpPr/>
      </xdr:nvSpPr>
      <xdr:spPr>
        <a:xfrm>
          <a:off x="33121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121920</xdr:rowOff>
    </xdr:from>
    <xdr:to>
      <xdr:col>24</xdr:col>
      <xdr:colOff>63500</xdr:colOff>
      <xdr:row>40</xdr:row>
      <xdr:rowOff>131717</xdr:rowOff>
    </xdr:to>
    <xdr:cxnSp macro="">
      <xdr:nvCxnSpPr>
        <xdr:cNvPr id="77" name="直線コネクタ 76"/>
        <xdr:cNvCxnSpPr/>
      </xdr:nvCxnSpPr>
      <xdr:spPr>
        <a:xfrm>
          <a:off x="3355340" y="6827520"/>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38463</xdr:rowOff>
    </xdr:from>
    <xdr:to>
      <xdr:col>15</xdr:col>
      <xdr:colOff>101600</xdr:colOff>
      <xdr:row>40</xdr:row>
      <xdr:rowOff>140063</xdr:rowOff>
    </xdr:to>
    <xdr:sp macro="" textlink="">
      <xdr:nvSpPr>
        <xdr:cNvPr id="78" name="楕円 77"/>
        <xdr:cNvSpPr/>
      </xdr:nvSpPr>
      <xdr:spPr>
        <a:xfrm>
          <a:off x="2514600" y="67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89263</xdr:rowOff>
    </xdr:from>
    <xdr:to>
      <xdr:col>19</xdr:col>
      <xdr:colOff>177800</xdr:colOff>
      <xdr:row>40</xdr:row>
      <xdr:rowOff>121920</xdr:rowOff>
    </xdr:to>
    <xdr:cxnSp macro="">
      <xdr:nvCxnSpPr>
        <xdr:cNvPr id="79" name="直線コネクタ 78"/>
        <xdr:cNvCxnSpPr/>
      </xdr:nvCxnSpPr>
      <xdr:spPr>
        <a:xfrm>
          <a:off x="2565400" y="679486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4173</xdr:rowOff>
    </xdr:from>
    <xdr:to>
      <xdr:col>10</xdr:col>
      <xdr:colOff>165100</xdr:colOff>
      <xdr:row>40</xdr:row>
      <xdr:rowOff>105773</xdr:rowOff>
    </xdr:to>
    <xdr:sp macro="" textlink="">
      <xdr:nvSpPr>
        <xdr:cNvPr id="80" name="楕円 79"/>
        <xdr:cNvSpPr/>
      </xdr:nvSpPr>
      <xdr:spPr>
        <a:xfrm>
          <a:off x="1739900" y="670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54973</xdr:rowOff>
    </xdr:from>
    <xdr:to>
      <xdr:col>15</xdr:col>
      <xdr:colOff>50800</xdr:colOff>
      <xdr:row>40</xdr:row>
      <xdr:rowOff>89263</xdr:rowOff>
    </xdr:to>
    <xdr:cxnSp macro="">
      <xdr:nvCxnSpPr>
        <xdr:cNvPr id="81" name="直線コネクタ 80"/>
        <xdr:cNvCxnSpPr/>
      </xdr:nvCxnSpPr>
      <xdr:spPr>
        <a:xfrm>
          <a:off x="1790700" y="6760573"/>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142966</xdr:rowOff>
    </xdr:from>
    <xdr:to>
      <xdr:col>6</xdr:col>
      <xdr:colOff>38100</xdr:colOff>
      <xdr:row>40</xdr:row>
      <xdr:rowOff>73116</xdr:rowOff>
    </xdr:to>
    <xdr:sp macro="" textlink="">
      <xdr:nvSpPr>
        <xdr:cNvPr id="82" name="楕円 81"/>
        <xdr:cNvSpPr/>
      </xdr:nvSpPr>
      <xdr:spPr>
        <a:xfrm>
          <a:off x="965200" y="66809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22316</xdr:rowOff>
    </xdr:from>
    <xdr:to>
      <xdr:col>10</xdr:col>
      <xdr:colOff>114300</xdr:colOff>
      <xdr:row>40</xdr:row>
      <xdr:rowOff>54973</xdr:rowOff>
    </xdr:to>
    <xdr:cxnSp macro="">
      <xdr:nvCxnSpPr>
        <xdr:cNvPr id="83" name="直線コネクタ 82"/>
        <xdr:cNvCxnSpPr/>
      </xdr:nvCxnSpPr>
      <xdr:spPr>
        <a:xfrm>
          <a:off x="1008380" y="6727916"/>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170564" y="604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60251</xdr:rowOff>
    </xdr:from>
    <xdr:ext cx="405111" cy="259045"/>
    <xdr:sp macro="" textlink="">
      <xdr:nvSpPr>
        <xdr:cNvPr id="85" name="n_2aveValue【図書館】&#10;有形固定資産減価償却率"/>
        <xdr:cNvSpPr txBox="1"/>
      </xdr:nvSpPr>
      <xdr:spPr>
        <a:xfrm>
          <a:off x="238570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6110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17797</xdr:rowOff>
    </xdr:from>
    <xdr:ext cx="405111" cy="259045"/>
    <xdr:sp macro="" textlink="">
      <xdr:nvSpPr>
        <xdr:cNvPr id="87" name="n_4aveValue【図書館】&#10;有形固定資産減価償却率"/>
        <xdr:cNvSpPr txBox="1"/>
      </xdr:nvSpPr>
      <xdr:spPr>
        <a:xfrm>
          <a:off x="83630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163847</xdr:rowOff>
    </xdr:from>
    <xdr:ext cx="405111" cy="259045"/>
    <xdr:sp macro="" textlink="">
      <xdr:nvSpPr>
        <xdr:cNvPr id="88" name="n_1mainValue【図書館】&#10;有形固定資産減価償却率"/>
        <xdr:cNvSpPr txBox="1"/>
      </xdr:nvSpPr>
      <xdr:spPr>
        <a:xfrm>
          <a:off x="317056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131190</xdr:rowOff>
    </xdr:from>
    <xdr:ext cx="405111" cy="259045"/>
    <xdr:sp macro="" textlink="">
      <xdr:nvSpPr>
        <xdr:cNvPr id="89" name="n_2mainValue【図書館】&#10;有形固定資産減価償却率"/>
        <xdr:cNvSpPr txBox="1"/>
      </xdr:nvSpPr>
      <xdr:spPr>
        <a:xfrm>
          <a:off x="2385704" y="683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96900</xdr:rowOff>
    </xdr:from>
    <xdr:ext cx="405111" cy="259045"/>
    <xdr:sp macro="" textlink="">
      <xdr:nvSpPr>
        <xdr:cNvPr id="90" name="n_3mainValue【図書館】&#10;有形固定資産減価償却率"/>
        <xdr:cNvSpPr txBox="1"/>
      </xdr:nvSpPr>
      <xdr:spPr>
        <a:xfrm>
          <a:off x="1611004" y="680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64243</xdr:rowOff>
    </xdr:from>
    <xdr:ext cx="405111" cy="259045"/>
    <xdr:sp macro="" textlink="">
      <xdr:nvSpPr>
        <xdr:cNvPr id="91" name="n_4mainValue【図書館】&#10;有形固定資産減価償却率"/>
        <xdr:cNvSpPr txBox="1"/>
      </xdr:nvSpPr>
      <xdr:spPr>
        <a:xfrm>
          <a:off x="836304" y="676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9219565" y="5726974"/>
          <a:ext cx="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925830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915416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9258300" y="655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91922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8445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5" name="フローチャート: 判断 124"/>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6" name="フローチャート: 判断 125"/>
        <xdr:cNvSpPr/>
      </xdr:nvSpPr>
      <xdr:spPr>
        <a:xfrm>
          <a:off x="68732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7" name="フローチャート: 判断 126"/>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33" name="楕円 132"/>
        <xdr:cNvSpPr/>
      </xdr:nvSpPr>
      <xdr:spPr>
        <a:xfrm>
          <a:off x="91922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34" name="【図書館】&#10;一人当たり面積該当値テキスト"/>
        <xdr:cNvSpPr txBox="1"/>
      </xdr:nvSpPr>
      <xdr:spPr>
        <a:xfrm>
          <a:off x="9258300" y="668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5" name="楕円 134"/>
        <xdr:cNvSpPr/>
      </xdr:nvSpPr>
      <xdr:spPr>
        <a:xfrm>
          <a:off x="844550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36" name="直線コネクタ 135"/>
        <xdr:cNvCxnSpPr/>
      </xdr:nvCxnSpPr>
      <xdr:spPr>
        <a:xfrm>
          <a:off x="8496300" y="67491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37" name="楕円 136"/>
        <xdr:cNvSpPr/>
      </xdr:nvSpPr>
      <xdr:spPr>
        <a:xfrm>
          <a:off x="767080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43543</xdr:rowOff>
    </xdr:to>
    <xdr:cxnSp macro="">
      <xdr:nvCxnSpPr>
        <xdr:cNvPr id="138" name="直線コネクタ 137"/>
        <xdr:cNvCxnSpPr/>
      </xdr:nvCxnSpPr>
      <xdr:spPr>
        <a:xfrm>
          <a:off x="7713980" y="674914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164193</xdr:rowOff>
    </xdr:from>
    <xdr:to>
      <xdr:col>41</xdr:col>
      <xdr:colOff>101600</xdr:colOff>
      <xdr:row>40</xdr:row>
      <xdr:rowOff>94343</xdr:rowOff>
    </xdr:to>
    <xdr:sp macro="" textlink="">
      <xdr:nvSpPr>
        <xdr:cNvPr id="139" name="楕円 138"/>
        <xdr:cNvSpPr/>
      </xdr:nvSpPr>
      <xdr:spPr>
        <a:xfrm>
          <a:off x="687324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43543</xdr:rowOff>
    </xdr:from>
    <xdr:to>
      <xdr:col>45</xdr:col>
      <xdr:colOff>177800</xdr:colOff>
      <xdr:row>40</xdr:row>
      <xdr:rowOff>43543</xdr:rowOff>
    </xdr:to>
    <xdr:cxnSp macro="">
      <xdr:nvCxnSpPr>
        <xdr:cNvPr id="140" name="直線コネクタ 139"/>
        <xdr:cNvCxnSpPr/>
      </xdr:nvCxnSpPr>
      <xdr:spPr>
        <a:xfrm>
          <a:off x="6924040" y="674914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41" name="楕円 140"/>
        <xdr:cNvSpPr/>
      </xdr:nvSpPr>
      <xdr:spPr>
        <a:xfrm>
          <a:off x="609854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43543</xdr:rowOff>
    </xdr:from>
    <xdr:to>
      <xdr:col>41</xdr:col>
      <xdr:colOff>50800</xdr:colOff>
      <xdr:row>40</xdr:row>
      <xdr:rowOff>43543</xdr:rowOff>
    </xdr:to>
    <xdr:cxnSp macro="">
      <xdr:nvCxnSpPr>
        <xdr:cNvPr id="142" name="直線コネクタ 141"/>
        <xdr:cNvCxnSpPr/>
      </xdr:nvCxnSpPr>
      <xdr:spPr>
        <a:xfrm>
          <a:off x="6149340" y="674914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827158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4" name="n_2aveValue【図書館】&#10;一人当たり面積"/>
        <xdr:cNvSpPr txBox="1"/>
      </xdr:nvSpPr>
      <xdr:spPr>
        <a:xfrm>
          <a:off x="7509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5" name="n_3aveValue【図書館】&#10;一人当たり面積"/>
        <xdr:cNvSpPr txBox="1"/>
      </xdr:nvSpPr>
      <xdr:spPr>
        <a:xfrm>
          <a:off x="67120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6" name="n_4aveValue【図書館】&#10;一人当たり面積"/>
        <xdr:cNvSpPr txBox="1"/>
      </xdr:nvSpPr>
      <xdr:spPr>
        <a:xfrm>
          <a:off x="59373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47" name="n_1mainValue【図書館】&#10;一人当たり面積"/>
        <xdr:cNvSpPr txBox="1"/>
      </xdr:nvSpPr>
      <xdr:spPr>
        <a:xfrm>
          <a:off x="8271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8" name="n_2mainValue【図書館】&#10;一人当たり面積"/>
        <xdr:cNvSpPr txBox="1"/>
      </xdr:nvSpPr>
      <xdr:spPr>
        <a:xfrm>
          <a:off x="7509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9" name="n_3mainValue【図書館】&#10;一人当たり面積"/>
        <xdr:cNvSpPr txBox="1"/>
      </xdr:nvSpPr>
      <xdr:spPr>
        <a:xfrm>
          <a:off x="67120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50" name="n_4mainValue【図書館】&#10;一人当たり面積"/>
        <xdr:cNvSpPr txBox="1"/>
      </xdr:nvSpPr>
      <xdr:spPr>
        <a:xfrm>
          <a:off x="59373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086225" y="931354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12496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020820" y="1072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124960"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02082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31216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4" name="フローチャート: 判断 183"/>
        <xdr:cNvSpPr/>
      </xdr:nvSpPr>
      <xdr:spPr>
        <a:xfrm>
          <a:off x="173990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96520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91" name="楕円 190"/>
        <xdr:cNvSpPr/>
      </xdr:nvSpPr>
      <xdr:spPr>
        <a:xfrm>
          <a:off x="4036060" y="10226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2" name="【体育館・プール】&#10;有形固定資産減価償却率該当値テキスト"/>
        <xdr:cNvSpPr txBox="1"/>
      </xdr:nvSpPr>
      <xdr:spPr>
        <a:xfrm>
          <a:off x="4124960"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93" name="楕円 192"/>
        <xdr:cNvSpPr/>
      </xdr:nvSpPr>
      <xdr:spPr>
        <a:xfrm>
          <a:off x="3312160" y="10186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47625</xdr:rowOff>
    </xdr:to>
    <xdr:cxnSp macro="">
      <xdr:nvCxnSpPr>
        <xdr:cNvPr id="194" name="直線コネクタ 193"/>
        <xdr:cNvCxnSpPr/>
      </xdr:nvCxnSpPr>
      <xdr:spPr>
        <a:xfrm>
          <a:off x="3355340" y="1023366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5" name="楕円 194"/>
        <xdr:cNvSpPr/>
      </xdr:nvSpPr>
      <xdr:spPr>
        <a:xfrm>
          <a:off x="2514600" y="10144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7620</xdr:rowOff>
    </xdr:to>
    <xdr:cxnSp macro="">
      <xdr:nvCxnSpPr>
        <xdr:cNvPr id="196" name="直線コネクタ 195"/>
        <xdr:cNvCxnSpPr/>
      </xdr:nvCxnSpPr>
      <xdr:spPr>
        <a:xfrm>
          <a:off x="2565400" y="1019556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7" name="楕円 196"/>
        <xdr:cNvSpPr/>
      </xdr:nvSpPr>
      <xdr:spPr>
        <a:xfrm>
          <a:off x="17399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137160</xdr:rowOff>
    </xdr:to>
    <xdr:cxnSp macro="">
      <xdr:nvCxnSpPr>
        <xdr:cNvPr id="198" name="直線コネクタ 197"/>
        <xdr:cNvCxnSpPr/>
      </xdr:nvCxnSpPr>
      <xdr:spPr>
        <a:xfrm>
          <a:off x="1790700" y="1015365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9" name="楕円 198"/>
        <xdr:cNvSpPr/>
      </xdr:nvSpPr>
      <xdr:spPr>
        <a:xfrm>
          <a:off x="965200" y="101047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60</xdr:row>
      <xdr:rowOff>97155</xdr:rowOff>
    </xdr:to>
    <xdr:cxnSp macro="">
      <xdr:nvCxnSpPr>
        <xdr:cNvPr id="200" name="直線コネクタ 199"/>
        <xdr:cNvCxnSpPr/>
      </xdr:nvCxnSpPr>
      <xdr:spPr>
        <a:xfrm flipV="1">
          <a:off x="1008380" y="10153650"/>
          <a:ext cx="7823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17056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3" name="n_3aveValue【体育館・プール】&#10;有形固定資産減価償却率"/>
        <xdr:cNvSpPr txBox="1"/>
      </xdr:nvSpPr>
      <xdr:spPr>
        <a:xfrm>
          <a:off x="161100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8363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49547</xdr:rowOff>
    </xdr:from>
    <xdr:ext cx="405111" cy="259045"/>
    <xdr:sp macro="" textlink="">
      <xdr:nvSpPr>
        <xdr:cNvPr id="205" name="n_1mainValue【体育館・プール】&#10;有形固定資産減価償却率"/>
        <xdr:cNvSpPr txBox="1"/>
      </xdr:nvSpPr>
      <xdr:spPr>
        <a:xfrm>
          <a:off x="317056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6" name="n_2mainValue【体育館・プール】&#10;有形固定資産減価償却率"/>
        <xdr:cNvSpPr txBox="1"/>
      </xdr:nvSpPr>
      <xdr:spPr>
        <a:xfrm>
          <a:off x="23857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207" name="n_3mainValue【体育館・プール】&#10;有形固定資産減価償却率"/>
        <xdr:cNvSpPr txBox="1"/>
      </xdr:nvSpPr>
      <xdr:spPr>
        <a:xfrm>
          <a:off x="161100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139082</xdr:rowOff>
    </xdr:from>
    <xdr:ext cx="405111" cy="259045"/>
    <xdr:sp macro="" textlink="">
      <xdr:nvSpPr>
        <xdr:cNvPr id="208" name="n_4mainValue【体育館・プール】&#10;有形固定資産減価償却率"/>
        <xdr:cNvSpPr txBox="1"/>
      </xdr:nvSpPr>
      <xdr:spPr>
        <a:xfrm>
          <a:off x="83630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9219565" y="95516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92583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15416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92583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15416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9258300" y="1017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9192260" y="1031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40" name="フローチャート: 判断 239"/>
        <xdr:cNvSpPr/>
      </xdr:nvSpPr>
      <xdr:spPr>
        <a:xfrm>
          <a:off x="7670800" y="10445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1" name="フローチャート: 判断 240"/>
        <xdr:cNvSpPr/>
      </xdr:nvSpPr>
      <xdr:spPr>
        <a:xfrm>
          <a:off x="68732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2" name="フローチャート: 判断 241"/>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8" name="楕円 247"/>
        <xdr:cNvSpPr/>
      </xdr:nvSpPr>
      <xdr:spPr>
        <a:xfrm>
          <a:off x="9192260" y="10499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9" name="【体育館・プール】&#10;一人当たり面積該当値テキスト"/>
        <xdr:cNvSpPr txBox="1"/>
      </xdr:nvSpPr>
      <xdr:spPr>
        <a:xfrm>
          <a:off x="9258300"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105410</xdr:rowOff>
    </xdr:from>
    <xdr:to>
      <xdr:col>50</xdr:col>
      <xdr:colOff>165100</xdr:colOff>
      <xdr:row>63</xdr:row>
      <xdr:rowOff>35560</xdr:rowOff>
    </xdr:to>
    <xdr:sp macro="" textlink="">
      <xdr:nvSpPr>
        <xdr:cNvPr id="250" name="楕円 249"/>
        <xdr:cNvSpPr/>
      </xdr:nvSpPr>
      <xdr:spPr>
        <a:xfrm>
          <a:off x="844550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156210</xdr:rowOff>
    </xdr:to>
    <xdr:cxnSp macro="">
      <xdr:nvCxnSpPr>
        <xdr:cNvPr id="251" name="直線コネクタ 250"/>
        <xdr:cNvCxnSpPr/>
      </xdr:nvCxnSpPr>
      <xdr:spPr>
        <a:xfrm>
          <a:off x="8496300" y="1054989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52" name="楕円 251"/>
        <xdr:cNvSpPr/>
      </xdr:nvSpPr>
      <xdr:spPr>
        <a:xfrm>
          <a:off x="7670800" y="10506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156210</xdr:rowOff>
    </xdr:from>
    <xdr:to>
      <xdr:col>50</xdr:col>
      <xdr:colOff>114300</xdr:colOff>
      <xdr:row>62</xdr:row>
      <xdr:rowOff>163830</xdr:rowOff>
    </xdr:to>
    <xdr:cxnSp macro="">
      <xdr:nvCxnSpPr>
        <xdr:cNvPr id="253" name="直線コネクタ 252"/>
        <xdr:cNvCxnSpPr/>
      </xdr:nvCxnSpPr>
      <xdr:spPr>
        <a:xfrm flipV="1">
          <a:off x="7713980" y="1054989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113030</xdr:rowOff>
    </xdr:from>
    <xdr:to>
      <xdr:col>41</xdr:col>
      <xdr:colOff>101600</xdr:colOff>
      <xdr:row>63</xdr:row>
      <xdr:rowOff>43180</xdr:rowOff>
    </xdr:to>
    <xdr:sp macro="" textlink="">
      <xdr:nvSpPr>
        <xdr:cNvPr id="254" name="楕円 253"/>
        <xdr:cNvSpPr/>
      </xdr:nvSpPr>
      <xdr:spPr>
        <a:xfrm>
          <a:off x="6873240" y="1050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163830</xdr:rowOff>
    </xdr:from>
    <xdr:to>
      <xdr:col>45</xdr:col>
      <xdr:colOff>177800</xdr:colOff>
      <xdr:row>62</xdr:row>
      <xdr:rowOff>163830</xdr:rowOff>
    </xdr:to>
    <xdr:cxnSp macro="">
      <xdr:nvCxnSpPr>
        <xdr:cNvPr id="255" name="直線コネクタ 254"/>
        <xdr:cNvCxnSpPr/>
      </xdr:nvCxnSpPr>
      <xdr:spPr>
        <a:xfrm>
          <a:off x="6924040" y="105575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113030</xdr:rowOff>
    </xdr:from>
    <xdr:to>
      <xdr:col>36</xdr:col>
      <xdr:colOff>165100</xdr:colOff>
      <xdr:row>63</xdr:row>
      <xdr:rowOff>43180</xdr:rowOff>
    </xdr:to>
    <xdr:sp macro="" textlink="">
      <xdr:nvSpPr>
        <xdr:cNvPr id="256" name="楕円 255"/>
        <xdr:cNvSpPr/>
      </xdr:nvSpPr>
      <xdr:spPr>
        <a:xfrm>
          <a:off x="6098540" y="1050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163830</xdr:rowOff>
    </xdr:from>
    <xdr:to>
      <xdr:col>41</xdr:col>
      <xdr:colOff>50800</xdr:colOff>
      <xdr:row>62</xdr:row>
      <xdr:rowOff>163830</xdr:rowOff>
    </xdr:to>
    <xdr:cxnSp macro="">
      <xdr:nvCxnSpPr>
        <xdr:cNvPr id="257" name="直線コネクタ 256"/>
        <xdr:cNvCxnSpPr/>
      </xdr:nvCxnSpPr>
      <xdr:spPr>
        <a:xfrm>
          <a:off x="6149340" y="105575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827158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9" name="n_2aveValue【体育館・プール】&#10;一人当たり面積"/>
        <xdr:cNvSpPr txBox="1"/>
      </xdr:nvSpPr>
      <xdr:spPr>
        <a:xfrm>
          <a:off x="750958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0" name="n_3aveValue【体育館・プール】&#10;一人当たり面積"/>
        <xdr:cNvSpPr txBox="1"/>
      </xdr:nvSpPr>
      <xdr:spPr>
        <a:xfrm>
          <a:off x="67120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1" name="n_4aveValue【体育館・プール】&#10;一人当たり面積"/>
        <xdr:cNvSpPr txBox="1"/>
      </xdr:nvSpPr>
      <xdr:spPr>
        <a:xfrm>
          <a:off x="59373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26687</xdr:rowOff>
    </xdr:from>
    <xdr:ext cx="469744" cy="259045"/>
    <xdr:sp macro="" textlink="">
      <xdr:nvSpPr>
        <xdr:cNvPr id="262" name="n_1mainValue【体育館・プール】&#10;一人当たり面積"/>
        <xdr:cNvSpPr txBox="1"/>
      </xdr:nvSpPr>
      <xdr:spPr>
        <a:xfrm>
          <a:off x="827158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34307</xdr:rowOff>
    </xdr:from>
    <xdr:ext cx="469744" cy="259045"/>
    <xdr:sp macro="" textlink="">
      <xdr:nvSpPr>
        <xdr:cNvPr id="263" name="n_2mainValue【体育館・プール】&#10;一人当たり面積"/>
        <xdr:cNvSpPr txBox="1"/>
      </xdr:nvSpPr>
      <xdr:spPr>
        <a:xfrm>
          <a:off x="750958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34307</xdr:rowOff>
    </xdr:from>
    <xdr:ext cx="469744" cy="259045"/>
    <xdr:sp macro="" textlink="">
      <xdr:nvSpPr>
        <xdr:cNvPr id="264" name="n_3mainValue【体育館・プール】&#10;一人当たり面積"/>
        <xdr:cNvSpPr txBox="1"/>
      </xdr:nvSpPr>
      <xdr:spPr>
        <a:xfrm>
          <a:off x="67120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34307</xdr:rowOff>
    </xdr:from>
    <xdr:ext cx="469744" cy="259045"/>
    <xdr:sp macro="" textlink="">
      <xdr:nvSpPr>
        <xdr:cNvPr id="265" name="n_4mainValue【体育館・プール】&#10;一人当たり面積"/>
        <xdr:cNvSpPr txBox="1"/>
      </xdr:nvSpPr>
      <xdr:spPr>
        <a:xfrm>
          <a:off x="59373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086225" y="1323213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124960" y="130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02082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5" name="【福祉施設】&#10;有形固定資産減価償却率平均値テキスト"/>
        <xdr:cNvSpPr txBox="1"/>
      </xdr:nvSpPr>
      <xdr:spPr>
        <a:xfrm>
          <a:off x="4124960" y="1356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31216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298" name="フローチャート: 判断 297"/>
        <xdr:cNvSpPr/>
      </xdr:nvSpPr>
      <xdr:spPr>
        <a:xfrm>
          <a:off x="2514600" y="13653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59689</xdr:rowOff>
    </xdr:from>
    <xdr:to>
      <xdr:col>10</xdr:col>
      <xdr:colOff>165100</xdr:colOff>
      <xdr:row>81</xdr:row>
      <xdr:rowOff>161289</xdr:rowOff>
    </xdr:to>
    <xdr:sp macro="" textlink="">
      <xdr:nvSpPr>
        <xdr:cNvPr id="299" name="フローチャート: 判断 298"/>
        <xdr:cNvSpPr/>
      </xdr:nvSpPr>
      <xdr:spPr>
        <a:xfrm>
          <a:off x="173990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8255</xdr:rowOff>
    </xdr:from>
    <xdr:to>
      <xdr:col>6</xdr:col>
      <xdr:colOff>38100</xdr:colOff>
      <xdr:row>81</xdr:row>
      <xdr:rowOff>109855</xdr:rowOff>
    </xdr:to>
    <xdr:sp macro="" textlink="">
      <xdr:nvSpPr>
        <xdr:cNvPr id="300" name="フローチャート: 判断 299"/>
        <xdr:cNvSpPr/>
      </xdr:nvSpPr>
      <xdr:spPr>
        <a:xfrm>
          <a:off x="965200" y="13587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6" name="楕円 305"/>
        <xdr:cNvSpPr/>
      </xdr:nvSpPr>
      <xdr:spPr>
        <a:xfrm>
          <a:off x="4036060" y="137433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307" name="【福祉施設】&#10;有形固定資産減価償却率該当値テキスト"/>
        <xdr:cNvSpPr txBox="1"/>
      </xdr:nvSpPr>
      <xdr:spPr>
        <a:xfrm>
          <a:off x="4124960" y="1372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8" name="楕円 307"/>
        <xdr:cNvSpPr/>
      </xdr:nvSpPr>
      <xdr:spPr>
        <a:xfrm>
          <a:off x="3312160" y="13697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169545</xdr:rowOff>
    </xdr:from>
    <xdr:to>
      <xdr:col>24</xdr:col>
      <xdr:colOff>63500</xdr:colOff>
      <xdr:row>82</xdr:row>
      <xdr:rowOff>43814</xdr:rowOff>
    </xdr:to>
    <xdr:cxnSp macro="">
      <xdr:nvCxnSpPr>
        <xdr:cNvPr id="309" name="直線コネクタ 308"/>
        <xdr:cNvCxnSpPr/>
      </xdr:nvCxnSpPr>
      <xdr:spPr>
        <a:xfrm>
          <a:off x="3355340" y="13748385"/>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82550</xdr:rowOff>
    </xdr:from>
    <xdr:to>
      <xdr:col>15</xdr:col>
      <xdr:colOff>101600</xdr:colOff>
      <xdr:row>82</xdr:row>
      <xdr:rowOff>12700</xdr:rowOff>
    </xdr:to>
    <xdr:sp macro="" textlink="">
      <xdr:nvSpPr>
        <xdr:cNvPr id="310" name="楕円 309"/>
        <xdr:cNvSpPr/>
      </xdr:nvSpPr>
      <xdr:spPr>
        <a:xfrm>
          <a:off x="2514600" y="136613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133350</xdr:rowOff>
    </xdr:from>
    <xdr:to>
      <xdr:col>19</xdr:col>
      <xdr:colOff>177800</xdr:colOff>
      <xdr:row>81</xdr:row>
      <xdr:rowOff>169545</xdr:rowOff>
    </xdr:to>
    <xdr:cxnSp macro="">
      <xdr:nvCxnSpPr>
        <xdr:cNvPr id="311" name="直線コネクタ 310"/>
        <xdr:cNvCxnSpPr/>
      </xdr:nvCxnSpPr>
      <xdr:spPr>
        <a:xfrm>
          <a:off x="2565400" y="1371219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12" name="楕円 311"/>
        <xdr:cNvSpPr/>
      </xdr:nvSpPr>
      <xdr:spPr>
        <a:xfrm>
          <a:off x="1739900" y="136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120014</xdr:rowOff>
    </xdr:from>
    <xdr:to>
      <xdr:col>15</xdr:col>
      <xdr:colOff>50800</xdr:colOff>
      <xdr:row>81</xdr:row>
      <xdr:rowOff>133350</xdr:rowOff>
    </xdr:to>
    <xdr:cxnSp macro="">
      <xdr:nvCxnSpPr>
        <xdr:cNvPr id="313" name="直線コネクタ 312"/>
        <xdr:cNvCxnSpPr/>
      </xdr:nvCxnSpPr>
      <xdr:spPr>
        <a:xfrm>
          <a:off x="1790700" y="13698854"/>
          <a:ext cx="7747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31114</xdr:rowOff>
    </xdr:from>
    <xdr:to>
      <xdr:col>6</xdr:col>
      <xdr:colOff>38100</xdr:colOff>
      <xdr:row>81</xdr:row>
      <xdr:rowOff>132714</xdr:rowOff>
    </xdr:to>
    <xdr:sp macro="" textlink="">
      <xdr:nvSpPr>
        <xdr:cNvPr id="314" name="楕円 313"/>
        <xdr:cNvSpPr/>
      </xdr:nvSpPr>
      <xdr:spPr>
        <a:xfrm>
          <a:off x="965200" y="136099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120014</xdr:rowOff>
    </xdr:to>
    <xdr:cxnSp macro="">
      <xdr:nvCxnSpPr>
        <xdr:cNvPr id="315" name="直線コネクタ 314"/>
        <xdr:cNvCxnSpPr/>
      </xdr:nvCxnSpPr>
      <xdr:spPr>
        <a:xfrm>
          <a:off x="1008380" y="13660754"/>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6" name="n_1aveValue【福祉施設】&#10;有形固定資産減価償却率"/>
        <xdr:cNvSpPr txBox="1"/>
      </xdr:nvSpPr>
      <xdr:spPr>
        <a:xfrm>
          <a:off x="317056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7" name="n_2aveValue【福祉施設】&#10;有形固定資産減価償却率"/>
        <xdr:cNvSpPr txBox="1"/>
      </xdr:nvSpPr>
      <xdr:spPr>
        <a:xfrm>
          <a:off x="238570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6366</xdr:rowOff>
    </xdr:from>
    <xdr:ext cx="405111" cy="259045"/>
    <xdr:sp macro="" textlink="">
      <xdr:nvSpPr>
        <xdr:cNvPr id="318" name="n_3aveValue【福祉施設】&#10;有形固定資産減価償却率"/>
        <xdr:cNvSpPr txBox="1"/>
      </xdr:nvSpPr>
      <xdr:spPr>
        <a:xfrm>
          <a:off x="161100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126382</xdr:rowOff>
    </xdr:from>
    <xdr:ext cx="405111" cy="259045"/>
    <xdr:sp macro="" textlink="">
      <xdr:nvSpPr>
        <xdr:cNvPr id="319" name="n_4aveValue【福祉施設】&#10;有形固定資産減価償却率"/>
        <xdr:cNvSpPr txBox="1"/>
      </xdr:nvSpPr>
      <xdr:spPr>
        <a:xfrm>
          <a:off x="83630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320" name="n_1mainValue【福祉施設】&#10;有形固定資産減価償却率"/>
        <xdr:cNvSpPr txBox="1"/>
      </xdr:nvSpPr>
      <xdr:spPr>
        <a:xfrm>
          <a:off x="3170564" y="13786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21" name="n_2mainValue【福祉施設】&#10;有形固定資産減価償却率"/>
        <xdr:cNvSpPr txBox="1"/>
      </xdr:nvSpPr>
      <xdr:spPr>
        <a:xfrm>
          <a:off x="238570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161941</xdr:rowOff>
    </xdr:from>
    <xdr:ext cx="405111" cy="259045"/>
    <xdr:sp macro="" textlink="">
      <xdr:nvSpPr>
        <xdr:cNvPr id="322" name="n_3mainValue【福祉施設】&#10;有形固定資産減価償却率"/>
        <xdr:cNvSpPr txBox="1"/>
      </xdr:nvSpPr>
      <xdr:spPr>
        <a:xfrm>
          <a:off x="1611004" y="13740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123841</xdr:rowOff>
    </xdr:from>
    <xdr:ext cx="405111" cy="259045"/>
    <xdr:sp macro="" textlink="">
      <xdr:nvSpPr>
        <xdr:cNvPr id="323" name="n_4mainValue【福祉施設】&#10;有形固定資産減価償却率"/>
        <xdr:cNvSpPr txBox="1"/>
      </xdr:nvSpPr>
      <xdr:spPr>
        <a:xfrm>
          <a:off x="836304" y="1370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9258300" y="1386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9192260" y="14012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8445500" y="139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153307</xdr:rowOff>
    </xdr:from>
    <xdr:to>
      <xdr:col>46</xdr:col>
      <xdr:colOff>38100</xdr:colOff>
      <xdr:row>84</xdr:row>
      <xdr:rowOff>83457</xdr:rowOff>
    </xdr:to>
    <xdr:sp macro="" textlink="">
      <xdr:nvSpPr>
        <xdr:cNvPr id="357" name="フローチャート: 判断 356"/>
        <xdr:cNvSpPr/>
      </xdr:nvSpPr>
      <xdr:spPr>
        <a:xfrm>
          <a:off x="7670800" y="140674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142421</xdr:rowOff>
    </xdr:from>
    <xdr:to>
      <xdr:col>41</xdr:col>
      <xdr:colOff>101600</xdr:colOff>
      <xdr:row>84</xdr:row>
      <xdr:rowOff>72571</xdr:rowOff>
    </xdr:to>
    <xdr:sp macro="" textlink="">
      <xdr:nvSpPr>
        <xdr:cNvPr id="358" name="フローチャート: 判断 357"/>
        <xdr:cNvSpPr/>
      </xdr:nvSpPr>
      <xdr:spPr>
        <a:xfrm>
          <a:off x="6873240" y="14056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59" name="フローチャート: 判断 358"/>
        <xdr:cNvSpPr/>
      </xdr:nvSpPr>
      <xdr:spPr>
        <a:xfrm>
          <a:off x="60985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xdr:rowOff>
    </xdr:from>
    <xdr:to>
      <xdr:col>55</xdr:col>
      <xdr:colOff>50800</xdr:colOff>
      <xdr:row>84</xdr:row>
      <xdr:rowOff>116114</xdr:rowOff>
    </xdr:to>
    <xdr:sp macro="" textlink="">
      <xdr:nvSpPr>
        <xdr:cNvPr id="365" name="楕円 364"/>
        <xdr:cNvSpPr/>
      </xdr:nvSpPr>
      <xdr:spPr>
        <a:xfrm>
          <a:off x="9192260" y="14096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164391</xdr:rowOff>
    </xdr:from>
    <xdr:ext cx="469744" cy="259045"/>
    <xdr:sp macro="" textlink="">
      <xdr:nvSpPr>
        <xdr:cNvPr id="366" name="【福祉施設】&#10;一人当たり面積該当値テキスト"/>
        <xdr:cNvSpPr txBox="1"/>
      </xdr:nvSpPr>
      <xdr:spPr>
        <a:xfrm>
          <a:off x="9258300" y="140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36286</xdr:rowOff>
    </xdr:from>
    <xdr:to>
      <xdr:col>50</xdr:col>
      <xdr:colOff>165100</xdr:colOff>
      <xdr:row>84</xdr:row>
      <xdr:rowOff>137886</xdr:rowOff>
    </xdr:to>
    <xdr:sp macro="" textlink="">
      <xdr:nvSpPr>
        <xdr:cNvPr id="367" name="楕円 366"/>
        <xdr:cNvSpPr/>
      </xdr:nvSpPr>
      <xdr:spPr>
        <a:xfrm>
          <a:off x="844550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65314</xdr:rowOff>
    </xdr:from>
    <xdr:to>
      <xdr:col>55</xdr:col>
      <xdr:colOff>0</xdr:colOff>
      <xdr:row>84</xdr:row>
      <xdr:rowOff>87086</xdr:rowOff>
    </xdr:to>
    <xdr:cxnSp macro="">
      <xdr:nvCxnSpPr>
        <xdr:cNvPr id="368" name="直線コネクタ 367"/>
        <xdr:cNvCxnSpPr/>
      </xdr:nvCxnSpPr>
      <xdr:spPr>
        <a:xfrm flipV="1">
          <a:off x="8496300" y="14147074"/>
          <a:ext cx="7239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36286</xdr:rowOff>
    </xdr:from>
    <xdr:to>
      <xdr:col>46</xdr:col>
      <xdr:colOff>38100</xdr:colOff>
      <xdr:row>84</xdr:row>
      <xdr:rowOff>137886</xdr:rowOff>
    </xdr:to>
    <xdr:sp macro="" textlink="">
      <xdr:nvSpPr>
        <xdr:cNvPr id="369" name="楕円 368"/>
        <xdr:cNvSpPr/>
      </xdr:nvSpPr>
      <xdr:spPr>
        <a:xfrm>
          <a:off x="7670800" y="14118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87086</xdr:rowOff>
    </xdr:from>
    <xdr:to>
      <xdr:col>50</xdr:col>
      <xdr:colOff>114300</xdr:colOff>
      <xdr:row>84</xdr:row>
      <xdr:rowOff>87086</xdr:rowOff>
    </xdr:to>
    <xdr:cxnSp macro="">
      <xdr:nvCxnSpPr>
        <xdr:cNvPr id="370" name="直線コネクタ 369"/>
        <xdr:cNvCxnSpPr/>
      </xdr:nvCxnSpPr>
      <xdr:spPr>
        <a:xfrm>
          <a:off x="7713980" y="1416884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71" name="楕円 370"/>
        <xdr:cNvSpPr/>
      </xdr:nvSpPr>
      <xdr:spPr>
        <a:xfrm>
          <a:off x="687324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87086</xdr:rowOff>
    </xdr:from>
    <xdr:to>
      <xdr:col>45</xdr:col>
      <xdr:colOff>177800</xdr:colOff>
      <xdr:row>84</xdr:row>
      <xdr:rowOff>87086</xdr:rowOff>
    </xdr:to>
    <xdr:cxnSp macro="">
      <xdr:nvCxnSpPr>
        <xdr:cNvPr id="372" name="直線コネクタ 371"/>
        <xdr:cNvCxnSpPr/>
      </xdr:nvCxnSpPr>
      <xdr:spPr>
        <a:xfrm>
          <a:off x="6924040" y="1416884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73" name="楕円 372"/>
        <xdr:cNvSpPr/>
      </xdr:nvSpPr>
      <xdr:spPr>
        <a:xfrm>
          <a:off x="6098540" y="141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87086</xdr:rowOff>
    </xdr:from>
    <xdr:to>
      <xdr:col>41</xdr:col>
      <xdr:colOff>50800</xdr:colOff>
      <xdr:row>84</xdr:row>
      <xdr:rowOff>87086</xdr:rowOff>
    </xdr:to>
    <xdr:cxnSp macro="">
      <xdr:nvCxnSpPr>
        <xdr:cNvPr id="374" name="直線コネクタ 373"/>
        <xdr:cNvCxnSpPr/>
      </xdr:nvCxnSpPr>
      <xdr:spPr>
        <a:xfrm>
          <a:off x="6149340" y="1416884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99984</xdr:rowOff>
    </xdr:from>
    <xdr:ext cx="469744" cy="259045"/>
    <xdr:sp macro="" textlink="">
      <xdr:nvSpPr>
        <xdr:cNvPr id="376" name="n_2aveValue【福祉施設】&#10;一人当たり面積"/>
        <xdr:cNvSpPr txBox="1"/>
      </xdr:nvSpPr>
      <xdr:spPr>
        <a:xfrm>
          <a:off x="7509587" y="1384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89098</xdr:rowOff>
    </xdr:from>
    <xdr:ext cx="469744" cy="259045"/>
    <xdr:sp macro="" textlink="">
      <xdr:nvSpPr>
        <xdr:cNvPr id="377" name="n_3aveValue【福祉施設】&#10;一人当たり面積"/>
        <xdr:cNvSpPr txBox="1"/>
      </xdr:nvSpPr>
      <xdr:spPr>
        <a:xfrm>
          <a:off x="6712027" y="1383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78" name="n_4aveValue【福祉施設】&#10;一人当たり面積"/>
        <xdr:cNvSpPr txBox="1"/>
      </xdr:nvSpPr>
      <xdr:spPr>
        <a:xfrm>
          <a:off x="59373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129013</xdr:rowOff>
    </xdr:from>
    <xdr:ext cx="469744" cy="259045"/>
    <xdr:sp macro="" textlink="">
      <xdr:nvSpPr>
        <xdr:cNvPr id="379" name="n_1mainValue【福祉施設】&#10;一人当たり面積"/>
        <xdr:cNvSpPr txBox="1"/>
      </xdr:nvSpPr>
      <xdr:spPr>
        <a:xfrm>
          <a:off x="827158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129013</xdr:rowOff>
    </xdr:from>
    <xdr:ext cx="469744" cy="259045"/>
    <xdr:sp macro="" textlink="">
      <xdr:nvSpPr>
        <xdr:cNvPr id="380" name="n_2mainValue【福祉施設】&#10;一人当たり面積"/>
        <xdr:cNvSpPr txBox="1"/>
      </xdr:nvSpPr>
      <xdr:spPr>
        <a:xfrm>
          <a:off x="750958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129013</xdr:rowOff>
    </xdr:from>
    <xdr:ext cx="469744" cy="259045"/>
    <xdr:sp macro="" textlink="">
      <xdr:nvSpPr>
        <xdr:cNvPr id="381" name="n_3mainValue【福祉施設】&#10;一人当たり面積"/>
        <xdr:cNvSpPr txBox="1"/>
      </xdr:nvSpPr>
      <xdr:spPr>
        <a:xfrm>
          <a:off x="671202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129013</xdr:rowOff>
    </xdr:from>
    <xdr:ext cx="469744" cy="259045"/>
    <xdr:sp macro="" textlink="">
      <xdr:nvSpPr>
        <xdr:cNvPr id="382" name="n_4mainValue【福祉施設】&#10;一人当たり面積"/>
        <xdr:cNvSpPr txBox="1"/>
      </xdr:nvSpPr>
      <xdr:spPr>
        <a:xfrm>
          <a:off x="5937327" y="142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086225" y="16723996"/>
          <a:ext cx="0" cy="14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12496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124960" y="1650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020820" y="16723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12496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312160" y="17332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23495</xdr:rowOff>
    </xdr:from>
    <xdr:to>
      <xdr:col>15</xdr:col>
      <xdr:colOff>101600</xdr:colOff>
      <xdr:row>103</xdr:row>
      <xdr:rowOff>125095</xdr:rowOff>
    </xdr:to>
    <xdr:sp macro="" textlink="">
      <xdr:nvSpPr>
        <xdr:cNvPr id="415" name="フローチャート: 判断 414"/>
        <xdr:cNvSpPr/>
      </xdr:nvSpPr>
      <xdr:spPr>
        <a:xfrm>
          <a:off x="2514600" y="172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53975</xdr:rowOff>
    </xdr:from>
    <xdr:to>
      <xdr:col>10</xdr:col>
      <xdr:colOff>165100</xdr:colOff>
      <xdr:row>103</xdr:row>
      <xdr:rowOff>155575</xdr:rowOff>
    </xdr:to>
    <xdr:sp macro="" textlink="">
      <xdr:nvSpPr>
        <xdr:cNvPr id="416" name="フローチャート: 判断 415"/>
        <xdr:cNvSpPr/>
      </xdr:nvSpPr>
      <xdr:spPr>
        <a:xfrm>
          <a:off x="1739900" y="1732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109220</xdr:rowOff>
    </xdr:from>
    <xdr:to>
      <xdr:col>6</xdr:col>
      <xdr:colOff>38100</xdr:colOff>
      <xdr:row>104</xdr:row>
      <xdr:rowOff>39370</xdr:rowOff>
    </xdr:to>
    <xdr:sp macro="" textlink="">
      <xdr:nvSpPr>
        <xdr:cNvPr id="417" name="フローチャート: 判断 416"/>
        <xdr:cNvSpPr/>
      </xdr:nvSpPr>
      <xdr:spPr>
        <a:xfrm>
          <a:off x="965200" y="17376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109220</xdr:rowOff>
    </xdr:from>
    <xdr:to>
      <xdr:col>24</xdr:col>
      <xdr:colOff>114300</xdr:colOff>
      <xdr:row>108</xdr:row>
      <xdr:rowOff>39370</xdr:rowOff>
    </xdr:to>
    <xdr:sp macro="" textlink="">
      <xdr:nvSpPr>
        <xdr:cNvPr id="423" name="楕円 422"/>
        <xdr:cNvSpPr/>
      </xdr:nvSpPr>
      <xdr:spPr>
        <a:xfrm>
          <a:off x="4036060" y="1804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24147</xdr:rowOff>
    </xdr:from>
    <xdr:ext cx="405111" cy="259045"/>
    <xdr:sp macro="" textlink="">
      <xdr:nvSpPr>
        <xdr:cNvPr id="424" name="【市民会館】&#10;有形固定資産減価償却率該当値テキスト"/>
        <xdr:cNvSpPr txBox="1"/>
      </xdr:nvSpPr>
      <xdr:spPr>
        <a:xfrm>
          <a:off x="4124960"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67311</xdr:rowOff>
    </xdr:from>
    <xdr:to>
      <xdr:col>20</xdr:col>
      <xdr:colOff>38100</xdr:colOff>
      <xdr:row>107</xdr:row>
      <xdr:rowOff>168911</xdr:rowOff>
    </xdr:to>
    <xdr:sp macro="" textlink="">
      <xdr:nvSpPr>
        <xdr:cNvPr id="425" name="楕円 424"/>
        <xdr:cNvSpPr/>
      </xdr:nvSpPr>
      <xdr:spPr>
        <a:xfrm>
          <a:off x="3312160" y="18004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118111</xdr:rowOff>
    </xdr:from>
    <xdr:to>
      <xdr:col>24</xdr:col>
      <xdr:colOff>63500</xdr:colOff>
      <xdr:row>107</xdr:row>
      <xdr:rowOff>160020</xdr:rowOff>
    </xdr:to>
    <xdr:cxnSp macro="">
      <xdr:nvCxnSpPr>
        <xdr:cNvPr id="426" name="直線コネクタ 425"/>
        <xdr:cNvCxnSpPr/>
      </xdr:nvCxnSpPr>
      <xdr:spPr>
        <a:xfrm>
          <a:off x="3355340" y="18055591"/>
          <a:ext cx="7315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25400</xdr:rowOff>
    </xdr:from>
    <xdr:to>
      <xdr:col>15</xdr:col>
      <xdr:colOff>101600</xdr:colOff>
      <xdr:row>107</xdr:row>
      <xdr:rowOff>127000</xdr:rowOff>
    </xdr:to>
    <xdr:sp macro="" textlink="">
      <xdr:nvSpPr>
        <xdr:cNvPr id="427" name="楕円 426"/>
        <xdr:cNvSpPr/>
      </xdr:nvSpPr>
      <xdr:spPr>
        <a:xfrm>
          <a:off x="25146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76200</xdr:rowOff>
    </xdr:from>
    <xdr:to>
      <xdr:col>19</xdr:col>
      <xdr:colOff>177800</xdr:colOff>
      <xdr:row>107</xdr:row>
      <xdr:rowOff>118111</xdr:rowOff>
    </xdr:to>
    <xdr:cxnSp macro="">
      <xdr:nvCxnSpPr>
        <xdr:cNvPr id="428" name="直線コネクタ 427"/>
        <xdr:cNvCxnSpPr/>
      </xdr:nvCxnSpPr>
      <xdr:spPr>
        <a:xfrm>
          <a:off x="2565400" y="18013680"/>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151130</xdr:rowOff>
    </xdr:from>
    <xdr:to>
      <xdr:col>10</xdr:col>
      <xdr:colOff>165100</xdr:colOff>
      <xdr:row>107</xdr:row>
      <xdr:rowOff>81280</xdr:rowOff>
    </xdr:to>
    <xdr:sp macro="" textlink="">
      <xdr:nvSpPr>
        <xdr:cNvPr id="429" name="楕円 428"/>
        <xdr:cNvSpPr/>
      </xdr:nvSpPr>
      <xdr:spPr>
        <a:xfrm>
          <a:off x="1739900" y="17920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30480</xdr:rowOff>
    </xdr:from>
    <xdr:to>
      <xdr:col>15</xdr:col>
      <xdr:colOff>50800</xdr:colOff>
      <xdr:row>107</xdr:row>
      <xdr:rowOff>76200</xdr:rowOff>
    </xdr:to>
    <xdr:cxnSp macro="">
      <xdr:nvCxnSpPr>
        <xdr:cNvPr id="430" name="直線コネクタ 429"/>
        <xdr:cNvCxnSpPr/>
      </xdr:nvCxnSpPr>
      <xdr:spPr>
        <a:xfrm>
          <a:off x="1790700" y="1796796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113030</xdr:rowOff>
    </xdr:from>
    <xdr:to>
      <xdr:col>6</xdr:col>
      <xdr:colOff>38100</xdr:colOff>
      <xdr:row>107</xdr:row>
      <xdr:rowOff>43180</xdr:rowOff>
    </xdr:to>
    <xdr:sp macro="" textlink="">
      <xdr:nvSpPr>
        <xdr:cNvPr id="431" name="楕円 430"/>
        <xdr:cNvSpPr/>
      </xdr:nvSpPr>
      <xdr:spPr>
        <a:xfrm>
          <a:off x="965200" y="1788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163830</xdr:rowOff>
    </xdr:from>
    <xdr:to>
      <xdr:col>10</xdr:col>
      <xdr:colOff>114300</xdr:colOff>
      <xdr:row>107</xdr:row>
      <xdr:rowOff>30480</xdr:rowOff>
    </xdr:to>
    <xdr:cxnSp macro="">
      <xdr:nvCxnSpPr>
        <xdr:cNvPr id="432" name="直線コネクタ 431"/>
        <xdr:cNvCxnSpPr/>
      </xdr:nvCxnSpPr>
      <xdr:spPr>
        <a:xfrm>
          <a:off x="1008380" y="1793367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170564" y="171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141622</xdr:rowOff>
    </xdr:from>
    <xdr:ext cx="405111" cy="259045"/>
    <xdr:sp macro="" textlink="">
      <xdr:nvSpPr>
        <xdr:cNvPr id="434" name="n_2aveValue【市民会館】&#10;有形固定資産減価償却率"/>
        <xdr:cNvSpPr txBox="1"/>
      </xdr:nvSpPr>
      <xdr:spPr>
        <a:xfrm>
          <a:off x="238570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652</xdr:rowOff>
    </xdr:from>
    <xdr:ext cx="405111" cy="259045"/>
    <xdr:sp macro="" textlink="">
      <xdr:nvSpPr>
        <xdr:cNvPr id="435" name="n_3aveValue【市民会館】&#10;有形固定資産減価償却率"/>
        <xdr:cNvSpPr txBox="1"/>
      </xdr:nvSpPr>
      <xdr:spPr>
        <a:xfrm>
          <a:off x="161100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55897</xdr:rowOff>
    </xdr:from>
    <xdr:ext cx="405111" cy="259045"/>
    <xdr:sp macro="" textlink="">
      <xdr:nvSpPr>
        <xdr:cNvPr id="436" name="n_4aveValue【市民会館】&#10;有形固定資産減価償却率"/>
        <xdr:cNvSpPr txBox="1"/>
      </xdr:nvSpPr>
      <xdr:spPr>
        <a:xfrm>
          <a:off x="83630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160038</xdr:rowOff>
    </xdr:from>
    <xdr:ext cx="405111" cy="259045"/>
    <xdr:sp macro="" textlink="">
      <xdr:nvSpPr>
        <xdr:cNvPr id="437" name="n_1mainValue【市民会館】&#10;有形固定資産減価償却率"/>
        <xdr:cNvSpPr txBox="1"/>
      </xdr:nvSpPr>
      <xdr:spPr>
        <a:xfrm>
          <a:off x="3170564" y="180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118127</xdr:rowOff>
    </xdr:from>
    <xdr:ext cx="405111" cy="259045"/>
    <xdr:sp macro="" textlink="">
      <xdr:nvSpPr>
        <xdr:cNvPr id="438" name="n_2mainValue【市民会館】&#10;有形固定資産減価償却率"/>
        <xdr:cNvSpPr txBox="1"/>
      </xdr:nvSpPr>
      <xdr:spPr>
        <a:xfrm>
          <a:off x="238570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72407</xdr:rowOff>
    </xdr:from>
    <xdr:ext cx="405111" cy="259045"/>
    <xdr:sp macro="" textlink="">
      <xdr:nvSpPr>
        <xdr:cNvPr id="439" name="n_3mainValue【市民会館】&#10;有形固定資産減価償却率"/>
        <xdr:cNvSpPr txBox="1"/>
      </xdr:nvSpPr>
      <xdr:spPr>
        <a:xfrm>
          <a:off x="1611004" y="1800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34307</xdr:rowOff>
    </xdr:from>
    <xdr:ext cx="405111" cy="259045"/>
    <xdr:sp macro="" textlink="">
      <xdr:nvSpPr>
        <xdr:cNvPr id="440" name="n_4mainValue【市民会館】&#10;有形固定資産減価償却率"/>
        <xdr:cNvSpPr txBox="1"/>
      </xdr:nvSpPr>
      <xdr:spPr>
        <a:xfrm>
          <a:off x="836304" y="1797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9219565" y="17014698"/>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9258300" y="1753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919226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844550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70" name="フローチャート: 判断 469"/>
        <xdr:cNvSpPr/>
      </xdr:nvSpPr>
      <xdr:spPr>
        <a:xfrm>
          <a:off x="767080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80263</xdr:rowOff>
    </xdr:from>
    <xdr:to>
      <xdr:col>41</xdr:col>
      <xdr:colOff>101600</xdr:colOff>
      <xdr:row>107</xdr:row>
      <xdr:rowOff>10413</xdr:rowOff>
    </xdr:to>
    <xdr:sp macro="" textlink="">
      <xdr:nvSpPr>
        <xdr:cNvPr id="471" name="フローチャート: 判断 470"/>
        <xdr:cNvSpPr/>
      </xdr:nvSpPr>
      <xdr:spPr>
        <a:xfrm>
          <a:off x="6873240" y="178501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84837</xdr:rowOff>
    </xdr:from>
    <xdr:to>
      <xdr:col>36</xdr:col>
      <xdr:colOff>165100</xdr:colOff>
      <xdr:row>107</xdr:row>
      <xdr:rowOff>14987</xdr:rowOff>
    </xdr:to>
    <xdr:sp macro="" textlink="">
      <xdr:nvSpPr>
        <xdr:cNvPr id="472" name="フローチャート: 判断 471"/>
        <xdr:cNvSpPr/>
      </xdr:nvSpPr>
      <xdr:spPr>
        <a:xfrm>
          <a:off x="6098540" y="17854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52832</xdr:rowOff>
    </xdr:from>
    <xdr:to>
      <xdr:col>55</xdr:col>
      <xdr:colOff>50800</xdr:colOff>
      <xdr:row>106</xdr:row>
      <xdr:rowOff>154432</xdr:rowOff>
    </xdr:to>
    <xdr:sp macro="" textlink="">
      <xdr:nvSpPr>
        <xdr:cNvPr id="478" name="楕円 477"/>
        <xdr:cNvSpPr/>
      </xdr:nvSpPr>
      <xdr:spPr>
        <a:xfrm>
          <a:off x="9192260" y="17822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31259</xdr:rowOff>
    </xdr:from>
    <xdr:ext cx="469744" cy="259045"/>
    <xdr:sp macro="" textlink="">
      <xdr:nvSpPr>
        <xdr:cNvPr id="479" name="【市民会館】&#10;一人当たり面積該当値テキスト"/>
        <xdr:cNvSpPr txBox="1"/>
      </xdr:nvSpPr>
      <xdr:spPr>
        <a:xfrm>
          <a:off x="9258300" y="1780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57404</xdr:rowOff>
    </xdr:from>
    <xdr:to>
      <xdr:col>50</xdr:col>
      <xdr:colOff>165100</xdr:colOff>
      <xdr:row>106</xdr:row>
      <xdr:rowOff>159004</xdr:rowOff>
    </xdr:to>
    <xdr:sp macro="" textlink="">
      <xdr:nvSpPr>
        <xdr:cNvPr id="480" name="楕円 479"/>
        <xdr:cNvSpPr/>
      </xdr:nvSpPr>
      <xdr:spPr>
        <a:xfrm>
          <a:off x="844550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103632</xdr:rowOff>
    </xdr:from>
    <xdr:to>
      <xdr:col>55</xdr:col>
      <xdr:colOff>0</xdr:colOff>
      <xdr:row>106</xdr:row>
      <xdr:rowOff>108204</xdr:rowOff>
    </xdr:to>
    <xdr:cxnSp macro="">
      <xdr:nvCxnSpPr>
        <xdr:cNvPr id="481" name="直線コネクタ 480"/>
        <xdr:cNvCxnSpPr/>
      </xdr:nvCxnSpPr>
      <xdr:spPr>
        <a:xfrm flipV="1">
          <a:off x="8496300" y="17873472"/>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482" name="楕円 481"/>
        <xdr:cNvSpPr/>
      </xdr:nvSpPr>
      <xdr:spPr>
        <a:xfrm>
          <a:off x="7670800" y="178272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108204</xdr:rowOff>
    </xdr:from>
    <xdr:to>
      <xdr:col>50</xdr:col>
      <xdr:colOff>114300</xdr:colOff>
      <xdr:row>106</xdr:row>
      <xdr:rowOff>108204</xdr:rowOff>
    </xdr:to>
    <xdr:cxnSp macro="">
      <xdr:nvCxnSpPr>
        <xdr:cNvPr id="483" name="直線コネクタ 482"/>
        <xdr:cNvCxnSpPr/>
      </xdr:nvCxnSpPr>
      <xdr:spPr>
        <a:xfrm>
          <a:off x="7713980" y="1787804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84" name="楕円 483"/>
        <xdr:cNvSpPr/>
      </xdr:nvSpPr>
      <xdr:spPr>
        <a:xfrm>
          <a:off x="6873240" y="178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108204</xdr:rowOff>
    </xdr:from>
    <xdr:to>
      <xdr:col>45</xdr:col>
      <xdr:colOff>177800</xdr:colOff>
      <xdr:row>106</xdr:row>
      <xdr:rowOff>108204</xdr:rowOff>
    </xdr:to>
    <xdr:cxnSp macro="">
      <xdr:nvCxnSpPr>
        <xdr:cNvPr id="485" name="直線コネクタ 484"/>
        <xdr:cNvCxnSpPr/>
      </xdr:nvCxnSpPr>
      <xdr:spPr>
        <a:xfrm>
          <a:off x="6924040" y="1787804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61976</xdr:rowOff>
    </xdr:from>
    <xdr:to>
      <xdr:col>36</xdr:col>
      <xdr:colOff>165100</xdr:colOff>
      <xdr:row>106</xdr:row>
      <xdr:rowOff>163576</xdr:rowOff>
    </xdr:to>
    <xdr:sp macro="" textlink="">
      <xdr:nvSpPr>
        <xdr:cNvPr id="486" name="楕円 485"/>
        <xdr:cNvSpPr/>
      </xdr:nvSpPr>
      <xdr:spPr>
        <a:xfrm>
          <a:off x="6098540" y="178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112776</xdr:rowOff>
    </xdr:to>
    <xdr:cxnSp macro="">
      <xdr:nvCxnSpPr>
        <xdr:cNvPr id="487" name="直線コネクタ 486"/>
        <xdr:cNvCxnSpPr/>
      </xdr:nvCxnSpPr>
      <xdr:spPr>
        <a:xfrm flipV="1">
          <a:off x="6149340" y="17878044"/>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827158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89" name="n_2aveValue【市民会館】&#10;一人当たり面積"/>
        <xdr:cNvSpPr txBox="1"/>
      </xdr:nvSpPr>
      <xdr:spPr>
        <a:xfrm>
          <a:off x="750958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1540</xdr:rowOff>
    </xdr:from>
    <xdr:ext cx="469744" cy="259045"/>
    <xdr:sp macro="" textlink="">
      <xdr:nvSpPr>
        <xdr:cNvPr id="490" name="n_3aveValue【市民会館】&#10;一人当たり面積"/>
        <xdr:cNvSpPr txBox="1"/>
      </xdr:nvSpPr>
      <xdr:spPr>
        <a:xfrm>
          <a:off x="6712027" y="1793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6114</xdr:rowOff>
    </xdr:from>
    <xdr:ext cx="469744" cy="259045"/>
    <xdr:sp macro="" textlink="">
      <xdr:nvSpPr>
        <xdr:cNvPr id="491" name="n_4aveValue【市民会館】&#10;一人当たり面積"/>
        <xdr:cNvSpPr txBox="1"/>
      </xdr:nvSpPr>
      <xdr:spPr>
        <a:xfrm>
          <a:off x="5937327" y="1794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150131</xdr:rowOff>
    </xdr:from>
    <xdr:ext cx="469744" cy="259045"/>
    <xdr:sp macro="" textlink="">
      <xdr:nvSpPr>
        <xdr:cNvPr id="492" name="n_1mainValue【市民会館】&#10;一人当たり面積"/>
        <xdr:cNvSpPr txBox="1"/>
      </xdr:nvSpPr>
      <xdr:spPr>
        <a:xfrm>
          <a:off x="8271587" y="1791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493" name="n_2mainValue【市民会館】&#10;一人当たり面積"/>
        <xdr:cNvSpPr txBox="1"/>
      </xdr:nvSpPr>
      <xdr:spPr>
        <a:xfrm>
          <a:off x="750958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mainValue【市民会館】&#10;一人当たり面積"/>
        <xdr:cNvSpPr txBox="1"/>
      </xdr:nvSpPr>
      <xdr:spPr>
        <a:xfrm>
          <a:off x="6712027" y="1760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8653</xdr:rowOff>
    </xdr:from>
    <xdr:ext cx="469744" cy="259045"/>
    <xdr:sp macro="" textlink="">
      <xdr:nvSpPr>
        <xdr:cNvPr id="495" name="n_4mainValue【市民会館】&#10;一人当たり面積"/>
        <xdr:cNvSpPr txBox="1"/>
      </xdr:nvSpPr>
      <xdr:spPr>
        <a:xfrm>
          <a:off x="59373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4375764" y="56769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4414500" y="71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4287500" y="7113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4414500" y="545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4414500" y="635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4325600" y="65018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20501</xdr:rowOff>
    </xdr:from>
    <xdr:to>
      <xdr:col>76</xdr:col>
      <xdr:colOff>165100</xdr:colOff>
      <xdr:row>39</xdr:row>
      <xdr:rowOff>122101</xdr:rowOff>
    </xdr:to>
    <xdr:sp macro="" textlink="">
      <xdr:nvSpPr>
        <xdr:cNvPr id="529" name="フローチャート: 判断 528"/>
        <xdr:cNvSpPr/>
      </xdr:nvSpPr>
      <xdr:spPr>
        <a:xfrm>
          <a:off x="12804140" y="65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31931</xdr:rowOff>
    </xdr:from>
    <xdr:to>
      <xdr:col>72</xdr:col>
      <xdr:colOff>38100</xdr:colOff>
      <xdr:row>39</xdr:row>
      <xdr:rowOff>133531</xdr:rowOff>
    </xdr:to>
    <xdr:sp macro="" textlink="">
      <xdr:nvSpPr>
        <xdr:cNvPr id="530" name="フローチャート: 判断 529"/>
        <xdr:cNvSpPr/>
      </xdr:nvSpPr>
      <xdr:spPr>
        <a:xfrm>
          <a:off x="12029440" y="65698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40096</xdr:rowOff>
    </xdr:from>
    <xdr:to>
      <xdr:col>67</xdr:col>
      <xdr:colOff>101600</xdr:colOff>
      <xdr:row>39</xdr:row>
      <xdr:rowOff>141696</xdr:rowOff>
    </xdr:to>
    <xdr:sp macro="" textlink="">
      <xdr:nvSpPr>
        <xdr:cNvPr id="531" name="フローチャート: 判断 530"/>
        <xdr:cNvSpPr/>
      </xdr:nvSpPr>
      <xdr:spPr>
        <a:xfrm>
          <a:off x="1123188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37" name="楕円 536"/>
        <xdr:cNvSpPr/>
      </xdr:nvSpPr>
      <xdr:spPr>
        <a:xfrm>
          <a:off x="14325600" y="65328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38" name="【一般廃棄物処理施設】&#10;有形固定資産減価償却率該当値テキスト"/>
        <xdr:cNvSpPr txBox="1"/>
      </xdr:nvSpPr>
      <xdr:spPr>
        <a:xfrm>
          <a:off x="144145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120106</xdr:rowOff>
    </xdr:from>
    <xdr:to>
      <xdr:col>81</xdr:col>
      <xdr:colOff>101600</xdr:colOff>
      <xdr:row>39</xdr:row>
      <xdr:rowOff>50256</xdr:rowOff>
    </xdr:to>
    <xdr:sp macro="" textlink="">
      <xdr:nvSpPr>
        <xdr:cNvPr id="539" name="楕円 538"/>
        <xdr:cNvSpPr/>
      </xdr:nvSpPr>
      <xdr:spPr>
        <a:xfrm>
          <a:off x="13578840" y="6490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170906</xdr:rowOff>
    </xdr:from>
    <xdr:to>
      <xdr:col>85</xdr:col>
      <xdr:colOff>127000</xdr:colOff>
      <xdr:row>39</xdr:row>
      <xdr:rowOff>41910</xdr:rowOff>
    </xdr:to>
    <xdr:cxnSp macro="">
      <xdr:nvCxnSpPr>
        <xdr:cNvPr id="540" name="直線コネクタ 539"/>
        <xdr:cNvCxnSpPr/>
      </xdr:nvCxnSpPr>
      <xdr:spPr>
        <a:xfrm>
          <a:off x="13629640" y="6541226"/>
          <a:ext cx="7467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541" name="楕円 540"/>
        <xdr:cNvSpPr/>
      </xdr:nvSpPr>
      <xdr:spPr>
        <a:xfrm>
          <a:off x="12804140" y="6447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170906</xdr:rowOff>
    </xdr:to>
    <xdr:cxnSp macro="">
      <xdr:nvCxnSpPr>
        <xdr:cNvPr id="542" name="直線コネクタ 541"/>
        <xdr:cNvCxnSpPr/>
      </xdr:nvCxnSpPr>
      <xdr:spPr>
        <a:xfrm>
          <a:off x="12854940" y="6498771"/>
          <a:ext cx="7747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36830</xdr:rowOff>
    </xdr:from>
    <xdr:to>
      <xdr:col>72</xdr:col>
      <xdr:colOff>38100</xdr:colOff>
      <xdr:row>38</xdr:row>
      <xdr:rowOff>138430</xdr:rowOff>
    </xdr:to>
    <xdr:sp macro="" textlink="">
      <xdr:nvSpPr>
        <xdr:cNvPr id="543" name="楕円 542"/>
        <xdr:cNvSpPr/>
      </xdr:nvSpPr>
      <xdr:spPr>
        <a:xfrm>
          <a:off x="12029440" y="64071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87630</xdr:rowOff>
    </xdr:from>
    <xdr:to>
      <xdr:col>76</xdr:col>
      <xdr:colOff>114300</xdr:colOff>
      <xdr:row>38</xdr:row>
      <xdr:rowOff>128451</xdr:rowOff>
    </xdr:to>
    <xdr:cxnSp macro="">
      <xdr:nvCxnSpPr>
        <xdr:cNvPr id="544" name="直線コネクタ 543"/>
        <xdr:cNvCxnSpPr/>
      </xdr:nvCxnSpPr>
      <xdr:spPr>
        <a:xfrm>
          <a:off x="12072620" y="6457950"/>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10704</xdr:rowOff>
    </xdr:from>
    <xdr:to>
      <xdr:col>67</xdr:col>
      <xdr:colOff>101600</xdr:colOff>
      <xdr:row>38</xdr:row>
      <xdr:rowOff>112304</xdr:rowOff>
    </xdr:to>
    <xdr:sp macro="" textlink="">
      <xdr:nvSpPr>
        <xdr:cNvPr id="545" name="楕円 544"/>
        <xdr:cNvSpPr/>
      </xdr:nvSpPr>
      <xdr:spPr>
        <a:xfrm>
          <a:off x="11231880" y="6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61504</xdr:rowOff>
    </xdr:from>
    <xdr:to>
      <xdr:col>71</xdr:col>
      <xdr:colOff>177800</xdr:colOff>
      <xdr:row>38</xdr:row>
      <xdr:rowOff>87630</xdr:rowOff>
    </xdr:to>
    <xdr:cxnSp macro="">
      <xdr:nvCxnSpPr>
        <xdr:cNvPr id="546" name="直線コネクタ 545"/>
        <xdr:cNvCxnSpPr/>
      </xdr:nvCxnSpPr>
      <xdr:spPr>
        <a:xfrm>
          <a:off x="11282680" y="6431824"/>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547" name="n_1aveValue【一般廃棄物処理施設】&#10;有形固定資産減価償却率"/>
        <xdr:cNvSpPr txBox="1"/>
      </xdr:nvSpPr>
      <xdr:spPr>
        <a:xfrm>
          <a:off x="134372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113228</xdr:rowOff>
    </xdr:from>
    <xdr:ext cx="405111" cy="259045"/>
    <xdr:sp macro="" textlink="">
      <xdr:nvSpPr>
        <xdr:cNvPr id="548" name="n_2aveValue【一般廃棄物処理施設】&#10;有形固定資産減価償却率"/>
        <xdr:cNvSpPr txBox="1"/>
      </xdr:nvSpPr>
      <xdr:spPr>
        <a:xfrm>
          <a:off x="12675244" y="66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124658</xdr:rowOff>
    </xdr:from>
    <xdr:ext cx="405111" cy="259045"/>
    <xdr:sp macro="" textlink="">
      <xdr:nvSpPr>
        <xdr:cNvPr id="549" name="n_3aveValue【一般廃棄物処理施設】&#10;有形固定資産減価償却率"/>
        <xdr:cNvSpPr txBox="1"/>
      </xdr:nvSpPr>
      <xdr:spPr>
        <a:xfrm>
          <a:off x="119005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550" name="n_4aveValue【一般廃棄物処理施設】&#10;有形固定資産減価償却率"/>
        <xdr:cNvSpPr txBox="1"/>
      </xdr:nvSpPr>
      <xdr:spPr>
        <a:xfrm>
          <a:off x="1110298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66783</xdr:rowOff>
    </xdr:from>
    <xdr:ext cx="405111" cy="259045"/>
    <xdr:sp macro="" textlink="">
      <xdr:nvSpPr>
        <xdr:cNvPr id="551" name="n_1mainValue【一般廃棄物処理施設】&#10;有形固定資産減価償却率"/>
        <xdr:cNvSpPr txBox="1"/>
      </xdr:nvSpPr>
      <xdr:spPr>
        <a:xfrm>
          <a:off x="13437244" y="626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552" name="n_2mainValue【一般廃棄物処理施設】&#10;有形固定資産減価償却率"/>
        <xdr:cNvSpPr txBox="1"/>
      </xdr:nvSpPr>
      <xdr:spPr>
        <a:xfrm>
          <a:off x="12675244"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553" name="n_3mainValue【一般廃棄物処理施設】&#10;有形固定資産減価償却率"/>
        <xdr:cNvSpPr txBox="1"/>
      </xdr:nvSpPr>
      <xdr:spPr>
        <a:xfrm>
          <a:off x="119005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554" name="n_4mainValue【一般廃棄物処理施設】&#10;有形固定資産減価償却率"/>
        <xdr:cNvSpPr txBox="1"/>
      </xdr:nvSpPr>
      <xdr:spPr>
        <a:xfrm>
          <a:off x="1110298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19509104" y="5692225"/>
          <a:ext cx="0" cy="128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19547840" y="6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19443700" y="6976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19547840" y="54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19443700" y="5692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19547840" y="6562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19458940" y="658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18735040" y="6574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3752</xdr:rowOff>
    </xdr:from>
    <xdr:to>
      <xdr:col>107</xdr:col>
      <xdr:colOff>101600</xdr:colOff>
      <xdr:row>40</xdr:row>
      <xdr:rowOff>105352</xdr:rowOff>
    </xdr:to>
    <xdr:sp macro="" textlink="">
      <xdr:nvSpPr>
        <xdr:cNvPr id="584" name="フローチャート: 判断 583"/>
        <xdr:cNvSpPr/>
      </xdr:nvSpPr>
      <xdr:spPr>
        <a:xfrm>
          <a:off x="17937480" y="67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10230</xdr:rowOff>
    </xdr:from>
    <xdr:to>
      <xdr:col>102</xdr:col>
      <xdr:colOff>165100</xdr:colOff>
      <xdr:row>40</xdr:row>
      <xdr:rowOff>111830</xdr:rowOff>
    </xdr:to>
    <xdr:sp macro="" textlink="">
      <xdr:nvSpPr>
        <xdr:cNvPr id="585" name="フローチャート: 判断 584"/>
        <xdr:cNvSpPr/>
      </xdr:nvSpPr>
      <xdr:spPr>
        <a:xfrm>
          <a:off x="17162780" y="67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150449</xdr:rowOff>
    </xdr:from>
    <xdr:to>
      <xdr:col>98</xdr:col>
      <xdr:colOff>38100</xdr:colOff>
      <xdr:row>40</xdr:row>
      <xdr:rowOff>80599</xdr:rowOff>
    </xdr:to>
    <xdr:sp macro="" textlink="">
      <xdr:nvSpPr>
        <xdr:cNvPr id="586" name="フローチャート: 判断 585"/>
        <xdr:cNvSpPr/>
      </xdr:nvSpPr>
      <xdr:spPr>
        <a:xfrm>
          <a:off x="16388080" y="6688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1749</xdr:rowOff>
    </xdr:from>
    <xdr:to>
      <xdr:col>116</xdr:col>
      <xdr:colOff>114300</xdr:colOff>
      <xdr:row>37</xdr:row>
      <xdr:rowOff>103349</xdr:rowOff>
    </xdr:to>
    <xdr:sp macro="" textlink="">
      <xdr:nvSpPr>
        <xdr:cNvPr id="592" name="楕円 591"/>
        <xdr:cNvSpPr/>
      </xdr:nvSpPr>
      <xdr:spPr>
        <a:xfrm>
          <a:off x="19458940" y="62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24626</xdr:rowOff>
    </xdr:from>
    <xdr:ext cx="599010" cy="259045"/>
    <xdr:sp macro="" textlink="">
      <xdr:nvSpPr>
        <xdr:cNvPr id="593" name="【一般廃棄物処理施設】&#10;一人当たり有形固定資産（償却資産）額該当値テキスト"/>
        <xdr:cNvSpPr txBox="1"/>
      </xdr:nvSpPr>
      <xdr:spPr>
        <a:xfrm>
          <a:off x="19547840" y="605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2435</xdr:rowOff>
    </xdr:from>
    <xdr:to>
      <xdr:col>112</xdr:col>
      <xdr:colOff>38100</xdr:colOff>
      <xdr:row>37</xdr:row>
      <xdr:rowOff>104035</xdr:rowOff>
    </xdr:to>
    <xdr:sp macro="" textlink="">
      <xdr:nvSpPr>
        <xdr:cNvPr id="594" name="楕円 593"/>
        <xdr:cNvSpPr/>
      </xdr:nvSpPr>
      <xdr:spPr>
        <a:xfrm>
          <a:off x="18735040" y="62051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52549</xdr:rowOff>
    </xdr:from>
    <xdr:to>
      <xdr:col>116</xdr:col>
      <xdr:colOff>63500</xdr:colOff>
      <xdr:row>37</xdr:row>
      <xdr:rowOff>53235</xdr:rowOff>
    </xdr:to>
    <xdr:cxnSp macro="">
      <xdr:nvCxnSpPr>
        <xdr:cNvPr id="595" name="直線コネクタ 594"/>
        <xdr:cNvCxnSpPr/>
      </xdr:nvCxnSpPr>
      <xdr:spPr>
        <a:xfrm flipV="1">
          <a:off x="18778220" y="6255229"/>
          <a:ext cx="73152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6970</xdr:rowOff>
    </xdr:from>
    <xdr:to>
      <xdr:col>107</xdr:col>
      <xdr:colOff>101600</xdr:colOff>
      <xdr:row>37</xdr:row>
      <xdr:rowOff>108570</xdr:rowOff>
    </xdr:to>
    <xdr:sp macro="" textlink="">
      <xdr:nvSpPr>
        <xdr:cNvPr id="596" name="楕円 595"/>
        <xdr:cNvSpPr/>
      </xdr:nvSpPr>
      <xdr:spPr>
        <a:xfrm>
          <a:off x="17937480" y="62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53235</xdr:rowOff>
    </xdr:from>
    <xdr:to>
      <xdr:col>111</xdr:col>
      <xdr:colOff>177800</xdr:colOff>
      <xdr:row>37</xdr:row>
      <xdr:rowOff>57770</xdr:rowOff>
    </xdr:to>
    <xdr:cxnSp macro="">
      <xdr:nvCxnSpPr>
        <xdr:cNvPr id="597" name="直線コネクタ 596"/>
        <xdr:cNvCxnSpPr/>
      </xdr:nvCxnSpPr>
      <xdr:spPr>
        <a:xfrm flipV="1">
          <a:off x="17988280" y="6255915"/>
          <a:ext cx="78994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12836</xdr:rowOff>
    </xdr:from>
    <xdr:to>
      <xdr:col>102</xdr:col>
      <xdr:colOff>165100</xdr:colOff>
      <xdr:row>37</xdr:row>
      <xdr:rowOff>114436</xdr:rowOff>
    </xdr:to>
    <xdr:sp macro="" textlink="">
      <xdr:nvSpPr>
        <xdr:cNvPr id="598" name="楕円 597"/>
        <xdr:cNvSpPr/>
      </xdr:nvSpPr>
      <xdr:spPr>
        <a:xfrm>
          <a:off x="17162780" y="621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57770</xdr:rowOff>
    </xdr:from>
    <xdr:to>
      <xdr:col>107</xdr:col>
      <xdr:colOff>50800</xdr:colOff>
      <xdr:row>37</xdr:row>
      <xdr:rowOff>63636</xdr:rowOff>
    </xdr:to>
    <xdr:cxnSp macro="">
      <xdr:nvCxnSpPr>
        <xdr:cNvPr id="599" name="直線コネクタ 598"/>
        <xdr:cNvCxnSpPr/>
      </xdr:nvCxnSpPr>
      <xdr:spPr>
        <a:xfrm flipV="1">
          <a:off x="17213580" y="6260450"/>
          <a:ext cx="7747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29185</xdr:rowOff>
    </xdr:from>
    <xdr:to>
      <xdr:col>98</xdr:col>
      <xdr:colOff>38100</xdr:colOff>
      <xdr:row>37</xdr:row>
      <xdr:rowOff>130785</xdr:rowOff>
    </xdr:to>
    <xdr:sp macro="" textlink="">
      <xdr:nvSpPr>
        <xdr:cNvPr id="600" name="楕円 599"/>
        <xdr:cNvSpPr/>
      </xdr:nvSpPr>
      <xdr:spPr>
        <a:xfrm>
          <a:off x="16388080" y="6231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63636</xdr:rowOff>
    </xdr:from>
    <xdr:to>
      <xdr:col>102</xdr:col>
      <xdr:colOff>114300</xdr:colOff>
      <xdr:row>37</xdr:row>
      <xdr:rowOff>79985</xdr:rowOff>
    </xdr:to>
    <xdr:cxnSp macro="">
      <xdr:nvCxnSpPr>
        <xdr:cNvPr id="601" name="直線コネクタ 600"/>
        <xdr:cNvCxnSpPr/>
      </xdr:nvCxnSpPr>
      <xdr:spPr>
        <a:xfrm flipV="1">
          <a:off x="16431260" y="6266316"/>
          <a:ext cx="78232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18528811" y="66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96479</xdr:rowOff>
    </xdr:from>
    <xdr:ext cx="534377" cy="259045"/>
    <xdr:sp macro="" textlink="">
      <xdr:nvSpPr>
        <xdr:cNvPr id="603" name="n_2aveValue【一般廃棄物処理施設】&#10;一人当たり有形固定資産（償却資産）額"/>
        <xdr:cNvSpPr txBox="1"/>
      </xdr:nvSpPr>
      <xdr:spPr>
        <a:xfrm>
          <a:off x="17766811" y="680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102957</xdr:rowOff>
    </xdr:from>
    <xdr:ext cx="534377" cy="259045"/>
    <xdr:sp macro="" textlink="">
      <xdr:nvSpPr>
        <xdr:cNvPr id="604" name="n_3aveValue【一般廃棄物処理施設】&#10;一人当たり有形固定資産（償却資産）額"/>
        <xdr:cNvSpPr txBox="1"/>
      </xdr:nvSpPr>
      <xdr:spPr>
        <a:xfrm>
          <a:off x="16969251" y="68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71726</xdr:rowOff>
    </xdr:from>
    <xdr:ext cx="534377" cy="259045"/>
    <xdr:sp macro="" textlink="">
      <xdr:nvSpPr>
        <xdr:cNvPr id="605" name="n_4aveValue【一般廃棄物処理施設】&#10;一人当たり有形固定資産（償却資産）額"/>
        <xdr:cNvSpPr txBox="1"/>
      </xdr:nvSpPr>
      <xdr:spPr>
        <a:xfrm>
          <a:off x="16194551" y="677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120562</xdr:rowOff>
    </xdr:from>
    <xdr:ext cx="599010" cy="259045"/>
    <xdr:sp macro="" textlink="">
      <xdr:nvSpPr>
        <xdr:cNvPr id="606" name="n_1mainValue【一般廃棄物処理施設】&#10;一人当たり有形固定資産（償却資産）額"/>
        <xdr:cNvSpPr txBox="1"/>
      </xdr:nvSpPr>
      <xdr:spPr>
        <a:xfrm>
          <a:off x="18496495" y="598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125097</xdr:rowOff>
    </xdr:from>
    <xdr:ext cx="599010" cy="259045"/>
    <xdr:sp macro="" textlink="">
      <xdr:nvSpPr>
        <xdr:cNvPr id="607" name="n_2mainValue【一般廃棄物処理施設】&#10;一人当たり有形固定資産（償却資産）額"/>
        <xdr:cNvSpPr txBox="1"/>
      </xdr:nvSpPr>
      <xdr:spPr>
        <a:xfrm>
          <a:off x="17734495" y="599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130963</xdr:rowOff>
    </xdr:from>
    <xdr:ext cx="599010" cy="259045"/>
    <xdr:sp macro="" textlink="">
      <xdr:nvSpPr>
        <xdr:cNvPr id="608" name="n_3mainValue【一般廃棄物処理施設】&#10;一人当たり有形固定資産（償却資産）額"/>
        <xdr:cNvSpPr txBox="1"/>
      </xdr:nvSpPr>
      <xdr:spPr>
        <a:xfrm>
          <a:off x="16936935" y="599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147312</xdr:rowOff>
    </xdr:from>
    <xdr:ext cx="599010" cy="259045"/>
    <xdr:sp macro="" textlink="">
      <xdr:nvSpPr>
        <xdr:cNvPr id="609" name="n_4mainValue【一般廃棄物処理施設】&#10;一人当たり有形固定資産（償却資産）額"/>
        <xdr:cNvSpPr txBox="1"/>
      </xdr:nvSpPr>
      <xdr:spPr>
        <a:xfrm>
          <a:off x="16162235" y="601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4375764" y="9327969"/>
          <a:ext cx="0" cy="1319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4414500" y="9107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4287500" y="932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3578840" y="1002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3" name="フローチャート: 判断 642"/>
        <xdr:cNvSpPr/>
      </xdr:nvSpPr>
      <xdr:spPr>
        <a:xfrm>
          <a:off x="12804140" y="10017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4" name="フローチャート: 判断 643"/>
        <xdr:cNvSpPr/>
      </xdr:nvSpPr>
      <xdr:spPr>
        <a:xfrm>
          <a:off x="1202944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5" name="フローチャート: 判断 644"/>
        <xdr:cNvSpPr/>
      </xdr:nvSpPr>
      <xdr:spPr>
        <a:xfrm>
          <a:off x="11231880" y="10008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11249</xdr:rowOff>
    </xdr:from>
    <xdr:to>
      <xdr:col>85</xdr:col>
      <xdr:colOff>177800</xdr:colOff>
      <xdr:row>62</xdr:row>
      <xdr:rowOff>112849</xdr:rowOff>
    </xdr:to>
    <xdr:sp macro="" textlink="">
      <xdr:nvSpPr>
        <xdr:cNvPr id="651" name="楕円 650"/>
        <xdr:cNvSpPr/>
      </xdr:nvSpPr>
      <xdr:spPr>
        <a:xfrm>
          <a:off x="14325600" y="104049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161126</xdr:rowOff>
    </xdr:from>
    <xdr:ext cx="405111" cy="259045"/>
    <xdr:sp macro="" textlink="">
      <xdr:nvSpPr>
        <xdr:cNvPr id="652" name="【保健センター・保健所】&#10;有形固定資産減価償却率該当値テキスト"/>
        <xdr:cNvSpPr txBox="1"/>
      </xdr:nvSpPr>
      <xdr:spPr>
        <a:xfrm>
          <a:off x="14414500" y="1038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148409</xdr:rowOff>
    </xdr:from>
    <xdr:to>
      <xdr:col>81</xdr:col>
      <xdr:colOff>101600</xdr:colOff>
      <xdr:row>62</xdr:row>
      <xdr:rowOff>78559</xdr:rowOff>
    </xdr:to>
    <xdr:sp macro="" textlink="">
      <xdr:nvSpPr>
        <xdr:cNvPr id="653" name="楕円 652"/>
        <xdr:cNvSpPr/>
      </xdr:nvSpPr>
      <xdr:spPr>
        <a:xfrm>
          <a:off x="13578840" y="10374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27759</xdr:rowOff>
    </xdr:from>
    <xdr:to>
      <xdr:col>85</xdr:col>
      <xdr:colOff>127000</xdr:colOff>
      <xdr:row>62</xdr:row>
      <xdr:rowOff>62049</xdr:rowOff>
    </xdr:to>
    <xdr:cxnSp macro="">
      <xdr:nvCxnSpPr>
        <xdr:cNvPr id="654" name="直線コネクタ 653"/>
        <xdr:cNvCxnSpPr/>
      </xdr:nvCxnSpPr>
      <xdr:spPr>
        <a:xfrm>
          <a:off x="13629640" y="10421439"/>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114119</xdr:rowOff>
    </xdr:from>
    <xdr:to>
      <xdr:col>76</xdr:col>
      <xdr:colOff>165100</xdr:colOff>
      <xdr:row>62</xdr:row>
      <xdr:rowOff>44269</xdr:rowOff>
    </xdr:to>
    <xdr:sp macro="" textlink="">
      <xdr:nvSpPr>
        <xdr:cNvPr id="655" name="楕円 654"/>
        <xdr:cNvSpPr/>
      </xdr:nvSpPr>
      <xdr:spPr>
        <a:xfrm>
          <a:off x="12804140" y="103401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27759</xdr:rowOff>
    </xdr:to>
    <xdr:cxnSp macro="">
      <xdr:nvCxnSpPr>
        <xdr:cNvPr id="656" name="直線コネクタ 655"/>
        <xdr:cNvCxnSpPr/>
      </xdr:nvCxnSpPr>
      <xdr:spPr>
        <a:xfrm>
          <a:off x="12854940" y="10390959"/>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79828</xdr:rowOff>
    </xdr:from>
    <xdr:to>
      <xdr:col>72</xdr:col>
      <xdr:colOff>38100</xdr:colOff>
      <xdr:row>62</xdr:row>
      <xdr:rowOff>9978</xdr:rowOff>
    </xdr:to>
    <xdr:sp macro="" textlink="">
      <xdr:nvSpPr>
        <xdr:cNvPr id="657" name="楕円 656"/>
        <xdr:cNvSpPr/>
      </xdr:nvSpPr>
      <xdr:spPr>
        <a:xfrm>
          <a:off x="12029440" y="1030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130628</xdr:rowOff>
    </xdr:from>
    <xdr:to>
      <xdr:col>76</xdr:col>
      <xdr:colOff>114300</xdr:colOff>
      <xdr:row>61</xdr:row>
      <xdr:rowOff>164919</xdr:rowOff>
    </xdr:to>
    <xdr:cxnSp macro="">
      <xdr:nvCxnSpPr>
        <xdr:cNvPr id="658" name="直線コネクタ 657"/>
        <xdr:cNvCxnSpPr/>
      </xdr:nvCxnSpPr>
      <xdr:spPr>
        <a:xfrm>
          <a:off x="12072620" y="10356668"/>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659" name="楕円 658"/>
        <xdr:cNvSpPr/>
      </xdr:nvSpPr>
      <xdr:spPr>
        <a:xfrm>
          <a:off x="1123188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130628</xdr:rowOff>
    </xdr:to>
    <xdr:cxnSp macro="">
      <xdr:nvCxnSpPr>
        <xdr:cNvPr id="660" name="直線コネクタ 659"/>
        <xdr:cNvCxnSpPr/>
      </xdr:nvCxnSpPr>
      <xdr:spPr>
        <a:xfrm>
          <a:off x="11282680" y="103566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343724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2" name="n_2aveValue【保健センター・保健所】&#10;有形固定資産減価償却率"/>
        <xdr:cNvSpPr txBox="1"/>
      </xdr:nvSpPr>
      <xdr:spPr>
        <a:xfrm>
          <a:off x="12675244"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3" name="n_3aveValue【保健センター・保健所】&#10;有形固定資産減価償却率"/>
        <xdr:cNvSpPr txBox="1"/>
      </xdr:nvSpPr>
      <xdr:spPr>
        <a:xfrm>
          <a:off x="119005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4" name="n_4aveValue【保健センター・保健所】&#10;有形固定資産減価償却率"/>
        <xdr:cNvSpPr txBox="1"/>
      </xdr:nvSpPr>
      <xdr:spPr>
        <a:xfrm>
          <a:off x="11102984" y="978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69686</xdr:rowOff>
    </xdr:from>
    <xdr:ext cx="405111" cy="259045"/>
    <xdr:sp macro="" textlink="">
      <xdr:nvSpPr>
        <xdr:cNvPr id="665" name="n_1mainValue【保健センター・保健所】&#10;有形固定資産減価償却率"/>
        <xdr:cNvSpPr txBox="1"/>
      </xdr:nvSpPr>
      <xdr:spPr>
        <a:xfrm>
          <a:off x="13437244" y="1046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35396</xdr:rowOff>
    </xdr:from>
    <xdr:ext cx="405111" cy="259045"/>
    <xdr:sp macro="" textlink="">
      <xdr:nvSpPr>
        <xdr:cNvPr id="666" name="n_2mainValue【保健センター・保健所】&#10;有形固定資産減価償却率"/>
        <xdr:cNvSpPr txBox="1"/>
      </xdr:nvSpPr>
      <xdr:spPr>
        <a:xfrm>
          <a:off x="12675244" y="10429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xdr:rowOff>
    </xdr:from>
    <xdr:ext cx="405111" cy="259045"/>
    <xdr:sp macro="" textlink="">
      <xdr:nvSpPr>
        <xdr:cNvPr id="667" name="n_3mainValue【保健センター・保健所】&#10;有形固定資産減価償却率"/>
        <xdr:cNvSpPr txBox="1"/>
      </xdr:nvSpPr>
      <xdr:spPr>
        <a:xfrm>
          <a:off x="1190054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668" name="n_4mainValue【保健センター・保健所】&#10;有形固定資産減価償却率"/>
        <xdr:cNvSpPr txBox="1"/>
      </xdr:nvSpPr>
      <xdr:spPr>
        <a:xfrm>
          <a:off x="1110298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19509104" y="9404168"/>
          <a:ext cx="0" cy="139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161472</xdr:rowOff>
    </xdr:from>
    <xdr:to>
      <xdr:col>107</xdr:col>
      <xdr:colOff>101600</xdr:colOff>
      <xdr:row>63</xdr:row>
      <xdr:rowOff>91622</xdr:rowOff>
    </xdr:to>
    <xdr:sp macro="" textlink="">
      <xdr:nvSpPr>
        <xdr:cNvPr id="702" name="フローチャート: 判断 701"/>
        <xdr:cNvSpPr/>
      </xdr:nvSpPr>
      <xdr:spPr>
        <a:xfrm>
          <a:off x="17937480" y="105551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3" name="フローチャート: 判断 702"/>
        <xdr:cNvSpPr/>
      </xdr:nvSpPr>
      <xdr:spPr>
        <a:xfrm>
          <a:off x="1716278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161472</xdr:rowOff>
    </xdr:from>
    <xdr:to>
      <xdr:col>98</xdr:col>
      <xdr:colOff>38100</xdr:colOff>
      <xdr:row>63</xdr:row>
      <xdr:rowOff>91622</xdr:rowOff>
    </xdr:to>
    <xdr:sp macro="" textlink="">
      <xdr:nvSpPr>
        <xdr:cNvPr id="704" name="フローチャート: 判断 703"/>
        <xdr:cNvSpPr/>
      </xdr:nvSpPr>
      <xdr:spPr>
        <a:xfrm>
          <a:off x="16388080" y="105551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10" name="楕円 709"/>
        <xdr:cNvSpPr/>
      </xdr:nvSpPr>
      <xdr:spPr>
        <a:xfrm>
          <a:off x="1945894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123570</xdr:rowOff>
    </xdr:from>
    <xdr:ext cx="469744" cy="259045"/>
    <xdr:sp macro="" textlink="">
      <xdr:nvSpPr>
        <xdr:cNvPr id="711" name="【保健センター・保健所】&#10;一人当たり面積該当値テキスト"/>
        <xdr:cNvSpPr txBox="1"/>
      </xdr:nvSpPr>
      <xdr:spPr>
        <a:xfrm>
          <a:off x="19547840"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712" name="楕円 711"/>
        <xdr:cNvSpPr/>
      </xdr:nvSpPr>
      <xdr:spPr>
        <a:xfrm>
          <a:off x="1873504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24493</xdr:rowOff>
    </xdr:to>
    <xdr:cxnSp macro="">
      <xdr:nvCxnSpPr>
        <xdr:cNvPr id="713" name="直線コネクタ 712"/>
        <xdr:cNvCxnSpPr/>
      </xdr:nvCxnSpPr>
      <xdr:spPr>
        <a:xfrm>
          <a:off x="18778220" y="1058581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714" name="楕円 713"/>
        <xdr:cNvSpPr/>
      </xdr:nvSpPr>
      <xdr:spPr>
        <a:xfrm>
          <a:off x="1793748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24493</xdr:rowOff>
    </xdr:to>
    <xdr:cxnSp macro="">
      <xdr:nvCxnSpPr>
        <xdr:cNvPr id="715" name="直線コネクタ 714"/>
        <xdr:cNvCxnSpPr/>
      </xdr:nvCxnSpPr>
      <xdr:spPr>
        <a:xfrm>
          <a:off x="17988280" y="105858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16" name="楕円 715"/>
        <xdr:cNvSpPr/>
      </xdr:nvSpPr>
      <xdr:spPr>
        <a:xfrm>
          <a:off x="1716278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24493</xdr:rowOff>
    </xdr:to>
    <xdr:cxnSp macro="">
      <xdr:nvCxnSpPr>
        <xdr:cNvPr id="717" name="直線コネクタ 716"/>
        <xdr:cNvCxnSpPr/>
      </xdr:nvCxnSpPr>
      <xdr:spPr>
        <a:xfrm>
          <a:off x="17213580" y="105858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161472</xdr:rowOff>
    </xdr:from>
    <xdr:to>
      <xdr:col>98</xdr:col>
      <xdr:colOff>38100</xdr:colOff>
      <xdr:row>63</xdr:row>
      <xdr:rowOff>91622</xdr:rowOff>
    </xdr:to>
    <xdr:sp macro="" textlink="">
      <xdr:nvSpPr>
        <xdr:cNvPr id="718" name="楕円 717"/>
        <xdr:cNvSpPr/>
      </xdr:nvSpPr>
      <xdr:spPr>
        <a:xfrm>
          <a:off x="16388080" y="10555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40822</xdr:rowOff>
    </xdr:to>
    <xdr:cxnSp macro="">
      <xdr:nvCxnSpPr>
        <xdr:cNvPr id="719" name="直線コネクタ 718"/>
        <xdr:cNvCxnSpPr/>
      </xdr:nvCxnSpPr>
      <xdr:spPr>
        <a:xfrm flipV="1">
          <a:off x="16431260" y="10585813"/>
          <a:ext cx="7823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82749</xdr:rowOff>
    </xdr:from>
    <xdr:ext cx="469744" cy="259045"/>
    <xdr:sp macro="" textlink="">
      <xdr:nvSpPr>
        <xdr:cNvPr id="721" name="n_2aveValue【保健センター・保健所】&#10;一人当たり面積"/>
        <xdr:cNvSpPr txBox="1"/>
      </xdr:nvSpPr>
      <xdr:spPr>
        <a:xfrm>
          <a:off x="17776267" y="1064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722" name="n_3aveValue【保健センター・保健所】&#10;一人当たり面積"/>
        <xdr:cNvSpPr txBox="1"/>
      </xdr:nvSpPr>
      <xdr:spPr>
        <a:xfrm>
          <a:off x="170015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82749</xdr:rowOff>
    </xdr:from>
    <xdr:ext cx="469744" cy="259045"/>
    <xdr:sp macro="" textlink="">
      <xdr:nvSpPr>
        <xdr:cNvPr id="723" name="n_4aveValue【保健センター・保健所】&#10;一人当たり面積"/>
        <xdr:cNvSpPr txBox="1"/>
      </xdr:nvSpPr>
      <xdr:spPr>
        <a:xfrm>
          <a:off x="16226867" y="1064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66420</xdr:rowOff>
    </xdr:from>
    <xdr:ext cx="469744" cy="259045"/>
    <xdr:sp macro="" textlink="">
      <xdr:nvSpPr>
        <xdr:cNvPr id="724" name="n_1mainValue【保健センター・保健所】&#10;一人当たり面積"/>
        <xdr:cNvSpPr txBox="1"/>
      </xdr:nvSpPr>
      <xdr:spPr>
        <a:xfrm>
          <a:off x="185611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725" name="n_2mainValue【保健センター・保健所】&#10;一人当たり面積"/>
        <xdr:cNvSpPr txBox="1"/>
      </xdr:nvSpPr>
      <xdr:spPr>
        <a:xfrm>
          <a:off x="177762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726" name="n_3mainValue【保健センター・保健所】&#10;一人当たり面積"/>
        <xdr:cNvSpPr txBox="1"/>
      </xdr:nvSpPr>
      <xdr:spPr>
        <a:xfrm>
          <a:off x="17001567"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108149</xdr:rowOff>
    </xdr:from>
    <xdr:ext cx="469744" cy="259045"/>
    <xdr:sp macro="" textlink="">
      <xdr:nvSpPr>
        <xdr:cNvPr id="727" name="n_4mainValue【保健センター・保健所】&#10;一人当たり面積"/>
        <xdr:cNvSpPr txBox="1"/>
      </xdr:nvSpPr>
      <xdr:spPr>
        <a:xfrm>
          <a:off x="16226867"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4375764" y="12948285"/>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441450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428750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757" name="【消防施設】&#10;有形固定資産減価償却率平均値テキスト"/>
        <xdr:cNvSpPr txBox="1"/>
      </xdr:nvSpPr>
      <xdr:spPr>
        <a:xfrm>
          <a:off x="14414500" y="13560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4325600" y="137052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60" name="フローチャート: 判断 759"/>
        <xdr:cNvSpPr/>
      </xdr:nvSpPr>
      <xdr:spPr>
        <a:xfrm>
          <a:off x="128041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61" name="フローチャート: 判断 760"/>
        <xdr:cNvSpPr/>
      </xdr:nvSpPr>
      <xdr:spPr>
        <a:xfrm>
          <a:off x="1202944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2" name="フローチャート: 判断 761"/>
        <xdr:cNvSpPr/>
      </xdr:nvSpPr>
      <xdr:spPr>
        <a:xfrm>
          <a:off x="11231880" y="137033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93980</xdr:rowOff>
    </xdr:from>
    <xdr:to>
      <xdr:col>85</xdr:col>
      <xdr:colOff>177800</xdr:colOff>
      <xdr:row>85</xdr:row>
      <xdr:rowOff>24130</xdr:rowOff>
    </xdr:to>
    <xdr:sp macro="" textlink="">
      <xdr:nvSpPr>
        <xdr:cNvPr id="768" name="楕円 767"/>
        <xdr:cNvSpPr/>
      </xdr:nvSpPr>
      <xdr:spPr>
        <a:xfrm>
          <a:off x="14325600" y="14175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72407</xdr:rowOff>
    </xdr:from>
    <xdr:ext cx="405111" cy="259045"/>
    <xdr:sp macro="" textlink="">
      <xdr:nvSpPr>
        <xdr:cNvPr id="769" name="【消防施設】&#10;有形固定資産減価償却率該当値テキスト"/>
        <xdr:cNvSpPr txBox="1"/>
      </xdr:nvSpPr>
      <xdr:spPr>
        <a:xfrm>
          <a:off x="14414500" y="1415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73025</xdr:rowOff>
    </xdr:from>
    <xdr:to>
      <xdr:col>81</xdr:col>
      <xdr:colOff>101600</xdr:colOff>
      <xdr:row>85</xdr:row>
      <xdr:rowOff>3175</xdr:rowOff>
    </xdr:to>
    <xdr:sp macro="" textlink="">
      <xdr:nvSpPr>
        <xdr:cNvPr id="770" name="楕円 769"/>
        <xdr:cNvSpPr/>
      </xdr:nvSpPr>
      <xdr:spPr>
        <a:xfrm>
          <a:off x="13578840" y="1415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123825</xdr:rowOff>
    </xdr:from>
    <xdr:to>
      <xdr:col>85</xdr:col>
      <xdr:colOff>127000</xdr:colOff>
      <xdr:row>84</xdr:row>
      <xdr:rowOff>144780</xdr:rowOff>
    </xdr:to>
    <xdr:cxnSp macro="">
      <xdr:nvCxnSpPr>
        <xdr:cNvPr id="771" name="直線コネクタ 770"/>
        <xdr:cNvCxnSpPr/>
      </xdr:nvCxnSpPr>
      <xdr:spPr>
        <a:xfrm>
          <a:off x="13629640" y="1420558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52070</xdr:rowOff>
    </xdr:from>
    <xdr:to>
      <xdr:col>76</xdr:col>
      <xdr:colOff>165100</xdr:colOff>
      <xdr:row>84</xdr:row>
      <xdr:rowOff>153670</xdr:rowOff>
    </xdr:to>
    <xdr:sp macro="" textlink="">
      <xdr:nvSpPr>
        <xdr:cNvPr id="772" name="楕円 771"/>
        <xdr:cNvSpPr/>
      </xdr:nvSpPr>
      <xdr:spPr>
        <a:xfrm>
          <a:off x="1280414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102870</xdr:rowOff>
    </xdr:from>
    <xdr:to>
      <xdr:col>81</xdr:col>
      <xdr:colOff>50800</xdr:colOff>
      <xdr:row>84</xdr:row>
      <xdr:rowOff>123825</xdr:rowOff>
    </xdr:to>
    <xdr:cxnSp macro="">
      <xdr:nvCxnSpPr>
        <xdr:cNvPr id="773" name="直線コネクタ 772"/>
        <xdr:cNvCxnSpPr/>
      </xdr:nvCxnSpPr>
      <xdr:spPr>
        <a:xfrm>
          <a:off x="12854940" y="14184630"/>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13970</xdr:rowOff>
    </xdr:from>
    <xdr:to>
      <xdr:col>72</xdr:col>
      <xdr:colOff>38100</xdr:colOff>
      <xdr:row>84</xdr:row>
      <xdr:rowOff>115570</xdr:rowOff>
    </xdr:to>
    <xdr:sp macro="" textlink="">
      <xdr:nvSpPr>
        <xdr:cNvPr id="774" name="楕円 773"/>
        <xdr:cNvSpPr/>
      </xdr:nvSpPr>
      <xdr:spPr>
        <a:xfrm>
          <a:off x="1202944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64770</xdr:rowOff>
    </xdr:from>
    <xdr:to>
      <xdr:col>76</xdr:col>
      <xdr:colOff>114300</xdr:colOff>
      <xdr:row>84</xdr:row>
      <xdr:rowOff>102870</xdr:rowOff>
    </xdr:to>
    <xdr:cxnSp macro="">
      <xdr:nvCxnSpPr>
        <xdr:cNvPr id="775" name="直線コネクタ 774"/>
        <xdr:cNvCxnSpPr/>
      </xdr:nvCxnSpPr>
      <xdr:spPr>
        <a:xfrm>
          <a:off x="12072620" y="141465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164464</xdr:rowOff>
    </xdr:from>
    <xdr:to>
      <xdr:col>67</xdr:col>
      <xdr:colOff>101600</xdr:colOff>
      <xdr:row>84</xdr:row>
      <xdr:rowOff>94614</xdr:rowOff>
    </xdr:to>
    <xdr:sp macro="" textlink="">
      <xdr:nvSpPr>
        <xdr:cNvPr id="776" name="楕円 775"/>
        <xdr:cNvSpPr/>
      </xdr:nvSpPr>
      <xdr:spPr>
        <a:xfrm>
          <a:off x="11231880" y="140785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43814</xdr:rowOff>
    </xdr:from>
    <xdr:to>
      <xdr:col>71</xdr:col>
      <xdr:colOff>177800</xdr:colOff>
      <xdr:row>84</xdr:row>
      <xdr:rowOff>64770</xdr:rowOff>
    </xdr:to>
    <xdr:cxnSp macro="">
      <xdr:nvCxnSpPr>
        <xdr:cNvPr id="777" name="直線コネクタ 776"/>
        <xdr:cNvCxnSpPr/>
      </xdr:nvCxnSpPr>
      <xdr:spPr>
        <a:xfrm>
          <a:off x="11282680" y="14125574"/>
          <a:ext cx="78994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8" name="n_1aveValue【消防施設】&#10;有形固定資産減価償却率"/>
        <xdr:cNvSpPr txBox="1"/>
      </xdr:nvSpPr>
      <xdr:spPr>
        <a:xfrm>
          <a:off x="13437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9" name="n_2aveValue【消防施設】&#10;有形固定資産減価償却率"/>
        <xdr:cNvSpPr txBox="1"/>
      </xdr:nvSpPr>
      <xdr:spPr>
        <a:xfrm>
          <a:off x="126752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80" name="n_3aveValue【消防施設】&#10;有形固定資産減価償却率"/>
        <xdr:cNvSpPr txBox="1"/>
      </xdr:nvSpPr>
      <xdr:spPr>
        <a:xfrm>
          <a:off x="119005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81" name="n_4aveValue【消防施設】&#10;有形固定資産減価償却率"/>
        <xdr:cNvSpPr txBox="1"/>
      </xdr:nvSpPr>
      <xdr:spPr>
        <a:xfrm>
          <a:off x="1110298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165752</xdr:rowOff>
    </xdr:from>
    <xdr:ext cx="405111" cy="259045"/>
    <xdr:sp macro="" textlink="">
      <xdr:nvSpPr>
        <xdr:cNvPr id="782" name="n_1mainValue【消防施設】&#10;有形固定資産減価償却率"/>
        <xdr:cNvSpPr txBox="1"/>
      </xdr:nvSpPr>
      <xdr:spPr>
        <a:xfrm>
          <a:off x="13437244" y="1424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144797</xdr:rowOff>
    </xdr:from>
    <xdr:ext cx="405111" cy="259045"/>
    <xdr:sp macro="" textlink="">
      <xdr:nvSpPr>
        <xdr:cNvPr id="783" name="n_2mainValue【消防施設】&#10;有形固定資産減価償却率"/>
        <xdr:cNvSpPr txBox="1"/>
      </xdr:nvSpPr>
      <xdr:spPr>
        <a:xfrm>
          <a:off x="126752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106697</xdr:rowOff>
    </xdr:from>
    <xdr:ext cx="405111" cy="259045"/>
    <xdr:sp macro="" textlink="">
      <xdr:nvSpPr>
        <xdr:cNvPr id="784" name="n_3mainValue【消防施設】&#10;有形固定資産減価償却率"/>
        <xdr:cNvSpPr txBox="1"/>
      </xdr:nvSpPr>
      <xdr:spPr>
        <a:xfrm>
          <a:off x="119005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85741</xdr:rowOff>
    </xdr:from>
    <xdr:ext cx="405111" cy="259045"/>
    <xdr:sp macro="" textlink="">
      <xdr:nvSpPr>
        <xdr:cNvPr id="785" name="n_4mainValue【消防施設】&#10;有形固定資産減価償却率"/>
        <xdr:cNvSpPr txBox="1"/>
      </xdr:nvSpPr>
      <xdr:spPr>
        <a:xfrm>
          <a:off x="11102984" y="1416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19509104" y="12995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19547840" y="127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1944370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121938</xdr:rowOff>
    </xdr:from>
    <xdr:ext cx="469744" cy="259045"/>
    <xdr:sp macro="" textlink="">
      <xdr:nvSpPr>
        <xdr:cNvPr id="814" name="【消防施設】&#10;一人当たり面積平均値テキスト"/>
        <xdr:cNvSpPr txBox="1"/>
      </xdr:nvSpPr>
      <xdr:spPr>
        <a:xfrm>
          <a:off x="19547840" y="14203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1945894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18735040" y="14240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78739</xdr:rowOff>
    </xdr:from>
    <xdr:to>
      <xdr:col>107</xdr:col>
      <xdr:colOff>101600</xdr:colOff>
      <xdr:row>86</xdr:row>
      <xdr:rowOff>8889</xdr:rowOff>
    </xdr:to>
    <xdr:sp macro="" textlink="">
      <xdr:nvSpPr>
        <xdr:cNvPr id="817" name="フローチャート: 判断 816"/>
        <xdr:cNvSpPr/>
      </xdr:nvSpPr>
      <xdr:spPr>
        <a:xfrm>
          <a:off x="17937480" y="14328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86361</xdr:rowOff>
    </xdr:from>
    <xdr:to>
      <xdr:col>102</xdr:col>
      <xdr:colOff>165100</xdr:colOff>
      <xdr:row>86</xdr:row>
      <xdr:rowOff>16511</xdr:rowOff>
    </xdr:to>
    <xdr:sp macro="" textlink="">
      <xdr:nvSpPr>
        <xdr:cNvPr id="818" name="フローチャート: 判断 817"/>
        <xdr:cNvSpPr/>
      </xdr:nvSpPr>
      <xdr:spPr>
        <a:xfrm>
          <a:off x="17162780" y="14335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86361</xdr:rowOff>
    </xdr:from>
    <xdr:to>
      <xdr:col>98</xdr:col>
      <xdr:colOff>38100</xdr:colOff>
      <xdr:row>86</xdr:row>
      <xdr:rowOff>16511</xdr:rowOff>
    </xdr:to>
    <xdr:sp macro="" textlink="">
      <xdr:nvSpPr>
        <xdr:cNvPr id="819" name="フローチャート: 判断 818"/>
        <xdr:cNvSpPr/>
      </xdr:nvSpPr>
      <xdr:spPr>
        <a:xfrm>
          <a:off x="16388080" y="14335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36830</xdr:rowOff>
    </xdr:from>
    <xdr:to>
      <xdr:col>116</xdr:col>
      <xdr:colOff>114300</xdr:colOff>
      <xdr:row>82</xdr:row>
      <xdr:rowOff>138430</xdr:rowOff>
    </xdr:to>
    <xdr:sp macro="" textlink="">
      <xdr:nvSpPr>
        <xdr:cNvPr id="825" name="楕円 824"/>
        <xdr:cNvSpPr/>
      </xdr:nvSpPr>
      <xdr:spPr>
        <a:xfrm>
          <a:off x="1945894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59707</xdr:rowOff>
    </xdr:from>
    <xdr:ext cx="469744" cy="259045"/>
    <xdr:sp macro="" textlink="">
      <xdr:nvSpPr>
        <xdr:cNvPr id="826" name="【消防施設】&#10;一人当たり面積該当値テキスト"/>
        <xdr:cNvSpPr txBox="1"/>
      </xdr:nvSpPr>
      <xdr:spPr>
        <a:xfrm>
          <a:off x="19547840"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36830</xdr:rowOff>
    </xdr:from>
    <xdr:to>
      <xdr:col>112</xdr:col>
      <xdr:colOff>38100</xdr:colOff>
      <xdr:row>82</xdr:row>
      <xdr:rowOff>138430</xdr:rowOff>
    </xdr:to>
    <xdr:sp macro="" textlink="">
      <xdr:nvSpPr>
        <xdr:cNvPr id="827" name="楕円 826"/>
        <xdr:cNvSpPr/>
      </xdr:nvSpPr>
      <xdr:spPr>
        <a:xfrm>
          <a:off x="18735040" y="13783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87630</xdr:rowOff>
    </xdr:from>
    <xdr:to>
      <xdr:col>116</xdr:col>
      <xdr:colOff>63500</xdr:colOff>
      <xdr:row>82</xdr:row>
      <xdr:rowOff>87630</xdr:rowOff>
    </xdr:to>
    <xdr:cxnSp macro="">
      <xdr:nvCxnSpPr>
        <xdr:cNvPr id="828" name="直線コネクタ 827"/>
        <xdr:cNvCxnSpPr/>
      </xdr:nvCxnSpPr>
      <xdr:spPr>
        <a:xfrm>
          <a:off x="18778220" y="138341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40639</xdr:rowOff>
    </xdr:from>
    <xdr:to>
      <xdr:col>107</xdr:col>
      <xdr:colOff>101600</xdr:colOff>
      <xdr:row>82</xdr:row>
      <xdr:rowOff>142239</xdr:rowOff>
    </xdr:to>
    <xdr:sp macro="" textlink="">
      <xdr:nvSpPr>
        <xdr:cNvPr id="829" name="楕円 828"/>
        <xdr:cNvSpPr/>
      </xdr:nvSpPr>
      <xdr:spPr>
        <a:xfrm>
          <a:off x="17937480" y="1378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87630</xdr:rowOff>
    </xdr:from>
    <xdr:to>
      <xdr:col>111</xdr:col>
      <xdr:colOff>177800</xdr:colOff>
      <xdr:row>82</xdr:row>
      <xdr:rowOff>91439</xdr:rowOff>
    </xdr:to>
    <xdr:cxnSp macro="">
      <xdr:nvCxnSpPr>
        <xdr:cNvPr id="830" name="直線コネクタ 829"/>
        <xdr:cNvCxnSpPr/>
      </xdr:nvCxnSpPr>
      <xdr:spPr>
        <a:xfrm flipV="1">
          <a:off x="17988280" y="1383411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154939</xdr:rowOff>
    </xdr:from>
    <xdr:to>
      <xdr:col>102</xdr:col>
      <xdr:colOff>165100</xdr:colOff>
      <xdr:row>82</xdr:row>
      <xdr:rowOff>85089</xdr:rowOff>
    </xdr:to>
    <xdr:sp macro="" textlink="">
      <xdr:nvSpPr>
        <xdr:cNvPr id="831" name="楕円 830"/>
        <xdr:cNvSpPr/>
      </xdr:nvSpPr>
      <xdr:spPr>
        <a:xfrm>
          <a:off x="17162780" y="13733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34289</xdr:rowOff>
    </xdr:from>
    <xdr:to>
      <xdr:col>107</xdr:col>
      <xdr:colOff>50800</xdr:colOff>
      <xdr:row>82</xdr:row>
      <xdr:rowOff>91439</xdr:rowOff>
    </xdr:to>
    <xdr:cxnSp macro="">
      <xdr:nvCxnSpPr>
        <xdr:cNvPr id="832" name="直線コネクタ 831"/>
        <xdr:cNvCxnSpPr/>
      </xdr:nvCxnSpPr>
      <xdr:spPr>
        <a:xfrm>
          <a:off x="17213580" y="13780769"/>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162561</xdr:rowOff>
    </xdr:from>
    <xdr:to>
      <xdr:col>98</xdr:col>
      <xdr:colOff>38100</xdr:colOff>
      <xdr:row>82</xdr:row>
      <xdr:rowOff>92711</xdr:rowOff>
    </xdr:to>
    <xdr:sp macro="" textlink="">
      <xdr:nvSpPr>
        <xdr:cNvPr id="833" name="楕円 832"/>
        <xdr:cNvSpPr/>
      </xdr:nvSpPr>
      <xdr:spPr>
        <a:xfrm>
          <a:off x="16388080" y="13741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34289</xdr:rowOff>
    </xdr:from>
    <xdr:to>
      <xdr:col>102</xdr:col>
      <xdr:colOff>114300</xdr:colOff>
      <xdr:row>82</xdr:row>
      <xdr:rowOff>41911</xdr:rowOff>
    </xdr:to>
    <xdr:cxnSp macro="">
      <xdr:nvCxnSpPr>
        <xdr:cNvPr id="834" name="直線コネクタ 833"/>
        <xdr:cNvCxnSpPr/>
      </xdr:nvCxnSpPr>
      <xdr:spPr>
        <a:xfrm flipV="1">
          <a:off x="16431260" y="13780769"/>
          <a:ext cx="78232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835" name="n_1aveValue【消防施設】&#10;一人当たり面積"/>
        <xdr:cNvSpPr txBox="1"/>
      </xdr:nvSpPr>
      <xdr:spPr>
        <a:xfrm>
          <a:off x="185611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xdr:rowOff>
    </xdr:from>
    <xdr:ext cx="469744" cy="259045"/>
    <xdr:sp macro="" textlink="">
      <xdr:nvSpPr>
        <xdr:cNvPr id="836" name="n_2aveValue【消防施設】&#10;一人当たり面積"/>
        <xdr:cNvSpPr txBox="1"/>
      </xdr:nvSpPr>
      <xdr:spPr>
        <a:xfrm>
          <a:off x="17776267" y="1441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7638</xdr:rowOff>
    </xdr:from>
    <xdr:ext cx="469744" cy="259045"/>
    <xdr:sp macro="" textlink="">
      <xdr:nvSpPr>
        <xdr:cNvPr id="837" name="n_3aveValue【消防施設】&#10;一人当たり面積"/>
        <xdr:cNvSpPr txBox="1"/>
      </xdr:nvSpPr>
      <xdr:spPr>
        <a:xfrm>
          <a:off x="1700156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7638</xdr:rowOff>
    </xdr:from>
    <xdr:ext cx="469744" cy="259045"/>
    <xdr:sp macro="" textlink="">
      <xdr:nvSpPr>
        <xdr:cNvPr id="838" name="n_4aveValue【消防施設】&#10;一人当たり面積"/>
        <xdr:cNvSpPr txBox="1"/>
      </xdr:nvSpPr>
      <xdr:spPr>
        <a:xfrm>
          <a:off x="16226867" y="1442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154957</xdr:rowOff>
    </xdr:from>
    <xdr:ext cx="469744" cy="259045"/>
    <xdr:sp macro="" textlink="">
      <xdr:nvSpPr>
        <xdr:cNvPr id="839" name="n_1mainValue【消防施設】&#10;一人当たり面積"/>
        <xdr:cNvSpPr txBox="1"/>
      </xdr:nvSpPr>
      <xdr:spPr>
        <a:xfrm>
          <a:off x="18561127" y="1356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158766</xdr:rowOff>
    </xdr:from>
    <xdr:ext cx="469744" cy="259045"/>
    <xdr:sp macro="" textlink="">
      <xdr:nvSpPr>
        <xdr:cNvPr id="840" name="n_2mainValue【消防施設】&#10;一人当たり面積"/>
        <xdr:cNvSpPr txBox="1"/>
      </xdr:nvSpPr>
      <xdr:spPr>
        <a:xfrm>
          <a:off x="1777626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101616</xdr:rowOff>
    </xdr:from>
    <xdr:ext cx="469744" cy="259045"/>
    <xdr:sp macro="" textlink="">
      <xdr:nvSpPr>
        <xdr:cNvPr id="841" name="n_3mainValue【消防施設】&#10;一人当たり面積"/>
        <xdr:cNvSpPr txBox="1"/>
      </xdr:nvSpPr>
      <xdr:spPr>
        <a:xfrm>
          <a:off x="1700156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109238</xdr:rowOff>
    </xdr:from>
    <xdr:ext cx="469744" cy="259045"/>
    <xdr:sp macro="" textlink="">
      <xdr:nvSpPr>
        <xdr:cNvPr id="842" name="n_4mainValue【消防施設】&#10;一人当たり面積"/>
        <xdr:cNvSpPr txBox="1"/>
      </xdr:nvSpPr>
      <xdr:spPr>
        <a:xfrm>
          <a:off x="16226867"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4375764" y="1680427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4414500" y="16587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4287500" y="1680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357884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6" name="フローチャート: 判断 875"/>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7" name="フローチャート: 判断 876"/>
        <xdr:cNvSpPr/>
      </xdr:nvSpPr>
      <xdr:spPr>
        <a:xfrm>
          <a:off x="1202944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8" name="フローチャート: 判断 877"/>
        <xdr:cNvSpPr/>
      </xdr:nvSpPr>
      <xdr:spPr>
        <a:xfrm>
          <a:off x="11231880" y="173625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884" name="楕円 883"/>
        <xdr:cNvSpPr/>
      </xdr:nvSpPr>
      <xdr:spPr>
        <a:xfrm>
          <a:off x="14325600" y="176161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885" name="【庁舎】&#10;有形固定資産減価償却率該当値テキスト"/>
        <xdr:cNvSpPr txBox="1"/>
      </xdr:nvSpPr>
      <xdr:spPr>
        <a:xfrm>
          <a:off x="14414500"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2539</xdr:rowOff>
    </xdr:from>
    <xdr:to>
      <xdr:col>81</xdr:col>
      <xdr:colOff>101600</xdr:colOff>
      <xdr:row>105</xdr:row>
      <xdr:rowOff>104139</xdr:rowOff>
    </xdr:to>
    <xdr:sp macro="" textlink="">
      <xdr:nvSpPr>
        <xdr:cNvPr id="886" name="楕円 885"/>
        <xdr:cNvSpPr/>
      </xdr:nvSpPr>
      <xdr:spPr>
        <a:xfrm>
          <a:off x="135788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53339</xdr:rowOff>
    </xdr:from>
    <xdr:to>
      <xdr:col>85</xdr:col>
      <xdr:colOff>127000</xdr:colOff>
      <xdr:row>105</xdr:row>
      <xdr:rowOff>64770</xdr:rowOff>
    </xdr:to>
    <xdr:cxnSp macro="">
      <xdr:nvCxnSpPr>
        <xdr:cNvPr id="887" name="直線コネクタ 886"/>
        <xdr:cNvCxnSpPr/>
      </xdr:nvCxnSpPr>
      <xdr:spPr>
        <a:xfrm>
          <a:off x="13629640" y="17655539"/>
          <a:ext cx="74676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888" name="楕円 887"/>
        <xdr:cNvSpPr/>
      </xdr:nvSpPr>
      <xdr:spPr>
        <a:xfrm>
          <a:off x="1280414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53339</xdr:rowOff>
    </xdr:to>
    <xdr:cxnSp macro="">
      <xdr:nvCxnSpPr>
        <xdr:cNvPr id="889" name="直線コネクタ 888"/>
        <xdr:cNvCxnSpPr/>
      </xdr:nvCxnSpPr>
      <xdr:spPr>
        <a:xfrm>
          <a:off x="12854940" y="1762125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890" name="楕円 889"/>
        <xdr:cNvSpPr/>
      </xdr:nvSpPr>
      <xdr:spPr>
        <a:xfrm>
          <a:off x="12029440" y="1769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144780</xdr:rowOff>
    </xdr:to>
    <xdr:cxnSp macro="">
      <xdr:nvCxnSpPr>
        <xdr:cNvPr id="891" name="直線コネクタ 890"/>
        <xdr:cNvCxnSpPr/>
      </xdr:nvCxnSpPr>
      <xdr:spPr>
        <a:xfrm flipV="1">
          <a:off x="12072620" y="17621250"/>
          <a:ext cx="78232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72752</xdr:rowOff>
    </xdr:from>
    <xdr:to>
      <xdr:col>67</xdr:col>
      <xdr:colOff>101600</xdr:colOff>
      <xdr:row>106</xdr:row>
      <xdr:rowOff>2902</xdr:rowOff>
    </xdr:to>
    <xdr:sp macro="" textlink="">
      <xdr:nvSpPr>
        <xdr:cNvPr id="892" name="楕円 891"/>
        <xdr:cNvSpPr/>
      </xdr:nvSpPr>
      <xdr:spPr>
        <a:xfrm>
          <a:off x="11231880" y="1767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123552</xdr:rowOff>
    </xdr:from>
    <xdr:to>
      <xdr:col>71</xdr:col>
      <xdr:colOff>177800</xdr:colOff>
      <xdr:row>105</xdr:row>
      <xdr:rowOff>144780</xdr:rowOff>
    </xdr:to>
    <xdr:cxnSp macro="">
      <xdr:nvCxnSpPr>
        <xdr:cNvPr id="893" name="直線コネクタ 892"/>
        <xdr:cNvCxnSpPr/>
      </xdr:nvCxnSpPr>
      <xdr:spPr>
        <a:xfrm>
          <a:off x="11282680" y="17725752"/>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34372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5" name="n_2aveValue【庁舎】&#10;有形固定資産減価償却率"/>
        <xdr:cNvSpPr txBox="1"/>
      </xdr:nvSpPr>
      <xdr:spPr>
        <a:xfrm>
          <a:off x="1267524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6" name="n_3aveValue【庁舎】&#10;有形固定資産減価償却率"/>
        <xdr:cNvSpPr txBox="1"/>
      </xdr:nvSpPr>
      <xdr:spPr>
        <a:xfrm>
          <a:off x="1190054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7" name="n_4aveValue【庁舎】&#10;有形固定資産減価償却率"/>
        <xdr:cNvSpPr txBox="1"/>
      </xdr:nvSpPr>
      <xdr:spPr>
        <a:xfrm>
          <a:off x="1110298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95266</xdr:rowOff>
    </xdr:from>
    <xdr:ext cx="405111" cy="259045"/>
    <xdr:sp macro="" textlink="">
      <xdr:nvSpPr>
        <xdr:cNvPr id="898" name="n_1mainValue【庁舎】&#10;有形固定資産減価償却率"/>
        <xdr:cNvSpPr txBox="1"/>
      </xdr:nvSpPr>
      <xdr:spPr>
        <a:xfrm>
          <a:off x="13437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899" name="n_2mainValue【庁舎】&#10;有形固定資産減価償却率"/>
        <xdr:cNvSpPr txBox="1"/>
      </xdr:nvSpPr>
      <xdr:spPr>
        <a:xfrm>
          <a:off x="12675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15257</xdr:rowOff>
    </xdr:from>
    <xdr:ext cx="405111" cy="259045"/>
    <xdr:sp macro="" textlink="">
      <xdr:nvSpPr>
        <xdr:cNvPr id="900" name="n_3mainValue【庁舎】&#10;有形固定資産減価償却率"/>
        <xdr:cNvSpPr txBox="1"/>
      </xdr:nvSpPr>
      <xdr:spPr>
        <a:xfrm>
          <a:off x="119005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165479</xdr:rowOff>
    </xdr:from>
    <xdr:ext cx="405111" cy="259045"/>
    <xdr:sp macro="" textlink="">
      <xdr:nvSpPr>
        <xdr:cNvPr id="901" name="n_4mainValue【庁舎】&#10;有形固定資産減価償却率"/>
        <xdr:cNvSpPr txBox="1"/>
      </xdr:nvSpPr>
      <xdr:spPr>
        <a:xfrm>
          <a:off x="1110298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19509104" y="1684020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xdr:cNvSpPr txBox="1"/>
      </xdr:nvSpPr>
      <xdr:spPr>
        <a:xfrm>
          <a:off x="1954784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194589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1873504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3" name="フローチャート: 判断 932"/>
        <xdr:cNvSpPr/>
      </xdr:nvSpPr>
      <xdr:spPr>
        <a:xfrm>
          <a:off x="1793748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4" name="フローチャート: 判断 933"/>
        <xdr:cNvSpPr/>
      </xdr:nvSpPr>
      <xdr:spPr>
        <a:xfrm>
          <a:off x="171627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5" name="フローチャート: 判断 934"/>
        <xdr:cNvSpPr/>
      </xdr:nvSpPr>
      <xdr:spPr>
        <a:xfrm>
          <a:off x="16388080" y="17692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941" name="楕円 940"/>
        <xdr:cNvSpPr/>
      </xdr:nvSpPr>
      <xdr:spPr>
        <a:xfrm>
          <a:off x="19458940" y="17570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158766</xdr:rowOff>
    </xdr:from>
    <xdr:ext cx="469744" cy="259045"/>
    <xdr:sp macro="" textlink="">
      <xdr:nvSpPr>
        <xdr:cNvPr id="942" name="【庁舎】&#10;一人当たり面積該当値テキスト"/>
        <xdr:cNvSpPr txBox="1"/>
      </xdr:nvSpPr>
      <xdr:spPr>
        <a:xfrm>
          <a:off x="19547840" y="17425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135889</xdr:rowOff>
    </xdr:from>
    <xdr:to>
      <xdr:col>112</xdr:col>
      <xdr:colOff>38100</xdr:colOff>
      <xdr:row>105</xdr:row>
      <xdr:rowOff>66039</xdr:rowOff>
    </xdr:to>
    <xdr:sp macro="" textlink="">
      <xdr:nvSpPr>
        <xdr:cNvPr id="943" name="楕円 942"/>
        <xdr:cNvSpPr/>
      </xdr:nvSpPr>
      <xdr:spPr>
        <a:xfrm>
          <a:off x="18735040" y="17570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15239</xdr:rowOff>
    </xdr:from>
    <xdr:to>
      <xdr:col>116</xdr:col>
      <xdr:colOff>63500</xdr:colOff>
      <xdr:row>105</xdr:row>
      <xdr:rowOff>15239</xdr:rowOff>
    </xdr:to>
    <xdr:cxnSp macro="">
      <xdr:nvCxnSpPr>
        <xdr:cNvPr id="944" name="直線コネクタ 943"/>
        <xdr:cNvCxnSpPr/>
      </xdr:nvCxnSpPr>
      <xdr:spPr>
        <a:xfrm>
          <a:off x="18778220" y="1761743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945" name="楕円 944"/>
        <xdr:cNvSpPr/>
      </xdr:nvSpPr>
      <xdr:spPr>
        <a:xfrm>
          <a:off x="17937480" y="17574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15239</xdr:rowOff>
    </xdr:from>
    <xdr:to>
      <xdr:col>111</xdr:col>
      <xdr:colOff>177800</xdr:colOff>
      <xdr:row>105</xdr:row>
      <xdr:rowOff>19050</xdr:rowOff>
    </xdr:to>
    <xdr:cxnSp macro="">
      <xdr:nvCxnSpPr>
        <xdr:cNvPr id="946" name="直線コネクタ 945"/>
        <xdr:cNvCxnSpPr/>
      </xdr:nvCxnSpPr>
      <xdr:spPr>
        <a:xfrm flipV="1">
          <a:off x="17988280" y="1761743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47" name="楕円 946"/>
        <xdr:cNvSpPr/>
      </xdr:nvSpPr>
      <xdr:spPr>
        <a:xfrm>
          <a:off x="1716278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57150</xdr:rowOff>
    </xdr:to>
    <xdr:cxnSp macro="">
      <xdr:nvCxnSpPr>
        <xdr:cNvPr id="948" name="直線コネクタ 947"/>
        <xdr:cNvCxnSpPr/>
      </xdr:nvCxnSpPr>
      <xdr:spPr>
        <a:xfrm flipV="1">
          <a:off x="17213580" y="1762125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6350</xdr:rowOff>
    </xdr:from>
    <xdr:to>
      <xdr:col>98</xdr:col>
      <xdr:colOff>38100</xdr:colOff>
      <xdr:row>105</xdr:row>
      <xdr:rowOff>107950</xdr:rowOff>
    </xdr:to>
    <xdr:sp macro="" textlink="">
      <xdr:nvSpPr>
        <xdr:cNvPr id="949" name="楕円 948"/>
        <xdr:cNvSpPr/>
      </xdr:nvSpPr>
      <xdr:spPr>
        <a:xfrm>
          <a:off x="16388080" y="176085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57150</xdr:rowOff>
    </xdr:to>
    <xdr:cxnSp macro="">
      <xdr:nvCxnSpPr>
        <xdr:cNvPr id="950" name="直線コネクタ 949"/>
        <xdr:cNvCxnSpPr/>
      </xdr:nvCxnSpPr>
      <xdr:spPr>
        <a:xfrm>
          <a:off x="16431260" y="176593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xdr:cNvSpPr txBox="1"/>
      </xdr:nvSpPr>
      <xdr:spPr>
        <a:xfrm>
          <a:off x="185611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2" name="n_2aveValue【庁舎】&#10;一人当たり面積"/>
        <xdr:cNvSpPr txBox="1"/>
      </xdr:nvSpPr>
      <xdr:spPr>
        <a:xfrm>
          <a:off x="1777626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3" name="n_3aveValue【庁舎】&#10;一人当たり面積"/>
        <xdr:cNvSpPr txBox="1"/>
      </xdr:nvSpPr>
      <xdr:spPr>
        <a:xfrm>
          <a:off x="170015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4" name="n_4aveValue【庁舎】&#10;一人当たり面積"/>
        <xdr:cNvSpPr txBox="1"/>
      </xdr:nvSpPr>
      <xdr:spPr>
        <a:xfrm>
          <a:off x="162268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82566</xdr:rowOff>
    </xdr:from>
    <xdr:ext cx="469744" cy="259045"/>
    <xdr:sp macro="" textlink="">
      <xdr:nvSpPr>
        <xdr:cNvPr id="955" name="n_1mainValue【庁舎】&#10;一人当たり面積"/>
        <xdr:cNvSpPr txBox="1"/>
      </xdr:nvSpPr>
      <xdr:spPr>
        <a:xfrm>
          <a:off x="1856112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956" name="n_2mainValue【庁舎】&#10;一人当たり面積"/>
        <xdr:cNvSpPr txBox="1"/>
      </xdr:nvSpPr>
      <xdr:spPr>
        <a:xfrm>
          <a:off x="1777626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957" name="n_3mainValue【庁舎】&#10;一人当たり面積"/>
        <xdr:cNvSpPr txBox="1"/>
      </xdr:nvSpPr>
      <xdr:spPr>
        <a:xfrm>
          <a:off x="170015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124477</xdr:rowOff>
    </xdr:from>
    <xdr:ext cx="469744" cy="259045"/>
    <xdr:sp macro="" textlink="">
      <xdr:nvSpPr>
        <xdr:cNvPr id="958" name="n_4mainValue【庁舎】&#10;一人当たり面積"/>
        <xdr:cNvSpPr txBox="1"/>
      </xdr:nvSpPr>
      <xdr:spPr>
        <a:xfrm>
          <a:off x="1622686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市民会館、保健センター・保健所、消防施設である。中央図書館については、築５０年が経過しており、耐用年数である５０年に到達していることから有形固定資産減価償却率が高くなっている。市民会館についても築４２年が経過しており、耐用年数である４７年に近づいていることから有形固定資産原価償却率が高くなっている。いずれの施設についても、今後は民間資本を含めた民間活力の導入や他施設との複合化について検討していく。消防施設については、すでに耐用年数を超える消防団車庫が多数あることから依然として高い水準となっている。今後は、消防団車庫等の集約を検討した上で建替えや廃止した建物を除却することにより適正な管理を維持していく。類似団体平均と同等の推移となっている福祉施設や一般廃棄物処理施設についても、予防保全を実施するとともに、各施設の更新時期を明確にしたうえで更新を行っていく。更新にあたっては、民間資本を含めた民間活力の導入や近隣自治体等との連携による広域的な対応についても総合的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137160</xdr:colOff>
      <xdr:row>26</xdr:row>
      <xdr:rowOff>76200</xdr:rowOff>
    </xdr:from>
    <xdr:ext cx="9037320" cy="425758"/>
    <xdr:sp macro="" textlink="">
      <xdr:nvSpPr>
        <xdr:cNvPr id="35" name="テキスト ボックス 34"/>
        <xdr:cNvSpPr txBox="1"/>
      </xdr:nvSpPr>
      <xdr:spPr>
        <a:xfrm>
          <a:off x="708660" y="4434840"/>
          <a:ext cx="903732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lang="en-US" altLang="ja-JP" sz="1000">
              <a:effectLst/>
              <a:latin typeface="ＭＳ Ｐゴシック" panose="020B0600070205080204" pitchFamily="50" charset="-128"/>
              <a:ea typeface="ＭＳ Ｐゴシック" panose="020B0600070205080204" pitchFamily="50" charset="-128"/>
            </a:rPr>
            <a:t>※</a:t>
          </a:r>
          <a:r>
            <a:rPr lang="ja-JP" altLang="en-US" sz="1000">
              <a:effectLst/>
              <a:latin typeface="ＭＳ Ｐゴシック" panose="020B0600070205080204" pitchFamily="50" charset="-128"/>
              <a:ea typeface="ＭＳ Ｐゴシック" panose="020B0600070205080204" pitchFamily="50" charset="-128"/>
            </a:rPr>
            <a:t>「定員管理の状況」の「人口</a:t>
          </a:r>
          <a:r>
            <a:rPr lang="en-US" altLang="ja-JP" sz="1000">
              <a:effectLst/>
              <a:latin typeface="ＭＳ Ｐゴシック" panose="020B0600070205080204" pitchFamily="50" charset="-128"/>
              <a:ea typeface="ＭＳ Ｐゴシック" panose="020B0600070205080204" pitchFamily="50" charset="-128"/>
            </a:rPr>
            <a:t>1,000</a:t>
          </a:r>
          <a:r>
            <a:rPr lang="ja-JP" altLang="en-US" sz="1000">
              <a:effectLst/>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 年</a:t>
          </a:r>
          <a:endParaRPr lang="en-US" altLang="ja-JP" sz="1000">
            <a:effectLst/>
            <a:latin typeface="ＭＳ Ｐゴシック" panose="020B0600070205080204" pitchFamily="50" charset="-128"/>
            <a:ea typeface="ＭＳ Ｐゴシック" panose="020B0600070205080204" pitchFamily="50" charset="-128"/>
          </a:endParaRPr>
        </a:p>
        <a:p>
          <a:pPr algn="l"/>
          <a:r>
            <a:rPr lang="en-US" altLang="ja-JP" sz="1000">
              <a:effectLst/>
              <a:latin typeface="ＭＳ Ｐゴシック" panose="020B0600070205080204" pitchFamily="50" charset="-128"/>
              <a:ea typeface="ＭＳ Ｐゴシック" panose="020B0600070205080204" pitchFamily="50" charset="-128"/>
            </a:rPr>
            <a:t>   </a:t>
          </a:r>
          <a:r>
            <a:rPr lang="ja-JP" altLang="en-US" sz="1000">
              <a:effectLst/>
              <a:latin typeface="ＭＳ Ｐゴシック" panose="020B0600070205080204" pitchFamily="50" charset="-128"/>
              <a:ea typeface="ＭＳ Ｐゴシック" panose="020B0600070205080204" pitchFamily="50" charset="-128"/>
            </a:rPr>
            <a:t>の地方公務員給与実態調査に基づいているが、令和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年度は令和</a:t>
          </a:r>
          <a:r>
            <a:rPr lang="en-US" altLang="ja-JP" sz="1000">
              <a:effectLst/>
              <a:latin typeface="ＭＳ Ｐゴシック" panose="020B0600070205080204" pitchFamily="50" charset="-128"/>
              <a:ea typeface="ＭＳ Ｐゴシック" panose="020B0600070205080204" pitchFamily="50" charset="-128"/>
            </a:rPr>
            <a:t>3</a:t>
          </a:r>
          <a:r>
            <a:rPr lang="ja-JP" altLang="en-US" sz="1000">
              <a:effectLst/>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前年度より</a:t>
          </a:r>
          <a:r>
            <a:rPr kumimoji="1" lang="en-US" altLang="ja-JP" sz="1100" baseline="0">
              <a:latin typeface="ＭＳ Ｐゴシック" panose="020B0600070205080204" pitchFamily="50" charset="-128"/>
              <a:ea typeface="ＭＳ Ｐゴシック" panose="020B0600070205080204" pitchFamily="50" charset="-128"/>
            </a:rPr>
            <a:t>0.2</a:t>
          </a:r>
          <a:r>
            <a:rPr kumimoji="1" lang="ja-JP" altLang="en-US" sz="1100" baseline="0">
              <a:latin typeface="ＭＳ Ｐゴシック" panose="020B0600070205080204" pitchFamily="50" charset="-128"/>
              <a:ea typeface="ＭＳ Ｐゴシック" panose="020B0600070205080204" pitchFamily="50" charset="-128"/>
            </a:rPr>
            <a:t>減少し、</a:t>
          </a:r>
          <a:r>
            <a:rPr kumimoji="1" lang="en-US" altLang="ja-JP" sz="1100" baseline="0">
              <a:latin typeface="ＭＳ Ｐゴシック" panose="020B0600070205080204" pitchFamily="50" charset="-128"/>
              <a:ea typeface="ＭＳ Ｐゴシック" panose="020B0600070205080204" pitchFamily="50" charset="-128"/>
            </a:rPr>
            <a:t>0.89</a:t>
          </a:r>
          <a:r>
            <a:rPr kumimoji="1" lang="ja-JP" altLang="en-US" sz="1100" baseline="0">
              <a:latin typeface="ＭＳ Ｐゴシック" panose="020B0600070205080204" pitchFamily="50" charset="-128"/>
              <a:ea typeface="ＭＳ Ｐゴシック" panose="020B0600070205080204" pitchFamily="50" charset="-128"/>
            </a:rPr>
            <a:t>となったが、引き続き類似団体平均を上回る水準となっている。普通交付税の大幅な増により、減少したもの。</a:t>
          </a:r>
          <a:endParaRPr kumimoji="1" lang="en-US" altLang="ja-JP" sz="11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今後、歳入は法人市民税や地方交付税等の増等、景気回復が見込まれているが、歳出は社会保障系が引き続き増加していくことが見込まれるとともに、老朽化した公共施設等の維持管理経費等についても対応が必要となり、引き続き厳しい財政状況が続くと予想さ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今後も最低限現状を維持し、財政基盤を強化するため、財源確保に努めるとともに、経費の削減に取り組む。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109765</xdr:rowOff>
    </xdr:from>
    <xdr:to>
      <xdr:col>23</xdr:col>
      <xdr:colOff>133350</xdr:colOff>
      <xdr:row>40</xdr:row>
      <xdr:rowOff>144235</xdr:rowOff>
    </xdr:to>
    <xdr:cxnSp macro="">
      <xdr:nvCxnSpPr>
        <xdr:cNvPr id="71" name="直線コネクタ 70"/>
        <xdr:cNvCxnSpPr/>
      </xdr:nvCxnSpPr>
      <xdr:spPr>
        <a:xfrm>
          <a:off x="4114800" y="69677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109765</xdr:rowOff>
    </xdr:from>
    <xdr:to>
      <xdr:col>19</xdr:col>
      <xdr:colOff>133350</xdr:colOff>
      <xdr:row>40</xdr:row>
      <xdr:rowOff>109765</xdr:rowOff>
    </xdr:to>
    <xdr:cxnSp macro="">
      <xdr:nvCxnSpPr>
        <xdr:cNvPr id="74" name="直線コネクタ 73"/>
        <xdr:cNvCxnSpPr/>
      </xdr:nvCxnSpPr>
      <xdr:spPr>
        <a:xfrm>
          <a:off x="3225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109765</xdr:rowOff>
    </xdr:from>
    <xdr:to>
      <xdr:col>15</xdr:col>
      <xdr:colOff>82550</xdr:colOff>
      <xdr:row>40</xdr:row>
      <xdr:rowOff>109765</xdr:rowOff>
    </xdr:to>
    <xdr:cxnSp macro="">
      <xdr:nvCxnSpPr>
        <xdr:cNvPr id="77" name="直線コネクタ 76"/>
        <xdr:cNvCxnSpPr/>
      </xdr:nvCxnSpPr>
      <xdr:spPr>
        <a:xfrm>
          <a:off x="2336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93435</xdr:rowOff>
    </xdr:from>
    <xdr:to>
      <xdr:col>15</xdr:col>
      <xdr:colOff>133350</xdr:colOff>
      <xdr:row>41</xdr:row>
      <xdr:rowOff>23585</xdr:rowOff>
    </xdr:to>
    <xdr:sp macro="" textlink="">
      <xdr:nvSpPr>
        <xdr:cNvPr id="78" name="フローチャート: 判断 77"/>
        <xdr:cNvSpPr/>
      </xdr:nvSpPr>
      <xdr:spPr>
        <a:xfrm>
          <a:off x="3175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8362</xdr:rowOff>
    </xdr:from>
    <xdr:ext cx="762000" cy="259045"/>
    <xdr:sp macro="" textlink="">
      <xdr:nvSpPr>
        <xdr:cNvPr id="79" name="テキスト ボックス 78"/>
        <xdr:cNvSpPr txBox="1"/>
      </xdr:nvSpPr>
      <xdr:spPr>
        <a:xfrm>
          <a:off x="2844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80" name="直線コネクタ 79"/>
        <xdr:cNvCxnSpPr/>
      </xdr:nvCxnSpPr>
      <xdr:spPr>
        <a:xfrm flipV="1">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8362</xdr:rowOff>
    </xdr:from>
    <xdr:ext cx="762000" cy="259045"/>
    <xdr:sp macro="" textlink="">
      <xdr:nvSpPr>
        <xdr:cNvPr id="82" name="テキスト ボックス 81"/>
        <xdr:cNvSpPr txBox="1"/>
      </xdr:nvSpPr>
      <xdr:spPr>
        <a:xfrm>
          <a:off x="1955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4" name="テキスト ボックス 83"/>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58965</xdr:rowOff>
    </xdr:from>
    <xdr:to>
      <xdr:col>19</xdr:col>
      <xdr:colOff>184150</xdr:colOff>
      <xdr:row>40</xdr:row>
      <xdr:rowOff>160565</xdr:rowOff>
    </xdr:to>
    <xdr:sp macro="" textlink="">
      <xdr:nvSpPr>
        <xdr:cNvPr id="92" name="楕円 91"/>
        <xdr:cNvSpPr/>
      </xdr:nvSpPr>
      <xdr:spPr>
        <a:xfrm>
          <a:off x="4064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93" name="テキスト ボックス 92"/>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58965</xdr:rowOff>
    </xdr:from>
    <xdr:to>
      <xdr:col>15</xdr:col>
      <xdr:colOff>133350</xdr:colOff>
      <xdr:row>40</xdr:row>
      <xdr:rowOff>160565</xdr:rowOff>
    </xdr:to>
    <xdr:sp macro="" textlink="">
      <xdr:nvSpPr>
        <xdr:cNvPr id="94" name="楕円 93"/>
        <xdr:cNvSpPr/>
      </xdr:nvSpPr>
      <xdr:spPr>
        <a:xfrm>
          <a:off x="3175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95" name="テキスト ボックス 94"/>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前年度より</a:t>
          </a:r>
          <a:r>
            <a:rPr kumimoji="1" lang="en-US" altLang="ja-JP" sz="1050">
              <a:latin typeface="ＭＳ Ｐゴシック" panose="020B0600070205080204" pitchFamily="50" charset="-128"/>
              <a:ea typeface="ＭＳ Ｐゴシック" panose="020B0600070205080204" pitchFamily="50" charset="-128"/>
            </a:rPr>
            <a:t>7.9</a:t>
          </a:r>
          <a:r>
            <a:rPr kumimoji="1" lang="ja-JP" altLang="en-US" sz="1050">
              <a:latin typeface="ＭＳ Ｐゴシック" panose="020B0600070205080204" pitchFamily="50" charset="-128"/>
              <a:ea typeface="ＭＳ Ｐゴシック" panose="020B0600070205080204" pitchFamily="50" charset="-128"/>
            </a:rPr>
            <a:t>％減少し、</a:t>
          </a:r>
          <a:r>
            <a:rPr kumimoji="1" lang="en-US" altLang="ja-JP" sz="1050">
              <a:latin typeface="ＭＳ Ｐゴシック" panose="020B0600070205080204" pitchFamily="50" charset="-128"/>
              <a:ea typeface="ＭＳ Ｐゴシック" panose="020B0600070205080204" pitchFamily="50" charset="-128"/>
            </a:rPr>
            <a:t>85.5</a:t>
          </a:r>
          <a:r>
            <a:rPr kumimoji="1" lang="ja-JP" altLang="en-US" sz="105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baseline="0">
              <a:latin typeface="ＭＳ Ｐゴシック" panose="020B0600070205080204" pitchFamily="50" charset="-128"/>
              <a:ea typeface="ＭＳ Ｐゴシック" panose="020B0600070205080204" pitchFamily="50" charset="-128"/>
            </a:rPr>
            <a:t>　歳入において</a:t>
          </a:r>
          <a:r>
            <a:rPr kumimoji="1" lang="ja-JP" altLang="en-US" sz="1050" baseline="0">
              <a:latin typeface="ＭＳ ゴシック" panose="020B0609070205080204" pitchFamily="49" charset="-128"/>
              <a:ea typeface="ＭＳ ゴシック" panose="020B0609070205080204" pitchFamily="49" charset="-128"/>
            </a:rPr>
            <a:t>、</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新型コロナウイルス</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感染症</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の影響から普通交付税や臨時財政対策債の借入が増となったことなどにより、経常一般財源等が大きく</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増加した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また、歳出において、</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職員数</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の増に伴う人件費の増や</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、コロナ禍で実施を制限していた</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事業の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再開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等による物件費の増</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、旧智光山荘解体事業</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等に</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係る元金償還</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開始</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による公債費の増などにより</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、経常一般財源が増と</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分母となる歳入が大きく増えた一方、分子となる歳出が微増に留まったことで、歳入歳出が大きく乖離し、前年度比</a:t>
          </a:r>
          <a:r>
            <a:rPr lang="en-US" altLang="ja-JP" sz="1050">
              <a:solidFill>
                <a:schemeClr val="dk1"/>
              </a:solidFill>
              <a:effectLst/>
              <a:latin typeface="ＭＳ ゴシック" panose="020B0609070205080204" pitchFamily="49" charset="-128"/>
              <a:ea typeface="ＭＳ ゴシック" panose="020B0609070205080204" pitchFamily="49" charset="-128"/>
              <a:cs typeface="+mn-cs"/>
            </a:rPr>
            <a:t>7.9</a:t>
          </a:r>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今後も引き続き、事務事業の選択と集中による経費の削減を進めるとともに、財源確保に努め、比率の低下を図る。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64</xdr:row>
      <xdr:rowOff>95673</xdr:rowOff>
    </xdr:to>
    <xdr:cxnSp macro="">
      <xdr:nvCxnSpPr>
        <xdr:cNvPr id="134" name="直線コネクタ 133"/>
        <xdr:cNvCxnSpPr/>
      </xdr:nvCxnSpPr>
      <xdr:spPr>
        <a:xfrm flipV="1">
          <a:off x="4114800" y="10433050"/>
          <a:ext cx="8382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95673</xdr:rowOff>
    </xdr:to>
    <xdr:cxnSp macro="">
      <xdr:nvCxnSpPr>
        <xdr:cNvPr id="137" name="直線コネクタ 136"/>
        <xdr:cNvCxnSpPr/>
      </xdr:nvCxnSpPr>
      <xdr:spPr>
        <a:xfrm>
          <a:off x="3225800" y="1106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95673</xdr:rowOff>
    </xdr:to>
    <xdr:cxnSp macro="">
      <xdr:nvCxnSpPr>
        <xdr:cNvPr id="140" name="直線コネクタ 139"/>
        <xdr:cNvCxnSpPr/>
      </xdr:nvCxnSpPr>
      <xdr:spPr>
        <a:xfrm>
          <a:off x="2336800" y="109076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63</xdr:row>
      <xdr:rowOff>146473</xdr:rowOff>
    </xdr:to>
    <xdr:cxnSp macro="">
      <xdr:nvCxnSpPr>
        <xdr:cNvPr id="143" name="直線コネクタ 142"/>
        <xdr:cNvCxnSpPr/>
      </xdr:nvCxnSpPr>
      <xdr:spPr>
        <a:xfrm flipV="1">
          <a:off x="1447800" y="109076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4" name="フローチャート: 判断 143"/>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5" name="テキスト ボックス 144"/>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6" name="フローチャート: 判断 145"/>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7" name="テキスト ボックス 146"/>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4"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5" name="楕円 154"/>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156650</xdr:rowOff>
    </xdr:from>
    <xdr:ext cx="736600" cy="259045"/>
    <xdr:sp macro="" textlink="">
      <xdr:nvSpPr>
        <xdr:cNvPr id="156" name="テキスト ボックス 155"/>
        <xdr:cNvSpPr txBox="1"/>
      </xdr:nvSpPr>
      <xdr:spPr>
        <a:xfrm>
          <a:off x="3733800" y="1078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7" name="楕円 156"/>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58" name="テキスト ボックス 157"/>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9" name="楕円 158"/>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60" name="テキスト ボックス 159"/>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2" name="テキスト ボックス 161"/>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前年度より</a:t>
          </a:r>
          <a:r>
            <a:rPr kumimoji="1" lang="en-US" altLang="ja-JP" sz="1050">
              <a:latin typeface="ＭＳ Ｐゴシック" panose="020B0600070205080204" pitchFamily="50" charset="-128"/>
              <a:ea typeface="ＭＳ Ｐゴシック" panose="020B0600070205080204" pitchFamily="50" charset="-128"/>
            </a:rPr>
            <a:t>6,515</a:t>
          </a:r>
          <a:r>
            <a:rPr kumimoji="1" lang="ja-JP" altLang="en-US" sz="1050">
              <a:latin typeface="ＭＳ Ｐゴシック" panose="020B0600070205080204" pitchFamily="50" charset="-128"/>
              <a:ea typeface="ＭＳ Ｐゴシック" panose="020B0600070205080204" pitchFamily="50" charset="-128"/>
            </a:rPr>
            <a:t>円増加したものの、引き続き類似団体平均を下回る水準となっている。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人件費において、職員数の増等により職員給が増額となり、物件費において、新型コロナウイルスワクチン接種対応業務委託料や予防接種委託料等の増により増額となったことから、増加したものである。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今後も引き続き、ＲＰＡやＡＩ－ＯＣＲ等の活用による事務の効率化を図ることで、人件費や物件費の抑制を図り、行政コストの削減に努める。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112795</xdr:rowOff>
    </xdr:from>
    <xdr:to>
      <xdr:col>23</xdr:col>
      <xdr:colOff>133350</xdr:colOff>
      <xdr:row>83</xdr:row>
      <xdr:rowOff>53635</xdr:rowOff>
    </xdr:to>
    <xdr:cxnSp macro="">
      <xdr:nvCxnSpPr>
        <xdr:cNvPr id="199" name="直線コネクタ 198"/>
        <xdr:cNvCxnSpPr/>
      </xdr:nvCxnSpPr>
      <xdr:spPr>
        <a:xfrm>
          <a:off x="4114800" y="14171695"/>
          <a:ext cx="838200" cy="1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37905</xdr:rowOff>
    </xdr:from>
    <xdr:to>
      <xdr:col>19</xdr:col>
      <xdr:colOff>133350</xdr:colOff>
      <xdr:row>82</xdr:row>
      <xdr:rowOff>112795</xdr:rowOff>
    </xdr:to>
    <xdr:cxnSp macro="">
      <xdr:nvCxnSpPr>
        <xdr:cNvPr id="202" name="直線コネクタ 201"/>
        <xdr:cNvCxnSpPr/>
      </xdr:nvCxnSpPr>
      <xdr:spPr>
        <a:xfrm>
          <a:off x="3225800" y="14096805"/>
          <a:ext cx="889000" cy="7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112784</xdr:rowOff>
    </xdr:from>
    <xdr:to>
      <xdr:col>15</xdr:col>
      <xdr:colOff>82550</xdr:colOff>
      <xdr:row>82</xdr:row>
      <xdr:rowOff>37905</xdr:rowOff>
    </xdr:to>
    <xdr:cxnSp macro="">
      <xdr:nvCxnSpPr>
        <xdr:cNvPr id="205" name="直線コネクタ 204"/>
        <xdr:cNvCxnSpPr/>
      </xdr:nvCxnSpPr>
      <xdr:spPr>
        <a:xfrm>
          <a:off x="2336800" y="14000234"/>
          <a:ext cx="889000" cy="9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145104</xdr:rowOff>
    </xdr:from>
    <xdr:to>
      <xdr:col>15</xdr:col>
      <xdr:colOff>133350</xdr:colOff>
      <xdr:row>83</xdr:row>
      <xdr:rowOff>75254</xdr:rowOff>
    </xdr:to>
    <xdr:sp macro="" textlink="">
      <xdr:nvSpPr>
        <xdr:cNvPr id="206" name="フローチャート: 判断 205"/>
        <xdr:cNvSpPr/>
      </xdr:nvSpPr>
      <xdr:spPr>
        <a:xfrm>
          <a:off x="3175000" y="1420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60031</xdr:rowOff>
    </xdr:from>
    <xdr:ext cx="762000" cy="259045"/>
    <xdr:sp macro="" textlink="">
      <xdr:nvSpPr>
        <xdr:cNvPr id="207" name="テキスト ボックス 206"/>
        <xdr:cNvSpPr txBox="1"/>
      </xdr:nvSpPr>
      <xdr:spPr>
        <a:xfrm>
          <a:off x="2844800" y="1429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97495</xdr:rowOff>
    </xdr:from>
    <xdr:to>
      <xdr:col>11</xdr:col>
      <xdr:colOff>31750</xdr:colOff>
      <xdr:row>81</xdr:row>
      <xdr:rowOff>112784</xdr:rowOff>
    </xdr:to>
    <xdr:cxnSp macro="">
      <xdr:nvCxnSpPr>
        <xdr:cNvPr id="208" name="直線コネクタ 207"/>
        <xdr:cNvCxnSpPr/>
      </xdr:nvCxnSpPr>
      <xdr:spPr>
        <a:xfrm>
          <a:off x="1447800" y="13984945"/>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87193</xdr:rowOff>
    </xdr:from>
    <xdr:to>
      <xdr:col>11</xdr:col>
      <xdr:colOff>82550</xdr:colOff>
      <xdr:row>83</xdr:row>
      <xdr:rowOff>17343</xdr:rowOff>
    </xdr:to>
    <xdr:sp macro="" textlink="">
      <xdr:nvSpPr>
        <xdr:cNvPr id="209" name="フローチャート: 判断 208"/>
        <xdr:cNvSpPr/>
      </xdr:nvSpPr>
      <xdr:spPr>
        <a:xfrm>
          <a:off x="2286000" y="1414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2120</xdr:rowOff>
    </xdr:from>
    <xdr:ext cx="762000" cy="259045"/>
    <xdr:sp macro="" textlink="">
      <xdr:nvSpPr>
        <xdr:cNvPr id="210" name="テキスト ボックス 209"/>
        <xdr:cNvSpPr txBox="1"/>
      </xdr:nvSpPr>
      <xdr:spPr>
        <a:xfrm>
          <a:off x="1955800" y="1423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11660</xdr:rowOff>
    </xdr:from>
    <xdr:to>
      <xdr:col>7</xdr:col>
      <xdr:colOff>31750</xdr:colOff>
      <xdr:row>83</xdr:row>
      <xdr:rowOff>113260</xdr:rowOff>
    </xdr:to>
    <xdr:sp macro="" textlink="">
      <xdr:nvSpPr>
        <xdr:cNvPr id="211" name="フローチャート: 判断 210"/>
        <xdr:cNvSpPr/>
      </xdr:nvSpPr>
      <xdr:spPr>
        <a:xfrm>
          <a:off x="1397000" y="1424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98037</xdr:rowOff>
    </xdr:from>
    <xdr:ext cx="762000" cy="259045"/>
    <xdr:sp macro="" textlink="">
      <xdr:nvSpPr>
        <xdr:cNvPr id="212" name="テキスト ボックス 211"/>
        <xdr:cNvSpPr txBox="1"/>
      </xdr:nvSpPr>
      <xdr:spPr>
        <a:xfrm>
          <a:off x="1066800" y="14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2835</xdr:rowOff>
    </xdr:from>
    <xdr:to>
      <xdr:col>23</xdr:col>
      <xdr:colOff>184150</xdr:colOff>
      <xdr:row>83</xdr:row>
      <xdr:rowOff>104435</xdr:rowOff>
    </xdr:to>
    <xdr:sp macro="" textlink="">
      <xdr:nvSpPr>
        <xdr:cNvPr id="218" name="楕円 217"/>
        <xdr:cNvSpPr/>
      </xdr:nvSpPr>
      <xdr:spPr>
        <a:xfrm>
          <a:off x="4902200" y="142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19362</xdr:rowOff>
    </xdr:from>
    <xdr:ext cx="762000" cy="259045"/>
    <xdr:sp macro="" textlink="">
      <xdr:nvSpPr>
        <xdr:cNvPr id="219" name="人件費・物件費等の状況該当値テキスト"/>
        <xdr:cNvSpPr txBox="1"/>
      </xdr:nvSpPr>
      <xdr:spPr>
        <a:xfrm>
          <a:off x="5041900" y="1407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61995</xdr:rowOff>
    </xdr:from>
    <xdr:to>
      <xdr:col>19</xdr:col>
      <xdr:colOff>184150</xdr:colOff>
      <xdr:row>82</xdr:row>
      <xdr:rowOff>163595</xdr:rowOff>
    </xdr:to>
    <xdr:sp macro="" textlink="">
      <xdr:nvSpPr>
        <xdr:cNvPr id="220" name="楕円 219"/>
        <xdr:cNvSpPr/>
      </xdr:nvSpPr>
      <xdr:spPr>
        <a:xfrm>
          <a:off x="4064000" y="141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2322</xdr:rowOff>
    </xdr:from>
    <xdr:ext cx="736600" cy="259045"/>
    <xdr:sp macro="" textlink="">
      <xdr:nvSpPr>
        <xdr:cNvPr id="221" name="テキスト ボックス 220"/>
        <xdr:cNvSpPr txBox="1"/>
      </xdr:nvSpPr>
      <xdr:spPr>
        <a:xfrm>
          <a:off x="3733800" y="138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158555</xdr:rowOff>
    </xdr:from>
    <xdr:to>
      <xdr:col>15</xdr:col>
      <xdr:colOff>133350</xdr:colOff>
      <xdr:row>82</xdr:row>
      <xdr:rowOff>88705</xdr:rowOff>
    </xdr:to>
    <xdr:sp macro="" textlink="">
      <xdr:nvSpPr>
        <xdr:cNvPr id="222" name="楕円 221"/>
        <xdr:cNvSpPr/>
      </xdr:nvSpPr>
      <xdr:spPr>
        <a:xfrm>
          <a:off x="3175000" y="140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98882</xdr:rowOff>
    </xdr:from>
    <xdr:ext cx="762000" cy="259045"/>
    <xdr:sp macro="" textlink="">
      <xdr:nvSpPr>
        <xdr:cNvPr id="223" name="テキスト ボックス 222"/>
        <xdr:cNvSpPr txBox="1"/>
      </xdr:nvSpPr>
      <xdr:spPr>
        <a:xfrm>
          <a:off x="2844800" y="138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61984</xdr:rowOff>
    </xdr:from>
    <xdr:to>
      <xdr:col>11</xdr:col>
      <xdr:colOff>82550</xdr:colOff>
      <xdr:row>81</xdr:row>
      <xdr:rowOff>163584</xdr:rowOff>
    </xdr:to>
    <xdr:sp macro="" textlink="">
      <xdr:nvSpPr>
        <xdr:cNvPr id="224" name="楕円 223"/>
        <xdr:cNvSpPr/>
      </xdr:nvSpPr>
      <xdr:spPr>
        <a:xfrm>
          <a:off x="2286000" y="1394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2311</xdr:rowOff>
    </xdr:from>
    <xdr:ext cx="762000" cy="259045"/>
    <xdr:sp macro="" textlink="">
      <xdr:nvSpPr>
        <xdr:cNvPr id="225" name="テキスト ボックス 224"/>
        <xdr:cNvSpPr txBox="1"/>
      </xdr:nvSpPr>
      <xdr:spPr>
        <a:xfrm>
          <a:off x="1955800" y="137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46695</xdr:rowOff>
    </xdr:from>
    <xdr:to>
      <xdr:col>7</xdr:col>
      <xdr:colOff>31750</xdr:colOff>
      <xdr:row>81</xdr:row>
      <xdr:rowOff>148295</xdr:rowOff>
    </xdr:to>
    <xdr:sp macro="" textlink="">
      <xdr:nvSpPr>
        <xdr:cNvPr id="226" name="楕円 225"/>
        <xdr:cNvSpPr/>
      </xdr:nvSpPr>
      <xdr:spPr>
        <a:xfrm>
          <a:off x="1397000" y="139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158472</xdr:rowOff>
    </xdr:from>
    <xdr:ext cx="762000" cy="259045"/>
    <xdr:sp macro="" textlink="">
      <xdr:nvSpPr>
        <xdr:cNvPr id="227" name="テキスト ボックス 226"/>
        <xdr:cNvSpPr txBox="1"/>
      </xdr:nvSpPr>
      <xdr:spPr>
        <a:xfrm>
          <a:off x="1066800" y="1370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100.6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となったが、引き続き類似団体平均を上回る水準となった。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国と比較して初任給基準が高いこと、また、高年齢層の昇給停止を実施していないことなどにより若干高めに推移しているが、引き続き適正化に努める。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3" name="直線コネクタ 262"/>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6" name="直線コネクタ 265"/>
        <xdr:cNvCxnSpPr/>
      </xdr:nvCxnSpPr>
      <xdr:spPr>
        <a:xfrm flipV="1">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9" name="直線コネクタ 268"/>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70" name="フローチャート: 判断 269"/>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71" name="テキスト ボックス 270"/>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72" name="直線コネクタ 271"/>
        <xdr:cNvCxnSpPr/>
      </xdr:nvCxnSpPr>
      <xdr:spPr>
        <a:xfrm flipV="1">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73" name="フローチャート: 判断 272"/>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4" name="テキスト ボックス 273"/>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5" name="フローチャート: 判断 274"/>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6" name="テキスト ボックス 275"/>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2" name="楕円 281"/>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3"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4" name="楕円 283"/>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5" name="テキスト ボックス 284"/>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6" name="楕円 285"/>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7" name="テキスト ボックス 286"/>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8" name="楕円 287"/>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9" name="テキスト ボックス 288"/>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90" name="楕円 28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91" name="テキスト ボックス 290"/>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定員管理指針に基づき、事務事業の内容や業務量に応じた適正な職員配置と、適正な職員数で最大の効果を得るための行政運営の体制作りに取り組んだことにより、類似団体平均を下回る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今後も、複雑、多様化する行政課題や市民ニーズを的確に捉え、事務事業の見直しや公民連携、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進のための取組、再任用職員の有効活用などをさらに進め、将来を見据えた適正な定員管理を行うなかで、本市の実情に即した機能的な組織体制を柔軟かつ迅速に構築し、スリムで効率的な行政運営を実現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28363</xdr:rowOff>
    </xdr:to>
    <xdr:cxnSp macro="">
      <xdr:nvCxnSpPr>
        <xdr:cNvPr id="326" name="直線コネクタ 325"/>
        <xdr:cNvCxnSpPr/>
      </xdr:nvCxnSpPr>
      <xdr:spPr>
        <a:xfrm>
          <a:off x="16179800" y="106582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4233</xdr:rowOff>
    </xdr:from>
    <xdr:to>
      <xdr:col>77</xdr:col>
      <xdr:colOff>44450</xdr:colOff>
      <xdr:row>62</xdr:row>
      <xdr:rowOff>28363</xdr:rowOff>
    </xdr:to>
    <xdr:cxnSp macro="">
      <xdr:nvCxnSpPr>
        <xdr:cNvPr id="329" name="直線コネクタ 328"/>
        <xdr:cNvCxnSpPr/>
      </xdr:nvCxnSpPr>
      <xdr:spPr>
        <a:xfrm>
          <a:off x="15290800" y="106341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145521</xdr:rowOff>
    </xdr:from>
    <xdr:to>
      <xdr:col>72</xdr:col>
      <xdr:colOff>203200</xdr:colOff>
      <xdr:row>62</xdr:row>
      <xdr:rowOff>4233</xdr:rowOff>
    </xdr:to>
    <xdr:cxnSp macro="">
      <xdr:nvCxnSpPr>
        <xdr:cNvPr id="332" name="直線コネクタ 331"/>
        <xdr:cNvCxnSpPr/>
      </xdr:nvCxnSpPr>
      <xdr:spPr>
        <a:xfrm>
          <a:off x="14401800" y="106039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121391</xdr:rowOff>
    </xdr:from>
    <xdr:to>
      <xdr:col>68</xdr:col>
      <xdr:colOff>152400</xdr:colOff>
      <xdr:row>61</xdr:row>
      <xdr:rowOff>145521</xdr:rowOff>
    </xdr:to>
    <xdr:cxnSp macro="">
      <xdr:nvCxnSpPr>
        <xdr:cNvPr id="335" name="直線コネクタ 334"/>
        <xdr:cNvCxnSpPr/>
      </xdr:nvCxnSpPr>
      <xdr:spPr>
        <a:xfrm>
          <a:off x="13512800" y="1057984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118321</xdr:rowOff>
    </xdr:from>
    <xdr:to>
      <xdr:col>68</xdr:col>
      <xdr:colOff>203200</xdr:colOff>
      <xdr:row>63</xdr:row>
      <xdr:rowOff>48471</xdr:rowOff>
    </xdr:to>
    <xdr:sp macro="" textlink="">
      <xdr:nvSpPr>
        <xdr:cNvPr id="336" name="フローチャート: 判断 335"/>
        <xdr:cNvSpPr/>
      </xdr:nvSpPr>
      <xdr:spPr>
        <a:xfrm>
          <a:off x="14351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33248</xdr:rowOff>
    </xdr:from>
    <xdr:ext cx="762000" cy="259045"/>
    <xdr:sp macro="" textlink="">
      <xdr:nvSpPr>
        <xdr:cNvPr id="337" name="テキスト ボックス 336"/>
        <xdr:cNvSpPr txBox="1"/>
      </xdr:nvSpPr>
      <xdr:spPr>
        <a:xfrm>
          <a:off x="14020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128376</xdr:rowOff>
    </xdr:from>
    <xdr:to>
      <xdr:col>64</xdr:col>
      <xdr:colOff>152400</xdr:colOff>
      <xdr:row>63</xdr:row>
      <xdr:rowOff>58526</xdr:rowOff>
    </xdr:to>
    <xdr:sp macro="" textlink="">
      <xdr:nvSpPr>
        <xdr:cNvPr id="338" name="フローチャート: 判断 337"/>
        <xdr:cNvSpPr/>
      </xdr:nvSpPr>
      <xdr:spPr>
        <a:xfrm>
          <a:off x="13462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43303</xdr:rowOff>
    </xdr:from>
    <xdr:ext cx="762000" cy="259045"/>
    <xdr:sp macro="" textlink="">
      <xdr:nvSpPr>
        <xdr:cNvPr id="339" name="テキスト ボックス 338"/>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5" name="楕円 344"/>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6" name="定員管理の状況該当値テキスト"/>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7" name="楕円 346"/>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48" name="テキスト ボックス 347"/>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124883</xdr:rowOff>
    </xdr:from>
    <xdr:to>
      <xdr:col>73</xdr:col>
      <xdr:colOff>44450</xdr:colOff>
      <xdr:row>62</xdr:row>
      <xdr:rowOff>55033</xdr:rowOff>
    </xdr:to>
    <xdr:sp macro="" textlink="">
      <xdr:nvSpPr>
        <xdr:cNvPr id="349" name="楕円 348"/>
        <xdr:cNvSpPr/>
      </xdr:nvSpPr>
      <xdr:spPr>
        <a:xfrm>
          <a:off x="15240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50" name="テキスト ボックス 349"/>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94721</xdr:rowOff>
    </xdr:from>
    <xdr:to>
      <xdr:col>68</xdr:col>
      <xdr:colOff>203200</xdr:colOff>
      <xdr:row>62</xdr:row>
      <xdr:rowOff>24871</xdr:rowOff>
    </xdr:to>
    <xdr:sp macro="" textlink="">
      <xdr:nvSpPr>
        <xdr:cNvPr id="351" name="楕円 350"/>
        <xdr:cNvSpPr/>
      </xdr:nvSpPr>
      <xdr:spPr>
        <a:xfrm>
          <a:off x="14351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35048</xdr:rowOff>
    </xdr:from>
    <xdr:ext cx="762000" cy="259045"/>
    <xdr:sp macro="" textlink="">
      <xdr:nvSpPr>
        <xdr:cNvPr id="352" name="テキスト ボックス 351"/>
        <xdr:cNvSpPr txBox="1"/>
      </xdr:nvSpPr>
      <xdr:spPr>
        <a:xfrm>
          <a:off x="14020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70591</xdr:rowOff>
    </xdr:from>
    <xdr:to>
      <xdr:col>64</xdr:col>
      <xdr:colOff>152400</xdr:colOff>
      <xdr:row>62</xdr:row>
      <xdr:rowOff>741</xdr:rowOff>
    </xdr:to>
    <xdr:sp macro="" textlink="">
      <xdr:nvSpPr>
        <xdr:cNvPr id="353" name="楕円 352"/>
        <xdr:cNvSpPr/>
      </xdr:nvSpPr>
      <xdr:spPr>
        <a:xfrm>
          <a:off x="13462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10918</xdr:rowOff>
    </xdr:from>
    <xdr:ext cx="762000" cy="259045"/>
    <xdr:sp macro="" textlink="">
      <xdr:nvSpPr>
        <xdr:cNvPr id="354" name="テキスト ボックス 353"/>
        <xdr:cNvSpPr txBox="1"/>
      </xdr:nvSpPr>
      <xdr:spPr>
        <a:xfrm>
          <a:off x="13131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％となり、引き続き類似団体平均を上回る水準となっている。</a:t>
          </a:r>
        </a:p>
        <a:p>
          <a:r>
            <a:rPr kumimoji="1" lang="ja-JP" altLang="en-US" sz="1100">
              <a:latin typeface="ＭＳ Ｐゴシック" panose="020B0600070205080204" pitchFamily="50" charset="-128"/>
              <a:ea typeface="ＭＳ Ｐゴシック" panose="020B0600070205080204" pitchFamily="50" charset="-128"/>
            </a:rPr>
            <a:t>　比率増加の主な要因は、</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カ年の平均で算定されるものであり、平成３０年度と比べ令和３年度は各種元利償還が進み、分子に含まれる元利償還金の額が増加していること等が挙げられる。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入曽駅周辺整備事業等の都市計画事業の施行と、施設の長寿命化を図るための大規模改修が想定されることから、引き続き、起債対象事業の適切な選択を行い、世代間負担の公平化と償還額の平準化を図り、財政の健全化を確保した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146579</xdr:rowOff>
    </xdr:from>
    <xdr:to>
      <xdr:col>81</xdr:col>
      <xdr:colOff>44450</xdr:colOff>
      <xdr:row>42</xdr:row>
      <xdr:rowOff>15346</xdr:rowOff>
    </xdr:to>
    <xdr:cxnSp macro="">
      <xdr:nvCxnSpPr>
        <xdr:cNvPr id="390" name="直線コネクタ 389"/>
        <xdr:cNvCxnSpPr/>
      </xdr:nvCxnSpPr>
      <xdr:spPr>
        <a:xfrm>
          <a:off x="16179800" y="717602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86254</xdr:rowOff>
    </xdr:from>
    <xdr:to>
      <xdr:col>77</xdr:col>
      <xdr:colOff>44450</xdr:colOff>
      <xdr:row>41</xdr:row>
      <xdr:rowOff>146579</xdr:rowOff>
    </xdr:to>
    <xdr:cxnSp macro="">
      <xdr:nvCxnSpPr>
        <xdr:cNvPr id="393" name="直線コネクタ 392"/>
        <xdr:cNvCxnSpPr/>
      </xdr:nvCxnSpPr>
      <xdr:spPr>
        <a:xfrm>
          <a:off x="15290800" y="711570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86254</xdr:rowOff>
    </xdr:to>
    <xdr:cxnSp macro="">
      <xdr:nvCxnSpPr>
        <xdr:cNvPr id="396" name="直線コネクタ 395"/>
        <xdr:cNvCxnSpPr/>
      </xdr:nvCxnSpPr>
      <xdr:spPr>
        <a:xfrm>
          <a:off x="14401800" y="70855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126471</xdr:rowOff>
    </xdr:from>
    <xdr:to>
      <xdr:col>73</xdr:col>
      <xdr:colOff>44450</xdr:colOff>
      <xdr:row>41</xdr:row>
      <xdr:rowOff>56621</xdr:rowOff>
    </xdr:to>
    <xdr:sp macro="" textlink="">
      <xdr:nvSpPr>
        <xdr:cNvPr id="397" name="フローチャート: 判断 396"/>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66798</xdr:rowOff>
    </xdr:from>
    <xdr:ext cx="762000" cy="259045"/>
    <xdr:sp macro="" textlink="">
      <xdr:nvSpPr>
        <xdr:cNvPr id="398" name="テキスト ボックス 397"/>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56092</xdr:rowOff>
    </xdr:to>
    <xdr:cxnSp macro="">
      <xdr:nvCxnSpPr>
        <xdr:cNvPr id="399" name="直線コネクタ 398"/>
        <xdr:cNvCxnSpPr/>
      </xdr:nvCxnSpPr>
      <xdr:spPr>
        <a:xfrm>
          <a:off x="13512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126471</xdr:rowOff>
    </xdr:from>
    <xdr:to>
      <xdr:col>68</xdr:col>
      <xdr:colOff>203200</xdr:colOff>
      <xdr:row>41</xdr:row>
      <xdr:rowOff>56621</xdr:rowOff>
    </xdr:to>
    <xdr:sp macro="" textlink="">
      <xdr:nvSpPr>
        <xdr:cNvPr id="400" name="フローチャート: 判断 399"/>
        <xdr:cNvSpPr/>
      </xdr:nvSpPr>
      <xdr:spPr>
        <a:xfrm>
          <a:off x="14351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66798</xdr:rowOff>
    </xdr:from>
    <xdr:ext cx="762000" cy="259045"/>
    <xdr:sp macro="" textlink="">
      <xdr:nvSpPr>
        <xdr:cNvPr id="401" name="テキスト ボックス 400"/>
        <xdr:cNvSpPr txBox="1"/>
      </xdr:nvSpPr>
      <xdr:spPr>
        <a:xfrm>
          <a:off x="14020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02" name="フローチャート: 判断 401"/>
        <xdr:cNvSpPr/>
      </xdr:nvSpPr>
      <xdr:spPr>
        <a:xfrm>
          <a:off x="13462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76852</xdr:rowOff>
    </xdr:from>
    <xdr:ext cx="762000" cy="259045"/>
    <xdr:sp macro="" textlink="">
      <xdr:nvSpPr>
        <xdr:cNvPr id="403" name="テキスト ボックス 402"/>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135996</xdr:rowOff>
    </xdr:from>
    <xdr:to>
      <xdr:col>81</xdr:col>
      <xdr:colOff>95250</xdr:colOff>
      <xdr:row>42</xdr:row>
      <xdr:rowOff>66146</xdr:rowOff>
    </xdr:to>
    <xdr:sp macro="" textlink="">
      <xdr:nvSpPr>
        <xdr:cNvPr id="409" name="楕円 408"/>
        <xdr:cNvSpPr/>
      </xdr:nvSpPr>
      <xdr:spPr>
        <a:xfrm>
          <a:off x="169672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108073</xdr:rowOff>
    </xdr:from>
    <xdr:ext cx="762000" cy="259045"/>
    <xdr:sp macro="" textlink="">
      <xdr:nvSpPr>
        <xdr:cNvPr id="410" name="公債費負担の状況該当値テキスト"/>
        <xdr:cNvSpPr txBox="1"/>
      </xdr:nvSpPr>
      <xdr:spPr>
        <a:xfrm>
          <a:off x="17106900" y="713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95779</xdr:rowOff>
    </xdr:from>
    <xdr:to>
      <xdr:col>77</xdr:col>
      <xdr:colOff>95250</xdr:colOff>
      <xdr:row>42</xdr:row>
      <xdr:rowOff>25929</xdr:rowOff>
    </xdr:to>
    <xdr:sp macro="" textlink="">
      <xdr:nvSpPr>
        <xdr:cNvPr id="411" name="楕円 410"/>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10706</xdr:rowOff>
    </xdr:from>
    <xdr:ext cx="736600" cy="259045"/>
    <xdr:sp macro="" textlink="">
      <xdr:nvSpPr>
        <xdr:cNvPr id="412" name="テキスト ボックス 411"/>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35454</xdr:rowOff>
    </xdr:from>
    <xdr:to>
      <xdr:col>73</xdr:col>
      <xdr:colOff>44450</xdr:colOff>
      <xdr:row>41</xdr:row>
      <xdr:rowOff>137054</xdr:rowOff>
    </xdr:to>
    <xdr:sp macro="" textlink="">
      <xdr:nvSpPr>
        <xdr:cNvPr id="413" name="楕円 412"/>
        <xdr:cNvSpPr/>
      </xdr:nvSpPr>
      <xdr:spPr>
        <a:xfrm>
          <a:off x="15240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121831</xdr:rowOff>
    </xdr:from>
    <xdr:ext cx="762000" cy="259045"/>
    <xdr:sp macro="" textlink="">
      <xdr:nvSpPr>
        <xdr:cNvPr id="414" name="テキスト ボックス 413"/>
        <xdr:cNvSpPr txBox="1"/>
      </xdr:nvSpPr>
      <xdr:spPr>
        <a:xfrm>
          <a:off x="14909800" y="715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5292</xdr:rowOff>
    </xdr:from>
    <xdr:to>
      <xdr:col>68</xdr:col>
      <xdr:colOff>203200</xdr:colOff>
      <xdr:row>41</xdr:row>
      <xdr:rowOff>106892</xdr:rowOff>
    </xdr:to>
    <xdr:sp macro="" textlink="">
      <xdr:nvSpPr>
        <xdr:cNvPr id="415" name="楕円 414"/>
        <xdr:cNvSpPr/>
      </xdr:nvSpPr>
      <xdr:spPr>
        <a:xfrm>
          <a:off x="14351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91669</xdr:rowOff>
    </xdr:from>
    <xdr:ext cx="762000" cy="259045"/>
    <xdr:sp macro="" textlink="">
      <xdr:nvSpPr>
        <xdr:cNvPr id="416" name="テキスト ボックス 415"/>
        <xdr:cNvSpPr txBox="1"/>
      </xdr:nvSpPr>
      <xdr:spPr>
        <a:xfrm>
          <a:off x="14020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136525</xdr:rowOff>
    </xdr:from>
    <xdr:to>
      <xdr:col>64</xdr:col>
      <xdr:colOff>152400</xdr:colOff>
      <xdr:row>41</xdr:row>
      <xdr:rowOff>66675</xdr:rowOff>
    </xdr:to>
    <xdr:sp macro="" textlink="">
      <xdr:nvSpPr>
        <xdr:cNvPr id="417" name="楕円 416"/>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51452</xdr:rowOff>
    </xdr:from>
    <xdr:ext cx="762000" cy="259045"/>
    <xdr:sp macro="" textlink="">
      <xdr:nvSpPr>
        <xdr:cNvPr id="418" name="テキスト ボックス 417"/>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前年度より</a:t>
          </a:r>
          <a:r>
            <a:rPr kumimoji="1" lang="en-US" altLang="ja-JP" sz="1100" baseline="0">
              <a:latin typeface="ＭＳ Ｐゴシック" panose="020B0600070205080204" pitchFamily="50" charset="-128"/>
              <a:ea typeface="ＭＳ Ｐゴシック" panose="020B0600070205080204" pitchFamily="50" charset="-128"/>
            </a:rPr>
            <a:t>3.7</a:t>
          </a:r>
          <a:r>
            <a:rPr kumimoji="1" lang="ja-JP" altLang="en-US" sz="1100" baseline="0">
              <a:latin typeface="ＭＳ Ｐゴシック" panose="020B0600070205080204" pitchFamily="50" charset="-128"/>
              <a:ea typeface="ＭＳ Ｐゴシック" panose="020B0600070205080204" pitchFamily="50" charset="-128"/>
            </a:rPr>
            <a:t>％減少し、△</a:t>
          </a:r>
          <a:r>
            <a:rPr kumimoji="1" lang="en-US" altLang="ja-JP" sz="1100" baseline="0">
              <a:latin typeface="ＭＳ Ｐゴシック" panose="020B0600070205080204" pitchFamily="50" charset="-128"/>
              <a:ea typeface="ＭＳ Ｐゴシック" panose="020B0600070205080204" pitchFamily="50" charset="-128"/>
            </a:rPr>
            <a:t>4.7</a:t>
          </a:r>
          <a:r>
            <a:rPr kumimoji="1" lang="ja-JP" altLang="en-US" sz="1100" baseline="0">
              <a:latin typeface="ＭＳ Ｐゴシック" panose="020B0600070205080204" pitchFamily="50" charset="-128"/>
              <a:ea typeface="ＭＳ Ｐゴシック" panose="020B0600070205080204" pitchFamily="50" charset="-128"/>
            </a:rPr>
            <a:t>％となり、類似団体同様</a:t>
          </a:r>
          <a:r>
            <a:rPr kumimoji="1" lang="en-US" altLang="ja-JP" sz="1100" baseline="0">
              <a:latin typeface="ＭＳ Ｐゴシック" panose="020B0600070205080204" pitchFamily="50" charset="-128"/>
              <a:ea typeface="ＭＳ Ｐゴシック" panose="020B0600070205080204" pitchFamily="50" charset="-128"/>
            </a:rPr>
            <a:t>0.0</a:t>
          </a:r>
          <a:r>
            <a:rPr kumimoji="1" lang="ja-JP" altLang="en-US" sz="1100" baseline="0">
              <a:latin typeface="ＭＳ Ｐゴシック" panose="020B0600070205080204" pitchFamily="50" charset="-128"/>
              <a:ea typeface="ＭＳ Ｐゴシック" panose="020B0600070205080204" pitchFamily="50" charset="-128"/>
            </a:rPr>
            <a:t>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比率減少の主な要因は、債務負担行為に基づく支出予定額が減少したこと等から分子が減少し、普通交付税額の増額等により標準財政規模が増額したことから分母が増加したため、分母と分子の乖離が大きくなった結果、前年度に比べ減少したもの。　</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入曽駅周辺整備事業等の都市計画事業の施行と、施設の長寿命化を図るための大規模改修が想定されることから、地方債残高の増加や充当可能基金の減少が見込まれるが、同時に今までの大規模事業の償還が進むことや、狭山工業団地拡張地区の土地利用転換構想による都市計画税収の増収等も期待されていることから、大幅な増加はない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137795</xdr:rowOff>
    </xdr:from>
    <xdr:to>
      <xdr:col>68</xdr:col>
      <xdr:colOff>152400</xdr:colOff>
      <xdr:row>14</xdr:row>
      <xdr:rowOff>152491</xdr:rowOff>
    </xdr:to>
    <xdr:cxnSp macro="">
      <xdr:nvCxnSpPr>
        <xdr:cNvPr id="454" name="直線コネクタ 453"/>
        <xdr:cNvCxnSpPr/>
      </xdr:nvCxnSpPr>
      <xdr:spPr>
        <a:xfrm flipV="1">
          <a:off x="13512800" y="2366645"/>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7" name="フローチャート: 判断 456"/>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8" name="テキスト ボックス 457"/>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9" name="フローチャート: 判断 458"/>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60" name="テキスト ボックス 459"/>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61" name="フローチャート: 判断 460"/>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157043</xdr:rowOff>
    </xdr:from>
    <xdr:ext cx="762000" cy="259045"/>
    <xdr:sp macro="" textlink="">
      <xdr:nvSpPr>
        <xdr:cNvPr id="462" name="テキスト ボックス 461"/>
        <xdr:cNvSpPr txBox="1"/>
      </xdr:nvSpPr>
      <xdr:spPr>
        <a:xfrm>
          <a:off x="14020800" y="255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3" name="フローチャート: 判断 462"/>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76943</xdr:rowOff>
    </xdr:from>
    <xdr:ext cx="762000" cy="259045"/>
    <xdr:sp macro="" textlink="">
      <xdr:nvSpPr>
        <xdr:cNvPr id="464" name="テキスト ボックス 463"/>
        <xdr:cNvSpPr txBox="1"/>
      </xdr:nvSpPr>
      <xdr:spPr>
        <a:xfrm>
          <a:off x="13131800" y="264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86995</xdr:rowOff>
    </xdr:from>
    <xdr:to>
      <xdr:col>68</xdr:col>
      <xdr:colOff>203200</xdr:colOff>
      <xdr:row>14</xdr:row>
      <xdr:rowOff>17145</xdr:rowOff>
    </xdr:to>
    <xdr:sp macro="" textlink="">
      <xdr:nvSpPr>
        <xdr:cNvPr id="470" name="楕円 469"/>
        <xdr:cNvSpPr/>
      </xdr:nvSpPr>
      <xdr:spPr>
        <a:xfrm>
          <a:off x="14351000" y="23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27322</xdr:rowOff>
    </xdr:from>
    <xdr:ext cx="762000" cy="259045"/>
    <xdr:sp macro="" textlink="">
      <xdr:nvSpPr>
        <xdr:cNvPr id="471" name="テキスト ボックス 470"/>
        <xdr:cNvSpPr txBox="1"/>
      </xdr:nvSpPr>
      <xdr:spPr>
        <a:xfrm>
          <a:off x="14020800" y="208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101691</xdr:rowOff>
    </xdr:from>
    <xdr:to>
      <xdr:col>64</xdr:col>
      <xdr:colOff>152400</xdr:colOff>
      <xdr:row>15</xdr:row>
      <xdr:rowOff>31841</xdr:rowOff>
    </xdr:to>
    <xdr:sp macro="" textlink="">
      <xdr:nvSpPr>
        <xdr:cNvPr id="472" name="楕円 471"/>
        <xdr:cNvSpPr/>
      </xdr:nvSpPr>
      <xdr:spPr>
        <a:xfrm>
          <a:off x="13462000" y="25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42018</xdr:rowOff>
    </xdr:from>
    <xdr:ext cx="762000" cy="259045"/>
    <xdr:sp macro="" textlink="">
      <xdr:nvSpPr>
        <xdr:cNvPr id="473" name="テキスト ボックス 472"/>
        <xdr:cNvSpPr txBox="1"/>
      </xdr:nvSpPr>
      <xdr:spPr>
        <a:xfrm>
          <a:off x="13131800" y="227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％となり、引き続き類似団体平均を下回る水準となっている。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職員数は微増しているが、平均年齢が下がり比率は減少傾向となっている。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今後も継続して給与水準の適正化に努めていく。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37</xdr:row>
      <xdr:rowOff>78994</xdr:rowOff>
    </xdr:to>
    <xdr:cxnSp macro="">
      <xdr:nvCxnSpPr>
        <xdr:cNvPr id="64" name="直線コネクタ 63"/>
        <xdr:cNvCxnSpPr/>
      </xdr:nvCxnSpPr>
      <xdr:spPr>
        <a:xfrm flipV="1">
          <a:off x="3987800" y="626719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78994</xdr:rowOff>
    </xdr:to>
    <xdr:cxnSp macro="">
      <xdr:nvCxnSpPr>
        <xdr:cNvPr id="67" name="直線コネクタ 66"/>
        <xdr:cNvCxnSpPr/>
      </xdr:nvCxnSpPr>
      <xdr:spPr>
        <a:xfrm>
          <a:off x="3098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133858</xdr:rowOff>
    </xdr:to>
    <xdr:cxnSp macro="">
      <xdr:nvCxnSpPr>
        <xdr:cNvPr id="70" name="直線コネクタ 69"/>
        <xdr:cNvCxnSpPr/>
      </xdr:nvCxnSpPr>
      <xdr:spPr>
        <a:xfrm flipV="1">
          <a:off x="2209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121920</xdr:rowOff>
    </xdr:from>
    <xdr:to>
      <xdr:col>15</xdr:col>
      <xdr:colOff>149225</xdr:colOff>
      <xdr:row>39</xdr:row>
      <xdr:rowOff>52070</xdr:rowOff>
    </xdr:to>
    <xdr:sp macro="" textlink="">
      <xdr:nvSpPr>
        <xdr:cNvPr id="71" name="フローチャート: 判断 70"/>
        <xdr:cNvSpPr/>
      </xdr:nvSpPr>
      <xdr:spPr>
        <a:xfrm>
          <a:off x="3048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36847</xdr:rowOff>
    </xdr:from>
    <xdr:ext cx="762000" cy="259045"/>
    <xdr:sp macro="" textlink="">
      <xdr:nvSpPr>
        <xdr:cNvPr id="72" name="テキスト ボックス 71"/>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152146</xdr:rowOff>
    </xdr:to>
    <xdr:cxnSp macro="">
      <xdr:nvCxnSpPr>
        <xdr:cNvPr id="73" name="直線コネクタ 72"/>
        <xdr:cNvCxnSpPr/>
      </xdr:nvCxnSpPr>
      <xdr:spPr>
        <a:xfrm flipV="1">
          <a:off x="1320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131064</xdr:rowOff>
    </xdr:from>
    <xdr:to>
      <xdr:col>11</xdr:col>
      <xdr:colOff>60325</xdr:colOff>
      <xdr:row>39</xdr:row>
      <xdr:rowOff>61214</xdr:rowOff>
    </xdr:to>
    <xdr:sp macro="" textlink="">
      <xdr:nvSpPr>
        <xdr:cNvPr id="74" name="フローチャート: 判断 73"/>
        <xdr:cNvSpPr/>
      </xdr:nvSpPr>
      <xdr:spPr>
        <a:xfrm>
          <a:off x="2159000" y="664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75" name="テキスト ボックス 74"/>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76" name="フローチャート: 判断 75"/>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77" name="テキスト ボックス 76"/>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139971</xdr:rowOff>
    </xdr:from>
    <xdr:ext cx="736600" cy="259045"/>
    <xdr:sp macro="" textlink="">
      <xdr:nvSpPr>
        <xdr:cNvPr id="86" name="テキスト ボックス 85"/>
        <xdr:cNvSpPr txBox="1"/>
      </xdr:nvSpPr>
      <xdr:spPr>
        <a:xfrm>
          <a:off x="3606800" y="61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88" name="テキスト ボックス 87"/>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83058</xdr:rowOff>
    </xdr:from>
    <xdr:to>
      <xdr:col>11</xdr:col>
      <xdr:colOff>60325</xdr:colOff>
      <xdr:row>38</xdr:row>
      <xdr:rowOff>13208</xdr:rowOff>
    </xdr:to>
    <xdr:sp macro="" textlink="">
      <xdr:nvSpPr>
        <xdr:cNvPr id="89" name="楕円 88"/>
        <xdr:cNvSpPr/>
      </xdr:nvSpPr>
      <xdr:spPr>
        <a:xfrm>
          <a:off x="2159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23385</xdr:rowOff>
    </xdr:from>
    <xdr:ext cx="762000" cy="259045"/>
    <xdr:sp macro="" textlink="">
      <xdr:nvSpPr>
        <xdr:cNvPr id="90" name="テキスト ボックス 89"/>
        <xdr:cNvSpPr txBox="1"/>
      </xdr:nvSpPr>
      <xdr:spPr>
        <a:xfrm>
          <a:off x="1828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41673</xdr:rowOff>
    </xdr:from>
    <xdr:ext cx="762000" cy="259045"/>
    <xdr:sp macro="" textlink="">
      <xdr:nvSpPr>
        <xdr:cNvPr id="92" name="テキスト ボックス 91"/>
        <xdr:cNvSpPr txBox="1"/>
      </xdr:nvSpPr>
      <xdr:spPr>
        <a:xfrm>
          <a:off x="939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18.7</a:t>
          </a:r>
          <a:r>
            <a:rPr kumimoji="1" lang="ja-JP" altLang="en-US" sz="1100">
              <a:latin typeface="ＭＳ Ｐゴシック" panose="020B0600070205080204" pitchFamily="50" charset="-128"/>
              <a:ea typeface="ＭＳ Ｐゴシック" panose="020B0600070205080204" pitchFamily="50" charset="-128"/>
            </a:rPr>
            <a:t>％となったが、引き続き類似団体平均を上回る水準となっている。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比率減少の主な要因としては、新型コロナウイルス感染症の影響により、指定管理料が減少したことや、教科書の改訂に係る経費が減となったことなどによるものである。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指定管理者制度積極的な導入や業務委託への移行などにより、物件費は増加傾向であるが、事業の見直しや事務の効率化を図り、今後も効果的な財政運営に努める。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19</xdr:row>
      <xdr:rowOff>162378</xdr:rowOff>
    </xdr:to>
    <xdr:cxnSp macro="">
      <xdr:nvCxnSpPr>
        <xdr:cNvPr id="127" name="直線コネクタ 126"/>
        <xdr:cNvCxnSpPr/>
      </xdr:nvCxnSpPr>
      <xdr:spPr>
        <a:xfrm flipV="1">
          <a:off x="15671800" y="322398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151493</xdr:rowOff>
    </xdr:from>
    <xdr:to>
      <xdr:col>78</xdr:col>
      <xdr:colOff>69850</xdr:colOff>
      <xdr:row>19</xdr:row>
      <xdr:rowOff>162378</xdr:rowOff>
    </xdr:to>
    <xdr:cxnSp macro="">
      <xdr:nvCxnSpPr>
        <xdr:cNvPr id="130" name="直線コネクタ 129"/>
        <xdr:cNvCxnSpPr/>
      </xdr:nvCxnSpPr>
      <xdr:spPr>
        <a:xfrm>
          <a:off x="14782800" y="3409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75293</xdr:rowOff>
    </xdr:from>
    <xdr:to>
      <xdr:col>73</xdr:col>
      <xdr:colOff>180975</xdr:colOff>
      <xdr:row>19</xdr:row>
      <xdr:rowOff>151493</xdr:rowOff>
    </xdr:to>
    <xdr:cxnSp macro="">
      <xdr:nvCxnSpPr>
        <xdr:cNvPr id="133" name="直線コネクタ 132"/>
        <xdr:cNvCxnSpPr/>
      </xdr:nvCxnSpPr>
      <xdr:spPr>
        <a:xfrm>
          <a:off x="13893800" y="3332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5" name="テキスト ボックス 134"/>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75293</xdr:rowOff>
    </xdr:to>
    <xdr:cxnSp macro="">
      <xdr:nvCxnSpPr>
        <xdr:cNvPr id="136" name="直線コネクタ 135"/>
        <xdr:cNvCxnSpPr/>
      </xdr:nvCxnSpPr>
      <xdr:spPr>
        <a:xfrm>
          <a:off x="13004800" y="3289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138793</xdr:rowOff>
    </xdr:from>
    <xdr:to>
      <xdr:col>69</xdr:col>
      <xdr:colOff>142875</xdr:colOff>
      <xdr:row>18</xdr:row>
      <xdr:rowOff>68943</xdr:rowOff>
    </xdr:to>
    <xdr:sp macro="" textlink="">
      <xdr:nvSpPr>
        <xdr:cNvPr id="137" name="フローチャート: 判断 136"/>
        <xdr:cNvSpPr/>
      </xdr:nvSpPr>
      <xdr:spPr>
        <a:xfrm>
          <a:off x="13843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79120</xdr:rowOff>
    </xdr:from>
    <xdr:ext cx="762000" cy="259045"/>
    <xdr:sp macro="" textlink="">
      <xdr:nvSpPr>
        <xdr:cNvPr id="138" name="テキスト ボックス 137"/>
        <xdr:cNvSpPr txBox="1"/>
      </xdr:nvSpPr>
      <xdr:spPr>
        <a:xfrm>
          <a:off x="13512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40" name="テキスト ボックス 139"/>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111578</xdr:rowOff>
    </xdr:from>
    <xdr:to>
      <xdr:col>78</xdr:col>
      <xdr:colOff>120650</xdr:colOff>
      <xdr:row>20</xdr:row>
      <xdr:rowOff>41728</xdr:rowOff>
    </xdr:to>
    <xdr:sp macro="" textlink="">
      <xdr:nvSpPr>
        <xdr:cNvPr id="148" name="楕円 147"/>
        <xdr:cNvSpPr/>
      </xdr:nvSpPr>
      <xdr:spPr>
        <a:xfrm>
          <a:off x="15621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26505</xdr:rowOff>
    </xdr:from>
    <xdr:ext cx="736600" cy="259045"/>
    <xdr:sp macro="" textlink="">
      <xdr:nvSpPr>
        <xdr:cNvPr id="149" name="テキスト ボックス 148"/>
        <xdr:cNvSpPr txBox="1"/>
      </xdr:nvSpPr>
      <xdr:spPr>
        <a:xfrm>
          <a:off x="15290800" y="34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100693</xdr:rowOff>
    </xdr:from>
    <xdr:to>
      <xdr:col>74</xdr:col>
      <xdr:colOff>31750</xdr:colOff>
      <xdr:row>20</xdr:row>
      <xdr:rowOff>30843</xdr:rowOff>
    </xdr:to>
    <xdr:sp macro="" textlink="">
      <xdr:nvSpPr>
        <xdr:cNvPr id="150" name="楕円 149"/>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15620</xdr:rowOff>
    </xdr:from>
    <xdr:ext cx="762000" cy="259045"/>
    <xdr:sp macro="" textlink="">
      <xdr:nvSpPr>
        <xdr:cNvPr id="151" name="テキスト ボックス 150"/>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24493</xdr:rowOff>
    </xdr:from>
    <xdr:to>
      <xdr:col>69</xdr:col>
      <xdr:colOff>142875</xdr:colOff>
      <xdr:row>19</xdr:row>
      <xdr:rowOff>126093</xdr:rowOff>
    </xdr:to>
    <xdr:sp macro="" textlink="">
      <xdr:nvSpPr>
        <xdr:cNvPr id="152" name="楕円 151"/>
        <xdr:cNvSpPr/>
      </xdr:nvSpPr>
      <xdr:spPr>
        <a:xfrm>
          <a:off x="13843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110870</xdr:rowOff>
    </xdr:from>
    <xdr:ext cx="762000" cy="259045"/>
    <xdr:sp macro="" textlink="">
      <xdr:nvSpPr>
        <xdr:cNvPr id="153" name="テキスト ボックス 152"/>
        <xdr:cNvSpPr txBox="1"/>
      </xdr:nvSpPr>
      <xdr:spPr>
        <a:xfrm>
          <a:off x="13512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11.1</a:t>
          </a:r>
          <a:r>
            <a:rPr kumimoji="1" lang="ja-JP" altLang="en-US" sz="1100">
              <a:latin typeface="ＭＳ Ｐゴシック" panose="020B0600070205080204" pitchFamily="50" charset="-128"/>
              <a:ea typeface="ＭＳ Ｐゴシック" panose="020B0600070205080204" pitchFamily="50" charset="-128"/>
            </a:rPr>
            <a:t>％となり、引き続き類似団体平均を下回る水準となっている。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比率減少の主な要因は、受給者数の減少に伴う児童手当費の減少や、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国県補助金充当額が前年度より増加したことなどによるものである</a:t>
          </a:r>
          <a:r>
            <a:rPr kumimoji="1" lang="ja-JP" altLang="en-US" sz="1100">
              <a:latin typeface="ＭＳ Ｐゴシック" panose="020B0600070205080204" pitchFamily="50" charset="-128"/>
              <a:ea typeface="ＭＳ Ｐゴシック" panose="020B0600070205080204" pitchFamily="50" charset="-128"/>
            </a:rPr>
            <a:t>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少子高齢化社会の進行により、扶助費に係る経常収支比率は依然高い状況にあり、今後も上昇していくことが見込まれるため、引き続き事業の見直しや事務の効率化を図り、効果的な財政運営に努める。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115570</xdr:rowOff>
    </xdr:from>
    <xdr:to>
      <xdr:col>24</xdr:col>
      <xdr:colOff>25400</xdr:colOff>
      <xdr:row>56</xdr:row>
      <xdr:rowOff>12700</xdr:rowOff>
    </xdr:to>
    <xdr:cxnSp macro="">
      <xdr:nvCxnSpPr>
        <xdr:cNvPr id="188" name="直線コネクタ 187"/>
        <xdr:cNvCxnSpPr/>
      </xdr:nvCxnSpPr>
      <xdr:spPr>
        <a:xfrm flipV="1">
          <a:off x="3987800" y="954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73660</xdr:rowOff>
    </xdr:to>
    <xdr:cxnSp macro="">
      <xdr:nvCxnSpPr>
        <xdr:cNvPr id="191" name="直線コネクタ 190"/>
        <xdr:cNvCxnSpPr/>
      </xdr:nvCxnSpPr>
      <xdr:spPr>
        <a:xfrm flipV="1">
          <a:off x="3098800" y="9613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27940</xdr:rowOff>
    </xdr:from>
    <xdr:to>
      <xdr:col>15</xdr:col>
      <xdr:colOff>98425</xdr:colOff>
      <xdr:row>56</xdr:row>
      <xdr:rowOff>73660</xdr:rowOff>
    </xdr:to>
    <xdr:cxnSp macro="">
      <xdr:nvCxnSpPr>
        <xdr:cNvPr id="194" name="直線コネクタ 193"/>
        <xdr:cNvCxnSpPr/>
      </xdr:nvCxnSpPr>
      <xdr:spPr>
        <a:xfrm>
          <a:off x="2209800" y="962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5" name="フローチャート: 判断 194"/>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6" name="テキスト ボックス 195"/>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27940</xdr:rowOff>
    </xdr:from>
    <xdr:to>
      <xdr:col>11</xdr:col>
      <xdr:colOff>9525</xdr:colOff>
      <xdr:row>56</xdr:row>
      <xdr:rowOff>104140</xdr:rowOff>
    </xdr:to>
    <xdr:cxnSp macro="">
      <xdr:nvCxnSpPr>
        <xdr:cNvPr id="197" name="直線コネクタ 196"/>
        <xdr:cNvCxnSpPr/>
      </xdr:nvCxnSpPr>
      <xdr:spPr>
        <a:xfrm flipV="1">
          <a:off x="1320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160020</xdr:rowOff>
    </xdr:from>
    <xdr:to>
      <xdr:col>11</xdr:col>
      <xdr:colOff>60325</xdr:colOff>
      <xdr:row>57</xdr:row>
      <xdr:rowOff>90170</xdr:rowOff>
    </xdr:to>
    <xdr:sp macro="" textlink="">
      <xdr:nvSpPr>
        <xdr:cNvPr id="198" name="フローチャート: 判断 197"/>
        <xdr:cNvSpPr/>
      </xdr:nvSpPr>
      <xdr:spPr>
        <a:xfrm>
          <a:off x="2159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199" name="テキスト ボックス 198"/>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00" name="フローチャート: 判断 199"/>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01" name="テキスト ボックス 200"/>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7" name="楕円 206"/>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8" name="扶助費該当値テキスト"/>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0" name="テキスト ボックス 20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22860</xdr:rowOff>
    </xdr:from>
    <xdr:to>
      <xdr:col>15</xdr:col>
      <xdr:colOff>149225</xdr:colOff>
      <xdr:row>56</xdr:row>
      <xdr:rowOff>124460</xdr:rowOff>
    </xdr:to>
    <xdr:sp macro="" textlink="">
      <xdr:nvSpPr>
        <xdr:cNvPr id="211" name="楕円 210"/>
        <xdr:cNvSpPr/>
      </xdr:nvSpPr>
      <xdr:spPr>
        <a:xfrm>
          <a:off x="3048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134637</xdr:rowOff>
    </xdr:from>
    <xdr:ext cx="762000" cy="259045"/>
    <xdr:sp macro="" textlink="">
      <xdr:nvSpPr>
        <xdr:cNvPr id="212" name="テキスト ボックス 211"/>
        <xdr:cNvSpPr txBox="1"/>
      </xdr:nvSpPr>
      <xdr:spPr>
        <a:xfrm>
          <a:off x="2717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148590</xdr:rowOff>
    </xdr:from>
    <xdr:to>
      <xdr:col>11</xdr:col>
      <xdr:colOff>60325</xdr:colOff>
      <xdr:row>56</xdr:row>
      <xdr:rowOff>78740</xdr:rowOff>
    </xdr:to>
    <xdr:sp macro="" textlink="">
      <xdr:nvSpPr>
        <xdr:cNvPr id="213" name="楕円 212"/>
        <xdr:cNvSpPr/>
      </xdr:nvSpPr>
      <xdr:spPr>
        <a:xfrm>
          <a:off x="2159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88917</xdr:rowOff>
    </xdr:from>
    <xdr:ext cx="762000" cy="259045"/>
    <xdr:sp macro="" textlink="">
      <xdr:nvSpPr>
        <xdr:cNvPr id="214" name="テキスト ボックス 213"/>
        <xdr:cNvSpPr txBox="1"/>
      </xdr:nvSpPr>
      <xdr:spPr>
        <a:xfrm>
          <a:off x="1828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6" name="テキスト ボックス 215"/>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％となったが、引き続き類似団体平均を上回る水準となっている。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比率減少の主な要因としては、介護保険特別会計介護給付費繰出金や介護保険特別会計地域支援事業繰出金が減少したことなどによるものである。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今後も引き続き、特別会計の適正な執行に努めるとともに、税収を主な財源とする普通会計の負担額を削減するよう努める。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156935</xdr:rowOff>
    </xdr:to>
    <xdr:cxnSp macro="">
      <xdr:nvCxnSpPr>
        <xdr:cNvPr id="251" name="直線コネクタ 250"/>
        <xdr:cNvCxnSpPr/>
      </xdr:nvCxnSpPr>
      <xdr:spPr>
        <a:xfrm flipV="1">
          <a:off x="15671800" y="97663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156935</xdr:rowOff>
    </xdr:to>
    <xdr:cxnSp macro="">
      <xdr:nvCxnSpPr>
        <xdr:cNvPr id="254" name="直線コネクタ 253"/>
        <xdr:cNvCxnSpPr/>
      </xdr:nvCxnSpPr>
      <xdr:spPr>
        <a:xfrm>
          <a:off x="14782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58965</xdr:rowOff>
    </xdr:to>
    <xdr:cxnSp macro="">
      <xdr:nvCxnSpPr>
        <xdr:cNvPr id="257" name="直線コネクタ 256"/>
        <xdr:cNvCxnSpPr/>
      </xdr:nvCxnSpPr>
      <xdr:spPr>
        <a:xfrm>
          <a:off x="13893800" y="97445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9" name="テキスト ボックス 258"/>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60" name="直線コネクタ 259"/>
        <xdr:cNvCxnSpPr/>
      </xdr:nvCxnSpPr>
      <xdr:spPr>
        <a:xfrm>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0" name="楕円 269"/>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106135</xdr:rowOff>
    </xdr:from>
    <xdr:to>
      <xdr:col>78</xdr:col>
      <xdr:colOff>120650</xdr:colOff>
      <xdr:row>58</xdr:row>
      <xdr:rowOff>36285</xdr:rowOff>
    </xdr:to>
    <xdr:sp macro="" textlink="">
      <xdr:nvSpPr>
        <xdr:cNvPr id="272" name="楕円 271"/>
        <xdr:cNvSpPr/>
      </xdr:nvSpPr>
      <xdr:spPr>
        <a:xfrm>
          <a:off x="15621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73" name="テキスト ボックス 272"/>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7" name="テキスト ボックス 276"/>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8" name="楕円 277"/>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9" name="テキスト ボックス 278"/>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補助費等に係る経常収支比率は、前年度より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比率減少の主な要因としては、下水道事業負担金や防犯灯維持管理費補助金の減少等によるものである。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今後も、補助金等の支出にあたっては、補助金の交付先の状況など、補助金の必要性をよく検討した上で見直しを図り、適正な執行に努める。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76708</xdr:rowOff>
    </xdr:to>
    <xdr:cxnSp macro="">
      <xdr:nvCxnSpPr>
        <xdr:cNvPr id="310" name="直線コネクタ 309"/>
        <xdr:cNvCxnSpPr/>
      </xdr:nvCxnSpPr>
      <xdr:spPr>
        <a:xfrm flipV="1">
          <a:off x="15671800" y="61574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140716</xdr:rowOff>
    </xdr:to>
    <xdr:cxnSp macro="">
      <xdr:nvCxnSpPr>
        <xdr:cNvPr id="313" name="直線コネクタ 312"/>
        <xdr:cNvCxnSpPr/>
      </xdr:nvCxnSpPr>
      <xdr:spPr>
        <a:xfrm flipV="1">
          <a:off x="14782800" y="6248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140716</xdr:rowOff>
    </xdr:to>
    <xdr:cxnSp macro="">
      <xdr:nvCxnSpPr>
        <xdr:cNvPr id="316" name="直線コネクタ 315"/>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60198</xdr:rowOff>
    </xdr:from>
    <xdr:to>
      <xdr:col>74</xdr:col>
      <xdr:colOff>31750</xdr:colOff>
      <xdr:row>35</xdr:row>
      <xdr:rowOff>161798</xdr:rowOff>
    </xdr:to>
    <xdr:sp macro="" textlink="">
      <xdr:nvSpPr>
        <xdr:cNvPr id="317" name="フローチャート: 判断 316"/>
        <xdr:cNvSpPr/>
      </xdr:nvSpPr>
      <xdr:spPr>
        <a:xfrm>
          <a:off x="147320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18" name="テキスト ボックス 317"/>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9" name="直線コネクタ 318"/>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51054</xdr:rowOff>
    </xdr:from>
    <xdr:to>
      <xdr:col>69</xdr:col>
      <xdr:colOff>142875</xdr:colOff>
      <xdr:row>35</xdr:row>
      <xdr:rowOff>152654</xdr:rowOff>
    </xdr:to>
    <xdr:sp macro="" textlink="">
      <xdr:nvSpPr>
        <xdr:cNvPr id="320" name="フローチャート: 判断 319"/>
        <xdr:cNvSpPr/>
      </xdr:nvSpPr>
      <xdr:spPr>
        <a:xfrm>
          <a:off x="13843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21" name="テキスト ボックス 32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22" name="フローチャート: 判断 321"/>
        <xdr:cNvSpPr/>
      </xdr:nvSpPr>
      <xdr:spPr>
        <a:xfrm>
          <a:off x="12954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23" name="テキスト ボックス 322"/>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9" name="楕円 328"/>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0"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5" name="楕円 334"/>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6" name="テキスト ボックス 335"/>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7" name="楕円 336"/>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8" name="テキスト ボックス 337"/>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ゴシック" panose="020B0609070205080204" pitchFamily="49" charset="-128"/>
              <a:ea typeface="ＭＳ ゴシック" panose="020B0609070205080204" pitchFamily="49" charset="-128"/>
            </a:rPr>
            <a:t>公債費に係る経常収支比率は、前年度より</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％減少し、</a:t>
          </a:r>
          <a:r>
            <a:rPr kumimoji="1" lang="en-US" altLang="ja-JP" sz="1100">
              <a:latin typeface="ＭＳ ゴシック" panose="020B0609070205080204" pitchFamily="49" charset="-128"/>
              <a:ea typeface="ＭＳ ゴシック" panose="020B0609070205080204" pitchFamily="49" charset="-128"/>
            </a:rPr>
            <a:t>12.3</a:t>
          </a:r>
          <a:r>
            <a:rPr kumimoji="1" lang="ja-JP" altLang="en-US" sz="1100">
              <a:latin typeface="ＭＳ ゴシック" panose="020B0609070205080204" pitchFamily="49" charset="-128"/>
              <a:ea typeface="ＭＳ ゴシック" panose="020B0609070205080204" pitchFamily="49" charset="-128"/>
            </a:rPr>
            <a:t>％となり、引き続き類似団体平均を下回る水準となっている。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比率減少の主な要因は、土木債償還元金や臨時財政対策債償還元金の増額等によるものである。</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　今後も、起債対象事業の適切な選択を行い、世代間負担の公平化を図り、健全な財政運営に努める。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111761</xdr:rowOff>
    </xdr:to>
    <xdr:cxnSp macro="">
      <xdr:nvCxnSpPr>
        <xdr:cNvPr id="371" name="直線コネクタ 370"/>
        <xdr:cNvCxnSpPr/>
      </xdr:nvCxnSpPr>
      <xdr:spPr>
        <a:xfrm flipV="1">
          <a:off x="3987800" y="130657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76</xdr:row>
      <xdr:rowOff>111761</xdr:rowOff>
    </xdr:to>
    <xdr:cxnSp macro="">
      <xdr:nvCxnSpPr>
        <xdr:cNvPr id="374" name="直線コネクタ 373"/>
        <xdr:cNvCxnSpPr/>
      </xdr:nvCxnSpPr>
      <xdr:spPr>
        <a:xfrm>
          <a:off x="3098800" y="13103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73661</xdr:rowOff>
    </xdr:to>
    <xdr:cxnSp macro="">
      <xdr:nvCxnSpPr>
        <xdr:cNvPr id="377" name="直線コネクタ 376"/>
        <xdr:cNvCxnSpPr/>
      </xdr:nvCxnSpPr>
      <xdr:spPr>
        <a:xfrm>
          <a:off x="2209800" y="13073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43180</xdr:rowOff>
    </xdr:to>
    <xdr:cxnSp macro="">
      <xdr:nvCxnSpPr>
        <xdr:cNvPr id="380" name="直線コネクタ 379"/>
        <xdr:cNvCxnSpPr/>
      </xdr:nvCxnSpPr>
      <xdr:spPr>
        <a:xfrm>
          <a:off x="1320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3" name="フローチャート: 判断 382"/>
        <xdr:cNvSpPr/>
      </xdr:nvSpPr>
      <xdr:spPr>
        <a:xfrm>
          <a:off x="1270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132097</xdr:rowOff>
    </xdr:from>
    <xdr:ext cx="762000" cy="259045"/>
    <xdr:sp macro="" textlink="">
      <xdr:nvSpPr>
        <xdr:cNvPr id="384" name="テキスト ボックス 383"/>
        <xdr:cNvSpPr txBox="1"/>
      </xdr:nvSpPr>
      <xdr:spPr>
        <a:xfrm>
          <a:off x="939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60961</xdr:rowOff>
    </xdr:from>
    <xdr:to>
      <xdr:col>20</xdr:col>
      <xdr:colOff>38100</xdr:colOff>
      <xdr:row>76</xdr:row>
      <xdr:rowOff>162561</xdr:rowOff>
    </xdr:to>
    <xdr:sp macro="" textlink="">
      <xdr:nvSpPr>
        <xdr:cNvPr id="392" name="楕円 391"/>
        <xdr:cNvSpPr/>
      </xdr:nvSpPr>
      <xdr:spPr>
        <a:xfrm>
          <a:off x="3937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93" name="テキスト ボックス 392"/>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4" name="楕円 393"/>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5" name="テキスト ボックス 394"/>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6" name="楕円 395"/>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397" name="テキスト ボックス 396"/>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8" name="楕円 397"/>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399" name="テキスト ボックス 398"/>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6.9</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73.2</a:t>
          </a:r>
          <a:r>
            <a:rPr kumimoji="1" lang="ja-JP" altLang="en-US" sz="1100">
              <a:latin typeface="ＭＳ Ｐゴシック" panose="020B0600070205080204" pitchFamily="50" charset="-128"/>
              <a:ea typeface="ＭＳ Ｐゴシック" panose="020B0600070205080204" pitchFamily="50" charset="-128"/>
            </a:rPr>
            <a:t>％となり、類似団体平均を下回る水準となっている。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比率減少の主な要因としては、歳入において、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新型コロナウイルス感染症の影響から普通交付税や臨時財政対策債の借入が増と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なり、分母が増加した一方、歳出は微増となったため、歳入歳出乖離額が大きくなったことが考えられる。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引き続き、事務事業の選択と集中による見直しや、事務の効率化による歳出の抑制や、市税徴収強化等による歳入の増加施策等の取組を続け、経常収支比率（合計）の低下につなげていく。</a:t>
          </a:r>
          <a:r>
            <a:rPr kumimoji="1" lang="ja-JP" altLang="en-US" sz="1100">
              <a:latin typeface="ＭＳ ゴシック" panose="020B0609070205080204" pitchFamily="49" charset="-128"/>
              <a:ea typeface="ＭＳ ゴシック" panose="020B0609070205080204" pitchFamily="49" charset="-128"/>
            </a:rPr>
            <a:t>　</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131572</xdr:rowOff>
    </xdr:to>
    <xdr:cxnSp macro="">
      <xdr:nvCxnSpPr>
        <xdr:cNvPr id="430" name="直線コネクタ 429"/>
        <xdr:cNvCxnSpPr/>
      </xdr:nvCxnSpPr>
      <xdr:spPr>
        <a:xfrm flipV="1">
          <a:off x="15671800" y="1318920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131572</xdr:rowOff>
    </xdr:from>
    <xdr:to>
      <xdr:col>78</xdr:col>
      <xdr:colOff>69850</xdr:colOff>
      <xdr:row>78</xdr:row>
      <xdr:rowOff>154432</xdr:rowOff>
    </xdr:to>
    <xdr:cxnSp macro="">
      <xdr:nvCxnSpPr>
        <xdr:cNvPr id="433" name="直線コネクタ 432"/>
        <xdr:cNvCxnSpPr/>
      </xdr:nvCxnSpPr>
      <xdr:spPr>
        <a:xfrm flipV="1">
          <a:off x="14782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169690</xdr:rowOff>
    </xdr:from>
    <xdr:ext cx="736600" cy="259045"/>
    <xdr:sp macro="" textlink="">
      <xdr:nvSpPr>
        <xdr:cNvPr id="435" name="テキスト ボックス 434"/>
        <xdr:cNvSpPr txBox="1"/>
      </xdr:nvSpPr>
      <xdr:spPr>
        <a:xfrm>
          <a:off x="15290800" y="1319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154432</xdr:rowOff>
    </xdr:to>
    <xdr:cxnSp macro="">
      <xdr:nvCxnSpPr>
        <xdr:cNvPr id="436" name="直線コネクタ 435"/>
        <xdr:cNvCxnSpPr/>
      </xdr:nvCxnSpPr>
      <xdr:spPr>
        <a:xfrm>
          <a:off x="13893800" y="13454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131063</xdr:rowOff>
    </xdr:from>
    <xdr:to>
      <xdr:col>74</xdr:col>
      <xdr:colOff>31750</xdr:colOff>
      <xdr:row>79</xdr:row>
      <xdr:rowOff>61213</xdr:rowOff>
    </xdr:to>
    <xdr:sp macro="" textlink="">
      <xdr:nvSpPr>
        <xdr:cNvPr id="437" name="フローチャート: 判断 436"/>
        <xdr:cNvSpPr/>
      </xdr:nvSpPr>
      <xdr:spPr>
        <a:xfrm>
          <a:off x="14732000" y="13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38" name="テキスト ボックス 437"/>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127000</xdr:rowOff>
    </xdr:to>
    <xdr:cxnSp macro="">
      <xdr:nvCxnSpPr>
        <xdr:cNvPr id="439" name="直線コネクタ 438"/>
        <xdr:cNvCxnSpPr/>
      </xdr:nvCxnSpPr>
      <xdr:spPr>
        <a:xfrm flipV="1">
          <a:off x="13004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94487</xdr:rowOff>
    </xdr:from>
    <xdr:to>
      <xdr:col>69</xdr:col>
      <xdr:colOff>142875</xdr:colOff>
      <xdr:row>79</xdr:row>
      <xdr:rowOff>24637</xdr:rowOff>
    </xdr:to>
    <xdr:sp macro="" textlink="">
      <xdr:nvSpPr>
        <xdr:cNvPr id="440" name="フローチャート: 判断 439"/>
        <xdr:cNvSpPr/>
      </xdr:nvSpPr>
      <xdr:spPr>
        <a:xfrm>
          <a:off x="13843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41" name="テキスト ボックス 440"/>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2" name="フローチャート: 判断 441"/>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165116</xdr:rowOff>
    </xdr:from>
    <xdr:ext cx="762000" cy="259045"/>
    <xdr:sp macro="" textlink="">
      <xdr:nvSpPr>
        <xdr:cNvPr id="443" name="テキスト ボックス 442"/>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9" name="楕円 448"/>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50"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1" name="楕円 450"/>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2" name="テキスト ボックス 451"/>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43959</xdr:rowOff>
    </xdr:from>
    <xdr:ext cx="762000" cy="259045"/>
    <xdr:sp macro="" textlink="">
      <xdr:nvSpPr>
        <xdr:cNvPr id="454" name="テキスト ボックス 453"/>
        <xdr:cNvSpPr txBox="1"/>
      </xdr:nvSpPr>
      <xdr:spPr>
        <a:xfrm>
          <a:off x="14401800" y="1324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142257</xdr:rowOff>
    </xdr:from>
    <xdr:ext cx="762000" cy="259045"/>
    <xdr:sp macro="" textlink="">
      <xdr:nvSpPr>
        <xdr:cNvPr id="456" name="テキスト ボックス 455"/>
        <xdr:cNvSpPr txBox="1"/>
      </xdr:nvSpPr>
      <xdr:spPr>
        <a:xfrm>
          <a:off x="13512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57" name="楕円 456"/>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58" name="テキスト ボックス 457"/>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43894</xdr:rowOff>
    </xdr:from>
    <xdr:to>
      <xdr:col>29</xdr:col>
      <xdr:colOff>127000</xdr:colOff>
      <xdr:row>17</xdr:row>
      <xdr:rowOff>48552</xdr:rowOff>
    </xdr:to>
    <xdr:cxnSp macro="">
      <xdr:nvCxnSpPr>
        <xdr:cNvPr id="54" name="直線コネクタ 53"/>
        <xdr:cNvCxnSpPr/>
      </xdr:nvCxnSpPr>
      <xdr:spPr bwMode="auto">
        <a:xfrm>
          <a:off x="5003800" y="3006169"/>
          <a:ext cx="647700" cy="4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43894</xdr:rowOff>
    </xdr:from>
    <xdr:to>
      <xdr:col>26</xdr:col>
      <xdr:colOff>50800</xdr:colOff>
      <xdr:row>17</xdr:row>
      <xdr:rowOff>86928</xdr:rowOff>
    </xdr:to>
    <xdr:cxnSp macro="">
      <xdr:nvCxnSpPr>
        <xdr:cNvPr id="57" name="直線コネクタ 56"/>
        <xdr:cNvCxnSpPr/>
      </xdr:nvCxnSpPr>
      <xdr:spPr bwMode="auto">
        <a:xfrm flipV="1">
          <a:off x="4305300" y="3006169"/>
          <a:ext cx="698500" cy="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86928</xdr:rowOff>
    </xdr:from>
    <xdr:to>
      <xdr:col>22</xdr:col>
      <xdr:colOff>114300</xdr:colOff>
      <xdr:row>17</xdr:row>
      <xdr:rowOff>121333</xdr:rowOff>
    </xdr:to>
    <xdr:cxnSp macro="">
      <xdr:nvCxnSpPr>
        <xdr:cNvPr id="60" name="直線コネクタ 59"/>
        <xdr:cNvCxnSpPr/>
      </xdr:nvCxnSpPr>
      <xdr:spPr bwMode="auto">
        <a:xfrm flipV="1">
          <a:off x="3606800" y="3049203"/>
          <a:ext cx="698500" cy="34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14211</xdr:rowOff>
    </xdr:from>
    <xdr:to>
      <xdr:col>22</xdr:col>
      <xdr:colOff>165100</xdr:colOff>
      <xdr:row>17</xdr:row>
      <xdr:rowOff>115811</xdr:rowOff>
    </xdr:to>
    <xdr:sp macro="" textlink="">
      <xdr:nvSpPr>
        <xdr:cNvPr id="61" name="フローチャート: 判断 60"/>
        <xdr:cNvSpPr/>
      </xdr:nvSpPr>
      <xdr:spPr bwMode="auto">
        <a:xfrm>
          <a:off x="4254500" y="297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125988</xdr:rowOff>
    </xdr:from>
    <xdr:ext cx="762000" cy="259045"/>
    <xdr:sp macro="" textlink="">
      <xdr:nvSpPr>
        <xdr:cNvPr id="62" name="テキスト ボックス 61"/>
        <xdr:cNvSpPr txBox="1"/>
      </xdr:nvSpPr>
      <xdr:spPr>
        <a:xfrm>
          <a:off x="3924300" y="274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71698</xdr:rowOff>
    </xdr:from>
    <xdr:to>
      <xdr:col>18</xdr:col>
      <xdr:colOff>177800</xdr:colOff>
      <xdr:row>17</xdr:row>
      <xdr:rowOff>121333</xdr:rowOff>
    </xdr:to>
    <xdr:cxnSp macro="">
      <xdr:nvCxnSpPr>
        <xdr:cNvPr id="63" name="直線コネクタ 62"/>
        <xdr:cNvCxnSpPr/>
      </xdr:nvCxnSpPr>
      <xdr:spPr bwMode="auto">
        <a:xfrm>
          <a:off x="2908300" y="2862523"/>
          <a:ext cx="698500" cy="221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32299</xdr:rowOff>
    </xdr:from>
    <xdr:to>
      <xdr:col>19</xdr:col>
      <xdr:colOff>38100</xdr:colOff>
      <xdr:row>17</xdr:row>
      <xdr:rowOff>133899</xdr:rowOff>
    </xdr:to>
    <xdr:sp macro="" textlink="">
      <xdr:nvSpPr>
        <xdr:cNvPr id="64" name="フローチャート: 判断 63"/>
        <xdr:cNvSpPr/>
      </xdr:nvSpPr>
      <xdr:spPr bwMode="auto">
        <a:xfrm>
          <a:off x="3556000" y="2994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144076</xdr:rowOff>
    </xdr:from>
    <xdr:ext cx="762000" cy="259045"/>
    <xdr:sp macro="" textlink="">
      <xdr:nvSpPr>
        <xdr:cNvPr id="65" name="テキスト ボックス 64"/>
        <xdr:cNvSpPr txBox="1"/>
      </xdr:nvSpPr>
      <xdr:spPr>
        <a:xfrm>
          <a:off x="3225800" y="27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7582</xdr:rowOff>
    </xdr:from>
    <xdr:to>
      <xdr:col>15</xdr:col>
      <xdr:colOff>101600</xdr:colOff>
      <xdr:row>17</xdr:row>
      <xdr:rowOff>109182</xdr:rowOff>
    </xdr:to>
    <xdr:sp macro="" textlink="">
      <xdr:nvSpPr>
        <xdr:cNvPr id="66" name="フローチャート: 判断 65"/>
        <xdr:cNvSpPr/>
      </xdr:nvSpPr>
      <xdr:spPr bwMode="auto">
        <a:xfrm>
          <a:off x="2857500" y="2969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93959</xdr:rowOff>
    </xdr:from>
    <xdr:ext cx="762000" cy="259045"/>
    <xdr:sp macro="" textlink="">
      <xdr:nvSpPr>
        <xdr:cNvPr id="67" name="テキスト ボックス 66"/>
        <xdr:cNvSpPr txBox="1"/>
      </xdr:nvSpPr>
      <xdr:spPr>
        <a:xfrm>
          <a:off x="2527300" y="305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169202</xdr:rowOff>
    </xdr:from>
    <xdr:to>
      <xdr:col>29</xdr:col>
      <xdr:colOff>177800</xdr:colOff>
      <xdr:row>17</xdr:row>
      <xdr:rowOff>99352</xdr:rowOff>
    </xdr:to>
    <xdr:sp macro="" textlink="">
      <xdr:nvSpPr>
        <xdr:cNvPr id="73" name="楕円 72"/>
        <xdr:cNvSpPr/>
      </xdr:nvSpPr>
      <xdr:spPr bwMode="auto">
        <a:xfrm>
          <a:off x="5600700" y="296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141279</xdr:rowOff>
    </xdr:from>
    <xdr:ext cx="762000" cy="259045"/>
    <xdr:sp macro="" textlink="">
      <xdr:nvSpPr>
        <xdr:cNvPr id="74" name="人口1人当たり決算額の推移該当値テキスト130"/>
        <xdr:cNvSpPr txBox="1"/>
      </xdr:nvSpPr>
      <xdr:spPr>
        <a:xfrm>
          <a:off x="5740400" y="293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164544</xdr:rowOff>
    </xdr:from>
    <xdr:to>
      <xdr:col>26</xdr:col>
      <xdr:colOff>101600</xdr:colOff>
      <xdr:row>17</xdr:row>
      <xdr:rowOff>94694</xdr:rowOff>
    </xdr:to>
    <xdr:sp macro="" textlink="">
      <xdr:nvSpPr>
        <xdr:cNvPr id="75" name="楕円 74"/>
        <xdr:cNvSpPr/>
      </xdr:nvSpPr>
      <xdr:spPr bwMode="auto">
        <a:xfrm>
          <a:off x="4953000" y="295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79471</xdr:rowOff>
    </xdr:from>
    <xdr:ext cx="736600" cy="259045"/>
    <xdr:sp macro="" textlink="">
      <xdr:nvSpPr>
        <xdr:cNvPr id="76" name="テキスト ボックス 75"/>
        <xdr:cNvSpPr txBox="1"/>
      </xdr:nvSpPr>
      <xdr:spPr>
        <a:xfrm>
          <a:off x="4622800" y="304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36128</xdr:rowOff>
    </xdr:from>
    <xdr:to>
      <xdr:col>22</xdr:col>
      <xdr:colOff>165100</xdr:colOff>
      <xdr:row>17</xdr:row>
      <xdr:rowOff>137728</xdr:rowOff>
    </xdr:to>
    <xdr:sp macro="" textlink="">
      <xdr:nvSpPr>
        <xdr:cNvPr id="77" name="楕円 76"/>
        <xdr:cNvSpPr/>
      </xdr:nvSpPr>
      <xdr:spPr bwMode="auto">
        <a:xfrm>
          <a:off x="4254500" y="29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122505</xdr:rowOff>
    </xdr:from>
    <xdr:ext cx="762000" cy="259045"/>
    <xdr:sp macro="" textlink="">
      <xdr:nvSpPr>
        <xdr:cNvPr id="78" name="テキスト ボックス 77"/>
        <xdr:cNvSpPr txBox="1"/>
      </xdr:nvSpPr>
      <xdr:spPr>
        <a:xfrm>
          <a:off x="3924300" y="30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70533</xdr:rowOff>
    </xdr:from>
    <xdr:to>
      <xdr:col>19</xdr:col>
      <xdr:colOff>38100</xdr:colOff>
      <xdr:row>18</xdr:row>
      <xdr:rowOff>683</xdr:rowOff>
    </xdr:to>
    <xdr:sp macro="" textlink="">
      <xdr:nvSpPr>
        <xdr:cNvPr id="79" name="楕円 78"/>
        <xdr:cNvSpPr/>
      </xdr:nvSpPr>
      <xdr:spPr bwMode="auto">
        <a:xfrm>
          <a:off x="3556000" y="303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156910</xdr:rowOff>
    </xdr:from>
    <xdr:ext cx="762000" cy="259045"/>
    <xdr:sp macro="" textlink="">
      <xdr:nvSpPr>
        <xdr:cNvPr id="80" name="テキスト ボックス 79"/>
        <xdr:cNvSpPr txBox="1"/>
      </xdr:nvSpPr>
      <xdr:spPr>
        <a:xfrm>
          <a:off x="3225800" y="31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20898</xdr:rowOff>
    </xdr:from>
    <xdr:to>
      <xdr:col>15</xdr:col>
      <xdr:colOff>101600</xdr:colOff>
      <xdr:row>16</xdr:row>
      <xdr:rowOff>122498</xdr:rowOff>
    </xdr:to>
    <xdr:sp macro="" textlink="">
      <xdr:nvSpPr>
        <xdr:cNvPr id="81" name="楕円 80"/>
        <xdr:cNvSpPr/>
      </xdr:nvSpPr>
      <xdr:spPr bwMode="auto">
        <a:xfrm>
          <a:off x="2857500" y="2811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132675</xdr:rowOff>
    </xdr:from>
    <xdr:ext cx="762000" cy="259045"/>
    <xdr:sp macro="" textlink="">
      <xdr:nvSpPr>
        <xdr:cNvPr id="82" name="テキスト ボックス 81"/>
        <xdr:cNvSpPr txBox="1"/>
      </xdr:nvSpPr>
      <xdr:spPr>
        <a:xfrm>
          <a:off x="2527300" y="258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196609</xdr:rowOff>
    </xdr:from>
    <xdr:to>
      <xdr:col>29</xdr:col>
      <xdr:colOff>127000</xdr:colOff>
      <xdr:row>35</xdr:row>
      <xdr:rowOff>202057</xdr:rowOff>
    </xdr:to>
    <xdr:cxnSp macro="">
      <xdr:nvCxnSpPr>
        <xdr:cNvPr id="115" name="直線コネクタ 114"/>
        <xdr:cNvCxnSpPr/>
      </xdr:nvCxnSpPr>
      <xdr:spPr bwMode="auto">
        <a:xfrm flipV="1">
          <a:off x="5003800" y="6806959"/>
          <a:ext cx="647700" cy="5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181386</xdr:rowOff>
    </xdr:from>
    <xdr:ext cx="762000" cy="259045"/>
    <xdr:sp macro="" textlink="">
      <xdr:nvSpPr>
        <xdr:cNvPr id="116" name="人口1人当たり決算額の推移平均値テキスト445"/>
        <xdr:cNvSpPr txBox="1"/>
      </xdr:nvSpPr>
      <xdr:spPr>
        <a:xfrm>
          <a:off x="5740400" y="6791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202057</xdr:rowOff>
    </xdr:from>
    <xdr:to>
      <xdr:col>26</xdr:col>
      <xdr:colOff>50800</xdr:colOff>
      <xdr:row>35</xdr:row>
      <xdr:rowOff>261150</xdr:rowOff>
    </xdr:to>
    <xdr:cxnSp macro="">
      <xdr:nvCxnSpPr>
        <xdr:cNvPr id="118" name="直線コネクタ 117"/>
        <xdr:cNvCxnSpPr/>
      </xdr:nvCxnSpPr>
      <xdr:spPr bwMode="auto">
        <a:xfrm flipV="1">
          <a:off x="4305300" y="6812407"/>
          <a:ext cx="698500" cy="59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261150</xdr:rowOff>
    </xdr:from>
    <xdr:to>
      <xdr:col>22</xdr:col>
      <xdr:colOff>114300</xdr:colOff>
      <xdr:row>35</xdr:row>
      <xdr:rowOff>298983</xdr:rowOff>
    </xdr:to>
    <xdr:cxnSp macro="">
      <xdr:nvCxnSpPr>
        <xdr:cNvPr id="121" name="直線コネクタ 120"/>
        <xdr:cNvCxnSpPr/>
      </xdr:nvCxnSpPr>
      <xdr:spPr bwMode="auto">
        <a:xfrm flipV="1">
          <a:off x="3606800" y="6871500"/>
          <a:ext cx="698500" cy="37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22" name="フローチャート: 判断 121"/>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23" name="テキスト ボックス 122"/>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298983</xdr:rowOff>
    </xdr:from>
    <xdr:to>
      <xdr:col>18</xdr:col>
      <xdr:colOff>177800</xdr:colOff>
      <xdr:row>35</xdr:row>
      <xdr:rowOff>338265</xdr:rowOff>
    </xdr:to>
    <xdr:cxnSp macro="">
      <xdr:nvCxnSpPr>
        <xdr:cNvPr id="124" name="直線コネクタ 123"/>
        <xdr:cNvCxnSpPr/>
      </xdr:nvCxnSpPr>
      <xdr:spPr bwMode="auto">
        <a:xfrm flipV="1">
          <a:off x="2908300" y="6909333"/>
          <a:ext cx="698500" cy="39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5" name="フローチャート: 判断 124"/>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6" name="テキスト ボックス 125"/>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7" name="フローチャート: 判断 126"/>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8" name="テキスト ボックス 127"/>
        <xdr:cNvSpPr txBox="1"/>
      </xdr:nvSpPr>
      <xdr:spPr>
        <a:xfrm>
          <a:off x="2527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145809</xdr:rowOff>
    </xdr:from>
    <xdr:to>
      <xdr:col>29</xdr:col>
      <xdr:colOff>177800</xdr:colOff>
      <xdr:row>35</xdr:row>
      <xdr:rowOff>247409</xdr:rowOff>
    </xdr:to>
    <xdr:sp macro="" textlink="">
      <xdr:nvSpPr>
        <xdr:cNvPr id="134" name="楕円 133"/>
        <xdr:cNvSpPr/>
      </xdr:nvSpPr>
      <xdr:spPr bwMode="auto">
        <a:xfrm>
          <a:off x="5600700" y="675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333786</xdr:rowOff>
    </xdr:from>
    <xdr:ext cx="762000" cy="259045"/>
    <xdr:sp macro="" textlink="">
      <xdr:nvSpPr>
        <xdr:cNvPr id="135" name="人口1人当たり決算額の推移該当値テキスト445"/>
        <xdr:cNvSpPr txBox="1"/>
      </xdr:nvSpPr>
      <xdr:spPr>
        <a:xfrm>
          <a:off x="5740400" y="66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151257</xdr:rowOff>
    </xdr:from>
    <xdr:to>
      <xdr:col>26</xdr:col>
      <xdr:colOff>101600</xdr:colOff>
      <xdr:row>35</xdr:row>
      <xdr:rowOff>252857</xdr:rowOff>
    </xdr:to>
    <xdr:sp macro="" textlink="">
      <xdr:nvSpPr>
        <xdr:cNvPr id="136" name="楕円 135"/>
        <xdr:cNvSpPr/>
      </xdr:nvSpPr>
      <xdr:spPr bwMode="auto">
        <a:xfrm>
          <a:off x="4953000" y="6761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263034</xdr:rowOff>
    </xdr:from>
    <xdr:ext cx="736600" cy="259045"/>
    <xdr:sp macro="" textlink="">
      <xdr:nvSpPr>
        <xdr:cNvPr id="137" name="テキスト ボックス 136"/>
        <xdr:cNvSpPr txBox="1"/>
      </xdr:nvSpPr>
      <xdr:spPr>
        <a:xfrm>
          <a:off x="4622800" y="6530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210350</xdr:rowOff>
    </xdr:from>
    <xdr:to>
      <xdr:col>22</xdr:col>
      <xdr:colOff>165100</xdr:colOff>
      <xdr:row>35</xdr:row>
      <xdr:rowOff>311950</xdr:rowOff>
    </xdr:to>
    <xdr:sp macro="" textlink="">
      <xdr:nvSpPr>
        <xdr:cNvPr id="138" name="楕円 137"/>
        <xdr:cNvSpPr/>
      </xdr:nvSpPr>
      <xdr:spPr bwMode="auto">
        <a:xfrm>
          <a:off x="42545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322127</xdr:rowOff>
    </xdr:from>
    <xdr:ext cx="762000" cy="259045"/>
    <xdr:sp macro="" textlink="">
      <xdr:nvSpPr>
        <xdr:cNvPr id="139" name="テキスト ボックス 138"/>
        <xdr:cNvSpPr txBox="1"/>
      </xdr:nvSpPr>
      <xdr:spPr>
        <a:xfrm>
          <a:off x="3924300" y="65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248183</xdr:rowOff>
    </xdr:from>
    <xdr:to>
      <xdr:col>19</xdr:col>
      <xdr:colOff>38100</xdr:colOff>
      <xdr:row>36</xdr:row>
      <xdr:rowOff>6883</xdr:rowOff>
    </xdr:to>
    <xdr:sp macro="" textlink="">
      <xdr:nvSpPr>
        <xdr:cNvPr id="140" name="楕円 139"/>
        <xdr:cNvSpPr/>
      </xdr:nvSpPr>
      <xdr:spPr bwMode="auto">
        <a:xfrm>
          <a:off x="3556000" y="6858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17060</xdr:rowOff>
    </xdr:from>
    <xdr:ext cx="762000" cy="259045"/>
    <xdr:sp macro="" textlink="">
      <xdr:nvSpPr>
        <xdr:cNvPr id="141" name="テキスト ボックス 140"/>
        <xdr:cNvSpPr txBox="1"/>
      </xdr:nvSpPr>
      <xdr:spPr>
        <a:xfrm>
          <a:off x="3225800" y="66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287465</xdr:rowOff>
    </xdr:from>
    <xdr:to>
      <xdr:col>15</xdr:col>
      <xdr:colOff>101600</xdr:colOff>
      <xdr:row>36</xdr:row>
      <xdr:rowOff>46165</xdr:rowOff>
    </xdr:to>
    <xdr:sp macro="" textlink="">
      <xdr:nvSpPr>
        <xdr:cNvPr id="142" name="楕円 141"/>
        <xdr:cNvSpPr/>
      </xdr:nvSpPr>
      <xdr:spPr bwMode="auto">
        <a:xfrm>
          <a:off x="2857500" y="689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30942</xdr:rowOff>
    </xdr:from>
    <xdr:ext cx="762000" cy="259045"/>
    <xdr:sp macro="" textlink="">
      <xdr:nvSpPr>
        <xdr:cNvPr id="143" name="テキスト ボックス 142"/>
        <xdr:cNvSpPr txBox="1"/>
      </xdr:nvSpPr>
      <xdr:spPr>
        <a:xfrm>
          <a:off x="2527300" y="698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18131</xdr:rowOff>
    </xdr:from>
    <xdr:to>
      <xdr:col>24</xdr:col>
      <xdr:colOff>63500</xdr:colOff>
      <xdr:row>37</xdr:row>
      <xdr:rowOff>37470</xdr:rowOff>
    </xdr:to>
    <xdr:cxnSp macro="">
      <xdr:nvCxnSpPr>
        <xdr:cNvPr id="59" name="直線コネクタ 58"/>
        <xdr:cNvCxnSpPr/>
      </xdr:nvCxnSpPr>
      <xdr:spPr>
        <a:xfrm flipV="1">
          <a:off x="3797300" y="6361781"/>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37470</xdr:rowOff>
    </xdr:from>
    <xdr:to>
      <xdr:col>19</xdr:col>
      <xdr:colOff>177800</xdr:colOff>
      <xdr:row>37</xdr:row>
      <xdr:rowOff>167360</xdr:rowOff>
    </xdr:to>
    <xdr:cxnSp macro="">
      <xdr:nvCxnSpPr>
        <xdr:cNvPr id="62" name="直線コネクタ 61"/>
        <xdr:cNvCxnSpPr/>
      </xdr:nvCxnSpPr>
      <xdr:spPr>
        <a:xfrm flipV="1">
          <a:off x="2908300" y="6381120"/>
          <a:ext cx="889000" cy="1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159954</xdr:rowOff>
    </xdr:from>
    <xdr:to>
      <xdr:col>15</xdr:col>
      <xdr:colOff>50800</xdr:colOff>
      <xdr:row>37</xdr:row>
      <xdr:rowOff>167360</xdr:rowOff>
    </xdr:to>
    <xdr:cxnSp macro="">
      <xdr:nvCxnSpPr>
        <xdr:cNvPr id="65" name="直線コネクタ 64"/>
        <xdr:cNvCxnSpPr/>
      </xdr:nvCxnSpPr>
      <xdr:spPr>
        <a:xfrm>
          <a:off x="2019300" y="6503604"/>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61354</xdr:rowOff>
    </xdr:from>
    <xdr:to>
      <xdr:col>15</xdr:col>
      <xdr:colOff>101600</xdr:colOff>
      <xdr:row>36</xdr:row>
      <xdr:rowOff>162954</xdr:rowOff>
    </xdr:to>
    <xdr:sp macro="" textlink="">
      <xdr:nvSpPr>
        <xdr:cNvPr id="66" name="フローチャート: 判断 65"/>
        <xdr:cNvSpPr/>
      </xdr:nvSpPr>
      <xdr:spPr>
        <a:xfrm>
          <a:off x="2857500" y="623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8031</xdr:rowOff>
    </xdr:from>
    <xdr:ext cx="534377" cy="259045"/>
    <xdr:sp macro="" textlink="">
      <xdr:nvSpPr>
        <xdr:cNvPr id="67" name="テキスト ボックス 66"/>
        <xdr:cNvSpPr txBox="1"/>
      </xdr:nvSpPr>
      <xdr:spPr>
        <a:xfrm>
          <a:off x="2641111" y="60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156182</xdr:rowOff>
    </xdr:from>
    <xdr:to>
      <xdr:col>10</xdr:col>
      <xdr:colOff>114300</xdr:colOff>
      <xdr:row>37</xdr:row>
      <xdr:rowOff>159954</xdr:rowOff>
    </xdr:to>
    <xdr:cxnSp macro="">
      <xdr:nvCxnSpPr>
        <xdr:cNvPr id="68" name="直線コネクタ 67"/>
        <xdr:cNvCxnSpPr/>
      </xdr:nvCxnSpPr>
      <xdr:spPr>
        <a:xfrm>
          <a:off x="1130300" y="6499832"/>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64257</xdr:rowOff>
    </xdr:from>
    <xdr:to>
      <xdr:col>10</xdr:col>
      <xdr:colOff>165100</xdr:colOff>
      <xdr:row>36</xdr:row>
      <xdr:rowOff>165857</xdr:rowOff>
    </xdr:to>
    <xdr:sp macro="" textlink="">
      <xdr:nvSpPr>
        <xdr:cNvPr id="69" name="フローチャート: 判断 68"/>
        <xdr:cNvSpPr/>
      </xdr:nvSpPr>
      <xdr:spPr>
        <a:xfrm>
          <a:off x="1968500" y="623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10934</xdr:rowOff>
    </xdr:from>
    <xdr:ext cx="534377" cy="259045"/>
    <xdr:sp macro="" textlink="">
      <xdr:nvSpPr>
        <xdr:cNvPr id="70" name="テキスト ボックス 69"/>
        <xdr:cNvSpPr txBox="1"/>
      </xdr:nvSpPr>
      <xdr:spPr>
        <a:xfrm>
          <a:off x="1752111" y="60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63366</xdr:rowOff>
    </xdr:from>
    <xdr:to>
      <xdr:col>6</xdr:col>
      <xdr:colOff>38100</xdr:colOff>
      <xdr:row>36</xdr:row>
      <xdr:rowOff>164966</xdr:rowOff>
    </xdr:to>
    <xdr:sp macro="" textlink="">
      <xdr:nvSpPr>
        <xdr:cNvPr id="71" name="フローチャート: 判断 70"/>
        <xdr:cNvSpPr/>
      </xdr:nvSpPr>
      <xdr:spPr>
        <a:xfrm>
          <a:off x="1079500" y="62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10043</xdr:rowOff>
    </xdr:from>
    <xdr:ext cx="534377" cy="259045"/>
    <xdr:sp macro="" textlink="">
      <xdr:nvSpPr>
        <xdr:cNvPr id="72" name="テキスト ボックス 71"/>
        <xdr:cNvSpPr txBox="1"/>
      </xdr:nvSpPr>
      <xdr:spPr>
        <a:xfrm>
          <a:off x="863111" y="60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138781</xdr:rowOff>
    </xdr:from>
    <xdr:to>
      <xdr:col>24</xdr:col>
      <xdr:colOff>114300</xdr:colOff>
      <xdr:row>37</xdr:row>
      <xdr:rowOff>68931</xdr:rowOff>
    </xdr:to>
    <xdr:sp macro="" textlink="">
      <xdr:nvSpPr>
        <xdr:cNvPr id="78" name="楕円 77"/>
        <xdr:cNvSpPr/>
      </xdr:nvSpPr>
      <xdr:spPr>
        <a:xfrm>
          <a:off x="4584700" y="631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117208</xdr:rowOff>
    </xdr:from>
    <xdr:ext cx="534377" cy="259045"/>
    <xdr:sp macro="" textlink="">
      <xdr:nvSpPr>
        <xdr:cNvPr id="79" name="人件費該当値テキスト"/>
        <xdr:cNvSpPr txBox="1"/>
      </xdr:nvSpPr>
      <xdr:spPr>
        <a:xfrm>
          <a:off x="4686300" y="628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158120</xdr:rowOff>
    </xdr:from>
    <xdr:to>
      <xdr:col>20</xdr:col>
      <xdr:colOff>38100</xdr:colOff>
      <xdr:row>37</xdr:row>
      <xdr:rowOff>88270</xdr:rowOff>
    </xdr:to>
    <xdr:sp macro="" textlink="">
      <xdr:nvSpPr>
        <xdr:cNvPr id="80" name="楕円 79"/>
        <xdr:cNvSpPr/>
      </xdr:nvSpPr>
      <xdr:spPr>
        <a:xfrm>
          <a:off x="3746500" y="63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79397</xdr:rowOff>
    </xdr:from>
    <xdr:ext cx="534377" cy="259045"/>
    <xdr:sp macro="" textlink="">
      <xdr:nvSpPr>
        <xdr:cNvPr id="81" name="テキスト ボックス 80"/>
        <xdr:cNvSpPr txBox="1"/>
      </xdr:nvSpPr>
      <xdr:spPr>
        <a:xfrm>
          <a:off x="3530111" y="64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116561</xdr:rowOff>
    </xdr:from>
    <xdr:to>
      <xdr:col>15</xdr:col>
      <xdr:colOff>101600</xdr:colOff>
      <xdr:row>38</xdr:row>
      <xdr:rowOff>46710</xdr:rowOff>
    </xdr:to>
    <xdr:sp macro="" textlink="">
      <xdr:nvSpPr>
        <xdr:cNvPr id="82" name="楕円 81"/>
        <xdr:cNvSpPr/>
      </xdr:nvSpPr>
      <xdr:spPr>
        <a:xfrm>
          <a:off x="2857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37837</xdr:rowOff>
    </xdr:from>
    <xdr:ext cx="534377" cy="259045"/>
    <xdr:sp macro="" textlink="">
      <xdr:nvSpPr>
        <xdr:cNvPr id="83" name="テキスト ボックス 82"/>
        <xdr:cNvSpPr txBox="1"/>
      </xdr:nvSpPr>
      <xdr:spPr>
        <a:xfrm>
          <a:off x="2641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109154</xdr:rowOff>
    </xdr:from>
    <xdr:to>
      <xdr:col>10</xdr:col>
      <xdr:colOff>165100</xdr:colOff>
      <xdr:row>38</xdr:row>
      <xdr:rowOff>39304</xdr:rowOff>
    </xdr:to>
    <xdr:sp macro="" textlink="">
      <xdr:nvSpPr>
        <xdr:cNvPr id="84" name="楕円 83"/>
        <xdr:cNvSpPr/>
      </xdr:nvSpPr>
      <xdr:spPr>
        <a:xfrm>
          <a:off x="1968500" y="645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30431</xdr:rowOff>
    </xdr:from>
    <xdr:ext cx="534377" cy="259045"/>
    <xdr:sp macro="" textlink="">
      <xdr:nvSpPr>
        <xdr:cNvPr id="85" name="テキスト ボックス 84"/>
        <xdr:cNvSpPr txBox="1"/>
      </xdr:nvSpPr>
      <xdr:spPr>
        <a:xfrm>
          <a:off x="1752111" y="654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105382</xdr:rowOff>
    </xdr:from>
    <xdr:to>
      <xdr:col>6</xdr:col>
      <xdr:colOff>38100</xdr:colOff>
      <xdr:row>38</xdr:row>
      <xdr:rowOff>35532</xdr:rowOff>
    </xdr:to>
    <xdr:sp macro="" textlink="">
      <xdr:nvSpPr>
        <xdr:cNvPr id="86" name="楕円 85"/>
        <xdr:cNvSpPr/>
      </xdr:nvSpPr>
      <xdr:spPr>
        <a:xfrm>
          <a:off x="1079500" y="64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26659</xdr:rowOff>
    </xdr:from>
    <xdr:ext cx="534377" cy="259045"/>
    <xdr:sp macro="" textlink="">
      <xdr:nvSpPr>
        <xdr:cNvPr id="87" name="テキスト ボックス 86"/>
        <xdr:cNvSpPr txBox="1"/>
      </xdr:nvSpPr>
      <xdr:spPr>
        <a:xfrm>
          <a:off x="863111" y="65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292</xdr:rowOff>
    </xdr:from>
    <xdr:to>
      <xdr:col>24</xdr:col>
      <xdr:colOff>63500</xdr:colOff>
      <xdr:row>57</xdr:row>
      <xdr:rowOff>131947</xdr:rowOff>
    </xdr:to>
    <xdr:cxnSp macro="">
      <xdr:nvCxnSpPr>
        <xdr:cNvPr id="117" name="直線コネクタ 116"/>
        <xdr:cNvCxnSpPr/>
      </xdr:nvCxnSpPr>
      <xdr:spPr>
        <a:xfrm flipV="1">
          <a:off x="3797300" y="9772942"/>
          <a:ext cx="838200" cy="1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100914</xdr:rowOff>
    </xdr:from>
    <xdr:to>
      <xdr:col>19</xdr:col>
      <xdr:colOff>177800</xdr:colOff>
      <xdr:row>57</xdr:row>
      <xdr:rowOff>131947</xdr:rowOff>
    </xdr:to>
    <xdr:cxnSp macro="">
      <xdr:nvCxnSpPr>
        <xdr:cNvPr id="120" name="直線コネクタ 119"/>
        <xdr:cNvCxnSpPr/>
      </xdr:nvCxnSpPr>
      <xdr:spPr>
        <a:xfrm>
          <a:off x="2908300" y="9873564"/>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100914</xdr:rowOff>
    </xdr:from>
    <xdr:to>
      <xdr:col>15</xdr:col>
      <xdr:colOff>50800</xdr:colOff>
      <xdr:row>58</xdr:row>
      <xdr:rowOff>18999</xdr:rowOff>
    </xdr:to>
    <xdr:cxnSp macro="">
      <xdr:nvCxnSpPr>
        <xdr:cNvPr id="123" name="直線コネクタ 122"/>
        <xdr:cNvCxnSpPr/>
      </xdr:nvCxnSpPr>
      <xdr:spPr>
        <a:xfrm flipV="1">
          <a:off x="2019300" y="9873564"/>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4" name="フローチャート: 判断 123"/>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5" name="テキスト ボックス 124"/>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18999</xdr:rowOff>
    </xdr:from>
    <xdr:to>
      <xdr:col>10</xdr:col>
      <xdr:colOff>114300</xdr:colOff>
      <xdr:row>58</xdr:row>
      <xdr:rowOff>43250</xdr:rowOff>
    </xdr:to>
    <xdr:cxnSp macro="">
      <xdr:nvCxnSpPr>
        <xdr:cNvPr id="126" name="直線コネクタ 125"/>
        <xdr:cNvCxnSpPr/>
      </xdr:nvCxnSpPr>
      <xdr:spPr>
        <a:xfrm flipV="1">
          <a:off x="1130300" y="9963099"/>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27" name="フローチャート: 判断 126"/>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28" name="テキスト ボックス 127"/>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29" name="フローチャート: 判断 128"/>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0" name="テキスト ボックス 129"/>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120942</xdr:rowOff>
    </xdr:from>
    <xdr:to>
      <xdr:col>24</xdr:col>
      <xdr:colOff>114300</xdr:colOff>
      <xdr:row>57</xdr:row>
      <xdr:rowOff>51092</xdr:rowOff>
    </xdr:to>
    <xdr:sp macro="" textlink="">
      <xdr:nvSpPr>
        <xdr:cNvPr id="136" name="楕円 135"/>
        <xdr:cNvSpPr/>
      </xdr:nvSpPr>
      <xdr:spPr>
        <a:xfrm>
          <a:off x="4584700" y="97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99369</xdr:rowOff>
    </xdr:from>
    <xdr:ext cx="534377" cy="259045"/>
    <xdr:sp macro="" textlink="">
      <xdr:nvSpPr>
        <xdr:cNvPr id="137" name="物件費該当値テキスト"/>
        <xdr:cNvSpPr txBox="1"/>
      </xdr:nvSpPr>
      <xdr:spPr>
        <a:xfrm>
          <a:off x="4686300" y="97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81147</xdr:rowOff>
    </xdr:from>
    <xdr:to>
      <xdr:col>20</xdr:col>
      <xdr:colOff>38100</xdr:colOff>
      <xdr:row>58</xdr:row>
      <xdr:rowOff>11297</xdr:rowOff>
    </xdr:to>
    <xdr:sp macro="" textlink="">
      <xdr:nvSpPr>
        <xdr:cNvPr id="138" name="楕円 137"/>
        <xdr:cNvSpPr/>
      </xdr:nvSpPr>
      <xdr:spPr>
        <a:xfrm>
          <a:off x="3746500" y="98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2424</xdr:rowOff>
    </xdr:from>
    <xdr:ext cx="534377" cy="259045"/>
    <xdr:sp macro="" textlink="">
      <xdr:nvSpPr>
        <xdr:cNvPr id="139" name="テキスト ボックス 138"/>
        <xdr:cNvSpPr txBox="1"/>
      </xdr:nvSpPr>
      <xdr:spPr>
        <a:xfrm>
          <a:off x="3530111" y="994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50114</xdr:rowOff>
    </xdr:from>
    <xdr:to>
      <xdr:col>15</xdr:col>
      <xdr:colOff>101600</xdr:colOff>
      <xdr:row>57</xdr:row>
      <xdr:rowOff>151714</xdr:rowOff>
    </xdr:to>
    <xdr:sp macro="" textlink="">
      <xdr:nvSpPr>
        <xdr:cNvPr id="140" name="楕円 139"/>
        <xdr:cNvSpPr/>
      </xdr:nvSpPr>
      <xdr:spPr>
        <a:xfrm>
          <a:off x="2857500" y="9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168241</xdr:rowOff>
    </xdr:from>
    <xdr:ext cx="534377" cy="259045"/>
    <xdr:sp macro="" textlink="">
      <xdr:nvSpPr>
        <xdr:cNvPr id="141" name="テキスト ボックス 140"/>
        <xdr:cNvSpPr txBox="1"/>
      </xdr:nvSpPr>
      <xdr:spPr>
        <a:xfrm>
          <a:off x="2641111" y="959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139649</xdr:rowOff>
    </xdr:from>
    <xdr:to>
      <xdr:col>10</xdr:col>
      <xdr:colOff>165100</xdr:colOff>
      <xdr:row>58</xdr:row>
      <xdr:rowOff>69799</xdr:rowOff>
    </xdr:to>
    <xdr:sp macro="" textlink="">
      <xdr:nvSpPr>
        <xdr:cNvPr id="142" name="楕円 141"/>
        <xdr:cNvSpPr/>
      </xdr:nvSpPr>
      <xdr:spPr>
        <a:xfrm>
          <a:off x="1968500" y="991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86326</xdr:rowOff>
    </xdr:from>
    <xdr:ext cx="534377" cy="259045"/>
    <xdr:sp macro="" textlink="">
      <xdr:nvSpPr>
        <xdr:cNvPr id="143" name="テキスト ボックス 142"/>
        <xdr:cNvSpPr txBox="1"/>
      </xdr:nvSpPr>
      <xdr:spPr>
        <a:xfrm>
          <a:off x="1752111" y="96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163900</xdr:rowOff>
    </xdr:from>
    <xdr:to>
      <xdr:col>6</xdr:col>
      <xdr:colOff>38100</xdr:colOff>
      <xdr:row>58</xdr:row>
      <xdr:rowOff>94050</xdr:rowOff>
    </xdr:to>
    <xdr:sp macro="" textlink="">
      <xdr:nvSpPr>
        <xdr:cNvPr id="144" name="楕円 143"/>
        <xdr:cNvSpPr/>
      </xdr:nvSpPr>
      <xdr:spPr>
        <a:xfrm>
          <a:off x="1079500" y="99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85177</xdr:rowOff>
    </xdr:from>
    <xdr:ext cx="534377" cy="259045"/>
    <xdr:sp macro="" textlink="">
      <xdr:nvSpPr>
        <xdr:cNvPr id="145" name="テキスト ボックス 144"/>
        <xdr:cNvSpPr txBox="1"/>
      </xdr:nvSpPr>
      <xdr:spPr>
        <a:xfrm>
          <a:off x="863111" y="1002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125470</xdr:rowOff>
    </xdr:from>
    <xdr:to>
      <xdr:col>24</xdr:col>
      <xdr:colOff>63500</xdr:colOff>
      <xdr:row>77</xdr:row>
      <xdr:rowOff>145186</xdr:rowOff>
    </xdr:to>
    <xdr:cxnSp macro="">
      <xdr:nvCxnSpPr>
        <xdr:cNvPr id="170" name="直線コネクタ 169"/>
        <xdr:cNvCxnSpPr/>
      </xdr:nvCxnSpPr>
      <xdr:spPr>
        <a:xfrm>
          <a:off x="3797300" y="13327120"/>
          <a:ext cx="838200" cy="1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125470</xdr:rowOff>
    </xdr:from>
    <xdr:to>
      <xdr:col>19</xdr:col>
      <xdr:colOff>177800</xdr:colOff>
      <xdr:row>77</xdr:row>
      <xdr:rowOff>135528</xdr:rowOff>
    </xdr:to>
    <xdr:cxnSp macro="">
      <xdr:nvCxnSpPr>
        <xdr:cNvPr id="173" name="直線コネクタ 172"/>
        <xdr:cNvCxnSpPr/>
      </xdr:nvCxnSpPr>
      <xdr:spPr>
        <a:xfrm flipV="1">
          <a:off x="2908300" y="1332712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135528</xdr:rowOff>
    </xdr:from>
    <xdr:to>
      <xdr:col>15</xdr:col>
      <xdr:colOff>50800</xdr:colOff>
      <xdr:row>77</xdr:row>
      <xdr:rowOff>149416</xdr:rowOff>
    </xdr:to>
    <xdr:cxnSp macro="">
      <xdr:nvCxnSpPr>
        <xdr:cNvPr id="176" name="直線コネクタ 175"/>
        <xdr:cNvCxnSpPr/>
      </xdr:nvCxnSpPr>
      <xdr:spPr>
        <a:xfrm flipV="1">
          <a:off x="2019300" y="13337178"/>
          <a:ext cx="8890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146565</xdr:rowOff>
    </xdr:from>
    <xdr:to>
      <xdr:col>15</xdr:col>
      <xdr:colOff>101600</xdr:colOff>
      <xdr:row>77</xdr:row>
      <xdr:rowOff>76715</xdr:rowOff>
    </xdr:to>
    <xdr:sp macro="" textlink="">
      <xdr:nvSpPr>
        <xdr:cNvPr id="177" name="フローチャート: 判断 176"/>
        <xdr:cNvSpPr/>
      </xdr:nvSpPr>
      <xdr:spPr>
        <a:xfrm>
          <a:off x="2857500" y="1317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93242</xdr:rowOff>
    </xdr:from>
    <xdr:ext cx="469744" cy="259045"/>
    <xdr:sp macro="" textlink="">
      <xdr:nvSpPr>
        <xdr:cNvPr id="178" name="テキスト ボックス 177"/>
        <xdr:cNvSpPr txBox="1"/>
      </xdr:nvSpPr>
      <xdr:spPr>
        <a:xfrm>
          <a:off x="2673428" y="1295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137871</xdr:rowOff>
    </xdr:from>
    <xdr:to>
      <xdr:col>10</xdr:col>
      <xdr:colOff>114300</xdr:colOff>
      <xdr:row>77</xdr:row>
      <xdr:rowOff>149416</xdr:rowOff>
    </xdr:to>
    <xdr:cxnSp macro="">
      <xdr:nvCxnSpPr>
        <xdr:cNvPr id="179" name="直線コネクタ 178"/>
        <xdr:cNvCxnSpPr/>
      </xdr:nvCxnSpPr>
      <xdr:spPr>
        <a:xfrm>
          <a:off x="1130300" y="13339521"/>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150794</xdr:rowOff>
    </xdr:from>
    <xdr:to>
      <xdr:col>10</xdr:col>
      <xdr:colOff>165100</xdr:colOff>
      <xdr:row>77</xdr:row>
      <xdr:rowOff>80944</xdr:rowOff>
    </xdr:to>
    <xdr:sp macro="" textlink="">
      <xdr:nvSpPr>
        <xdr:cNvPr id="180" name="フローチャート: 判断 179"/>
        <xdr:cNvSpPr/>
      </xdr:nvSpPr>
      <xdr:spPr>
        <a:xfrm>
          <a:off x="1968500" y="1318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97470</xdr:rowOff>
    </xdr:from>
    <xdr:ext cx="469744" cy="259045"/>
    <xdr:sp macro="" textlink="">
      <xdr:nvSpPr>
        <xdr:cNvPr id="181" name="テキスト ボックス 180"/>
        <xdr:cNvSpPr txBox="1"/>
      </xdr:nvSpPr>
      <xdr:spPr>
        <a:xfrm>
          <a:off x="1784428" y="1295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138621</xdr:rowOff>
    </xdr:from>
    <xdr:to>
      <xdr:col>6</xdr:col>
      <xdr:colOff>38100</xdr:colOff>
      <xdr:row>77</xdr:row>
      <xdr:rowOff>68771</xdr:rowOff>
    </xdr:to>
    <xdr:sp macro="" textlink="">
      <xdr:nvSpPr>
        <xdr:cNvPr id="182" name="フローチャート: 判断 181"/>
        <xdr:cNvSpPr/>
      </xdr:nvSpPr>
      <xdr:spPr>
        <a:xfrm>
          <a:off x="1079500" y="1316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85297</xdr:rowOff>
    </xdr:from>
    <xdr:ext cx="469744" cy="259045"/>
    <xdr:sp macro="" textlink="">
      <xdr:nvSpPr>
        <xdr:cNvPr id="183" name="テキスト ボックス 182"/>
        <xdr:cNvSpPr txBox="1"/>
      </xdr:nvSpPr>
      <xdr:spPr>
        <a:xfrm>
          <a:off x="895428" y="129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94386</xdr:rowOff>
    </xdr:from>
    <xdr:to>
      <xdr:col>24</xdr:col>
      <xdr:colOff>114300</xdr:colOff>
      <xdr:row>78</xdr:row>
      <xdr:rowOff>24536</xdr:rowOff>
    </xdr:to>
    <xdr:sp macro="" textlink="">
      <xdr:nvSpPr>
        <xdr:cNvPr id="189" name="楕円 188"/>
        <xdr:cNvSpPr/>
      </xdr:nvSpPr>
      <xdr:spPr>
        <a:xfrm>
          <a:off x="4584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9313</xdr:rowOff>
    </xdr:from>
    <xdr:ext cx="378565" cy="259045"/>
    <xdr:sp macro="" textlink="">
      <xdr:nvSpPr>
        <xdr:cNvPr id="190" name="維持補修費該当値テキスト"/>
        <xdr:cNvSpPr txBox="1"/>
      </xdr:nvSpPr>
      <xdr:spPr>
        <a:xfrm>
          <a:off x="4686300" y="1321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74670</xdr:rowOff>
    </xdr:from>
    <xdr:to>
      <xdr:col>20</xdr:col>
      <xdr:colOff>38100</xdr:colOff>
      <xdr:row>78</xdr:row>
      <xdr:rowOff>4820</xdr:rowOff>
    </xdr:to>
    <xdr:sp macro="" textlink="">
      <xdr:nvSpPr>
        <xdr:cNvPr id="191" name="楕円 190"/>
        <xdr:cNvSpPr/>
      </xdr:nvSpPr>
      <xdr:spPr>
        <a:xfrm>
          <a:off x="3746500" y="132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167397</xdr:rowOff>
    </xdr:from>
    <xdr:ext cx="469744" cy="259045"/>
    <xdr:sp macro="" textlink="">
      <xdr:nvSpPr>
        <xdr:cNvPr id="192" name="テキスト ボックス 191"/>
        <xdr:cNvSpPr txBox="1"/>
      </xdr:nvSpPr>
      <xdr:spPr>
        <a:xfrm>
          <a:off x="3562428" y="133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84728</xdr:rowOff>
    </xdr:from>
    <xdr:to>
      <xdr:col>15</xdr:col>
      <xdr:colOff>101600</xdr:colOff>
      <xdr:row>78</xdr:row>
      <xdr:rowOff>14878</xdr:rowOff>
    </xdr:to>
    <xdr:sp macro="" textlink="">
      <xdr:nvSpPr>
        <xdr:cNvPr id="193" name="楕円 192"/>
        <xdr:cNvSpPr/>
      </xdr:nvSpPr>
      <xdr:spPr>
        <a:xfrm>
          <a:off x="2857500" y="132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6005</xdr:rowOff>
    </xdr:from>
    <xdr:ext cx="469744" cy="259045"/>
    <xdr:sp macro="" textlink="">
      <xdr:nvSpPr>
        <xdr:cNvPr id="194" name="テキスト ボックス 193"/>
        <xdr:cNvSpPr txBox="1"/>
      </xdr:nvSpPr>
      <xdr:spPr>
        <a:xfrm>
          <a:off x="2673428" y="1337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98616</xdr:rowOff>
    </xdr:from>
    <xdr:to>
      <xdr:col>10</xdr:col>
      <xdr:colOff>165100</xdr:colOff>
      <xdr:row>78</xdr:row>
      <xdr:rowOff>28766</xdr:rowOff>
    </xdr:to>
    <xdr:sp macro="" textlink="">
      <xdr:nvSpPr>
        <xdr:cNvPr id="195" name="楕円 194"/>
        <xdr:cNvSpPr/>
      </xdr:nvSpPr>
      <xdr:spPr>
        <a:xfrm>
          <a:off x="1968500" y="13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19893</xdr:rowOff>
    </xdr:from>
    <xdr:ext cx="378565" cy="259045"/>
    <xdr:sp macro="" textlink="">
      <xdr:nvSpPr>
        <xdr:cNvPr id="196" name="テキスト ボックス 195"/>
        <xdr:cNvSpPr txBox="1"/>
      </xdr:nvSpPr>
      <xdr:spPr>
        <a:xfrm>
          <a:off x="1830017" y="13392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87071</xdr:rowOff>
    </xdr:from>
    <xdr:to>
      <xdr:col>6</xdr:col>
      <xdr:colOff>38100</xdr:colOff>
      <xdr:row>78</xdr:row>
      <xdr:rowOff>17221</xdr:rowOff>
    </xdr:to>
    <xdr:sp macro="" textlink="">
      <xdr:nvSpPr>
        <xdr:cNvPr id="197" name="楕円 196"/>
        <xdr:cNvSpPr/>
      </xdr:nvSpPr>
      <xdr:spPr>
        <a:xfrm>
          <a:off x="1079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8348</xdr:rowOff>
    </xdr:from>
    <xdr:ext cx="469744" cy="259045"/>
    <xdr:sp macro="" textlink="">
      <xdr:nvSpPr>
        <xdr:cNvPr id="198" name="テキスト ボックス 197"/>
        <xdr:cNvSpPr txBox="1"/>
      </xdr:nvSpPr>
      <xdr:spPr>
        <a:xfrm>
          <a:off x="895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18421</xdr:rowOff>
    </xdr:from>
    <xdr:to>
      <xdr:col>24</xdr:col>
      <xdr:colOff>63500</xdr:colOff>
      <xdr:row>98</xdr:row>
      <xdr:rowOff>6831</xdr:rowOff>
    </xdr:to>
    <xdr:cxnSp macro="">
      <xdr:nvCxnSpPr>
        <xdr:cNvPr id="228" name="直線コネクタ 227"/>
        <xdr:cNvCxnSpPr/>
      </xdr:nvCxnSpPr>
      <xdr:spPr>
        <a:xfrm flipV="1">
          <a:off x="3797300" y="16649071"/>
          <a:ext cx="838200" cy="1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6831</xdr:rowOff>
    </xdr:from>
    <xdr:to>
      <xdr:col>19</xdr:col>
      <xdr:colOff>177800</xdr:colOff>
      <xdr:row>98</xdr:row>
      <xdr:rowOff>33592</xdr:rowOff>
    </xdr:to>
    <xdr:cxnSp macro="">
      <xdr:nvCxnSpPr>
        <xdr:cNvPr id="231" name="直線コネクタ 230"/>
        <xdr:cNvCxnSpPr/>
      </xdr:nvCxnSpPr>
      <xdr:spPr>
        <a:xfrm flipV="1">
          <a:off x="2908300" y="16808931"/>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33592</xdr:rowOff>
    </xdr:from>
    <xdr:to>
      <xdr:col>15</xdr:col>
      <xdr:colOff>50800</xdr:colOff>
      <xdr:row>98</xdr:row>
      <xdr:rowOff>66022</xdr:rowOff>
    </xdr:to>
    <xdr:cxnSp macro="">
      <xdr:nvCxnSpPr>
        <xdr:cNvPr id="234" name="直線コネクタ 233"/>
        <xdr:cNvCxnSpPr/>
      </xdr:nvCxnSpPr>
      <xdr:spPr>
        <a:xfrm flipV="1">
          <a:off x="2019300" y="16835692"/>
          <a:ext cx="8890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109962</xdr:rowOff>
    </xdr:from>
    <xdr:to>
      <xdr:col>15</xdr:col>
      <xdr:colOff>101600</xdr:colOff>
      <xdr:row>97</xdr:row>
      <xdr:rowOff>40112</xdr:rowOff>
    </xdr:to>
    <xdr:sp macro="" textlink="">
      <xdr:nvSpPr>
        <xdr:cNvPr id="235" name="フローチャート: 判断 234"/>
        <xdr:cNvSpPr/>
      </xdr:nvSpPr>
      <xdr:spPr>
        <a:xfrm>
          <a:off x="2857500" y="165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56639</xdr:rowOff>
    </xdr:from>
    <xdr:ext cx="599010" cy="259045"/>
    <xdr:sp macro="" textlink="">
      <xdr:nvSpPr>
        <xdr:cNvPr id="236" name="テキスト ボックス 235"/>
        <xdr:cNvSpPr txBox="1"/>
      </xdr:nvSpPr>
      <xdr:spPr>
        <a:xfrm>
          <a:off x="2608795" y="1634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64430</xdr:rowOff>
    </xdr:from>
    <xdr:to>
      <xdr:col>10</xdr:col>
      <xdr:colOff>114300</xdr:colOff>
      <xdr:row>98</xdr:row>
      <xdr:rowOff>66022</xdr:rowOff>
    </xdr:to>
    <xdr:cxnSp macro="">
      <xdr:nvCxnSpPr>
        <xdr:cNvPr id="237" name="直線コネクタ 236"/>
        <xdr:cNvCxnSpPr/>
      </xdr:nvCxnSpPr>
      <xdr:spPr>
        <a:xfrm>
          <a:off x="1130300" y="16866530"/>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147917</xdr:rowOff>
    </xdr:from>
    <xdr:to>
      <xdr:col>10</xdr:col>
      <xdr:colOff>165100</xdr:colOff>
      <xdr:row>97</xdr:row>
      <xdr:rowOff>78067</xdr:rowOff>
    </xdr:to>
    <xdr:sp macro="" textlink="">
      <xdr:nvSpPr>
        <xdr:cNvPr id="238" name="フローチャート: 判断 237"/>
        <xdr:cNvSpPr/>
      </xdr:nvSpPr>
      <xdr:spPr>
        <a:xfrm>
          <a:off x="1968500" y="1660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94594</xdr:rowOff>
    </xdr:from>
    <xdr:ext cx="534377" cy="259045"/>
    <xdr:sp macro="" textlink="">
      <xdr:nvSpPr>
        <xdr:cNvPr id="239" name="テキスト ボックス 238"/>
        <xdr:cNvSpPr txBox="1"/>
      </xdr:nvSpPr>
      <xdr:spPr>
        <a:xfrm>
          <a:off x="1752111" y="163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160826</xdr:rowOff>
    </xdr:from>
    <xdr:to>
      <xdr:col>6</xdr:col>
      <xdr:colOff>38100</xdr:colOff>
      <xdr:row>97</xdr:row>
      <xdr:rowOff>90976</xdr:rowOff>
    </xdr:to>
    <xdr:sp macro="" textlink="">
      <xdr:nvSpPr>
        <xdr:cNvPr id="240" name="フローチャート: 判断 239"/>
        <xdr:cNvSpPr/>
      </xdr:nvSpPr>
      <xdr:spPr>
        <a:xfrm>
          <a:off x="1079500" y="1662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107503</xdr:rowOff>
    </xdr:from>
    <xdr:ext cx="534377" cy="259045"/>
    <xdr:sp macro="" textlink="">
      <xdr:nvSpPr>
        <xdr:cNvPr id="241" name="テキスト ボックス 240"/>
        <xdr:cNvSpPr txBox="1"/>
      </xdr:nvSpPr>
      <xdr:spPr>
        <a:xfrm>
          <a:off x="863111" y="1639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139071</xdr:rowOff>
    </xdr:from>
    <xdr:to>
      <xdr:col>24</xdr:col>
      <xdr:colOff>114300</xdr:colOff>
      <xdr:row>97</xdr:row>
      <xdr:rowOff>69221</xdr:rowOff>
    </xdr:to>
    <xdr:sp macro="" textlink="">
      <xdr:nvSpPr>
        <xdr:cNvPr id="247" name="楕円 246"/>
        <xdr:cNvSpPr/>
      </xdr:nvSpPr>
      <xdr:spPr>
        <a:xfrm>
          <a:off x="4584700" y="16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53998</xdr:rowOff>
    </xdr:from>
    <xdr:ext cx="534377" cy="259045"/>
    <xdr:sp macro="" textlink="">
      <xdr:nvSpPr>
        <xdr:cNvPr id="248" name="扶助費該当値テキスト"/>
        <xdr:cNvSpPr txBox="1"/>
      </xdr:nvSpPr>
      <xdr:spPr>
        <a:xfrm>
          <a:off x="4686300" y="1651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127481</xdr:rowOff>
    </xdr:from>
    <xdr:to>
      <xdr:col>20</xdr:col>
      <xdr:colOff>38100</xdr:colOff>
      <xdr:row>98</xdr:row>
      <xdr:rowOff>57631</xdr:rowOff>
    </xdr:to>
    <xdr:sp macro="" textlink="">
      <xdr:nvSpPr>
        <xdr:cNvPr id="249" name="楕円 248"/>
        <xdr:cNvSpPr/>
      </xdr:nvSpPr>
      <xdr:spPr>
        <a:xfrm>
          <a:off x="3746500" y="1675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48758</xdr:rowOff>
    </xdr:from>
    <xdr:ext cx="534377" cy="259045"/>
    <xdr:sp macro="" textlink="">
      <xdr:nvSpPr>
        <xdr:cNvPr id="250" name="テキスト ボックス 249"/>
        <xdr:cNvSpPr txBox="1"/>
      </xdr:nvSpPr>
      <xdr:spPr>
        <a:xfrm>
          <a:off x="3530111" y="1685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154242</xdr:rowOff>
    </xdr:from>
    <xdr:to>
      <xdr:col>15</xdr:col>
      <xdr:colOff>101600</xdr:colOff>
      <xdr:row>98</xdr:row>
      <xdr:rowOff>84392</xdr:rowOff>
    </xdr:to>
    <xdr:sp macro="" textlink="">
      <xdr:nvSpPr>
        <xdr:cNvPr id="251" name="楕円 250"/>
        <xdr:cNvSpPr/>
      </xdr:nvSpPr>
      <xdr:spPr>
        <a:xfrm>
          <a:off x="2857500" y="167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75519</xdr:rowOff>
    </xdr:from>
    <xdr:ext cx="534377" cy="259045"/>
    <xdr:sp macro="" textlink="">
      <xdr:nvSpPr>
        <xdr:cNvPr id="252" name="テキスト ボックス 251"/>
        <xdr:cNvSpPr txBox="1"/>
      </xdr:nvSpPr>
      <xdr:spPr>
        <a:xfrm>
          <a:off x="2641111" y="1687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15222</xdr:rowOff>
    </xdr:from>
    <xdr:to>
      <xdr:col>10</xdr:col>
      <xdr:colOff>165100</xdr:colOff>
      <xdr:row>98</xdr:row>
      <xdr:rowOff>116822</xdr:rowOff>
    </xdr:to>
    <xdr:sp macro="" textlink="">
      <xdr:nvSpPr>
        <xdr:cNvPr id="253" name="楕円 252"/>
        <xdr:cNvSpPr/>
      </xdr:nvSpPr>
      <xdr:spPr>
        <a:xfrm>
          <a:off x="1968500" y="168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107949</xdr:rowOff>
    </xdr:from>
    <xdr:ext cx="534377" cy="259045"/>
    <xdr:sp macro="" textlink="">
      <xdr:nvSpPr>
        <xdr:cNvPr id="254" name="テキスト ボックス 253"/>
        <xdr:cNvSpPr txBox="1"/>
      </xdr:nvSpPr>
      <xdr:spPr>
        <a:xfrm>
          <a:off x="1752111" y="169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13630</xdr:rowOff>
    </xdr:from>
    <xdr:to>
      <xdr:col>6</xdr:col>
      <xdr:colOff>38100</xdr:colOff>
      <xdr:row>98</xdr:row>
      <xdr:rowOff>115230</xdr:rowOff>
    </xdr:to>
    <xdr:sp macro="" textlink="">
      <xdr:nvSpPr>
        <xdr:cNvPr id="255" name="楕円 254"/>
        <xdr:cNvSpPr/>
      </xdr:nvSpPr>
      <xdr:spPr>
        <a:xfrm>
          <a:off x="1079500" y="168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106357</xdr:rowOff>
    </xdr:from>
    <xdr:ext cx="534377" cy="259045"/>
    <xdr:sp macro="" textlink="">
      <xdr:nvSpPr>
        <xdr:cNvPr id="256" name="テキスト ボックス 255"/>
        <xdr:cNvSpPr txBox="1"/>
      </xdr:nvSpPr>
      <xdr:spPr>
        <a:xfrm>
          <a:off x="863111" y="1690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25019</xdr:rowOff>
    </xdr:from>
    <xdr:to>
      <xdr:col>55</xdr:col>
      <xdr:colOff>0</xdr:colOff>
      <xdr:row>37</xdr:row>
      <xdr:rowOff>114434</xdr:rowOff>
    </xdr:to>
    <xdr:cxnSp macro="">
      <xdr:nvCxnSpPr>
        <xdr:cNvPr id="287" name="直線コネクタ 286"/>
        <xdr:cNvCxnSpPr/>
      </xdr:nvCxnSpPr>
      <xdr:spPr>
        <a:xfrm>
          <a:off x="9639300" y="5339969"/>
          <a:ext cx="838200" cy="111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25019</xdr:rowOff>
    </xdr:from>
    <xdr:to>
      <xdr:col>50</xdr:col>
      <xdr:colOff>114300</xdr:colOff>
      <xdr:row>37</xdr:row>
      <xdr:rowOff>133278</xdr:rowOff>
    </xdr:to>
    <xdr:cxnSp macro="">
      <xdr:nvCxnSpPr>
        <xdr:cNvPr id="290" name="直線コネクタ 289"/>
        <xdr:cNvCxnSpPr/>
      </xdr:nvCxnSpPr>
      <xdr:spPr>
        <a:xfrm flipV="1">
          <a:off x="8750300" y="5339969"/>
          <a:ext cx="889000" cy="113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133278</xdr:rowOff>
    </xdr:from>
    <xdr:to>
      <xdr:col>45</xdr:col>
      <xdr:colOff>177800</xdr:colOff>
      <xdr:row>37</xdr:row>
      <xdr:rowOff>137828</xdr:rowOff>
    </xdr:to>
    <xdr:cxnSp macro="">
      <xdr:nvCxnSpPr>
        <xdr:cNvPr id="293" name="直線コネクタ 292"/>
        <xdr:cNvCxnSpPr/>
      </xdr:nvCxnSpPr>
      <xdr:spPr>
        <a:xfrm flipV="1">
          <a:off x="7861300" y="647692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294" name="フローチャート: 判断 293"/>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295" name="テキスト ボックス 294"/>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131427</xdr:rowOff>
    </xdr:from>
    <xdr:to>
      <xdr:col>41</xdr:col>
      <xdr:colOff>50800</xdr:colOff>
      <xdr:row>37</xdr:row>
      <xdr:rowOff>137828</xdr:rowOff>
    </xdr:to>
    <xdr:cxnSp macro="">
      <xdr:nvCxnSpPr>
        <xdr:cNvPr id="296" name="直線コネクタ 295"/>
        <xdr:cNvCxnSpPr/>
      </xdr:nvCxnSpPr>
      <xdr:spPr>
        <a:xfrm>
          <a:off x="6972300" y="647507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297" name="フローチャート: 判断 296"/>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298" name="テキスト ボックス 297"/>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299" name="フローチャート: 判断 298"/>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0" name="テキスト ボックス 299"/>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63634</xdr:rowOff>
    </xdr:from>
    <xdr:to>
      <xdr:col>55</xdr:col>
      <xdr:colOff>50800</xdr:colOff>
      <xdr:row>37</xdr:row>
      <xdr:rowOff>165234</xdr:rowOff>
    </xdr:to>
    <xdr:sp macro="" textlink="">
      <xdr:nvSpPr>
        <xdr:cNvPr id="306" name="楕円 305"/>
        <xdr:cNvSpPr/>
      </xdr:nvSpPr>
      <xdr:spPr>
        <a:xfrm>
          <a:off x="10426700" y="64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42061</xdr:rowOff>
    </xdr:from>
    <xdr:ext cx="534377" cy="259045"/>
    <xdr:sp macro="" textlink="">
      <xdr:nvSpPr>
        <xdr:cNvPr id="307" name="補助費等該当値テキスト"/>
        <xdr:cNvSpPr txBox="1"/>
      </xdr:nvSpPr>
      <xdr:spPr>
        <a:xfrm>
          <a:off x="10528300" y="63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145669</xdr:rowOff>
    </xdr:from>
    <xdr:to>
      <xdr:col>50</xdr:col>
      <xdr:colOff>165100</xdr:colOff>
      <xdr:row>31</xdr:row>
      <xdr:rowOff>75819</xdr:rowOff>
    </xdr:to>
    <xdr:sp macro="" textlink="">
      <xdr:nvSpPr>
        <xdr:cNvPr id="308" name="楕円 307"/>
        <xdr:cNvSpPr/>
      </xdr:nvSpPr>
      <xdr:spPr>
        <a:xfrm>
          <a:off x="9588500" y="528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66946</xdr:rowOff>
    </xdr:from>
    <xdr:ext cx="599010" cy="259045"/>
    <xdr:sp macro="" textlink="">
      <xdr:nvSpPr>
        <xdr:cNvPr id="309" name="テキスト ボックス 308"/>
        <xdr:cNvSpPr txBox="1"/>
      </xdr:nvSpPr>
      <xdr:spPr>
        <a:xfrm>
          <a:off x="9339795" y="538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82478</xdr:rowOff>
    </xdr:from>
    <xdr:to>
      <xdr:col>46</xdr:col>
      <xdr:colOff>38100</xdr:colOff>
      <xdr:row>38</xdr:row>
      <xdr:rowOff>12627</xdr:rowOff>
    </xdr:to>
    <xdr:sp macro="" textlink="">
      <xdr:nvSpPr>
        <xdr:cNvPr id="310" name="楕円 309"/>
        <xdr:cNvSpPr/>
      </xdr:nvSpPr>
      <xdr:spPr>
        <a:xfrm>
          <a:off x="8699500" y="64261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3754</xdr:rowOff>
    </xdr:from>
    <xdr:ext cx="534377" cy="259045"/>
    <xdr:sp macro="" textlink="">
      <xdr:nvSpPr>
        <xdr:cNvPr id="311" name="テキスト ボックス 310"/>
        <xdr:cNvSpPr txBox="1"/>
      </xdr:nvSpPr>
      <xdr:spPr>
        <a:xfrm>
          <a:off x="8483111" y="65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87028</xdr:rowOff>
    </xdr:from>
    <xdr:to>
      <xdr:col>41</xdr:col>
      <xdr:colOff>101600</xdr:colOff>
      <xdr:row>38</xdr:row>
      <xdr:rowOff>17177</xdr:rowOff>
    </xdr:to>
    <xdr:sp macro="" textlink="">
      <xdr:nvSpPr>
        <xdr:cNvPr id="312" name="楕円 311"/>
        <xdr:cNvSpPr/>
      </xdr:nvSpPr>
      <xdr:spPr>
        <a:xfrm>
          <a:off x="7810500" y="64306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33705</xdr:rowOff>
    </xdr:from>
    <xdr:ext cx="534377" cy="259045"/>
    <xdr:sp macro="" textlink="">
      <xdr:nvSpPr>
        <xdr:cNvPr id="313" name="テキスト ボックス 312"/>
        <xdr:cNvSpPr txBox="1"/>
      </xdr:nvSpPr>
      <xdr:spPr>
        <a:xfrm>
          <a:off x="7594111" y="620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80627</xdr:rowOff>
    </xdr:from>
    <xdr:to>
      <xdr:col>36</xdr:col>
      <xdr:colOff>165100</xdr:colOff>
      <xdr:row>38</xdr:row>
      <xdr:rowOff>10777</xdr:rowOff>
    </xdr:to>
    <xdr:sp macro="" textlink="">
      <xdr:nvSpPr>
        <xdr:cNvPr id="314" name="楕円 313"/>
        <xdr:cNvSpPr/>
      </xdr:nvSpPr>
      <xdr:spPr>
        <a:xfrm>
          <a:off x="6921500" y="64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27304</xdr:rowOff>
    </xdr:from>
    <xdr:ext cx="534377" cy="259045"/>
    <xdr:sp macro="" textlink="">
      <xdr:nvSpPr>
        <xdr:cNvPr id="315" name="テキスト ボックス 314"/>
        <xdr:cNvSpPr txBox="1"/>
      </xdr:nvSpPr>
      <xdr:spPr>
        <a:xfrm>
          <a:off x="6705111" y="61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111513</xdr:rowOff>
    </xdr:from>
    <xdr:to>
      <xdr:col>55</xdr:col>
      <xdr:colOff>0</xdr:colOff>
      <xdr:row>57</xdr:row>
      <xdr:rowOff>147160</xdr:rowOff>
    </xdr:to>
    <xdr:cxnSp macro="">
      <xdr:nvCxnSpPr>
        <xdr:cNvPr id="344" name="直線コネクタ 343"/>
        <xdr:cNvCxnSpPr/>
      </xdr:nvCxnSpPr>
      <xdr:spPr>
        <a:xfrm>
          <a:off x="9639300" y="9884163"/>
          <a:ext cx="838200" cy="3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111513</xdr:rowOff>
    </xdr:from>
    <xdr:to>
      <xdr:col>50</xdr:col>
      <xdr:colOff>114300</xdr:colOff>
      <xdr:row>57</xdr:row>
      <xdr:rowOff>162187</xdr:rowOff>
    </xdr:to>
    <xdr:cxnSp macro="">
      <xdr:nvCxnSpPr>
        <xdr:cNvPr id="347" name="直線コネクタ 346"/>
        <xdr:cNvCxnSpPr/>
      </xdr:nvCxnSpPr>
      <xdr:spPr>
        <a:xfrm flipV="1">
          <a:off x="8750300" y="9884163"/>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162187</xdr:rowOff>
    </xdr:from>
    <xdr:to>
      <xdr:col>45</xdr:col>
      <xdr:colOff>177800</xdr:colOff>
      <xdr:row>58</xdr:row>
      <xdr:rowOff>34026</xdr:rowOff>
    </xdr:to>
    <xdr:cxnSp macro="">
      <xdr:nvCxnSpPr>
        <xdr:cNvPr id="350" name="直線コネクタ 349"/>
        <xdr:cNvCxnSpPr/>
      </xdr:nvCxnSpPr>
      <xdr:spPr>
        <a:xfrm flipV="1">
          <a:off x="7861300" y="9934837"/>
          <a:ext cx="8890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49702</xdr:rowOff>
    </xdr:from>
    <xdr:to>
      <xdr:col>46</xdr:col>
      <xdr:colOff>38100</xdr:colOff>
      <xdr:row>57</xdr:row>
      <xdr:rowOff>151302</xdr:rowOff>
    </xdr:to>
    <xdr:sp macro="" textlink="">
      <xdr:nvSpPr>
        <xdr:cNvPr id="351" name="フローチャート: 判断 350"/>
        <xdr:cNvSpPr/>
      </xdr:nvSpPr>
      <xdr:spPr>
        <a:xfrm>
          <a:off x="8699500" y="982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167829</xdr:rowOff>
    </xdr:from>
    <xdr:ext cx="534377" cy="259045"/>
    <xdr:sp macro="" textlink="">
      <xdr:nvSpPr>
        <xdr:cNvPr id="352" name="テキスト ボックス 351"/>
        <xdr:cNvSpPr txBox="1"/>
      </xdr:nvSpPr>
      <xdr:spPr>
        <a:xfrm>
          <a:off x="8483111" y="959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34026</xdr:rowOff>
    </xdr:from>
    <xdr:to>
      <xdr:col>41</xdr:col>
      <xdr:colOff>50800</xdr:colOff>
      <xdr:row>58</xdr:row>
      <xdr:rowOff>34955</xdr:rowOff>
    </xdr:to>
    <xdr:cxnSp macro="">
      <xdr:nvCxnSpPr>
        <xdr:cNvPr id="353" name="直線コネクタ 352"/>
        <xdr:cNvCxnSpPr/>
      </xdr:nvCxnSpPr>
      <xdr:spPr>
        <a:xfrm flipV="1">
          <a:off x="6972300" y="997812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83772</xdr:rowOff>
    </xdr:from>
    <xdr:to>
      <xdr:col>41</xdr:col>
      <xdr:colOff>101600</xdr:colOff>
      <xdr:row>58</xdr:row>
      <xdr:rowOff>13922</xdr:rowOff>
    </xdr:to>
    <xdr:sp macro="" textlink="">
      <xdr:nvSpPr>
        <xdr:cNvPr id="354" name="フローチャート: 判断 353"/>
        <xdr:cNvSpPr/>
      </xdr:nvSpPr>
      <xdr:spPr>
        <a:xfrm>
          <a:off x="7810500" y="98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30449</xdr:rowOff>
    </xdr:from>
    <xdr:ext cx="534377" cy="259045"/>
    <xdr:sp macro="" textlink="">
      <xdr:nvSpPr>
        <xdr:cNvPr id="355" name="テキスト ボックス 354"/>
        <xdr:cNvSpPr txBox="1"/>
      </xdr:nvSpPr>
      <xdr:spPr>
        <a:xfrm>
          <a:off x="7594111" y="96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23520</xdr:rowOff>
    </xdr:from>
    <xdr:to>
      <xdr:col>36</xdr:col>
      <xdr:colOff>165100</xdr:colOff>
      <xdr:row>57</xdr:row>
      <xdr:rowOff>125120</xdr:rowOff>
    </xdr:to>
    <xdr:sp macro="" textlink="">
      <xdr:nvSpPr>
        <xdr:cNvPr id="356" name="フローチャート: 判断 355"/>
        <xdr:cNvSpPr/>
      </xdr:nvSpPr>
      <xdr:spPr>
        <a:xfrm>
          <a:off x="6921500" y="97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141647</xdr:rowOff>
    </xdr:from>
    <xdr:ext cx="534377" cy="259045"/>
    <xdr:sp macro="" textlink="">
      <xdr:nvSpPr>
        <xdr:cNvPr id="357" name="テキスト ボックス 356"/>
        <xdr:cNvSpPr txBox="1"/>
      </xdr:nvSpPr>
      <xdr:spPr>
        <a:xfrm>
          <a:off x="6705111" y="957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96360</xdr:rowOff>
    </xdr:from>
    <xdr:to>
      <xdr:col>55</xdr:col>
      <xdr:colOff>50800</xdr:colOff>
      <xdr:row>58</xdr:row>
      <xdr:rowOff>26510</xdr:rowOff>
    </xdr:to>
    <xdr:sp macro="" textlink="">
      <xdr:nvSpPr>
        <xdr:cNvPr id="363" name="楕円 362"/>
        <xdr:cNvSpPr/>
      </xdr:nvSpPr>
      <xdr:spPr>
        <a:xfrm>
          <a:off x="10426700" y="98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74787</xdr:rowOff>
    </xdr:from>
    <xdr:ext cx="534377" cy="259045"/>
    <xdr:sp macro="" textlink="">
      <xdr:nvSpPr>
        <xdr:cNvPr id="364" name="普通建設事業費該当値テキスト"/>
        <xdr:cNvSpPr txBox="1"/>
      </xdr:nvSpPr>
      <xdr:spPr>
        <a:xfrm>
          <a:off x="10528300" y="98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60713</xdr:rowOff>
    </xdr:from>
    <xdr:to>
      <xdr:col>50</xdr:col>
      <xdr:colOff>165100</xdr:colOff>
      <xdr:row>57</xdr:row>
      <xdr:rowOff>162313</xdr:rowOff>
    </xdr:to>
    <xdr:sp macro="" textlink="">
      <xdr:nvSpPr>
        <xdr:cNvPr id="365" name="楕円 364"/>
        <xdr:cNvSpPr/>
      </xdr:nvSpPr>
      <xdr:spPr>
        <a:xfrm>
          <a:off x="9588500" y="98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153440</xdr:rowOff>
    </xdr:from>
    <xdr:ext cx="534377" cy="259045"/>
    <xdr:sp macro="" textlink="">
      <xdr:nvSpPr>
        <xdr:cNvPr id="366" name="テキスト ボックス 365"/>
        <xdr:cNvSpPr txBox="1"/>
      </xdr:nvSpPr>
      <xdr:spPr>
        <a:xfrm>
          <a:off x="9372111" y="99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111387</xdr:rowOff>
    </xdr:from>
    <xdr:to>
      <xdr:col>46</xdr:col>
      <xdr:colOff>38100</xdr:colOff>
      <xdr:row>58</xdr:row>
      <xdr:rowOff>41537</xdr:rowOff>
    </xdr:to>
    <xdr:sp macro="" textlink="">
      <xdr:nvSpPr>
        <xdr:cNvPr id="367" name="楕円 366"/>
        <xdr:cNvSpPr/>
      </xdr:nvSpPr>
      <xdr:spPr>
        <a:xfrm>
          <a:off x="8699500" y="98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32664</xdr:rowOff>
    </xdr:from>
    <xdr:ext cx="534377" cy="259045"/>
    <xdr:sp macro="" textlink="">
      <xdr:nvSpPr>
        <xdr:cNvPr id="368" name="テキスト ボックス 367"/>
        <xdr:cNvSpPr txBox="1"/>
      </xdr:nvSpPr>
      <xdr:spPr>
        <a:xfrm>
          <a:off x="8483111" y="99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154676</xdr:rowOff>
    </xdr:from>
    <xdr:to>
      <xdr:col>41</xdr:col>
      <xdr:colOff>101600</xdr:colOff>
      <xdr:row>58</xdr:row>
      <xdr:rowOff>84826</xdr:rowOff>
    </xdr:to>
    <xdr:sp macro="" textlink="">
      <xdr:nvSpPr>
        <xdr:cNvPr id="369" name="楕円 368"/>
        <xdr:cNvSpPr/>
      </xdr:nvSpPr>
      <xdr:spPr>
        <a:xfrm>
          <a:off x="7810500" y="99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75953</xdr:rowOff>
    </xdr:from>
    <xdr:ext cx="534377" cy="259045"/>
    <xdr:sp macro="" textlink="">
      <xdr:nvSpPr>
        <xdr:cNvPr id="370" name="テキスト ボックス 369"/>
        <xdr:cNvSpPr txBox="1"/>
      </xdr:nvSpPr>
      <xdr:spPr>
        <a:xfrm>
          <a:off x="7594111" y="100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155605</xdr:rowOff>
    </xdr:from>
    <xdr:to>
      <xdr:col>36</xdr:col>
      <xdr:colOff>165100</xdr:colOff>
      <xdr:row>58</xdr:row>
      <xdr:rowOff>85755</xdr:rowOff>
    </xdr:to>
    <xdr:sp macro="" textlink="">
      <xdr:nvSpPr>
        <xdr:cNvPr id="371" name="楕円 370"/>
        <xdr:cNvSpPr/>
      </xdr:nvSpPr>
      <xdr:spPr>
        <a:xfrm>
          <a:off x="6921500" y="99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76882</xdr:rowOff>
    </xdr:from>
    <xdr:ext cx="534377" cy="259045"/>
    <xdr:sp macro="" textlink="">
      <xdr:nvSpPr>
        <xdr:cNvPr id="372" name="テキスト ボックス 371"/>
        <xdr:cNvSpPr txBox="1"/>
      </xdr:nvSpPr>
      <xdr:spPr>
        <a:xfrm>
          <a:off x="6705111" y="1002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113475</xdr:rowOff>
    </xdr:from>
    <xdr:to>
      <xdr:col>55</xdr:col>
      <xdr:colOff>0</xdr:colOff>
      <xdr:row>78</xdr:row>
      <xdr:rowOff>126364</xdr:rowOff>
    </xdr:to>
    <xdr:cxnSp macro="">
      <xdr:nvCxnSpPr>
        <xdr:cNvPr id="401" name="直線コネクタ 400"/>
        <xdr:cNvCxnSpPr/>
      </xdr:nvCxnSpPr>
      <xdr:spPr>
        <a:xfrm flipV="1">
          <a:off x="9639300" y="13486575"/>
          <a:ext cx="8382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2"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126364</xdr:rowOff>
    </xdr:from>
    <xdr:to>
      <xdr:col>50</xdr:col>
      <xdr:colOff>114300</xdr:colOff>
      <xdr:row>78</xdr:row>
      <xdr:rowOff>160376</xdr:rowOff>
    </xdr:to>
    <xdr:cxnSp macro="">
      <xdr:nvCxnSpPr>
        <xdr:cNvPr id="404" name="直線コネクタ 403"/>
        <xdr:cNvCxnSpPr/>
      </xdr:nvCxnSpPr>
      <xdr:spPr>
        <a:xfrm flipV="1">
          <a:off x="8750300" y="13499464"/>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6" name="テキスト ボックス 405"/>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140742</xdr:rowOff>
    </xdr:from>
    <xdr:to>
      <xdr:col>45</xdr:col>
      <xdr:colOff>177800</xdr:colOff>
      <xdr:row>78</xdr:row>
      <xdr:rowOff>160376</xdr:rowOff>
    </xdr:to>
    <xdr:cxnSp macro="">
      <xdr:nvCxnSpPr>
        <xdr:cNvPr id="407" name="直線コネクタ 406"/>
        <xdr:cNvCxnSpPr/>
      </xdr:nvCxnSpPr>
      <xdr:spPr>
        <a:xfrm>
          <a:off x="7861300" y="13513842"/>
          <a:ext cx="889000" cy="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36525</xdr:rowOff>
    </xdr:from>
    <xdr:to>
      <xdr:col>46</xdr:col>
      <xdr:colOff>38100</xdr:colOff>
      <xdr:row>78</xdr:row>
      <xdr:rowOff>138125</xdr:rowOff>
    </xdr:to>
    <xdr:sp macro="" textlink="">
      <xdr:nvSpPr>
        <xdr:cNvPr id="408" name="フローチャート: 判断 407"/>
        <xdr:cNvSpPr/>
      </xdr:nvSpPr>
      <xdr:spPr>
        <a:xfrm>
          <a:off x="8699500" y="134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154652</xdr:rowOff>
    </xdr:from>
    <xdr:ext cx="534377" cy="259045"/>
    <xdr:sp macro="" textlink="">
      <xdr:nvSpPr>
        <xdr:cNvPr id="409" name="テキスト ボックス 408"/>
        <xdr:cNvSpPr txBox="1"/>
      </xdr:nvSpPr>
      <xdr:spPr>
        <a:xfrm>
          <a:off x="8483111" y="1318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140742</xdr:rowOff>
    </xdr:from>
    <xdr:to>
      <xdr:col>41</xdr:col>
      <xdr:colOff>50800</xdr:colOff>
      <xdr:row>78</xdr:row>
      <xdr:rowOff>148806</xdr:rowOff>
    </xdr:to>
    <xdr:cxnSp macro="">
      <xdr:nvCxnSpPr>
        <xdr:cNvPr id="410" name="直線コネクタ 409"/>
        <xdr:cNvCxnSpPr/>
      </xdr:nvCxnSpPr>
      <xdr:spPr>
        <a:xfrm flipV="1">
          <a:off x="6972300" y="13513842"/>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62751</xdr:rowOff>
    </xdr:from>
    <xdr:to>
      <xdr:col>41</xdr:col>
      <xdr:colOff>101600</xdr:colOff>
      <xdr:row>78</xdr:row>
      <xdr:rowOff>164351</xdr:rowOff>
    </xdr:to>
    <xdr:sp macro="" textlink="">
      <xdr:nvSpPr>
        <xdr:cNvPr id="411" name="フローチャート: 判断 410"/>
        <xdr:cNvSpPr/>
      </xdr:nvSpPr>
      <xdr:spPr>
        <a:xfrm>
          <a:off x="7810500" y="134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9428</xdr:rowOff>
    </xdr:from>
    <xdr:ext cx="469744" cy="259045"/>
    <xdr:sp macro="" textlink="">
      <xdr:nvSpPr>
        <xdr:cNvPr id="412" name="テキスト ボックス 411"/>
        <xdr:cNvSpPr txBox="1"/>
      </xdr:nvSpPr>
      <xdr:spPr>
        <a:xfrm>
          <a:off x="7626428" y="132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32195</xdr:rowOff>
    </xdr:from>
    <xdr:to>
      <xdr:col>36</xdr:col>
      <xdr:colOff>165100</xdr:colOff>
      <xdr:row>78</xdr:row>
      <xdr:rowOff>133795</xdr:rowOff>
    </xdr:to>
    <xdr:sp macro="" textlink="">
      <xdr:nvSpPr>
        <xdr:cNvPr id="413" name="フローチャート: 判断 412"/>
        <xdr:cNvSpPr/>
      </xdr:nvSpPr>
      <xdr:spPr>
        <a:xfrm>
          <a:off x="6921500" y="1340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150322</xdr:rowOff>
    </xdr:from>
    <xdr:ext cx="534377" cy="259045"/>
    <xdr:sp macro="" textlink="">
      <xdr:nvSpPr>
        <xdr:cNvPr id="414" name="テキスト ボックス 413"/>
        <xdr:cNvSpPr txBox="1"/>
      </xdr:nvSpPr>
      <xdr:spPr>
        <a:xfrm>
          <a:off x="6705111" y="131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62675</xdr:rowOff>
    </xdr:from>
    <xdr:to>
      <xdr:col>55</xdr:col>
      <xdr:colOff>50800</xdr:colOff>
      <xdr:row>78</xdr:row>
      <xdr:rowOff>164275</xdr:rowOff>
    </xdr:to>
    <xdr:sp macro="" textlink="">
      <xdr:nvSpPr>
        <xdr:cNvPr id="420" name="楕円 419"/>
        <xdr:cNvSpPr/>
      </xdr:nvSpPr>
      <xdr:spPr>
        <a:xfrm>
          <a:off x="10426700" y="134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7104</xdr:rowOff>
    </xdr:from>
    <xdr:ext cx="469744" cy="259045"/>
    <xdr:sp macro="" textlink="">
      <xdr:nvSpPr>
        <xdr:cNvPr id="421" name="普通建設事業費 （ うち新規整備　）該当値テキスト"/>
        <xdr:cNvSpPr txBox="1"/>
      </xdr:nvSpPr>
      <xdr:spPr>
        <a:xfrm>
          <a:off x="10528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75564</xdr:rowOff>
    </xdr:from>
    <xdr:to>
      <xdr:col>50</xdr:col>
      <xdr:colOff>165100</xdr:colOff>
      <xdr:row>79</xdr:row>
      <xdr:rowOff>5714</xdr:rowOff>
    </xdr:to>
    <xdr:sp macro="" textlink="">
      <xdr:nvSpPr>
        <xdr:cNvPr id="422" name="楕円 421"/>
        <xdr:cNvSpPr/>
      </xdr:nvSpPr>
      <xdr:spPr>
        <a:xfrm>
          <a:off x="9588500" y="134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168291</xdr:rowOff>
    </xdr:from>
    <xdr:ext cx="469744" cy="259045"/>
    <xdr:sp macro="" textlink="">
      <xdr:nvSpPr>
        <xdr:cNvPr id="423" name="テキスト ボックス 422"/>
        <xdr:cNvSpPr txBox="1"/>
      </xdr:nvSpPr>
      <xdr:spPr>
        <a:xfrm>
          <a:off x="9404428"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109576</xdr:rowOff>
    </xdr:from>
    <xdr:to>
      <xdr:col>46</xdr:col>
      <xdr:colOff>38100</xdr:colOff>
      <xdr:row>79</xdr:row>
      <xdr:rowOff>39726</xdr:rowOff>
    </xdr:to>
    <xdr:sp macro="" textlink="">
      <xdr:nvSpPr>
        <xdr:cNvPr id="424" name="楕円 423"/>
        <xdr:cNvSpPr/>
      </xdr:nvSpPr>
      <xdr:spPr>
        <a:xfrm>
          <a:off x="8699500" y="134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30853</xdr:rowOff>
    </xdr:from>
    <xdr:ext cx="469744" cy="259045"/>
    <xdr:sp macro="" textlink="">
      <xdr:nvSpPr>
        <xdr:cNvPr id="425" name="テキスト ボックス 424"/>
        <xdr:cNvSpPr txBox="1"/>
      </xdr:nvSpPr>
      <xdr:spPr>
        <a:xfrm>
          <a:off x="8515428" y="1357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89942</xdr:rowOff>
    </xdr:from>
    <xdr:to>
      <xdr:col>41</xdr:col>
      <xdr:colOff>101600</xdr:colOff>
      <xdr:row>79</xdr:row>
      <xdr:rowOff>20092</xdr:rowOff>
    </xdr:to>
    <xdr:sp macro="" textlink="">
      <xdr:nvSpPr>
        <xdr:cNvPr id="426" name="楕円 425"/>
        <xdr:cNvSpPr/>
      </xdr:nvSpPr>
      <xdr:spPr>
        <a:xfrm>
          <a:off x="7810500" y="134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11219</xdr:rowOff>
    </xdr:from>
    <xdr:ext cx="469744" cy="259045"/>
    <xdr:sp macro="" textlink="">
      <xdr:nvSpPr>
        <xdr:cNvPr id="427" name="テキスト ボックス 426"/>
        <xdr:cNvSpPr txBox="1"/>
      </xdr:nvSpPr>
      <xdr:spPr>
        <a:xfrm>
          <a:off x="7626428" y="135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98006</xdr:rowOff>
    </xdr:from>
    <xdr:to>
      <xdr:col>36</xdr:col>
      <xdr:colOff>165100</xdr:colOff>
      <xdr:row>79</xdr:row>
      <xdr:rowOff>28156</xdr:rowOff>
    </xdr:to>
    <xdr:sp macro="" textlink="">
      <xdr:nvSpPr>
        <xdr:cNvPr id="428" name="楕円 427"/>
        <xdr:cNvSpPr/>
      </xdr:nvSpPr>
      <xdr:spPr>
        <a:xfrm>
          <a:off x="6921500" y="134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19283</xdr:rowOff>
    </xdr:from>
    <xdr:ext cx="469744" cy="259045"/>
    <xdr:sp macro="" textlink="">
      <xdr:nvSpPr>
        <xdr:cNvPr id="429" name="テキスト ボックス 428"/>
        <xdr:cNvSpPr txBox="1"/>
      </xdr:nvSpPr>
      <xdr:spPr>
        <a:xfrm>
          <a:off x="6737428" y="13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12210</xdr:rowOff>
    </xdr:from>
    <xdr:to>
      <xdr:col>55</xdr:col>
      <xdr:colOff>0</xdr:colOff>
      <xdr:row>97</xdr:row>
      <xdr:rowOff>27891</xdr:rowOff>
    </xdr:to>
    <xdr:cxnSp macro="">
      <xdr:nvCxnSpPr>
        <xdr:cNvPr id="456" name="直線コネクタ 455"/>
        <xdr:cNvCxnSpPr/>
      </xdr:nvCxnSpPr>
      <xdr:spPr>
        <a:xfrm>
          <a:off x="9639300" y="16471410"/>
          <a:ext cx="838200" cy="1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143335</xdr:rowOff>
    </xdr:from>
    <xdr:to>
      <xdr:col>50</xdr:col>
      <xdr:colOff>114300</xdr:colOff>
      <xdr:row>96</xdr:row>
      <xdr:rowOff>12210</xdr:rowOff>
    </xdr:to>
    <xdr:cxnSp macro="">
      <xdr:nvCxnSpPr>
        <xdr:cNvPr id="459" name="直線コネクタ 458"/>
        <xdr:cNvCxnSpPr/>
      </xdr:nvCxnSpPr>
      <xdr:spPr>
        <a:xfrm>
          <a:off x="8750300" y="16431085"/>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143335</xdr:rowOff>
    </xdr:from>
    <xdr:to>
      <xdr:col>45</xdr:col>
      <xdr:colOff>177800</xdr:colOff>
      <xdr:row>96</xdr:row>
      <xdr:rowOff>123653</xdr:rowOff>
    </xdr:to>
    <xdr:cxnSp macro="">
      <xdr:nvCxnSpPr>
        <xdr:cNvPr id="462" name="直線コネクタ 461"/>
        <xdr:cNvCxnSpPr/>
      </xdr:nvCxnSpPr>
      <xdr:spPr>
        <a:xfrm flipV="1">
          <a:off x="7861300" y="16431085"/>
          <a:ext cx="889000" cy="1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118596</xdr:rowOff>
    </xdr:from>
    <xdr:to>
      <xdr:col>46</xdr:col>
      <xdr:colOff>38100</xdr:colOff>
      <xdr:row>96</xdr:row>
      <xdr:rowOff>48746</xdr:rowOff>
    </xdr:to>
    <xdr:sp macro="" textlink="">
      <xdr:nvSpPr>
        <xdr:cNvPr id="463" name="フローチャート: 判断 462"/>
        <xdr:cNvSpPr/>
      </xdr:nvSpPr>
      <xdr:spPr>
        <a:xfrm>
          <a:off x="86995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39873</xdr:rowOff>
    </xdr:from>
    <xdr:ext cx="534377" cy="259045"/>
    <xdr:sp macro="" textlink="">
      <xdr:nvSpPr>
        <xdr:cNvPr id="464" name="テキスト ボックス 463"/>
        <xdr:cNvSpPr txBox="1"/>
      </xdr:nvSpPr>
      <xdr:spPr>
        <a:xfrm>
          <a:off x="8483111" y="1649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80721</xdr:rowOff>
    </xdr:from>
    <xdr:to>
      <xdr:col>41</xdr:col>
      <xdr:colOff>50800</xdr:colOff>
      <xdr:row>96</xdr:row>
      <xdr:rowOff>123653</xdr:rowOff>
    </xdr:to>
    <xdr:cxnSp macro="">
      <xdr:nvCxnSpPr>
        <xdr:cNvPr id="465" name="直線コネクタ 464"/>
        <xdr:cNvCxnSpPr/>
      </xdr:nvCxnSpPr>
      <xdr:spPr>
        <a:xfrm>
          <a:off x="6972300" y="16539921"/>
          <a:ext cx="889000" cy="4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10193</xdr:rowOff>
    </xdr:from>
    <xdr:to>
      <xdr:col>41</xdr:col>
      <xdr:colOff>101600</xdr:colOff>
      <xdr:row>96</xdr:row>
      <xdr:rowOff>111793</xdr:rowOff>
    </xdr:to>
    <xdr:sp macro="" textlink="">
      <xdr:nvSpPr>
        <xdr:cNvPr id="466" name="フローチャート: 判断 465"/>
        <xdr:cNvSpPr/>
      </xdr:nvSpPr>
      <xdr:spPr>
        <a:xfrm>
          <a:off x="7810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128320</xdr:rowOff>
    </xdr:from>
    <xdr:ext cx="534377" cy="259045"/>
    <xdr:sp macro="" textlink="">
      <xdr:nvSpPr>
        <xdr:cNvPr id="467" name="テキスト ボックス 466"/>
        <xdr:cNvSpPr txBox="1"/>
      </xdr:nvSpPr>
      <xdr:spPr>
        <a:xfrm>
          <a:off x="7594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96055</xdr:rowOff>
    </xdr:from>
    <xdr:to>
      <xdr:col>36</xdr:col>
      <xdr:colOff>165100</xdr:colOff>
      <xdr:row>96</xdr:row>
      <xdr:rowOff>26205</xdr:rowOff>
    </xdr:to>
    <xdr:sp macro="" textlink="">
      <xdr:nvSpPr>
        <xdr:cNvPr id="468" name="フローチャート: 判断 467"/>
        <xdr:cNvSpPr/>
      </xdr:nvSpPr>
      <xdr:spPr>
        <a:xfrm>
          <a:off x="6921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42732</xdr:rowOff>
    </xdr:from>
    <xdr:ext cx="534377" cy="259045"/>
    <xdr:sp macro="" textlink="">
      <xdr:nvSpPr>
        <xdr:cNvPr id="469" name="テキスト ボックス 468"/>
        <xdr:cNvSpPr txBox="1"/>
      </xdr:nvSpPr>
      <xdr:spPr>
        <a:xfrm>
          <a:off x="6705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148541</xdr:rowOff>
    </xdr:from>
    <xdr:to>
      <xdr:col>55</xdr:col>
      <xdr:colOff>50800</xdr:colOff>
      <xdr:row>97</xdr:row>
      <xdr:rowOff>78691</xdr:rowOff>
    </xdr:to>
    <xdr:sp macro="" textlink="">
      <xdr:nvSpPr>
        <xdr:cNvPr id="475" name="楕円 474"/>
        <xdr:cNvSpPr/>
      </xdr:nvSpPr>
      <xdr:spPr>
        <a:xfrm>
          <a:off x="10426700" y="166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126968</xdr:rowOff>
    </xdr:from>
    <xdr:ext cx="534377" cy="259045"/>
    <xdr:sp macro="" textlink="">
      <xdr:nvSpPr>
        <xdr:cNvPr id="476" name="普通建設事業費 （ うち更新整備　）該当値テキスト"/>
        <xdr:cNvSpPr txBox="1"/>
      </xdr:nvSpPr>
      <xdr:spPr>
        <a:xfrm>
          <a:off x="10528300" y="1658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132860</xdr:rowOff>
    </xdr:from>
    <xdr:to>
      <xdr:col>50</xdr:col>
      <xdr:colOff>165100</xdr:colOff>
      <xdr:row>96</xdr:row>
      <xdr:rowOff>63010</xdr:rowOff>
    </xdr:to>
    <xdr:sp macro="" textlink="">
      <xdr:nvSpPr>
        <xdr:cNvPr id="477" name="楕円 476"/>
        <xdr:cNvSpPr/>
      </xdr:nvSpPr>
      <xdr:spPr>
        <a:xfrm>
          <a:off x="9588500" y="164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54137</xdr:rowOff>
    </xdr:from>
    <xdr:ext cx="534377" cy="259045"/>
    <xdr:sp macro="" textlink="">
      <xdr:nvSpPr>
        <xdr:cNvPr id="478" name="テキスト ボックス 477"/>
        <xdr:cNvSpPr txBox="1"/>
      </xdr:nvSpPr>
      <xdr:spPr>
        <a:xfrm>
          <a:off x="9372111" y="1651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92535</xdr:rowOff>
    </xdr:from>
    <xdr:to>
      <xdr:col>46</xdr:col>
      <xdr:colOff>38100</xdr:colOff>
      <xdr:row>96</xdr:row>
      <xdr:rowOff>22685</xdr:rowOff>
    </xdr:to>
    <xdr:sp macro="" textlink="">
      <xdr:nvSpPr>
        <xdr:cNvPr id="479" name="楕円 478"/>
        <xdr:cNvSpPr/>
      </xdr:nvSpPr>
      <xdr:spPr>
        <a:xfrm>
          <a:off x="8699500" y="1638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39212</xdr:rowOff>
    </xdr:from>
    <xdr:ext cx="534377" cy="259045"/>
    <xdr:sp macro="" textlink="">
      <xdr:nvSpPr>
        <xdr:cNvPr id="480" name="テキスト ボックス 479"/>
        <xdr:cNvSpPr txBox="1"/>
      </xdr:nvSpPr>
      <xdr:spPr>
        <a:xfrm>
          <a:off x="8483111" y="1615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72853</xdr:rowOff>
    </xdr:from>
    <xdr:to>
      <xdr:col>41</xdr:col>
      <xdr:colOff>101600</xdr:colOff>
      <xdr:row>97</xdr:row>
      <xdr:rowOff>3003</xdr:rowOff>
    </xdr:to>
    <xdr:sp macro="" textlink="">
      <xdr:nvSpPr>
        <xdr:cNvPr id="481" name="楕円 480"/>
        <xdr:cNvSpPr/>
      </xdr:nvSpPr>
      <xdr:spPr>
        <a:xfrm>
          <a:off x="7810500" y="165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165580</xdr:rowOff>
    </xdr:from>
    <xdr:ext cx="534377" cy="259045"/>
    <xdr:sp macro="" textlink="">
      <xdr:nvSpPr>
        <xdr:cNvPr id="482" name="テキスト ボックス 481"/>
        <xdr:cNvSpPr txBox="1"/>
      </xdr:nvSpPr>
      <xdr:spPr>
        <a:xfrm>
          <a:off x="7594111" y="166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29921</xdr:rowOff>
    </xdr:from>
    <xdr:to>
      <xdr:col>36</xdr:col>
      <xdr:colOff>165100</xdr:colOff>
      <xdr:row>96</xdr:row>
      <xdr:rowOff>131521</xdr:rowOff>
    </xdr:to>
    <xdr:sp macro="" textlink="">
      <xdr:nvSpPr>
        <xdr:cNvPr id="483" name="楕円 482"/>
        <xdr:cNvSpPr/>
      </xdr:nvSpPr>
      <xdr:spPr>
        <a:xfrm>
          <a:off x="6921500" y="164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122648</xdr:rowOff>
    </xdr:from>
    <xdr:ext cx="534377" cy="259045"/>
    <xdr:sp macro="" textlink="">
      <xdr:nvSpPr>
        <xdr:cNvPr id="484" name="テキスト ボックス 483"/>
        <xdr:cNvSpPr txBox="1"/>
      </xdr:nvSpPr>
      <xdr:spPr>
        <a:xfrm>
          <a:off x="6705111" y="165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29972</xdr:rowOff>
    </xdr:from>
    <xdr:to>
      <xdr:col>85</xdr:col>
      <xdr:colOff>127000</xdr:colOff>
      <xdr:row>39</xdr:row>
      <xdr:rowOff>44450</xdr:rowOff>
    </xdr:to>
    <xdr:cxnSp macro="">
      <xdr:nvCxnSpPr>
        <xdr:cNvPr id="513" name="直線コネクタ 512"/>
        <xdr:cNvCxnSpPr/>
      </xdr:nvCxnSpPr>
      <xdr:spPr>
        <a:xfrm>
          <a:off x="15481300" y="6716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29972</xdr:rowOff>
    </xdr:from>
    <xdr:to>
      <xdr:col>81</xdr:col>
      <xdr:colOff>50800</xdr:colOff>
      <xdr:row>39</xdr:row>
      <xdr:rowOff>40640</xdr:rowOff>
    </xdr:to>
    <xdr:cxnSp macro="">
      <xdr:nvCxnSpPr>
        <xdr:cNvPr id="516" name="直線コネクタ 515"/>
        <xdr:cNvCxnSpPr/>
      </xdr:nvCxnSpPr>
      <xdr:spPr>
        <a:xfrm flipV="1">
          <a:off x="14592300" y="67165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40640</xdr:rowOff>
    </xdr:from>
    <xdr:to>
      <xdr:col>76</xdr:col>
      <xdr:colOff>114300</xdr:colOff>
      <xdr:row>39</xdr:row>
      <xdr:rowOff>44450</xdr:rowOff>
    </xdr:to>
    <xdr:cxnSp macro="">
      <xdr:nvCxnSpPr>
        <xdr:cNvPr id="519" name="直線コネクタ 518"/>
        <xdr:cNvCxnSpPr/>
      </xdr:nvCxnSpPr>
      <xdr:spPr>
        <a:xfrm flipV="1">
          <a:off x="13703300" y="6727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131191</xdr:rowOff>
    </xdr:from>
    <xdr:to>
      <xdr:col>76</xdr:col>
      <xdr:colOff>165100</xdr:colOff>
      <xdr:row>39</xdr:row>
      <xdr:rowOff>61341</xdr:rowOff>
    </xdr:to>
    <xdr:sp macro="" textlink="">
      <xdr:nvSpPr>
        <xdr:cNvPr id="520" name="フローチャート: 判断 519"/>
        <xdr:cNvSpPr/>
      </xdr:nvSpPr>
      <xdr:spPr>
        <a:xfrm>
          <a:off x="14541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77868</xdr:rowOff>
    </xdr:from>
    <xdr:ext cx="378565" cy="259045"/>
    <xdr:sp macro="" textlink="">
      <xdr:nvSpPr>
        <xdr:cNvPr id="521" name="テキスト ボックス 520"/>
        <xdr:cNvSpPr txBox="1"/>
      </xdr:nvSpPr>
      <xdr:spPr>
        <a:xfrm>
          <a:off x="14403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33909</xdr:rowOff>
    </xdr:from>
    <xdr:to>
      <xdr:col>71</xdr:col>
      <xdr:colOff>177800</xdr:colOff>
      <xdr:row>39</xdr:row>
      <xdr:rowOff>44450</xdr:rowOff>
    </xdr:to>
    <xdr:cxnSp macro="">
      <xdr:nvCxnSpPr>
        <xdr:cNvPr id="522" name="直線コネクタ 521"/>
        <xdr:cNvCxnSpPr/>
      </xdr:nvCxnSpPr>
      <xdr:spPr>
        <a:xfrm>
          <a:off x="12814300" y="6720459"/>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138176</xdr:rowOff>
    </xdr:from>
    <xdr:to>
      <xdr:col>72</xdr:col>
      <xdr:colOff>38100</xdr:colOff>
      <xdr:row>39</xdr:row>
      <xdr:rowOff>68326</xdr:rowOff>
    </xdr:to>
    <xdr:sp macro="" textlink="">
      <xdr:nvSpPr>
        <xdr:cNvPr id="523" name="フローチャート: 判断 522"/>
        <xdr:cNvSpPr/>
      </xdr:nvSpPr>
      <xdr:spPr>
        <a:xfrm>
          <a:off x="13652500" y="665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84853</xdr:rowOff>
    </xdr:from>
    <xdr:ext cx="378565" cy="259045"/>
    <xdr:sp macro="" textlink="">
      <xdr:nvSpPr>
        <xdr:cNvPr id="524" name="テキスト ボックス 523"/>
        <xdr:cNvSpPr txBox="1"/>
      </xdr:nvSpPr>
      <xdr:spPr>
        <a:xfrm>
          <a:off x="13514017" y="642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117221</xdr:rowOff>
    </xdr:from>
    <xdr:to>
      <xdr:col>67</xdr:col>
      <xdr:colOff>101600</xdr:colOff>
      <xdr:row>38</xdr:row>
      <xdr:rowOff>47371</xdr:rowOff>
    </xdr:to>
    <xdr:sp macro="" textlink="">
      <xdr:nvSpPr>
        <xdr:cNvPr id="525" name="フローチャート: 判断 524"/>
        <xdr:cNvSpPr/>
      </xdr:nvSpPr>
      <xdr:spPr>
        <a:xfrm>
          <a:off x="12763500" y="646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63898</xdr:rowOff>
    </xdr:from>
    <xdr:ext cx="469744" cy="259045"/>
    <xdr:sp macro="" textlink="">
      <xdr:nvSpPr>
        <xdr:cNvPr id="526" name="テキスト ボックス 525"/>
        <xdr:cNvSpPr txBox="1"/>
      </xdr:nvSpPr>
      <xdr:spPr>
        <a:xfrm>
          <a:off x="12579428" y="623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150622</xdr:rowOff>
    </xdr:from>
    <xdr:to>
      <xdr:col>81</xdr:col>
      <xdr:colOff>101600</xdr:colOff>
      <xdr:row>39</xdr:row>
      <xdr:rowOff>80772</xdr:rowOff>
    </xdr:to>
    <xdr:sp macro="" textlink="">
      <xdr:nvSpPr>
        <xdr:cNvPr id="534" name="楕円 533"/>
        <xdr:cNvSpPr/>
      </xdr:nvSpPr>
      <xdr:spPr>
        <a:xfrm>
          <a:off x="15430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71899</xdr:rowOff>
    </xdr:from>
    <xdr:ext cx="378565" cy="259045"/>
    <xdr:sp macro="" textlink="">
      <xdr:nvSpPr>
        <xdr:cNvPr id="535" name="テキスト ボックス 534"/>
        <xdr:cNvSpPr txBox="1"/>
      </xdr:nvSpPr>
      <xdr:spPr>
        <a:xfrm>
          <a:off x="15292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161290</xdr:rowOff>
    </xdr:from>
    <xdr:to>
      <xdr:col>76</xdr:col>
      <xdr:colOff>165100</xdr:colOff>
      <xdr:row>39</xdr:row>
      <xdr:rowOff>91440</xdr:rowOff>
    </xdr:to>
    <xdr:sp macro="" textlink="">
      <xdr:nvSpPr>
        <xdr:cNvPr id="536" name="楕円 535"/>
        <xdr:cNvSpPr/>
      </xdr:nvSpPr>
      <xdr:spPr>
        <a:xfrm>
          <a:off x="14541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82567</xdr:rowOff>
    </xdr:from>
    <xdr:ext cx="313932" cy="259045"/>
    <xdr:sp macro="" textlink="">
      <xdr:nvSpPr>
        <xdr:cNvPr id="537" name="テキスト ボックス 536"/>
        <xdr:cNvSpPr txBox="1"/>
      </xdr:nvSpPr>
      <xdr:spPr>
        <a:xfrm>
          <a:off x="14435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154559</xdr:rowOff>
    </xdr:from>
    <xdr:to>
      <xdr:col>67</xdr:col>
      <xdr:colOff>101600</xdr:colOff>
      <xdr:row>39</xdr:row>
      <xdr:rowOff>84709</xdr:rowOff>
    </xdr:to>
    <xdr:sp macro="" textlink="">
      <xdr:nvSpPr>
        <xdr:cNvPr id="540" name="楕円 539"/>
        <xdr:cNvSpPr/>
      </xdr:nvSpPr>
      <xdr:spPr>
        <a:xfrm>
          <a:off x="12763500" y="66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75836</xdr:rowOff>
    </xdr:from>
    <xdr:ext cx="313932" cy="259045"/>
    <xdr:sp macro="" textlink="">
      <xdr:nvSpPr>
        <xdr:cNvPr id="541" name="テキスト ボックス 540"/>
        <xdr:cNvSpPr txBox="1"/>
      </xdr:nvSpPr>
      <xdr:spPr>
        <a:xfrm>
          <a:off x="12657333" y="67623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47137</xdr:rowOff>
    </xdr:from>
    <xdr:to>
      <xdr:col>85</xdr:col>
      <xdr:colOff>127000</xdr:colOff>
      <xdr:row>76</xdr:row>
      <xdr:rowOff>56947</xdr:rowOff>
    </xdr:to>
    <xdr:cxnSp macro="">
      <xdr:nvCxnSpPr>
        <xdr:cNvPr id="619" name="直線コネクタ 618"/>
        <xdr:cNvCxnSpPr/>
      </xdr:nvCxnSpPr>
      <xdr:spPr>
        <a:xfrm flipV="1">
          <a:off x="15481300" y="13077337"/>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56947</xdr:rowOff>
    </xdr:from>
    <xdr:to>
      <xdr:col>81</xdr:col>
      <xdr:colOff>50800</xdr:colOff>
      <xdr:row>76</xdr:row>
      <xdr:rowOff>82511</xdr:rowOff>
    </xdr:to>
    <xdr:cxnSp macro="">
      <xdr:nvCxnSpPr>
        <xdr:cNvPr id="622" name="直線コネクタ 621"/>
        <xdr:cNvCxnSpPr/>
      </xdr:nvCxnSpPr>
      <xdr:spPr>
        <a:xfrm flipV="1">
          <a:off x="14592300" y="13087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82511</xdr:rowOff>
    </xdr:from>
    <xdr:to>
      <xdr:col>76</xdr:col>
      <xdr:colOff>114300</xdr:colOff>
      <xdr:row>76</xdr:row>
      <xdr:rowOff>101295</xdr:rowOff>
    </xdr:to>
    <xdr:cxnSp macro="">
      <xdr:nvCxnSpPr>
        <xdr:cNvPr id="625" name="直線コネクタ 624"/>
        <xdr:cNvCxnSpPr/>
      </xdr:nvCxnSpPr>
      <xdr:spPr>
        <a:xfrm flipV="1">
          <a:off x="13703300" y="13112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26" name="フローチャート: 判断 625"/>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27" name="テキスト ボックス 626"/>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101295</xdr:rowOff>
    </xdr:from>
    <xdr:to>
      <xdr:col>71</xdr:col>
      <xdr:colOff>177800</xdr:colOff>
      <xdr:row>76</xdr:row>
      <xdr:rowOff>126651</xdr:rowOff>
    </xdr:to>
    <xdr:cxnSp macro="">
      <xdr:nvCxnSpPr>
        <xdr:cNvPr id="628" name="直線コネクタ 627"/>
        <xdr:cNvCxnSpPr/>
      </xdr:nvCxnSpPr>
      <xdr:spPr>
        <a:xfrm flipV="1">
          <a:off x="12814300" y="13131495"/>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29" name="フローチャート: 判断 628"/>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0" name="テキスト ボックス 629"/>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1" name="フローチャート: 判断 630"/>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2" name="テキスト ボックス 631"/>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167787</xdr:rowOff>
    </xdr:from>
    <xdr:to>
      <xdr:col>85</xdr:col>
      <xdr:colOff>177800</xdr:colOff>
      <xdr:row>76</xdr:row>
      <xdr:rowOff>97937</xdr:rowOff>
    </xdr:to>
    <xdr:sp macro="" textlink="">
      <xdr:nvSpPr>
        <xdr:cNvPr id="638" name="楕円 637"/>
        <xdr:cNvSpPr/>
      </xdr:nvSpPr>
      <xdr:spPr>
        <a:xfrm>
          <a:off x="16268700" y="130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146214</xdr:rowOff>
    </xdr:from>
    <xdr:ext cx="534377" cy="259045"/>
    <xdr:sp macro="" textlink="">
      <xdr:nvSpPr>
        <xdr:cNvPr id="639" name="公債費該当値テキスト"/>
        <xdr:cNvSpPr txBox="1"/>
      </xdr:nvSpPr>
      <xdr:spPr>
        <a:xfrm>
          <a:off x="16370300" y="130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6147</xdr:rowOff>
    </xdr:from>
    <xdr:to>
      <xdr:col>81</xdr:col>
      <xdr:colOff>101600</xdr:colOff>
      <xdr:row>76</xdr:row>
      <xdr:rowOff>107747</xdr:rowOff>
    </xdr:to>
    <xdr:sp macro="" textlink="">
      <xdr:nvSpPr>
        <xdr:cNvPr id="640" name="楕円 639"/>
        <xdr:cNvSpPr/>
      </xdr:nvSpPr>
      <xdr:spPr>
        <a:xfrm>
          <a:off x="154305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98874</xdr:rowOff>
    </xdr:from>
    <xdr:ext cx="534377" cy="259045"/>
    <xdr:sp macro="" textlink="">
      <xdr:nvSpPr>
        <xdr:cNvPr id="641" name="テキスト ボックス 640"/>
        <xdr:cNvSpPr txBox="1"/>
      </xdr:nvSpPr>
      <xdr:spPr>
        <a:xfrm>
          <a:off x="15214111" y="1312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31711</xdr:rowOff>
    </xdr:from>
    <xdr:to>
      <xdr:col>76</xdr:col>
      <xdr:colOff>165100</xdr:colOff>
      <xdr:row>76</xdr:row>
      <xdr:rowOff>133311</xdr:rowOff>
    </xdr:to>
    <xdr:sp macro="" textlink="">
      <xdr:nvSpPr>
        <xdr:cNvPr id="642" name="楕円 641"/>
        <xdr:cNvSpPr/>
      </xdr:nvSpPr>
      <xdr:spPr>
        <a:xfrm>
          <a:off x="14541500" y="130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124438</xdr:rowOff>
    </xdr:from>
    <xdr:ext cx="534377" cy="259045"/>
    <xdr:sp macro="" textlink="">
      <xdr:nvSpPr>
        <xdr:cNvPr id="643" name="テキスト ボックス 642"/>
        <xdr:cNvSpPr txBox="1"/>
      </xdr:nvSpPr>
      <xdr:spPr>
        <a:xfrm>
          <a:off x="14325111" y="1315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50495</xdr:rowOff>
    </xdr:from>
    <xdr:to>
      <xdr:col>72</xdr:col>
      <xdr:colOff>38100</xdr:colOff>
      <xdr:row>76</xdr:row>
      <xdr:rowOff>152095</xdr:rowOff>
    </xdr:to>
    <xdr:sp macro="" textlink="">
      <xdr:nvSpPr>
        <xdr:cNvPr id="644" name="楕円 643"/>
        <xdr:cNvSpPr/>
      </xdr:nvSpPr>
      <xdr:spPr>
        <a:xfrm>
          <a:off x="13652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143222</xdr:rowOff>
    </xdr:from>
    <xdr:ext cx="534377" cy="259045"/>
    <xdr:sp macro="" textlink="">
      <xdr:nvSpPr>
        <xdr:cNvPr id="645" name="テキスト ボックス 644"/>
        <xdr:cNvSpPr txBox="1"/>
      </xdr:nvSpPr>
      <xdr:spPr>
        <a:xfrm>
          <a:off x="13436111" y="131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75851</xdr:rowOff>
    </xdr:from>
    <xdr:to>
      <xdr:col>67</xdr:col>
      <xdr:colOff>101600</xdr:colOff>
      <xdr:row>77</xdr:row>
      <xdr:rowOff>6001</xdr:rowOff>
    </xdr:to>
    <xdr:sp macro="" textlink="">
      <xdr:nvSpPr>
        <xdr:cNvPr id="646" name="楕円 645"/>
        <xdr:cNvSpPr/>
      </xdr:nvSpPr>
      <xdr:spPr>
        <a:xfrm>
          <a:off x="12763500" y="1310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168578</xdr:rowOff>
    </xdr:from>
    <xdr:ext cx="534377" cy="259045"/>
    <xdr:sp macro="" textlink="">
      <xdr:nvSpPr>
        <xdr:cNvPr id="647" name="テキスト ボックス 646"/>
        <xdr:cNvSpPr txBox="1"/>
      </xdr:nvSpPr>
      <xdr:spPr>
        <a:xfrm>
          <a:off x="12547111" y="1319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88240</xdr:rowOff>
    </xdr:from>
    <xdr:to>
      <xdr:col>85</xdr:col>
      <xdr:colOff>127000</xdr:colOff>
      <xdr:row>98</xdr:row>
      <xdr:rowOff>99313</xdr:rowOff>
    </xdr:to>
    <xdr:cxnSp macro="">
      <xdr:nvCxnSpPr>
        <xdr:cNvPr id="676" name="直線コネクタ 675"/>
        <xdr:cNvCxnSpPr/>
      </xdr:nvCxnSpPr>
      <xdr:spPr>
        <a:xfrm flipV="1">
          <a:off x="15481300" y="16718890"/>
          <a:ext cx="838200" cy="18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7"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69253</xdr:rowOff>
    </xdr:from>
    <xdr:to>
      <xdr:col>81</xdr:col>
      <xdr:colOff>50800</xdr:colOff>
      <xdr:row>98</xdr:row>
      <xdr:rowOff>99313</xdr:rowOff>
    </xdr:to>
    <xdr:cxnSp macro="">
      <xdr:nvCxnSpPr>
        <xdr:cNvPr id="679" name="直線コネクタ 678"/>
        <xdr:cNvCxnSpPr/>
      </xdr:nvCxnSpPr>
      <xdr:spPr>
        <a:xfrm>
          <a:off x="14592300" y="16871353"/>
          <a:ext cx="889000" cy="3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81" name="テキスト ボックス 680"/>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48971</xdr:rowOff>
    </xdr:from>
    <xdr:to>
      <xdr:col>76</xdr:col>
      <xdr:colOff>114300</xdr:colOff>
      <xdr:row>98</xdr:row>
      <xdr:rowOff>69253</xdr:rowOff>
    </xdr:to>
    <xdr:cxnSp macro="">
      <xdr:nvCxnSpPr>
        <xdr:cNvPr id="682" name="直線コネクタ 681"/>
        <xdr:cNvCxnSpPr/>
      </xdr:nvCxnSpPr>
      <xdr:spPr>
        <a:xfrm>
          <a:off x="13703300" y="16851071"/>
          <a:ext cx="889000" cy="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57417</xdr:rowOff>
    </xdr:from>
    <xdr:to>
      <xdr:col>76</xdr:col>
      <xdr:colOff>165100</xdr:colOff>
      <xdr:row>98</xdr:row>
      <xdr:rowOff>159017</xdr:rowOff>
    </xdr:to>
    <xdr:sp macro="" textlink="">
      <xdr:nvSpPr>
        <xdr:cNvPr id="683" name="フローチャート: 判断 682"/>
        <xdr:cNvSpPr/>
      </xdr:nvSpPr>
      <xdr:spPr>
        <a:xfrm>
          <a:off x="14541500" y="1685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150144</xdr:rowOff>
    </xdr:from>
    <xdr:ext cx="469744" cy="259045"/>
    <xdr:sp macro="" textlink="">
      <xdr:nvSpPr>
        <xdr:cNvPr id="684" name="テキスト ボックス 683"/>
        <xdr:cNvSpPr txBox="1"/>
      </xdr:nvSpPr>
      <xdr:spPr>
        <a:xfrm>
          <a:off x="14357428" y="169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48971</xdr:rowOff>
    </xdr:from>
    <xdr:to>
      <xdr:col>71</xdr:col>
      <xdr:colOff>177800</xdr:colOff>
      <xdr:row>98</xdr:row>
      <xdr:rowOff>141923</xdr:rowOff>
    </xdr:to>
    <xdr:cxnSp macro="">
      <xdr:nvCxnSpPr>
        <xdr:cNvPr id="685" name="直線コネクタ 684"/>
        <xdr:cNvCxnSpPr/>
      </xdr:nvCxnSpPr>
      <xdr:spPr>
        <a:xfrm flipV="1">
          <a:off x="12814300" y="16851071"/>
          <a:ext cx="889000" cy="9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57505</xdr:rowOff>
    </xdr:from>
    <xdr:to>
      <xdr:col>72</xdr:col>
      <xdr:colOff>38100</xdr:colOff>
      <xdr:row>98</xdr:row>
      <xdr:rowOff>159105</xdr:rowOff>
    </xdr:to>
    <xdr:sp macro="" textlink="">
      <xdr:nvSpPr>
        <xdr:cNvPr id="686" name="フローチャート: 判断 685"/>
        <xdr:cNvSpPr/>
      </xdr:nvSpPr>
      <xdr:spPr>
        <a:xfrm>
          <a:off x="13652500" y="168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150232</xdr:rowOff>
    </xdr:from>
    <xdr:ext cx="469744" cy="259045"/>
    <xdr:sp macro="" textlink="">
      <xdr:nvSpPr>
        <xdr:cNvPr id="687" name="テキスト ボックス 686"/>
        <xdr:cNvSpPr txBox="1"/>
      </xdr:nvSpPr>
      <xdr:spPr>
        <a:xfrm>
          <a:off x="13468428" y="1695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52794</xdr:rowOff>
    </xdr:from>
    <xdr:to>
      <xdr:col>67</xdr:col>
      <xdr:colOff>101600</xdr:colOff>
      <xdr:row>98</xdr:row>
      <xdr:rowOff>154394</xdr:rowOff>
    </xdr:to>
    <xdr:sp macro="" textlink="">
      <xdr:nvSpPr>
        <xdr:cNvPr id="688" name="フローチャート: 判断 687"/>
        <xdr:cNvSpPr/>
      </xdr:nvSpPr>
      <xdr:spPr>
        <a:xfrm>
          <a:off x="127635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170921</xdr:rowOff>
    </xdr:from>
    <xdr:ext cx="469744" cy="259045"/>
    <xdr:sp macro="" textlink="">
      <xdr:nvSpPr>
        <xdr:cNvPr id="689" name="テキスト ボックス 688"/>
        <xdr:cNvSpPr txBox="1"/>
      </xdr:nvSpPr>
      <xdr:spPr>
        <a:xfrm>
          <a:off x="12579428" y="1663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37440</xdr:rowOff>
    </xdr:from>
    <xdr:to>
      <xdr:col>85</xdr:col>
      <xdr:colOff>177800</xdr:colOff>
      <xdr:row>97</xdr:row>
      <xdr:rowOff>139040</xdr:rowOff>
    </xdr:to>
    <xdr:sp macro="" textlink="">
      <xdr:nvSpPr>
        <xdr:cNvPr id="695" name="楕円 694"/>
        <xdr:cNvSpPr/>
      </xdr:nvSpPr>
      <xdr:spPr>
        <a:xfrm>
          <a:off x="16268700" y="166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60317</xdr:rowOff>
    </xdr:from>
    <xdr:ext cx="534377" cy="259045"/>
    <xdr:sp macro="" textlink="">
      <xdr:nvSpPr>
        <xdr:cNvPr id="696" name="積立金該当値テキスト"/>
        <xdr:cNvSpPr txBox="1"/>
      </xdr:nvSpPr>
      <xdr:spPr>
        <a:xfrm>
          <a:off x="16370300" y="165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48513</xdr:rowOff>
    </xdr:from>
    <xdr:to>
      <xdr:col>81</xdr:col>
      <xdr:colOff>101600</xdr:colOff>
      <xdr:row>98</xdr:row>
      <xdr:rowOff>150113</xdr:rowOff>
    </xdr:to>
    <xdr:sp macro="" textlink="">
      <xdr:nvSpPr>
        <xdr:cNvPr id="697" name="楕円 696"/>
        <xdr:cNvSpPr/>
      </xdr:nvSpPr>
      <xdr:spPr>
        <a:xfrm>
          <a:off x="15430500" y="1685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141240</xdr:rowOff>
    </xdr:from>
    <xdr:ext cx="469744" cy="259045"/>
    <xdr:sp macro="" textlink="">
      <xdr:nvSpPr>
        <xdr:cNvPr id="698" name="テキスト ボックス 697"/>
        <xdr:cNvSpPr txBox="1"/>
      </xdr:nvSpPr>
      <xdr:spPr>
        <a:xfrm>
          <a:off x="15246428" y="169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18453</xdr:rowOff>
    </xdr:from>
    <xdr:to>
      <xdr:col>76</xdr:col>
      <xdr:colOff>165100</xdr:colOff>
      <xdr:row>98</xdr:row>
      <xdr:rowOff>120053</xdr:rowOff>
    </xdr:to>
    <xdr:sp macro="" textlink="">
      <xdr:nvSpPr>
        <xdr:cNvPr id="699" name="楕円 698"/>
        <xdr:cNvSpPr/>
      </xdr:nvSpPr>
      <xdr:spPr>
        <a:xfrm>
          <a:off x="14541500" y="16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136580</xdr:rowOff>
    </xdr:from>
    <xdr:ext cx="534377" cy="259045"/>
    <xdr:sp macro="" textlink="">
      <xdr:nvSpPr>
        <xdr:cNvPr id="700" name="テキスト ボックス 699"/>
        <xdr:cNvSpPr txBox="1"/>
      </xdr:nvSpPr>
      <xdr:spPr>
        <a:xfrm>
          <a:off x="14325111" y="16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169621</xdr:rowOff>
    </xdr:from>
    <xdr:to>
      <xdr:col>72</xdr:col>
      <xdr:colOff>38100</xdr:colOff>
      <xdr:row>98</xdr:row>
      <xdr:rowOff>99771</xdr:rowOff>
    </xdr:to>
    <xdr:sp macro="" textlink="">
      <xdr:nvSpPr>
        <xdr:cNvPr id="701" name="楕円 700"/>
        <xdr:cNvSpPr/>
      </xdr:nvSpPr>
      <xdr:spPr>
        <a:xfrm>
          <a:off x="13652500" y="1680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116298</xdr:rowOff>
    </xdr:from>
    <xdr:ext cx="534377" cy="259045"/>
    <xdr:sp macro="" textlink="">
      <xdr:nvSpPr>
        <xdr:cNvPr id="702" name="テキスト ボックス 701"/>
        <xdr:cNvSpPr txBox="1"/>
      </xdr:nvSpPr>
      <xdr:spPr>
        <a:xfrm>
          <a:off x="13436111" y="165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91123</xdr:rowOff>
    </xdr:from>
    <xdr:to>
      <xdr:col>67</xdr:col>
      <xdr:colOff>101600</xdr:colOff>
      <xdr:row>99</xdr:row>
      <xdr:rowOff>21273</xdr:rowOff>
    </xdr:to>
    <xdr:sp macro="" textlink="">
      <xdr:nvSpPr>
        <xdr:cNvPr id="703" name="楕円 702"/>
        <xdr:cNvSpPr/>
      </xdr:nvSpPr>
      <xdr:spPr>
        <a:xfrm>
          <a:off x="12763500" y="168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12400</xdr:rowOff>
    </xdr:from>
    <xdr:ext cx="469744" cy="259045"/>
    <xdr:sp macro="" textlink="">
      <xdr:nvSpPr>
        <xdr:cNvPr id="704" name="テキスト ボックス 703"/>
        <xdr:cNvSpPr txBox="1"/>
      </xdr:nvSpPr>
      <xdr:spPr>
        <a:xfrm>
          <a:off x="12579428" y="169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135191</xdr:rowOff>
    </xdr:from>
    <xdr:to>
      <xdr:col>107</xdr:col>
      <xdr:colOff>101600</xdr:colOff>
      <xdr:row>38</xdr:row>
      <xdr:rowOff>65342</xdr:rowOff>
    </xdr:to>
    <xdr:sp macro="" textlink="">
      <xdr:nvSpPr>
        <xdr:cNvPr id="740" name="フローチャート: 判断 739"/>
        <xdr:cNvSpPr/>
      </xdr:nvSpPr>
      <xdr:spPr>
        <a:xfrm>
          <a:off x="20383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81868</xdr:rowOff>
    </xdr:from>
    <xdr:ext cx="469744" cy="259045"/>
    <xdr:sp macro="" textlink="">
      <xdr:nvSpPr>
        <xdr:cNvPr id="741" name="テキスト ボックス 740"/>
        <xdr:cNvSpPr txBox="1"/>
      </xdr:nvSpPr>
      <xdr:spPr>
        <a:xfrm>
          <a:off x="20199428" y="625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20892</xdr:rowOff>
    </xdr:from>
    <xdr:to>
      <xdr:col>102</xdr:col>
      <xdr:colOff>165100</xdr:colOff>
      <xdr:row>38</xdr:row>
      <xdr:rowOff>122492</xdr:rowOff>
    </xdr:to>
    <xdr:sp macro="" textlink="">
      <xdr:nvSpPr>
        <xdr:cNvPr id="743" name="フローチャート: 判断 742"/>
        <xdr:cNvSpPr/>
      </xdr:nvSpPr>
      <xdr:spPr>
        <a:xfrm>
          <a:off x="19494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139018</xdr:rowOff>
    </xdr:from>
    <xdr:ext cx="378565" cy="259045"/>
    <xdr:sp macro="" textlink="">
      <xdr:nvSpPr>
        <xdr:cNvPr id="744" name="テキスト ボックス 743"/>
        <xdr:cNvSpPr txBox="1"/>
      </xdr:nvSpPr>
      <xdr:spPr>
        <a:xfrm>
          <a:off x="19356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63182</xdr:rowOff>
    </xdr:from>
    <xdr:to>
      <xdr:col>98</xdr:col>
      <xdr:colOff>38100</xdr:colOff>
      <xdr:row>38</xdr:row>
      <xdr:rowOff>164782</xdr:rowOff>
    </xdr:to>
    <xdr:sp macro="" textlink="">
      <xdr:nvSpPr>
        <xdr:cNvPr id="745" name="フローチャート: 判断 744"/>
        <xdr:cNvSpPr/>
      </xdr:nvSpPr>
      <xdr:spPr>
        <a:xfrm>
          <a:off x="18605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9860</xdr:rowOff>
    </xdr:from>
    <xdr:ext cx="378565" cy="259045"/>
    <xdr:sp macro="" textlink="">
      <xdr:nvSpPr>
        <xdr:cNvPr id="746" name="テキスト ボックス 745"/>
        <xdr:cNvSpPr txBox="1"/>
      </xdr:nvSpPr>
      <xdr:spPr>
        <a:xfrm>
          <a:off x="18467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17113</xdr:rowOff>
    </xdr:from>
    <xdr:to>
      <xdr:col>116</xdr:col>
      <xdr:colOff>63500</xdr:colOff>
      <xdr:row>59</xdr:row>
      <xdr:rowOff>21342</xdr:rowOff>
    </xdr:to>
    <xdr:cxnSp macro="">
      <xdr:nvCxnSpPr>
        <xdr:cNvPr id="790" name="直線コネクタ 789"/>
        <xdr:cNvCxnSpPr/>
      </xdr:nvCxnSpPr>
      <xdr:spPr>
        <a:xfrm>
          <a:off x="21323300" y="1013266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4845</xdr:rowOff>
    </xdr:from>
    <xdr:to>
      <xdr:col>111</xdr:col>
      <xdr:colOff>177800</xdr:colOff>
      <xdr:row>59</xdr:row>
      <xdr:rowOff>17113</xdr:rowOff>
    </xdr:to>
    <xdr:cxnSp macro="">
      <xdr:nvCxnSpPr>
        <xdr:cNvPr id="793" name="直線コネクタ 792"/>
        <xdr:cNvCxnSpPr/>
      </xdr:nvCxnSpPr>
      <xdr:spPr>
        <a:xfrm>
          <a:off x="20434300" y="10120395"/>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3016</xdr:rowOff>
    </xdr:from>
    <xdr:to>
      <xdr:col>107</xdr:col>
      <xdr:colOff>50800</xdr:colOff>
      <xdr:row>59</xdr:row>
      <xdr:rowOff>4845</xdr:rowOff>
    </xdr:to>
    <xdr:cxnSp macro="">
      <xdr:nvCxnSpPr>
        <xdr:cNvPr id="796" name="直線コネクタ 795"/>
        <xdr:cNvCxnSpPr/>
      </xdr:nvCxnSpPr>
      <xdr:spPr>
        <a:xfrm>
          <a:off x="19545300" y="101185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116960</xdr:rowOff>
    </xdr:from>
    <xdr:to>
      <xdr:col>107</xdr:col>
      <xdr:colOff>101600</xdr:colOff>
      <xdr:row>59</xdr:row>
      <xdr:rowOff>47110</xdr:rowOff>
    </xdr:to>
    <xdr:sp macro="" textlink="">
      <xdr:nvSpPr>
        <xdr:cNvPr id="797" name="フローチャート: 判断 796"/>
        <xdr:cNvSpPr/>
      </xdr:nvSpPr>
      <xdr:spPr>
        <a:xfrm>
          <a:off x="20383500" y="1006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63637</xdr:rowOff>
    </xdr:from>
    <xdr:ext cx="469744" cy="259045"/>
    <xdr:sp macro="" textlink="">
      <xdr:nvSpPr>
        <xdr:cNvPr id="798" name="テキスト ボックス 797"/>
        <xdr:cNvSpPr txBox="1"/>
      </xdr:nvSpPr>
      <xdr:spPr>
        <a:xfrm>
          <a:off x="20199428" y="983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xdr:rowOff>
    </xdr:from>
    <xdr:to>
      <xdr:col>102</xdr:col>
      <xdr:colOff>114300</xdr:colOff>
      <xdr:row>59</xdr:row>
      <xdr:rowOff>3016</xdr:rowOff>
    </xdr:to>
    <xdr:cxnSp macro="">
      <xdr:nvCxnSpPr>
        <xdr:cNvPr id="799" name="直線コネクタ 798"/>
        <xdr:cNvCxnSpPr/>
      </xdr:nvCxnSpPr>
      <xdr:spPr>
        <a:xfrm>
          <a:off x="18656300" y="10116471"/>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108236</xdr:rowOff>
    </xdr:from>
    <xdr:to>
      <xdr:col>102</xdr:col>
      <xdr:colOff>165100</xdr:colOff>
      <xdr:row>59</xdr:row>
      <xdr:rowOff>38386</xdr:rowOff>
    </xdr:to>
    <xdr:sp macro="" textlink="">
      <xdr:nvSpPr>
        <xdr:cNvPr id="800" name="フローチャート: 判断 799"/>
        <xdr:cNvSpPr/>
      </xdr:nvSpPr>
      <xdr:spPr>
        <a:xfrm>
          <a:off x="19494500" y="100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54913</xdr:rowOff>
    </xdr:from>
    <xdr:ext cx="469744" cy="259045"/>
    <xdr:sp macro="" textlink="">
      <xdr:nvSpPr>
        <xdr:cNvPr id="801" name="テキスト ボックス 800"/>
        <xdr:cNvSpPr txBox="1"/>
      </xdr:nvSpPr>
      <xdr:spPr>
        <a:xfrm>
          <a:off x="19310428" y="98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106388</xdr:rowOff>
    </xdr:from>
    <xdr:to>
      <xdr:col>98</xdr:col>
      <xdr:colOff>38100</xdr:colOff>
      <xdr:row>59</xdr:row>
      <xdr:rowOff>36538</xdr:rowOff>
    </xdr:to>
    <xdr:sp macro="" textlink="">
      <xdr:nvSpPr>
        <xdr:cNvPr id="802" name="フローチャート: 判断 801"/>
        <xdr:cNvSpPr/>
      </xdr:nvSpPr>
      <xdr:spPr>
        <a:xfrm>
          <a:off x="18605500" y="1005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53065</xdr:rowOff>
    </xdr:from>
    <xdr:ext cx="469744" cy="259045"/>
    <xdr:sp macro="" textlink="">
      <xdr:nvSpPr>
        <xdr:cNvPr id="803" name="テキスト ボックス 802"/>
        <xdr:cNvSpPr txBox="1"/>
      </xdr:nvSpPr>
      <xdr:spPr>
        <a:xfrm>
          <a:off x="18421428" y="982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141992</xdr:rowOff>
    </xdr:from>
    <xdr:to>
      <xdr:col>116</xdr:col>
      <xdr:colOff>114300</xdr:colOff>
      <xdr:row>59</xdr:row>
      <xdr:rowOff>72142</xdr:rowOff>
    </xdr:to>
    <xdr:sp macro="" textlink="">
      <xdr:nvSpPr>
        <xdr:cNvPr id="809" name="楕円 808"/>
        <xdr:cNvSpPr/>
      </xdr:nvSpPr>
      <xdr:spPr>
        <a:xfrm>
          <a:off x="22110700" y="1008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59230</xdr:rowOff>
    </xdr:from>
    <xdr:ext cx="469744" cy="259045"/>
    <xdr:sp macro="" textlink="">
      <xdr:nvSpPr>
        <xdr:cNvPr id="810" name="貸付金該当値テキスト"/>
        <xdr:cNvSpPr txBox="1"/>
      </xdr:nvSpPr>
      <xdr:spPr>
        <a:xfrm>
          <a:off x="22212300" y="1000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137763</xdr:rowOff>
    </xdr:from>
    <xdr:to>
      <xdr:col>112</xdr:col>
      <xdr:colOff>38100</xdr:colOff>
      <xdr:row>59</xdr:row>
      <xdr:rowOff>67913</xdr:rowOff>
    </xdr:to>
    <xdr:sp macro="" textlink="">
      <xdr:nvSpPr>
        <xdr:cNvPr id="811" name="楕円 810"/>
        <xdr:cNvSpPr/>
      </xdr:nvSpPr>
      <xdr:spPr>
        <a:xfrm>
          <a:off x="21272500" y="100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59040</xdr:rowOff>
    </xdr:from>
    <xdr:ext cx="469744" cy="259045"/>
    <xdr:sp macro="" textlink="">
      <xdr:nvSpPr>
        <xdr:cNvPr id="812" name="テキスト ボックス 811"/>
        <xdr:cNvSpPr txBox="1"/>
      </xdr:nvSpPr>
      <xdr:spPr>
        <a:xfrm>
          <a:off x="21088428" y="101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125495</xdr:rowOff>
    </xdr:from>
    <xdr:to>
      <xdr:col>107</xdr:col>
      <xdr:colOff>101600</xdr:colOff>
      <xdr:row>59</xdr:row>
      <xdr:rowOff>55645</xdr:rowOff>
    </xdr:to>
    <xdr:sp macro="" textlink="">
      <xdr:nvSpPr>
        <xdr:cNvPr id="813" name="楕円 812"/>
        <xdr:cNvSpPr/>
      </xdr:nvSpPr>
      <xdr:spPr>
        <a:xfrm>
          <a:off x="20383500" y="100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46772</xdr:rowOff>
    </xdr:from>
    <xdr:ext cx="469744" cy="259045"/>
    <xdr:sp macro="" textlink="">
      <xdr:nvSpPr>
        <xdr:cNvPr id="814" name="テキスト ボックス 813"/>
        <xdr:cNvSpPr txBox="1"/>
      </xdr:nvSpPr>
      <xdr:spPr>
        <a:xfrm>
          <a:off x="20199428" y="101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123666</xdr:rowOff>
    </xdr:from>
    <xdr:to>
      <xdr:col>102</xdr:col>
      <xdr:colOff>165100</xdr:colOff>
      <xdr:row>59</xdr:row>
      <xdr:rowOff>53816</xdr:rowOff>
    </xdr:to>
    <xdr:sp macro="" textlink="">
      <xdr:nvSpPr>
        <xdr:cNvPr id="815" name="楕円 814"/>
        <xdr:cNvSpPr/>
      </xdr:nvSpPr>
      <xdr:spPr>
        <a:xfrm>
          <a:off x="19494500" y="1006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44943</xdr:rowOff>
    </xdr:from>
    <xdr:ext cx="469744" cy="259045"/>
    <xdr:sp macro="" textlink="">
      <xdr:nvSpPr>
        <xdr:cNvPr id="816" name="テキスト ボックス 815"/>
        <xdr:cNvSpPr txBox="1"/>
      </xdr:nvSpPr>
      <xdr:spPr>
        <a:xfrm>
          <a:off x="19310428" y="1016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121571</xdr:rowOff>
    </xdr:from>
    <xdr:to>
      <xdr:col>98</xdr:col>
      <xdr:colOff>38100</xdr:colOff>
      <xdr:row>59</xdr:row>
      <xdr:rowOff>51721</xdr:rowOff>
    </xdr:to>
    <xdr:sp macro="" textlink="">
      <xdr:nvSpPr>
        <xdr:cNvPr id="817" name="楕円 816"/>
        <xdr:cNvSpPr/>
      </xdr:nvSpPr>
      <xdr:spPr>
        <a:xfrm>
          <a:off x="18605500" y="100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42848</xdr:rowOff>
    </xdr:from>
    <xdr:ext cx="469744" cy="259045"/>
    <xdr:sp macro="" textlink="">
      <xdr:nvSpPr>
        <xdr:cNvPr id="818" name="テキスト ボックス 817"/>
        <xdr:cNvSpPr txBox="1"/>
      </xdr:nvSpPr>
      <xdr:spPr>
        <a:xfrm>
          <a:off x="18421428" y="101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33325</xdr:rowOff>
    </xdr:from>
    <xdr:to>
      <xdr:col>116</xdr:col>
      <xdr:colOff>63500</xdr:colOff>
      <xdr:row>76</xdr:row>
      <xdr:rowOff>35001</xdr:rowOff>
    </xdr:to>
    <xdr:cxnSp macro="">
      <xdr:nvCxnSpPr>
        <xdr:cNvPr id="848" name="直線コネクタ 847"/>
        <xdr:cNvCxnSpPr/>
      </xdr:nvCxnSpPr>
      <xdr:spPr>
        <a:xfrm>
          <a:off x="21323300" y="1306352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33325</xdr:rowOff>
    </xdr:from>
    <xdr:to>
      <xdr:col>111</xdr:col>
      <xdr:colOff>177800</xdr:colOff>
      <xdr:row>76</xdr:row>
      <xdr:rowOff>107735</xdr:rowOff>
    </xdr:to>
    <xdr:cxnSp macro="">
      <xdr:nvCxnSpPr>
        <xdr:cNvPr id="851" name="直線コネクタ 850"/>
        <xdr:cNvCxnSpPr/>
      </xdr:nvCxnSpPr>
      <xdr:spPr>
        <a:xfrm flipV="1">
          <a:off x="20434300" y="13063525"/>
          <a:ext cx="8890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107735</xdr:rowOff>
    </xdr:from>
    <xdr:to>
      <xdr:col>107</xdr:col>
      <xdr:colOff>50800</xdr:colOff>
      <xdr:row>77</xdr:row>
      <xdr:rowOff>5778</xdr:rowOff>
    </xdr:to>
    <xdr:cxnSp macro="">
      <xdr:nvCxnSpPr>
        <xdr:cNvPr id="854" name="直線コネクタ 853"/>
        <xdr:cNvCxnSpPr/>
      </xdr:nvCxnSpPr>
      <xdr:spPr>
        <a:xfrm flipV="1">
          <a:off x="19545300" y="13137935"/>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158014</xdr:rowOff>
    </xdr:from>
    <xdr:to>
      <xdr:col>107</xdr:col>
      <xdr:colOff>101600</xdr:colOff>
      <xdr:row>76</xdr:row>
      <xdr:rowOff>88164</xdr:rowOff>
    </xdr:to>
    <xdr:sp macro="" textlink="">
      <xdr:nvSpPr>
        <xdr:cNvPr id="855" name="フローチャート: 判断 854"/>
        <xdr:cNvSpPr/>
      </xdr:nvSpPr>
      <xdr:spPr>
        <a:xfrm>
          <a:off x="20383500" y="130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104691</xdr:rowOff>
    </xdr:from>
    <xdr:ext cx="534377" cy="259045"/>
    <xdr:sp macro="" textlink="">
      <xdr:nvSpPr>
        <xdr:cNvPr id="856" name="テキスト ボックス 855"/>
        <xdr:cNvSpPr txBox="1"/>
      </xdr:nvSpPr>
      <xdr:spPr>
        <a:xfrm>
          <a:off x="20167111" y="127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5778</xdr:rowOff>
    </xdr:from>
    <xdr:to>
      <xdr:col>102</xdr:col>
      <xdr:colOff>114300</xdr:colOff>
      <xdr:row>77</xdr:row>
      <xdr:rowOff>26048</xdr:rowOff>
    </xdr:to>
    <xdr:cxnSp macro="">
      <xdr:nvCxnSpPr>
        <xdr:cNvPr id="857" name="直線コネクタ 856"/>
        <xdr:cNvCxnSpPr/>
      </xdr:nvCxnSpPr>
      <xdr:spPr>
        <a:xfrm flipV="1">
          <a:off x="18656300" y="13207428"/>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171386</xdr:rowOff>
    </xdr:from>
    <xdr:to>
      <xdr:col>102</xdr:col>
      <xdr:colOff>165100</xdr:colOff>
      <xdr:row>76</xdr:row>
      <xdr:rowOff>101536</xdr:rowOff>
    </xdr:to>
    <xdr:sp macro="" textlink="">
      <xdr:nvSpPr>
        <xdr:cNvPr id="858" name="フローチャート: 判断 857"/>
        <xdr:cNvSpPr/>
      </xdr:nvSpPr>
      <xdr:spPr>
        <a:xfrm>
          <a:off x="19494500" y="130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118063</xdr:rowOff>
    </xdr:from>
    <xdr:ext cx="534377" cy="259045"/>
    <xdr:sp macro="" textlink="">
      <xdr:nvSpPr>
        <xdr:cNvPr id="859" name="テキスト ボックス 858"/>
        <xdr:cNvSpPr txBox="1"/>
      </xdr:nvSpPr>
      <xdr:spPr>
        <a:xfrm>
          <a:off x="19278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156108</xdr:rowOff>
    </xdr:from>
    <xdr:to>
      <xdr:col>98</xdr:col>
      <xdr:colOff>38100</xdr:colOff>
      <xdr:row>76</xdr:row>
      <xdr:rowOff>86258</xdr:rowOff>
    </xdr:to>
    <xdr:sp macro="" textlink="">
      <xdr:nvSpPr>
        <xdr:cNvPr id="860" name="フローチャート: 判断 859"/>
        <xdr:cNvSpPr/>
      </xdr:nvSpPr>
      <xdr:spPr>
        <a:xfrm>
          <a:off x="18605500" y="130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102785</xdr:rowOff>
    </xdr:from>
    <xdr:ext cx="534377" cy="259045"/>
    <xdr:sp macro="" textlink="">
      <xdr:nvSpPr>
        <xdr:cNvPr id="861" name="テキスト ボックス 860"/>
        <xdr:cNvSpPr txBox="1"/>
      </xdr:nvSpPr>
      <xdr:spPr>
        <a:xfrm>
          <a:off x="18389111" y="12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155651</xdr:rowOff>
    </xdr:from>
    <xdr:to>
      <xdr:col>116</xdr:col>
      <xdr:colOff>114300</xdr:colOff>
      <xdr:row>76</xdr:row>
      <xdr:rowOff>85801</xdr:rowOff>
    </xdr:to>
    <xdr:sp macro="" textlink="">
      <xdr:nvSpPr>
        <xdr:cNvPr id="867" name="楕円 866"/>
        <xdr:cNvSpPr/>
      </xdr:nvSpPr>
      <xdr:spPr>
        <a:xfrm>
          <a:off x="221107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134078</xdr:rowOff>
    </xdr:from>
    <xdr:ext cx="534377" cy="259045"/>
    <xdr:sp macro="" textlink="">
      <xdr:nvSpPr>
        <xdr:cNvPr id="868" name="繰出金該当値テキスト"/>
        <xdr:cNvSpPr txBox="1"/>
      </xdr:nvSpPr>
      <xdr:spPr>
        <a:xfrm>
          <a:off x="22212300" y="129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153975</xdr:rowOff>
    </xdr:from>
    <xdr:to>
      <xdr:col>112</xdr:col>
      <xdr:colOff>38100</xdr:colOff>
      <xdr:row>76</xdr:row>
      <xdr:rowOff>84125</xdr:rowOff>
    </xdr:to>
    <xdr:sp macro="" textlink="">
      <xdr:nvSpPr>
        <xdr:cNvPr id="869" name="楕円 868"/>
        <xdr:cNvSpPr/>
      </xdr:nvSpPr>
      <xdr:spPr>
        <a:xfrm>
          <a:off x="21272500" y="130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75252</xdr:rowOff>
    </xdr:from>
    <xdr:ext cx="534377" cy="259045"/>
    <xdr:sp macro="" textlink="">
      <xdr:nvSpPr>
        <xdr:cNvPr id="870" name="テキスト ボックス 869"/>
        <xdr:cNvSpPr txBox="1"/>
      </xdr:nvSpPr>
      <xdr:spPr>
        <a:xfrm>
          <a:off x="21056111" y="1310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56935</xdr:rowOff>
    </xdr:from>
    <xdr:to>
      <xdr:col>107</xdr:col>
      <xdr:colOff>101600</xdr:colOff>
      <xdr:row>76</xdr:row>
      <xdr:rowOff>158535</xdr:rowOff>
    </xdr:to>
    <xdr:sp macro="" textlink="">
      <xdr:nvSpPr>
        <xdr:cNvPr id="871" name="楕円 870"/>
        <xdr:cNvSpPr/>
      </xdr:nvSpPr>
      <xdr:spPr>
        <a:xfrm>
          <a:off x="20383500" y="130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149662</xdr:rowOff>
    </xdr:from>
    <xdr:ext cx="534377" cy="259045"/>
    <xdr:sp macro="" textlink="">
      <xdr:nvSpPr>
        <xdr:cNvPr id="872" name="テキスト ボックス 871"/>
        <xdr:cNvSpPr txBox="1"/>
      </xdr:nvSpPr>
      <xdr:spPr>
        <a:xfrm>
          <a:off x="20167111" y="131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126428</xdr:rowOff>
    </xdr:from>
    <xdr:to>
      <xdr:col>102</xdr:col>
      <xdr:colOff>165100</xdr:colOff>
      <xdr:row>77</xdr:row>
      <xdr:rowOff>56578</xdr:rowOff>
    </xdr:to>
    <xdr:sp macro="" textlink="">
      <xdr:nvSpPr>
        <xdr:cNvPr id="873" name="楕円 872"/>
        <xdr:cNvSpPr/>
      </xdr:nvSpPr>
      <xdr:spPr>
        <a:xfrm>
          <a:off x="19494500" y="131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47705</xdr:rowOff>
    </xdr:from>
    <xdr:ext cx="534377" cy="259045"/>
    <xdr:sp macro="" textlink="">
      <xdr:nvSpPr>
        <xdr:cNvPr id="874" name="テキスト ボックス 873"/>
        <xdr:cNvSpPr txBox="1"/>
      </xdr:nvSpPr>
      <xdr:spPr>
        <a:xfrm>
          <a:off x="19278111" y="132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146698</xdr:rowOff>
    </xdr:from>
    <xdr:to>
      <xdr:col>98</xdr:col>
      <xdr:colOff>38100</xdr:colOff>
      <xdr:row>77</xdr:row>
      <xdr:rowOff>76848</xdr:rowOff>
    </xdr:to>
    <xdr:sp macro="" textlink="">
      <xdr:nvSpPr>
        <xdr:cNvPr id="875" name="楕円 874"/>
        <xdr:cNvSpPr/>
      </xdr:nvSpPr>
      <xdr:spPr>
        <a:xfrm>
          <a:off x="18605500" y="131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67975</xdr:rowOff>
    </xdr:from>
    <xdr:ext cx="534377" cy="259045"/>
    <xdr:sp macro="" textlink="">
      <xdr:nvSpPr>
        <xdr:cNvPr id="876" name="テキスト ボックス 875"/>
        <xdr:cNvSpPr txBox="1"/>
      </xdr:nvSpPr>
      <xdr:spPr>
        <a:xfrm>
          <a:off x="18389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職員数の増等による職員給の増や、新型コロナウイルス感染症対応に係る時間外勤務手当の増等により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増加傾向となっているものの、類似団体を下回る水準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いる。物件費においては、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新型コロナウイルス感染症対応に係る委託料が増となったことから増加傾向となっているものの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、類似団体をやや下回る水準となっている。今後も事務の効率化を図り、人件費とともに物件費についても抑制に努めていく。扶助費においては、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子育て世帯への臨時特別給付金や住民税非課税世帯に対する臨時特別給付金の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皆増により増加傾向となっているものの、類似団体を下回る水準で推移している。今後も必要なサービスや支援体制を維持するため、事業の見直しや事務の効率化を図り効果的な運用に努める。補助費等においては、特別定額給付金が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より大きく減少し、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。今後も補助金の必要性を検討した上で随時必要な見直しを行い、適正な執行に努める。普通建設事業費においては、旧東中学校解体工事費の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皆減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や小学校校舎等改修事業費の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、類似団体をやや下回る水準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で推移している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。今後、入曽駅周辺整備事業や都市計画道路整備が本格化することから増加傾向となる見込みだが、実施計画に則り計画的な事業実施に努める。公債費においては、臨時財政対策債償還元金の増により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前年度より増加した。今後も起債対象事業の適切な選択を行い、世代間負担の公平化を図るとともに財政の健全化を確保した運営に努めていく。</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繰出金においては、高齢化の進行により後期高齢者医療特別会計への繰出金が増</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となったが、過去の給付実績を基に計画額を精査した結果介護保険特別会計への繰出金が減となったことから減少したものの、</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は高齢化の影響により介護保険特別会計や後期高齢者医療特別会計への繰出金は増加</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が続く</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見込</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み</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のため、特別会計においても事務の効率化や歳出抑制策を検討するなど適正な執行に努めていく。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埼玉県狭山市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149,692
146,925
48.99
56,681,256
53,802,237
2,634,937
29,608,941
36,915,179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143358</xdr:rowOff>
    </xdr:from>
    <xdr:to>
      <xdr:col>24</xdr:col>
      <xdr:colOff>63500</xdr:colOff>
      <xdr:row>39</xdr:row>
      <xdr:rowOff>17628</xdr:rowOff>
    </xdr:to>
    <xdr:cxnSp macro="">
      <xdr:nvCxnSpPr>
        <xdr:cNvPr id="59" name="直線コネクタ 58"/>
        <xdr:cNvCxnSpPr/>
      </xdr:nvCxnSpPr>
      <xdr:spPr>
        <a:xfrm>
          <a:off x="3797300" y="66584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143358</xdr:rowOff>
    </xdr:from>
    <xdr:to>
      <xdr:col>19</xdr:col>
      <xdr:colOff>177800</xdr:colOff>
      <xdr:row>38</xdr:row>
      <xdr:rowOff>154330</xdr:rowOff>
    </xdr:to>
    <xdr:cxnSp macro="">
      <xdr:nvCxnSpPr>
        <xdr:cNvPr id="62" name="直線コネクタ 61"/>
        <xdr:cNvCxnSpPr/>
      </xdr:nvCxnSpPr>
      <xdr:spPr>
        <a:xfrm flipV="1">
          <a:off x="2908300" y="6658458"/>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103124</xdr:rowOff>
    </xdr:from>
    <xdr:to>
      <xdr:col>15</xdr:col>
      <xdr:colOff>50800</xdr:colOff>
      <xdr:row>38</xdr:row>
      <xdr:rowOff>154330</xdr:rowOff>
    </xdr:to>
    <xdr:cxnSp macro="">
      <xdr:nvCxnSpPr>
        <xdr:cNvPr id="65" name="直線コネクタ 64"/>
        <xdr:cNvCxnSpPr/>
      </xdr:nvCxnSpPr>
      <xdr:spPr>
        <a:xfrm>
          <a:off x="2019300" y="6618224"/>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68783</xdr:rowOff>
    </xdr:from>
    <xdr:to>
      <xdr:col>15</xdr:col>
      <xdr:colOff>101600</xdr:colOff>
      <xdr:row>38</xdr:row>
      <xdr:rowOff>170383</xdr:rowOff>
    </xdr:to>
    <xdr:sp macro="" textlink="">
      <xdr:nvSpPr>
        <xdr:cNvPr id="66" name="フローチャート: 判断 65"/>
        <xdr:cNvSpPr/>
      </xdr:nvSpPr>
      <xdr:spPr>
        <a:xfrm>
          <a:off x="2857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15460</xdr:rowOff>
    </xdr:from>
    <xdr:ext cx="469744" cy="259045"/>
    <xdr:sp macro="" textlink="">
      <xdr:nvSpPr>
        <xdr:cNvPr id="67" name="テキスト ボックス 66"/>
        <xdr:cNvSpPr txBox="1"/>
      </xdr:nvSpPr>
      <xdr:spPr>
        <a:xfrm>
          <a:off x="2673428" y="63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103124</xdr:rowOff>
    </xdr:from>
    <xdr:to>
      <xdr:col>10</xdr:col>
      <xdr:colOff>114300</xdr:colOff>
      <xdr:row>38</xdr:row>
      <xdr:rowOff>114097</xdr:rowOff>
    </xdr:to>
    <xdr:cxnSp macro="">
      <xdr:nvCxnSpPr>
        <xdr:cNvPr id="68" name="直線コネクタ 67"/>
        <xdr:cNvCxnSpPr/>
      </xdr:nvCxnSpPr>
      <xdr:spPr>
        <a:xfrm flipV="1">
          <a:off x="1130300" y="661822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62382</xdr:rowOff>
    </xdr:from>
    <xdr:to>
      <xdr:col>10</xdr:col>
      <xdr:colOff>165100</xdr:colOff>
      <xdr:row>38</xdr:row>
      <xdr:rowOff>163982</xdr:rowOff>
    </xdr:to>
    <xdr:sp macro="" textlink="">
      <xdr:nvSpPr>
        <xdr:cNvPr id="69" name="フローチャート: 判断 68"/>
        <xdr:cNvSpPr/>
      </xdr:nvSpPr>
      <xdr:spPr>
        <a:xfrm>
          <a:off x="1968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155109</xdr:rowOff>
    </xdr:from>
    <xdr:ext cx="469744" cy="259045"/>
    <xdr:sp macro="" textlink="">
      <xdr:nvSpPr>
        <xdr:cNvPr id="70" name="テキスト ボックス 69"/>
        <xdr:cNvSpPr txBox="1"/>
      </xdr:nvSpPr>
      <xdr:spPr>
        <a:xfrm>
          <a:off x="1784428" y="66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19406</xdr:rowOff>
    </xdr:from>
    <xdr:to>
      <xdr:col>6</xdr:col>
      <xdr:colOff>38100</xdr:colOff>
      <xdr:row>38</xdr:row>
      <xdr:rowOff>121006</xdr:rowOff>
    </xdr:to>
    <xdr:sp macro="" textlink="">
      <xdr:nvSpPr>
        <xdr:cNvPr id="71" name="フローチャート: 判断 70"/>
        <xdr:cNvSpPr/>
      </xdr:nvSpPr>
      <xdr:spPr>
        <a:xfrm>
          <a:off x="1079500" y="653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137533</xdr:rowOff>
    </xdr:from>
    <xdr:ext cx="469744" cy="259045"/>
    <xdr:sp macro="" textlink="">
      <xdr:nvSpPr>
        <xdr:cNvPr id="72" name="テキスト ボックス 71"/>
        <xdr:cNvSpPr txBox="1"/>
      </xdr:nvSpPr>
      <xdr:spPr>
        <a:xfrm>
          <a:off x="895428" y="63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138278</xdr:rowOff>
    </xdr:from>
    <xdr:to>
      <xdr:col>24</xdr:col>
      <xdr:colOff>114300</xdr:colOff>
      <xdr:row>39</xdr:row>
      <xdr:rowOff>68428</xdr:rowOff>
    </xdr:to>
    <xdr:sp macro="" textlink="">
      <xdr:nvSpPr>
        <xdr:cNvPr id="78" name="楕円 77"/>
        <xdr:cNvSpPr/>
      </xdr:nvSpPr>
      <xdr:spPr>
        <a:xfrm>
          <a:off x="45847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53205</xdr:rowOff>
    </xdr:from>
    <xdr:ext cx="469744" cy="259045"/>
    <xdr:sp macro="" textlink="">
      <xdr:nvSpPr>
        <xdr:cNvPr id="79" name="議会費該当値テキスト"/>
        <xdr:cNvSpPr txBox="1"/>
      </xdr:nvSpPr>
      <xdr:spPr>
        <a:xfrm>
          <a:off x="4686300" y="65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92558</xdr:rowOff>
    </xdr:from>
    <xdr:to>
      <xdr:col>20</xdr:col>
      <xdr:colOff>38100</xdr:colOff>
      <xdr:row>39</xdr:row>
      <xdr:rowOff>22708</xdr:rowOff>
    </xdr:to>
    <xdr:sp macro="" textlink="">
      <xdr:nvSpPr>
        <xdr:cNvPr id="80" name="楕円 79"/>
        <xdr:cNvSpPr/>
      </xdr:nvSpPr>
      <xdr:spPr>
        <a:xfrm>
          <a:off x="3746500" y="66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13835</xdr:rowOff>
    </xdr:from>
    <xdr:ext cx="469744" cy="259045"/>
    <xdr:sp macro="" textlink="">
      <xdr:nvSpPr>
        <xdr:cNvPr id="81" name="テキスト ボックス 80"/>
        <xdr:cNvSpPr txBox="1"/>
      </xdr:nvSpPr>
      <xdr:spPr>
        <a:xfrm>
          <a:off x="3562428" y="6700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103530</xdr:rowOff>
    </xdr:from>
    <xdr:to>
      <xdr:col>15</xdr:col>
      <xdr:colOff>101600</xdr:colOff>
      <xdr:row>39</xdr:row>
      <xdr:rowOff>33680</xdr:rowOff>
    </xdr:to>
    <xdr:sp macro="" textlink="">
      <xdr:nvSpPr>
        <xdr:cNvPr id="82" name="楕円 81"/>
        <xdr:cNvSpPr/>
      </xdr:nvSpPr>
      <xdr:spPr>
        <a:xfrm>
          <a:off x="2857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24807</xdr:rowOff>
    </xdr:from>
    <xdr:ext cx="469744" cy="259045"/>
    <xdr:sp macro="" textlink="">
      <xdr:nvSpPr>
        <xdr:cNvPr id="83" name="テキスト ボックス 82"/>
        <xdr:cNvSpPr txBox="1"/>
      </xdr:nvSpPr>
      <xdr:spPr>
        <a:xfrm>
          <a:off x="2673428" y="67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52324</xdr:rowOff>
    </xdr:from>
    <xdr:to>
      <xdr:col>10</xdr:col>
      <xdr:colOff>165100</xdr:colOff>
      <xdr:row>38</xdr:row>
      <xdr:rowOff>153924</xdr:rowOff>
    </xdr:to>
    <xdr:sp macro="" textlink="">
      <xdr:nvSpPr>
        <xdr:cNvPr id="84" name="楕円 83"/>
        <xdr:cNvSpPr/>
      </xdr:nvSpPr>
      <xdr:spPr>
        <a:xfrm>
          <a:off x="1968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170451</xdr:rowOff>
    </xdr:from>
    <xdr:ext cx="469744" cy="259045"/>
    <xdr:sp macro="" textlink="">
      <xdr:nvSpPr>
        <xdr:cNvPr id="85" name="テキスト ボックス 84"/>
        <xdr:cNvSpPr txBox="1"/>
      </xdr:nvSpPr>
      <xdr:spPr>
        <a:xfrm>
          <a:off x="1784428" y="634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63297</xdr:rowOff>
    </xdr:from>
    <xdr:to>
      <xdr:col>6</xdr:col>
      <xdr:colOff>38100</xdr:colOff>
      <xdr:row>38</xdr:row>
      <xdr:rowOff>164897</xdr:rowOff>
    </xdr:to>
    <xdr:sp macro="" textlink="">
      <xdr:nvSpPr>
        <xdr:cNvPr id="86" name="楕円 85"/>
        <xdr:cNvSpPr/>
      </xdr:nvSpPr>
      <xdr:spPr>
        <a:xfrm>
          <a:off x="1079500" y="65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156024</xdr:rowOff>
    </xdr:from>
    <xdr:ext cx="469744" cy="259045"/>
    <xdr:sp macro="" textlink="">
      <xdr:nvSpPr>
        <xdr:cNvPr id="87" name="テキスト ボックス 86"/>
        <xdr:cNvSpPr txBox="1"/>
      </xdr:nvSpPr>
      <xdr:spPr>
        <a:xfrm>
          <a:off x="895428" y="66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13536</xdr:rowOff>
    </xdr:from>
    <xdr:to>
      <xdr:col>24</xdr:col>
      <xdr:colOff>63500</xdr:colOff>
      <xdr:row>57</xdr:row>
      <xdr:rowOff>103458</xdr:rowOff>
    </xdr:to>
    <xdr:cxnSp macro="">
      <xdr:nvCxnSpPr>
        <xdr:cNvPr id="114" name="直線コネクタ 113"/>
        <xdr:cNvCxnSpPr/>
      </xdr:nvCxnSpPr>
      <xdr:spPr>
        <a:xfrm>
          <a:off x="3797300" y="9443286"/>
          <a:ext cx="838200" cy="43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13536</xdr:rowOff>
    </xdr:from>
    <xdr:to>
      <xdr:col>19</xdr:col>
      <xdr:colOff>177800</xdr:colOff>
      <xdr:row>57</xdr:row>
      <xdr:rowOff>113425</xdr:rowOff>
    </xdr:to>
    <xdr:cxnSp macro="">
      <xdr:nvCxnSpPr>
        <xdr:cNvPr id="117" name="直線コネクタ 116"/>
        <xdr:cNvCxnSpPr/>
      </xdr:nvCxnSpPr>
      <xdr:spPr>
        <a:xfrm flipV="1">
          <a:off x="2908300" y="9443286"/>
          <a:ext cx="889000" cy="44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36533</xdr:rowOff>
    </xdr:from>
    <xdr:ext cx="599010" cy="259045"/>
    <xdr:sp macro="" textlink="">
      <xdr:nvSpPr>
        <xdr:cNvPr id="119" name="テキスト ボックス 118"/>
        <xdr:cNvSpPr txBox="1"/>
      </xdr:nvSpPr>
      <xdr:spPr>
        <a:xfrm>
          <a:off x="3497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113425</xdr:rowOff>
    </xdr:from>
    <xdr:to>
      <xdr:col>15</xdr:col>
      <xdr:colOff>50800</xdr:colOff>
      <xdr:row>57</xdr:row>
      <xdr:rowOff>149831</xdr:rowOff>
    </xdr:to>
    <xdr:cxnSp macro="">
      <xdr:nvCxnSpPr>
        <xdr:cNvPr id="120" name="直線コネクタ 119"/>
        <xdr:cNvCxnSpPr/>
      </xdr:nvCxnSpPr>
      <xdr:spPr>
        <a:xfrm flipV="1">
          <a:off x="2019300" y="9886075"/>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81841</xdr:rowOff>
    </xdr:from>
    <xdr:to>
      <xdr:col>15</xdr:col>
      <xdr:colOff>101600</xdr:colOff>
      <xdr:row>58</xdr:row>
      <xdr:rowOff>11991</xdr:rowOff>
    </xdr:to>
    <xdr:sp macro="" textlink="">
      <xdr:nvSpPr>
        <xdr:cNvPr id="121" name="フローチャート: 判断 120"/>
        <xdr:cNvSpPr/>
      </xdr:nvSpPr>
      <xdr:spPr>
        <a:xfrm>
          <a:off x="2857500" y="985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3118</xdr:rowOff>
    </xdr:from>
    <xdr:ext cx="534377" cy="259045"/>
    <xdr:sp macro="" textlink="">
      <xdr:nvSpPr>
        <xdr:cNvPr id="122" name="テキスト ボックス 121"/>
        <xdr:cNvSpPr txBox="1"/>
      </xdr:nvSpPr>
      <xdr:spPr>
        <a:xfrm>
          <a:off x="2641111" y="99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149831</xdr:rowOff>
    </xdr:from>
    <xdr:to>
      <xdr:col>10</xdr:col>
      <xdr:colOff>114300</xdr:colOff>
      <xdr:row>57</xdr:row>
      <xdr:rowOff>166117</xdr:rowOff>
    </xdr:to>
    <xdr:cxnSp macro="">
      <xdr:nvCxnSpPr>
        <xdr:cNvPr id="123" name="直線コネクタ 122"/>
        <xdr:cNvCxnSpPr/>
      </xdr:nvCxnSpPr>
      <xdr:spPr>
        <a:xfrm flipV="1">
          <a:off x="1130300" y="9922481"/>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92937</xdr:rowOff>
    </xdr:from>
    <xdr:to>
      <xdr:col>10</xdr:col>
      <xdr:colOff>165100</xdr:colOff>
      <xdr:row>58</xdr:row>
      <xdr:rowOff>23087</xdr:rowOff>
    </xdr:to>
    <xdr:sp macro="" textlink="">
      <xdr:nvSpPr>
        <xdr:cNvPr id="124" name="フローチャート: 判断 123"/>
        <xdr:cNvSpPr/>
      </xdr:nvSpPr>
      <xdr:spPr>
        <a:xfrm>
          <a:off x="1968500" y="98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39614</xdr:rowOff>
    </xdr:from>
    <xdr:ext cx="534377" cy="259045"/>
    <xdr:sp macro="" textlink="">
      <xdr:nvSpPr>
        <xdr:cNvPr id="125" name="テキスト ボックス 124"/>
        <xdr:cNvSpPr txBox="1"/>
      </xdr:nvSpPr>
      <xdr:spPr>
        <a:xfrm>
          <a:off x="1752111" y="96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70955</xdr:rowOff>
    </xdr:from>
    <xdr:to>
      <xdr:col>6</xdr:col>
      <xdr:colOff>38100</xdr:colOff>
      <xdr:row>58</xdr:row>
      <xdr:rowOff>1105</xdr:rowOff>
    </xdr:to>
    <xdr:sp macro="" textlink="">
      <xdr:nvSpPr>
        <xdr:cNvPr id="126" name="フローチャート: 判断 125"/>
        <xdr:cNvSpPr/>
      </xdr:nvSpPr>
      <xdr:spPr>
        <a:xfrm>
          <a:off x="1079500" y="98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17632</xdr:rowOff>
    </xdr:from>
    <xdr:ext cx="534377" cy="259045"/>
    <xdr:sp macro="" textlink="">
      <xdr:nvSpPr>
        <xdr:cNvPr id="127" name="テキスト ボックス 126"/>
        <xdr:cNvSpPr txBox="1"/>
      </xdr:nvSpPr>
      <xdr:spPr>
        <a:xfrm>
          <a:off x="863111" y="96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52658</xdr:rowOff>
    </xdr:from>
    <xdr:to>
      <xdr:col>24</xdr:col>
      <xdr:colOff>114300</xdr:colOff>
      <xdr:row>57</xdr:row>
      <xdr:rowOff>154258</xdr:rowOff>
    </xdr:to>
    <xdr:sp macro="" textlink="">
      <xdr:nvSpPr>
        <xdr:cNvPr id="133" name="楕円 132"/>
        <xdr:cNvSpPr/>
      </xdr:nvSpPr>
      <xdr:spPr>
        <a:xfrm>
          <a:off x="4584700" y="9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139035</xdr:rowOff>
    </xdr:from>
    <xdr:ext cx="534377" cy="259045"/>
    <xdr:sp macro="" textlink="">
      <xdr:nvSpPr>
        <xdr:cNvPr id="134" name="総務費該当値テキスト"/>
        <xdr:cNvSpPr txBox="1"/>
      </xdr:nvSpPr>
      <xdr:spPr>
        <a:xfrm>
          <a:off x="4686300" y="97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134186</xdr:rowOff>
    </xdr:from>
    <xdr:to>
      <xdr:col>20</xdr:col>
      <xdr:colOff>38100</xdr:colOff>
      <xdr:row>55</xdr:row>
      <xdr:rowOff>64336</xdr:rowOff>
    </xdr:to>
    <xdr:sp macro="" textlink="">
      <xdr:nvSpPr>
        <xdr:cNvPr id="135" name="楕円 134"/>
        <xdr:cNvSpPr/>
      </xdr:nvSpPr>
      <xdr:spPr>
        <a:xfrm>
          <a:off x="3746500" y="93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55463</xdr:rowOff>
    </xdr:from>
    <xdr:ext cx="599010" cy="259045"/>
    <xdr:sp macro="" textlink="">
      <xdr:nvSpPr>
        <xdr:cNvPr id="136" name="テキスト ボックス 135"/>
        <xdr:cNvSpPr txBox="1"/>
      </xdr:nvSpPr>
      <xdr:spPr>
        <a:xfrm>
          <a:off x="3497795" y="948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62625</xdr:rowOff>
    </xdr:from>
    <xdr:to>
      <xdr:col>15</xdr:col>
      <xdr:colOff>101600</xdr:colOff>
      <xdr:row>57</xdr:row>
      <xdr:rowOff>164225</xdr:rowOff>
    </xdr:to>
    <xdr:sp macro="" textlink="">
      <xdr:nvSpPr>
        <xdr:cNvPr id="137" name="楕円 136"/>
        <xdr:cNvSpPr/>
      </xdr:nvSpPr>
      <xdr:spPr>
        <a:xfrm>
          <a:off x="2857500" y="98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9302</xdr:rowOff>
    </xdr:from>
    <xdr:ext cx="534377" cy="259045"/>
    <xdr:sp macro="" textlink="">
      <xdr:nvSpPr>
        <xdr:cNvPr id="138" name="テキスト ボックス 137"/>
        <xdr:cNvSpPr txBox="1"/>
      </xdr:nvSpPr>
      <xdr:spPr>
        <a:xfrm>
          <a:off x="2641111" y="961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99031</xdr:rowOff>
    </xdr:from>
    <xdr:to>
      <xdr:col>10</xdr:col>
      <xdr:colOff>165100</xdr:colOff>
      <xdr:row>58</xdr:row>
      <xdr:rowOff>29181</xdr:rowOff>
    </xdr:to>
    <xdr:sp macro="" textlink="">
      <xdr:nvSpPr>
        <xdr:cNvPr id="139" name="楕円 138"/>
        <xdr:cNvSpPr/>
      </xdr:nvSpPr>
      <xdr:spPr>
        <a:xfrm>
          <a:off x="1968500" y="98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20308</xdr:rowOff>
    </xdr:from>
    <xdr:ext cx="534377" cy="259045"/>
    <xdr:sp macro="" textlink="">
      <xdr:nvSpPr>
        <xdr:cNvPr id="140" name="テキスト ボックス 139"/>
        <xdr:cNvSpPr txBox="1"/>
      </xdr:nvSpPr>
      <xdr:spPr>
        <a:xfrm>
          <a:off x="1752111" y="996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115317</xdr:rowOff>
    </xdr:from>
    <xdr:to>
      <xdr:col>6</xdr:col>
      <xdr:colOff>38100</xdr:colOff>
      <xdr:row>58</xdr:row>
      <xdr:rowOff>45467</xdr:rowOff>
    </xdr:to>
    <xdr:sp macro="" textlink="">
      <xdr:nvSpPr>
        <xdr:cNvPr id="141" name="楕円 140"/>
        <xdr:cNvSpPr/>
      </xdr:nvSpPr>
      <xdr:spPr>
        <a:xfrm>
          <a:off x="1079500" y="988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36594</xdr:rowOff>
    </xdr:from>
    <xdr:ext cx="534377" cy="259045"/>
    <xdr:sp macro="" textlink="">
      <xdr:nvSpPr>
        <xdr:cNvPr id="142" name="テキスト ボックス 141"/>
        <xdr:cNvSpPr txBox="1"/>
      </xdr:nvSpPr>
      <xdr:spPr>
        <a:xfrm>
          <a:off x="863111" y="99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51552</xdr:rowOff>
    </xdr:from>
    <xdr:to>
      <xdr:col>24</xdr:col>
      <xdr:colOff>62865</xdr:colOff>
      <xdr:row>78</xdr:row>
      <xdr:rowOff>10516</xdr:rowOff>
    </xdr:to>
    <xdr:cxnSp macro="">
      <xdr:nvCxnSpPr>
        <xdr:cNvPr id="169" name="直線コネクタ 168"/>
        <xdr:cNvCxnSpPr/>
      </xdr:nvCxnSpPr>
      <xdr:spPr>
        <a:xfrm flipV="1">
          <a:off x="4633595" y="12224502"/>
          <a:ext cx="1270" cy="1159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14343</xdr:rowOff>
    </xdr:from>
    <xdr:ext cx="599010" cy="259045"/>
    <xdr:sp macro="" textlink="">
      <xdr:nvSpPr>
        <xdr:cNvPr id="170" name="民生費最小値テキスト"/>
        <xdr:cNvSpPr txBox="1"/>
      </xdr:nvSpPr>
      <xdr:spPr>
        <a:xfrm>
          <a:off x="4686300" y="133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10516</xdr:rowOff>
    </xdr:from>
    <xdr:to>
      <xdr:col>24</xdr:col>
      <xdr:colOff>152400</xdr:colOff>
      <xdr:row>78</xdr:row>
      <xdr:rowOff>10516</xdr:rowOff>
    </xdr:to>
    <xdr:cxnSp macro="">
      <xdr:nvCxnSpPr>
        <xdr:cNvPr id="171" name="直線コネクタ 170"/>
        <xdr:cNvCxnSpPr/>
      </xdr:nvCxnSpPr>
      <xdr:spPr>
        <a:xfrm>
          <a:off x="4546600" y="13383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169679</xdr:rowOff>
    </xdr:from>
    <xdr:ext cx="599010" cy="259045"/>
    <xdr:sp macro="" textlink="">
      <xdr:nvSpPr>
        <xdr:cNvPr id="172" name="民生費最大値テキスト"/>
        <xdr:cNvSpPr txBox="1"/>
      </xdr:nvSpPr>
      <xdr:spPr>
        <a:xfrm>
          <a:off x="4686300" y="1199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51552</xdr:rowOff>
    </xdr:from>
    <xdr:to>
      <xdr:col>24</xdr:col>
      <xdr:colOff>152400</xdr:colOff>
      <xdr:row>71</xdr:row>
      <xdr:rowOff>51552</xdr:rowOff>
    </xdr:to>
    <xdr:cxnSp macro="">
      <xdr:nvCxnSpPr>
        <xdr:cNvPr id="173" name="直線コネクタ 172"/>
        <xdr:cNvCxnSpPr/>
      </xdr:nvCxnSpPr>
      <xdr:spPr>
        <a:xfrm>
          <a:off x="4546600" y="1222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94724</xdr:rowOff>
    </xdr:from>
    <xdr:to>
      <xdr:col>24</xdr:col>
      <xdr:colOff>63500</xdr:colOff>
      <xdr:row>78</xdr:row>
      <xdr:rowOff>58854</xdr:rowOff>
    </xdr:to>
    <xdr:cxnSp macro="">
      <xdr:nvCxnSpPr>
        <xdr:cNvPr id="174" name="直線コネクタ 173"/>
        <xdr:cNvCxnSpPr/>
      </xdr:nvCxnSpPr>
      <xdr:spPr>
        <a:xfrm flipV="1">
          <a:off x="3797300" y="13296374"/>
          <a:ext cx="838200" cy="13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99524</xdr:rowOff>
    </xdr:from>
    <xdr:ext cx="599010" cy="259045"/>
    <xdr:sp macro="" textlink="">
      <xdr:nvSpPr>
        <xdr:cNvPr id="175" name="民生費平均値テキスト"/>
        <xdr:cNvSpPr txBox="1"/>
      </xdr:nvSpPr>
      <xdr:spPr>
        <a:xfrm>
          <a:off x="4686300" y="127868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76647</xdr:rowOff>
    </xdr:from>
    <xdr:to>
      <xdr:col>24</xdr:col>
      <xdr:colOff>114300</xdr:colOff>
      <xdr:row>76</xdr:row>
      <xdr:rowOff>6796</xdr:rowOff>
    </xdr:to>
    <xdr:sp macro="" textlink="">
      <xdr:nvSpPr>
        <xdr:cNvPr id="176" name="フローチャート: 判断 175"/>
        <xdr:cNvSpPr/>
      </xdr:nvSpPr>
      <xdr:spPr>
        <a:xfrm>
          <a:off x="4584700" y="129353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58854</xdr:rowOff>
    </xdr:from>
    <xdr:to>
      <xdr:col>19</xdr:col>
      <xdr:colOff>177800</xdr:colOff>
      <xdr:row>78</xdr:row>
      <xdr:rowOff>108369</xdr:rowOff>
    </xdr:to>
    <xdr:cxnSp macro="">
      <xdr:nvCxnSpPr>
        <xdr:cNvPr id="177" name="直線コネクタ 176"/>
        <xdr:cNvCxnSpPr/>
      </xdr:nvCxnSpPr>
      <xdr:spPr>
        <a:xfrm flipV="1">
          <a:off x="2908300" y="13431954"/>
          <a:ext cx="889000" cy="4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116959</xdr:rowOff>
    </xdr:from>
    <xdr:to>
      <xdr:col>20</xdr:col>
      <xdr:colOff>38100</xdr:colOff>
      <xdr:row>77</xdr:row>
      <xdr:rowOff>47109</xdr:rowOff>
    </xdr:to>
    <xdr:sp macro="" textlink="">
      <xdr:nvSpPr>
        <xdr:cNvPr id="178" name="フローチャート: 判断 177"/>
        <xdr:cNvSpPr/>
      </xdr:nvSpPr>
      <xdr:spPr>
        <a:xfrm>
          <a:off x="3746500" y="1314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63636</xdr:rowOff>
    </xdr:from>
    <xdr:ext cx="599010" cy="259045"/>
    <xdr:sp macro="" textlink="">
      <xdr:nvSpPr>
        <xdr:cNvPr id="179" name="テキスト ボックス 178"/>
        <xdr:cNvSpPr txBox="1"/>
      </xdr:nvSpPr>
      <xdr:spPr>
        <a:xfrm>
          <a:off x="3497795" y="1292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108369</xdr:rowOff>
    </xdr:from>
    <xdr:to>
      <xdr:col>15</xdr:col>
      <xdr:colOff>50800</xdr:colOff>
      <xdr:row>78</xdr:row>
      <xdr:rowOff>144918</xdr:rowOff>
    </xdr:to>
    <xdr:cxnSp macro="">
      <xdr:nvCxnSpPr>
        <xdr:cNvPr id="180" name="直線コネクタ 179"/>
        <xdr:cNvCxnSpPr/>
      </xdr:nvCxnSpPr>
      <xdr:spPr>
        <a:xfrm flipV="1">
          <a:off x="2019300" y="13481469"/>
          <a:ext cx="8890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3122</xdr:rowOff>
    </xdr:from>
    <xdr:to>
      <xdr:col>15</xdr:col>
      <xdr:colOff>101600</xdr:colOff>
      <xdr:row>77</xdr:row>
      <xdr:rowOff>104722</xdr:rowOff>
    </xdr:to>
    <xdr:sp macro="" textlink="">
      <xdr:nvSpPr>
        <xdr:cNvPr id="181" name="フローチャート: 判断 180"/>
        <xdr:cNvSpPr/>
      </xdr:nvSpPr>
      <xdr:spPr>
        <a:xfrm>
          <a:off x="2857500" y="1320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121249</xdr:rowOff>
    </xdr:from>
    <xdr:ext cx="599010" cy="259045"/>
    <xdr:sp macro="" textlink="">
      <xdr:nvSpPr>
        <xdr:cNvPr id="182" name="テキスト ボックス 181"/>
        <xdr:cNvSpPr txBox="1"/>
      </xdr:nvSpPr>
      <xdr:spPr>
        <a:xfrm>
          <a:off x="2608795" y="129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144918</xdr:rowOff>
    </xdr:from>
    <xdr:to>
      <xdr:col>10</xdr:col>
      <xdr:colOff>114300</xdr:colOff>
      <xdr:row>78</xdr:row>
      <xdr:rowOff>154056</xdr:rowOff>
    </xdr:to>
    <xdr:cxnSp macro="">
      <xdr:nvCxnSpPr>
        <xdr:cNvPr id="183" name="直線コネクタ 182"/>
        <xdr:cNvCxnSpPr/>
      </xdr:nvCxnSpPr>
      <xdr:spPr>
        <a:xfrm flipV="1">
          <a:off x="1130300" y="13518018"/>
          <a:ext cx="889000" cy="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44983</xdr:rowOff>
    </xdr:from>
    <xdr:to>
      <xdr:col>10</xdr:col>
      <xdr:colOff>165100</xdr:colOff>
      <xdr:row>77</xdr:row>
      <xdr:rowOff>146583</xdr:rowOff>
    </xdr:to>
    <xdr:sp macro="" textlink="">
      <xdr:nvSpPr>
        <xdr:cNvPr id="184" name="フローチャート: 判断 183"/>
        <xdr:cNvSpPr/>
      </xdr:nvSpPr>
      <xdr:spPr>
        <a:xfrm>
          <a:off x="1968500" y="13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163110</xdr:rowOff>
    </xdr:from>
    <xdr:ext cx="599010" cy="259045"/>
    <xdr:sp macro="" textlink="">
      <xdr:nvSpPr>
        <xdr:cNvPr id="185" name="テキスト ボックス 184"/>
        <xdr:cNvSpPr txBox="1"/>
      </xdr:nvSpPr>
      <xdr:spPr>
        <a:xfrm>
          <a:off x="1719795" y="1302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32841</xdr:rowOff>
    </xdr:from>
    <xdr:to>
      <xdr:col>6</xdr:col>
      <xdr:colOff>38100</xdr:colOff>
      <xdr:row>77</xdr:row>
      <xdr:rowOff>134441</xdr:rowOff>
    </xdr:to>
    <xdr:sp macro="" textlink="">
      <xdr:nvSpPr>
        <xdr:cNvPr id="186" name="フローチャート: 判断 185"/>
        <xdr:cNvSpPr/>
      </xdr:nvSpPr>
      <xdr:spPr>
        <a:xfrm>
          <a:off x="1079500" y="1323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150968</xdr:rowOff>
    </xdr:from>
    <xdr:ext cx="599010" cy="259045"/>
    <xdr:sp macro="" textlink="">
      <xdr:nvSpPr>
        <xdr:cNvPr id="187" name="テキスト ボックス 186"/>
        <xdr:cNvSpPr txBox="1"/>
      </xdr:nvSpPr>
      <xdr:spPr>
        <a:xfrm>
          <a:off x="830795" y="130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43924</xdr:rowOff>
    </xdr:from>
    <xdr:to>
      <xdr:col>24</xdr:col>
      <xdr:colOff>114300</xdr:colOff>
      <xdr:row>77</xdr:row>
      <xdr:rowOff>145524</xdr:rowOff>
    </xdr:to>
    <xdr:sp macro="" textlink="">
      <xdr:nvSpPr>
        <xdr:cNvPr id="193" name="楕円 192"/>
        <xdr:cNvSpPr/>
      </xdr:nvSpPr>
      <xdr:spPr>
        <a:xfrm>
          <a:off x="4584700" y="132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130301</xdr:rowOff>
    </xdr:from>
    <xdr:ext cx="599010" cy="259045"/>
    <xdr:sp macro="" textlink="">
      <xdr:nvSpPr>
        <xdr:cNvPr id="194" name="民生費該当値テキスト"/>
        <xdr:cNvSpPr txBox="1"/>
      </xdr:nvSpPr>
      <xdr:spPr>
        <a:xfrm>
          <a:off x="4686300" y="1316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8054</xdr:rowOff>
    </xdr:from>
    <xdr:to>
      <xdr:col>20</xdr:col>
      <xdr:colOff>38100</xdr:colOff>
      <xdr:row>78</xdr:row>
      <xdr:rowOff>109654</xdr:rowOff>
    </xdr:to>
    <xdr:sp macro="" textlink="">
      <xdr:nvSpPr>
        <xdr:cNvPr id="195" name="楕円 194"/>
        <xdr:cNvSpPr/>
      </xdr:nvSpPr>
      <xdr:spPr>
        <a:xfrm>
          <a:off x="3746500" y="1338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100781</xdr:rowOff>
    </xdr:from>
    <xdr:ext cx="599010" cy="259045"/>
    <xdr:sp macro="" textlink="">
      <xdr:nvSpPr>
        <xdr:cNvPr id="196" name="テキスト ボックス 195"/>
        <xdr:cNvSpPr txBox="1"/>
      </xdr:nvSpPr>
      <xdr:spPr>
        <a:xfrm>
          <a:off x="3497795" y="1347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57569</xdr:rowOff>
    </xdr:from>
    <xdr:to>
      <xdr:col>15</xdr:col>
      <xdr:colOff>101600</xdr:colOff>
      <xdr:row>78</xdr:row>
      <xdr:rowOff>159169</xdr:rowOff>
    </xdr:to>
    <xdr:sp macro="" textlink="">
      <xdr:nvSpPr>
        <xdr:cNvPr id="197" name="楕円 196"/>
        <xdr:cNvSpPr/>
      </xdr:nvSpPr>
      <xdr:spPr>
        <a:xfrm>
          <a:off x="2857500" y="13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150296</xdr:rowOff>
    </xdr:from>
    <xdr:ext cx="599010" cy="259045"/>
    <xdr:sp macro="" textlink="">
      <xdr:nvSpPr>
        <xdr:cNvPr id="198" name="テキスト ボックス 197"/>
        <xdr:cNvSpPr txBox="1"/>
      </xdr:nvSpPr>
      <xdr:spPr>
        <a:xfrm>
          <a:off x="2608795" y="1352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94118</xdr:rowOff>
    </xdr:from>
    <xdr:to>
      <xdr:col>10</xdr:col>
      <xdr:colOff>165100</xdr:colOff>
      <xdr:row>79</xdr:row>
      <xdr:rowOff>24268</xdr:rowOff>
    </xdr:to>
    <xdr:sp macro="" textlink="">
      <xdr:nvSpPr>
        <xdr:cNvPr id="199" name="楕円 198"/>
        <xdr:cNvSpPr/>
      </xdr:nvSpPr>
      <xdr:spPr>
        <a:xfrm>
          <a:off x="1968500" y="134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15395</xdr:rowOff>
    </xdr:from>
    <xdr:ext cx="599010" cy="259045"/>
    <xdr:sp macro="" textlink="">
      <xdr:nvSpPr>
        <xdr:cNvPr id="200" name="テキスト ボックス 199"/>
        <xdr:cNvSpPr txBox="1"/>
      </xdr:nvSpPr>
      <xdr:spPr>
        <a:xfrm>
          <a:off x="1719795" y="1355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103256</xdr:rowOff>
    </xdr:from>
    <xdr:to>
      <xdr:col>6</xdr:col>
      <xdr:colOff>38100</xdr:colOff>
      <xdr:row>79</xdr:row>
      <xdr:rowOff>33406</xdr:rowOff>
    </xdr:to>
    <xdr:sp macro="" textlink="">
      <xdr:nvSpPr>
        <xdr:cNvPr id="201" name="楕円 200"/>
        <xdr:cNvSpPr/>
      </xdr:nvSpPr>
      <xdr:spPr>
        <a:xfrm>
          <a:off x="1079500" y="134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24533</xdr:rowOff>
    </xdr:from>
    <xdr:ext cx="599010" cy="259045"/>
    <xdr:sp macro="" textlink="">
      <xdr:nvSpPr>
        <xdr:cNvPr id="202" name="テキスト ボックス 201"/>
        <xdr:cNvSpPr txBox="1"/>
      </xdr:nvSpPr>
      <xdr:spPr>
        <a:xfrm>
          <a:off x="830795" y="1356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5" name="直線コネクタ 224"/>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6"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7" name="直線コネクタ 226"/>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8"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9" name="直線コネクタ 228"/>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27846</xdr:rowOff>
    </xdr:from>
    <xdr:to>
      <xdr:col>24</xdr:col>
      <xdr:colOff>63500</xdr:colOff>
      <xdr:row>98</xdr:row>
      <xdr:rowOff>47369</xdr:rowOff>
    </xdr:to>
    <xdr:cxnSp macro="">
      <xdr:nvCxnSpPr>
        <xdr:cNvPr id="230" name="直線コネクタ 229"/>
        <xdr:cNvCxnSpPr/>
      </xdr:nvCxnSpPr>
      <xdr:spPr>
        <a:xfrm flipV="1">
          <a:off x="3797300" y="16658496"/>
          <a:ext cx="838200" cy="19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31"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2" name="フローチャート: 判断 231"/>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47369</xdr:rowOff>
    </xdr:from>
    <xdr:to>
      <xdr:col>19</xdr:col>
      <xdr:colOff>177800</xdr:colOff>
      <xdr:row>98</xdr:row>
      <xdr:rowOff>57313</xdr:rowOff>
    </xdr:to>
    <xdr:cxnSp macro="">
      <xdr:nvCxnSpPr>
        <xdr:cNvPr id="233" name="直線コネクタ 232"/>
        <xdr:cNvCxnSpPr/>
      </xdr:nvCxnSpPr>
      <xdr:spPr>
        <a:xfrm flipV="1">
          <a:off x="2908300" y="16849469"/>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4" name="フローチャート: 判断 233"/>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5" name="テキスト ボックス 234"/>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20256</xdr:rowOff>
    </xdr:from>
    <xdr:to>
      <xdr:col>15</xdr:col>
      <xdr:colOff>50800</xdr:colOff>
      <xdr:row>98</xdr:row>
      <xdr:rowOff>57313</xdr:rowOff>
    </xdr:to>
    <xdr:cxnSp macro="">
      <xdr:nvCxnSpPr>
        <xdr:cNvPr id="236" name="直線コネクタ 235"/>
        <xdr:cNvCxnSpPr/>
      </xdr:nvCxnSpPr>
      <xdr:spPr>
        <a:xfrm>
          <a:off x="2019300" y="16822356"/>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7" name="フローチャート: 判断 236"/>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8" name="テキスト ボックス 237"/>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12919</xdr:rowOff>
    </xdr:from>
    <xdr:to>
      <xdr:col>10</xdr:col>
      <xdr:colOff>114300</xdr:colOff>
      <xdr:row>98</xdr:row>
      <xdr:rowOff>20256</xdr:rowOff>
    </xdr:to>
    <xdr:cxnSp macro="">
      <xdr:nvCxnSpPr>
        <xdr:cNvPr id="239" name="直線コネクタ 238"/>
        <xdr:cNvCxnSpPr/>
      </xdr:nvCxnSpPr>
      <xdr:spPr>
        <a:xfrm>
          <a:off x="1130300" y="16815019"/>
          <a:ext cx="889000" cy="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0" name="フローチャート: 判断 239"/>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1" name="テキスト ボックス 240"/>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2" name="フローチャート: 判断 241"/>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3" name="テキスト ボックス 242"/>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148496</xdr:rowOff>
    </xdr:from>
    <xdr:to>
      <xdr:col>24</xdr:col>
      <xdr:colOff>114300</xdr:colOff>
      <xdr:row>97</xdr:row>
      <xdr:rowOff>78646</xdr:rowOff>
    </xdr:to>
    <xdr:sp macro="" textlink="">
      <xdr:nvSpPr>
        <xdr:cNvPr id="249" name="楕円 248"/>
        <xdr:cNvSpPr/>
      </xdr:nvSpPr>
      <xdr:spPr>
        <a:xfrm>
          <a:off x="4584700" y="1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126923</xdr:rowOff>
    </xdr:from>
    <xdr:ext cx="534377" cy="259045"/>
    <xdr:sp macro="" textlink="">
      <xdr:nvSpPr>
        <xdr:cNvPr id="250" name="衛生費該当値テキスト"/>
        <xdr:cNvSpPr txBox="1"/>
      </xdr:nvSpPr>
      <xdr:spPr>
        <a:xfrm>
          <a:off x="4686300" y="165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168019</xdr:rowOff>
    </xdr:from>
    <xdr:to>
      <xdr:col>20</xdr:col>
      <xdr:colOff>38100</xdr:colOff>
      <xdr:row>98</xdr:row>
      <xdr:rowOff>98169</xdr:rowOff>
    </xdr:to>
    <xdr:sp macro="" textlink="">
      <xdr:nvSpPr>
        <xdr:cNvPr id="251" name="楕円 250"/>
        <xdr:cNvSpPr/>
      </xdr:nvSpPr>
      <xdr:spPr>
        <a:xfrm>
          <a:off x="3746500" y="167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89296</xdr:rowOff>
    </xdr:from>
    <xdr:ext cx="534377" cy="259045"/>
    <xdr:sp macro="" textlink="">
      <xdr:nvSpPr>
        <xdr:cNvPr id="252" name="テキスト ボックス 251"/>
        <xdr:cNvSpPr txBox="1"/>
      </xdr:nvSpPr>
      <xdr:spPr>
        <a:xfrm>
          <a:off x="3530111" y="168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6513</xdr:rowOff>
    </xdr:from>
    <xdr:to>
      <xdr:col>15</xdr:col>
      <xdr:colOff>101600</xdr:colOff>
      <xdr:row>98</xdr:row>
      <xdr:rowOff>108113</xdr:rowOff>
    </xdr:to>
    <xdr:sp macro="" textlink="">
      <xdr:nvSpPr>
        <xdr:cNvPr id="253" name="楕円 252"/>
        <xdr:cNvSpPr/>
      </xdr:nvSpPr>
      <xdr:spPr>
        <a:xfrm>
          <a:off x="2857500" y="168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99240</xdr:rowOff>
    </xdr:from>
    <xdr:ext cx="534377" cy="259045"/>
    <xdr:sp macro="" textlink="">
      <xdr:nvSpPr>
        <xdr:cNvPr id="254" name="テキスト ボックス 253"/>
        <xdr:cNvSpPr txBox="1"/>
      </xdr:nvSpPr>
      <xdr:spPr>
        <a:xfrm>
          <a:off x="2641111" y="169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140906</xdr:rowOff>
    </xdr:from>
    <xdr:to>
      <xdr:col>10</xdr:col>
      <xdr:colOff>165100</xdr:colOff>
      <xdr:row>98</xdr:row>
      <xdr:rowOff>71056</xdr:rowOff>
    </xdr:to>
    <xdr:sp macro="" textlink="">
      <xdr:nvSpPr>
        <xdr:cNvPr id="255" name="楕円 254"/>
        <xdr:cNvSpPr/>
      </xdr:nvSpPr>
      <xdr:spPr>
        <a:xfrm>
          <a:off x="1968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62183</xdr:rowOff>
    </xdr:from>
    <xdr:ext cx="534377" cy="259045"/>
    <xdr:sp macro="" textlink="">
      <xdr:nvSpPr>
        <xdr:cNvPr id="256" name="テキスト ボックス 255"/>
        <xdr:cNvSpPr txBox="1"/>
      </xdr:nvSpPr>
      <xdr:spPr>
        <a:xfrm>
          <a:off x="1752111" y="1686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133569</xdr:rowOff>
    </xdr:from>
    <xdr:to>
      <xdr:col>6</xdr:col>
      <xdr:colOff>38100</xdr:colOff>
      <xdr:row>98</xdr:row>
      <xdr:rowOff>63719</xdr:rowOff>
    </xdr:to>
    <xdr:sp macro="" textlink="">
      <xdr:nvSpPr>
        <xdr:cNvPr id="257" name="楕円 256"/>
        <xdr:cNvSpPr/>
      </xdr:nvSpPr>
      <xdr:spPr>
        <a:xfrm>
          <a:off x="1079500" y="16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54846</xdr:rowOff>
    </xdr:from>
    <xdr:ext cx="534377" cy="259045"/>
    <xdr:sp macro="" textlink="">
      <xdr:nvSpPr>
        <xdr:cNvPr id="258" name="テキスト ボックス 257"/>
        <xdr:cNvSpPr txBox="1"/>
      </xdr:nvSpPr>
      <xdr:spPr>
        <a:xfrm>
          <a:off x="863111" y="168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80" name="直線コネクタ 279"/>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3"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4" name="直線コネクタ 283"/>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120498</xdr:rowOff>
    </xdr:from>
    <xdr:to>
      <xdr:col>55</xdr:col>
      <xdr:colOff>0</xdr:colOff>
      <xdr:row>37</xdr:row>
      <xdr:rowOff>145643</xdr:rowOff>
    </xdr:to>
    <xdr:cxnSp macro="">
      <xdr:nvCxnSpPr>
        <xdr:cNvPr id="285" name="直線コネクタ 284"/>
        <xdr:cNvCxnSpPr/>
      </xdr:nvCxnSpPr>
      <xdr:spPr>
        <a:xfrm flipV="1">
          <a:off x="9639300" y="646414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6"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7" name="フローチャート: 判断 286"/>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125984</xdr:rowOff>
    </xdr:from>
    <xdr:to>
      <xdr:col>50</xdr:col>
      <xdr:colOff>114300</xdr:colOff>
      <xdr:row>37</xdr:row>
      <xdr:rowOff>145643</xdr:rowOff>
    </xdr:to>
    <xdr:cxnSp macro="">
      <xdr:nvCxnSpPr>
        <xdr:cNvPr id="288" name="直線コネクタ 287"/>
        <xdr:cNvCxnSpPr/>
      </xdr:nvCxnSpPr>
      <xdr:spPr>
        <a:xfrm>
          <a:off x="8750300" y="6298184"/>
          <a:ext cx="889000" cy="19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9" name="フローチャート: 判断 288"/>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90" name="テキスト ボックス 289"/>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24943</xdr:rowOff>
    </xdr:from>
    <xdr:to>
      <xdr:col>45</xdr:col>
      <xdr:colOff>177800</xdr:colOff>
      <xdr:row>36</xdr:row>
      <xdr:rowOff>125984</xdr:rowOff>
    </xdr:to>
    <xdr:cxnSp macro="">
      <xdr:nvCxnSpPr>
        <xdr:cNvPr id="291" name="直線コネクタ 290"/>
        <xdr:cNvCxnSpPr/>
      </xdr:nvCxnSpPr>
      <xdr:spPr>
        <a:xfrm>
          <a:off x="7861300" y="6025693"/>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13919</xdr:rowOff>
    </xdr:from>
    <xdr:to>
      <xdr:col>46</xdr:col>
      <xdr:colOff>38100</xdr:colOff>
      <xdr:row>36</xdr:row>
      <xdr:rowOff>115519</xdr:rowOff>
    </xdr:to>
    <xdr:sp macro="" textlink="">
      <xdr:nvSpPr>
        <xdr:cNvPr id="292" name="フローチャート: 判断 291"/>
        <xdr:cNvSpPr/>
      </xdr:nvSpPr>
      <xdr:spPr>
        <a:xfrm>
          <a:off x="8699500" y="61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132046</xdr:rowOff>
    </xdr:from>
    <xdr:ext cx="378565" cy="259045"/>
    <xdr:sp macro="" textlink="">
      <xdr:nvSpPr>
        <xdr:cNvPr id="293" name="テキスト ボックス 292"/>
        <xdr:cNvSpPr txBox="1"/>
      </xdr:nvSpPr>
      <xdr:spPr>
        <a:xfrm>
          <a:off x="8561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24943</xdr:rowOff>
    </xdr:from>
    <xdr:to>
      <xdr:col>41</xdr:col>
      <xdr:colOff>50800</xdr:colOff>
      <xdr:row>37</xdr:row>
      <xdr:rowOff>19457</xdr:rowOff>
    </xdr:to>
    <xdr:cxnSp macro="">
      <xdr:nvCxnSpPr>
        <xdr:cNvPr id="294" name="直線コネクタ 293"/>
        <xdr:cNvCxnSpPr/>
      </xdr:nvCxnSpPr>
      <xdr:spPr>
        <a:xfrm flipV="1">
          <a:off x="6972300" y="6025693"/>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31750</xdr:rowOff>
    </xdr:from>
    <xdr:to>
      <xdr:col>41</xdr:col>
      <xdr:colOff>101600</xdr:colOff>
      <xdr:row>35</xdr:row>
      <xdr:rowOff>133350</xdr:rowOff>
    </xdr:to>
    <xdr:sp macro="" textlink="">
      <xdr:nvSpPr>
        <xdr:cNvPr id="295" name="フローチャート: 判断 294"/>
        <xdr:cNvSpPr/>
      </xdr:nvSpPr>
      <xdr:spPr>
        <a:xfrm>
          <a:off x="7810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124477</xdr:rowOff>
    </xdr:from>
    <xdr:ext cx="469744" cy="259045"/>
    <xdr:sp macro="" textlink="">
      <xdr:nvSpPr>
        <xdr:cNvPr id="296" name="テキスト ボックス 295"/>
        <xdr:cNvSpPr txBox="1"/>
      </xdr:nvSpPr>
      <xdr:spPr>
        <a:xfrm>
          <a:off x="7626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29007</xdr:rowOff>
    </xdr:from>
    <xdr:to>
      <xdr:col>36</xdr:col>
      <xdr:colOff>165100</xdr:colOff>
      <xdr:row>36</xdr:row>
      <xdr:rowOff>130607</xdr:rowOff>
    </xdr:to>
    <xdr:sp macro="" textlink="">
      <xdr:nvSpPr>
        <xdr:cNvPr id="297" name="フローチャート: 判断 296"/>
        <xdr:cNvSpPr/>
      </xdr:nvSpPr>
      <xdr:spPr>
        <a:xfrm>
          <a:off x="6921500" y="620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147134</xdr:rowOff>
    </xdr:from>
    <xdr:ext cx="378565" cy="259045"/>
    <xdr:sp macro="" textlink="">
      <xdr:nvSpPr>
        <xdr:cNvPr id="298" name="テキスト ボックス 297"/>
        <xdr:cNvSpPr txBox="1"/>
      </xdr:nvSpPr>
      <xdr:spPr>
        <a:xfrm>
          <a:off x="6783017" y="5976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69698</xdr:rowOff>
    </xdr:from>
    <xdr:to>
      <xdr:col>55</xdr:col>
      <xdr:colOff>50800</xdr:colOff>
      <xdr:row>37</xdr:row>
      <xdr:rowOff>171298</xdr:rowOff>
    </xdr:to>
    <xdr:sp macro="" textlink="">
      <xdr:nvSpPr>
        <xdr:cNvPr id="304" name="楕円 303"/>
        <xdr:cNvSpPr/>
      </xdr:nvSpPr>
      <xdr:spPr>
        <a:xfrm>
          <a:off x="104267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48125</xdr:rowOff>
    </xdr:from>
    <xdr:ext cx="378565" cy="259045"/>
    <xdr:sp macro="" textlink="">
      <xdr:nvSpPr>
        <xdr:cNvPr id="305" name="労働費該当値テキスト"/>
        <xdr:cNvSpPr txBox="1"/>
      </xdr:nvSpPr>
      <xdr:spPr>
        <a:xfrm>
          <a:off x="10528300"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94843</xdr:rowOff>
    </xdr:from>
    <xdr:to>
      <xdr:col>50</xdr:col>
      <xdr:colOff>165100</xdr:colOff>
      <xdr:row>38</xdr:row>
      <xdr:rowOff>24994</xdr:rowOff>
    </xdr:to>
    <xdr:sp macro="" textlink="">
      <xdr:nvSpPr>
        <xdr:cNvPr id="306" name="楕円 305"/>
        <xdr:cNvSpPr/>
      </xdr:nvSpPr>
      <xdr:spPr>
        <a:xfrm>
          <a:off x="9588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307" name="テキスト ボックス 306"/>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75184</xdr:rowOff>
    </xdr:from>
    <xdr:to>
      <xdr:col>46</xdr:col>
      <xdr:colOff>38100</xdr:colOff>
      <xdr:row>37</xdr:row>
      <xdr:rowOff>5334</xdr:rowOff>
    </xdr:to>
    <xdr:sp macro="" textlink="">
      <xdr:nvSpPr>
        <xdr:cNvPr id="308" name="楕円 307"/>
        <xdr:cNvSpPr/>
      </xdr:nvSpPr>
      <xdr:spPr>
        <a:xfrm>
          <a:off x="8699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167911</xdr:rowOff>
    </xdr:from>
    <xdr:ext cx="378565" cy="259045"/>
    <xdr:sp macro="" textlink="">
      <xdr:nvSpPr>
        <xdr:cNvPr id="309" name="テキスト ボックス 308"/>
        <xdr:cNvSpPr txBox="1"/>
      </xdr:nvSpPr>
      <xdr:spPr>
        <a:xfrm>
          <a:off x="8561017" y="63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145593</xdr:rowOff>
    </xdr:from>
    <xdr:to>
      <xdr:col>41</xdr:col>
      <xdr:colOff>101600</xdr:colOff>
      <xdr:row>35</xdr:row>
      <xdr:rowOff>75743</xdr:rowOff>
    </xdr:to>
    <xdr:sp macro="" textlink="">
      <xdr:nvSpPr>
        <xdr:cNvPr id="310" name="楕円 309"/>
        <xdr:cNvSpPr/>
      </xdr:nvSpPr>
      <xdr:spPr>
        <a:xfrm>
          <a:off x="7810500" y="59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92270</xdr:rowOff>
    </xdr:from>
    <xdr:ext cx="469744" cy="259045"/>
    <xdr:sp macro="" textlink="">
      <xdr:nvSpPr>
        <xdr:cNvPr id="311" name="テキスト ボックス 310"/>
        <xdr:cNvSpPr txBox="1"/>
      </xdr:nvSpPr>
      <xdr:spPr>
        <a:xfrm>
          <a:off x="7626428" y="575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140107</xdr:rowOff>
    </xdr:from>
    <xdr:to>
      <xdr:col>36</xdr:col>
      <xdr:colOff>165100</xdr:colOff>
      <xdr:row>37</xdr:row>
      <xdr:rowOff>70257</xdr:rowOff>
    </xdr:to>
    <xdr:sp macro="" textlink="">
      <xdr:nvSpPr>
        <xdr:cNvPr id="312" name="楕円 311"/>
        <xdr:cNvSpPr/>
      </xdr:nvSpPr>
      <xdr:spPr>
        <a:xfrm>
          <a:off x="6921500" y="63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61384</xdr:rowOff>
    </xdr:from>
    <xdr:ext cx="378565" cy="259045"/>
    <xdr:sp macro="" textlink="">
      <xdr:nvSpPr>
        <xdr:cNvPr id="313" name="テキスト ボックス 312"/>
        <xdr:cNvSpPr txBox="1"/>
      </xdr:nvSpPr>
      <xdr:spPr>
        <a:xfrm>
          <a:off x="6783017" y="64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5" name="直線コネクタ 334"/>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6"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7" name="直線コネクタ 336"/>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8"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9" name="直線コネクタ 338"/>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153096</xdr:rowOff>
    </xdr:from>
    <xdr:to>
      <xdr:col>55</xdr:col>
      <xdr:colOff>0</xdr:colOff>
      <xdr:row>58</xdr:row>
      <xdr:rowOff>89499</xdr:rowOff>
    </xdr:to>
    <xdr:cxnSp macro="">
      <xdr:nvCxnSpPr>
        <xdr:cNvPr id="340" name="直線コネクタ 339"/>
        <xdr:cNvCxnSpPr/>
      </xdr:nvCxnSpPr>
      <xdr:spPr>
        <a:xfrm>
          <a:off x="9639300" y="9925746"/>
          <a:ext cx="838200" cy="10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41"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2" name="フローチャート: 判断 341"/>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153096</xdr:rowOff>
    </xdr:from>
    <xdr:to>
      <xdr:col>50</xdr:col>
      <xdr:colOff>114300</xdr:colOff>
      <xdr:row>58</xdr:row>
      <xdr:rowOff>84744</xdr:rowOff>
    </xdr:to>
    <xdr:cxnSp macro="">
      <xdr:nvCxnSpPr>
        <xdr:cNvPr id="343" name="直線コネクタ 342"/>
        <xdr:cNvCxnSpPr/>
      </xdr:nvCxnSpPr>
      <xdr:spPr>
        <a:xfrm flipV="1">
          <a:off x="8750300" y="9925746"/>
          <a:ext cx="889000" cy="10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4" name="フローチャート: 判断 343"/>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45" name="テキスト ボックス 344"/>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82138</xdr:rowOff>
    </xdr:from>
    <xdr:to>
      <xdr:col>45</xdr:col>
      <xdr:colOff>177800</xdr:colOff>
      <xdr:row>58</xdr:row>
      <xdr:rowOff>84744</xdr:rowOff>
    </xdr:to>
    <xdr:cxnSp macro="">
      <xdr:nvCxnSpPr>
        <xdr:cNvPr id="346" name="直線コネクタ 345"/>
        <xdr:cNvCxnSpPr/>
      </xdr:nvCxnSpPr>
      <xdr:spPr>
        <a:xfrm>
          <a:off x="7861300" y="1002623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139832</xdr:rowOff>
    </xdr:from>
    <xdr:to>
      <xdr:col>46</xdr:col>
      <xdr:colOff>38100</xdr:colOff>
      <xdr:row>58</xdr:row>
      <xdr:rowOff>69982</xdr:rowOff>
    </xdr:to>
    <xdr:sp macro="" textlink="">
      <xdr:nvSpPr>
        <xdr:cNvPr id="347" name="フローチャート: 判断 346"/>
        <xdr:cNvSpPr/>
      </xdr:nvSpPr>
      <xdr:spPr>
        <a:xfrm>
          <a:off x="8699500" y="99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86509</xdr:rowOff>
    </xdr:from>
    <xdr:ext cx="469744" cy="259045"/>
    <xdr:sp macro="" textlink="">
      <xdr:nvSpPr>
        <xdr:cNvPr id="348" name="テキスト ボックス 347"/>
        <xdr:cNvSpPr txBox="1"/>
      </xdr:nvSpPr>
      <xdr:spPr>
        <a:xfrm>
          <a:off x="8515428" y="96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82138</xdr:rowOff>
    </xdr:from>
    <xdr:to>
      <xdr:col>41</xdr:col>
      <xdr:colOff>50800</xdr:colOff>
      <xdr:row>58</xdr:row>
      <xdr:rowOff>86802</xdr:rowOff>
    </xdr:to>
    <xdr:cxnSp macro="">
      <xdr:nvCxnSpPr>
        <xdr:cNvPr id="349" name="直線コネクタ 348"/>
        <xdr:cNvCxnSpPr/>
      </xdr:nvCxnSpPr>
      <xdr:spPr>
        <a:xfrm flipV="1">
          <a:off x="6972300" y="10026238"/>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145090</xdr:rowOff>
    </xdr:from>
    <xdr:to>
      <xdr:col>41</xdr:col>
      <xdr:colOff>101600</xdr:colOff>
      <xdr:row>58</xdr:row>
      <xdr:rowOff>75240</xdr:rowOff>
    </xdr:to>
    <xdr:sp macro="" textlink="">
      <xdr:nvSpPr>
        <xdr:cNvPr id="350" name="フローチャート: 判断 349"/>
        <xdr:cNvSpPr/>
      </xdr:nvSpPr>
      <xdr:spPr>
        <a:xfrm>
          <a:off x="7810500" y="991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91767</xdr:rowOff>
    </xdr:from>
    <xdr:ext cx="469744" cy="259045"/>
    <xdr:sp macro="" textlink="">
      <xdr:nvSpPr>
        <xdr:cNvPr id="351" name="テキスト ボックス 350"/>
        <xdr:cNvSpPr txBox="1"/>
      </xdr:nvSpPr>
      <xdr:spPr>
        <a:xfrm>
          <a:off x="7626428" y="969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120950</xdr:rowOff>
    </xdr:from>
    <xdr:to>
      <xdr:col>36</xdr:col>
      <xdr:colOff>165100</xdr:colOff>
      <xdr:row>58</xdr:row>
      <xdr:rowOff>51100</xdr:rowOff>
    </xdr:to>
    <xdr:sp macro="" textlink="">
      <xdr:nvSpPr>
        <xdr:cNvPr id="352" name="フローチャート: 判断 351"/>
        <xdr:cNvSpPr/>
      </xdr:nvSpPr>
      <xdr:spPr>
        <a:xfrm>
          <a:off x="6921500" y="989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67627</xdr:rowOff>
    </xdr:from>
    <xdr:ext cx="469744" cy="259045"/>
    <xdr:sp macro="" textlink="">
      <xdr:nvSpPr>
        <xdr:cNvPr id="353" name="テキスト ボックス 352"/>
        <xdr:cNvSpPr txBox="1"/>
      </xdr:nvSpPr>
      <xdr:spPr>
        <a:xfrm>
          <a:off x="6737428" y="966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38699</xdr:rowOff>
    </xdr:from>
    <xdr:to>
      <xdr:col>55</xdr:col>
      <xdr:colOff>50800</xdr:colOff>
      <xdr:row>58</xdr:row>
      <xdr:rowOff>140299</xdr:rowOff>
    </xdr:to>
    <xdr:sp macro="" textlink="">
      <xdr:nvSpPr>
        <xdr:cNvPr id="359" name="楕円 358"/>
        <xdr:cNvSpPr/>
      </xdr:nvSpPr>
      <xdr:spPr>
        <a:xfrm>
          <a:off x="10426700" y="998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125076</xdr:rowOff>
    </xdr:from>
    <xdr:ext cx="469744" cy="259045"/>
    <xdr:sp macro="" textlink="">
      <xdr:nvSpPr>
        <xdr:cNvPr id="360" name="農林水産業費該当値テキスト"/>
        <xdr:cNvSpPr txBox="1"/>
      </xdr:nvSpPr>
      <xdr:spPr>
        <a:xfrm>
          <a:off x="10528300" y="989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102296</xdr:rowOff>
    </xdr:from>
    <xdr:to>
      <xdr:col>50</xdr:col>
      <xdr:colOff>165100</xdr:colOff>
      <xdr:row>58</xdr:row>
      <xdr:rowOff>32446</xdr:rowOff>
    </xdr:to>
    <xdr:sp macro="" textlink="">
      <xdr:nvSpPr>
        <xdr:cNvPr id="361" name="楕円 360"/>
        <xdr:cNvSpPr/>
      </xdr:nvSpPr>
      <xdr:spPr>
        <a:xfrm>
          <a:off x="9588500" y="987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23573</xdr:rowOff>
    </xdr:from>
    <xdr:ext cx="469744" cy="259045"/>
    <xdr:sp macro="" textlink="">
      <xdr:nvSpPr>
        <xdr:cNvPr id="362" name="テキスト ボックス 361"/>
        <xdr:cNvSpPr txBox="1"/>
      </xdr:nvSpPr>
      <xdr:spPr>
        <a:xfrm>
          <a:off x="9404428" y="996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33944</xdr:rowOff>
    </xdr:from>
    <xdr:to>
      <xdr:col>46</xdr:col>
      <xdr:colOff>38100</xdr:colOff>
      <xdr:row>58</xdr:row>
      <xdr:rowOff>135544</xdr:rowOff>
    </xdr:to>
    <xdr:sp macro="" textlink="">
      <xdr:nvSpPr>
        <xdr:cNvPr id="363" name="楕円 362"/>
        <xdr:cNvSpPr/>
      </xdr:nvSpPr>
      <xdr:spPr>
        <a:xfrm>
          <a:off x="8699500" y="997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126671</xdr:rowOff>
    </xdr:from>
    <xdr:ext cx="469744" cy="259045"/>
    <xdr:sp macro="" textlink="">
      <xdr:nvSpPr>
        <xdr:cNvPr id="364" name="テキスト ボックス 363"/>
        <xdr:cNvSpPr txBox="1"/>
      </xdr:nvSpPr>
      <xdr:spPr>
        <a:xfrm>
          <a:off x="8515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31338</xdr:rowOff>
    </xdr:from>
    <xdr:to>
      <xdr:col>41</xdr:col>
      <xdr:colOff>101600</xdr:colOff>
      <xdr:row>58</xdr:row>
      <xdr:rowOff>132938</xdr:rowOff>
    </xdr:to>
    <xdr:sp macro="" textlink="">
      <xdr:nvSpPr>
        <xdr:cNvPr id="365" name="楕円 364"/>
        <xdr:cNvSpPr/>
      </xdr:nvSpPr>
      <xdr:spPr>
        <a:xfrm>
          <a:off x="7810500" y="99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124065</xdr:rowOff>
    </xdr:from>
    <xdr:ext cx="469744" cy="259045"/>
    <xdr:sp macro="" textlink="">
      <xdr:nvSpPr>
        <xdr:cNvPr id="366" name="テキスト ボックス 365"/>
        <xdr:cNvSpPr txBox="1"/>
      </xdr:nvSpPr>
      <xdr:spPr>
        <a:xfrm>
          <a:off x="7626428" y="100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36002</xdr:rowOff>
    </xdr:from>
    <xdr:to>
      <xdr:col>36</xdr:col>
      <xdr:colOff>165100</xdr:colOff>
      <xdr:row>58</xdr:row>
      <xdr:rowOff>137602</xdr:rowOff>
    </xdr:to>
    <xdr:sp macro="" textlink="">
      <xdr:nvSpPr>
        <xdr:cNvPr id="367" name="楕円 366"/>
        <xdr:cNvSpPr/>
      </xdr:nvSpPr>
      <xdr:spPr>
        <a:xfrm>
          <a:off x="6921500" y="99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128729</xdr:rowOff>
    </xdr:from>
    <xdr:ext cx="469744" cy="259045"/>
    <xdr:sp macro="" textlink="">
      <xdr:nvSpPr>
        <xdr:cNvPr id="368" name="テキスト ボックス 367"/>
        <xdr:cNvSpPr txBox="1"/>
      </xdr:nvSpPr>
      <xdr:spPr>
        <a:xfrm>
          <a:off x="6737428" y="10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4" name="直線コネクタ 393"/>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5"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6" name="直線コネクタ 395"/>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7"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8" name="直線コネクタ 397"/>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92168</xdr:rowOff>
    </xdr:from>
    <xdr:to>
      <xdr:col>55</xdr:col>
      <xdr:colOff>0</xdr:colOff>
      <xdr:row>79</xdr:row>
      <xdr:rowOff>38725</xdr:rowOff>
    </xdr:to>
    <xdr:cxnSp macro="">
      <xdr:nvCxnSpPr>
        <xdr:cNvPr id="399" name="直線コネクタ 398"/>
        <xdr:cNvCxnSpPr/>
      </xdr:nvCxnSpPr>
      <xdr:spPr>
        <a:xfrm>
          <a:off x="9639300" y="13465268"/>
          <a:ext cx="838200" cy="11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400"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401" name="フローチャート: 判断 400"/>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92168</xdr:rowOff>
    </xdr:from>
    <xdr:to>
      <xdr:col>50</xdr:col>
      <xdr:colOff>114300</xdr:colOff>
      <xdr:row>79</xdr:row>
      <xdr:rowOff>7308</xdr:rowOff>
    </xdr:to>
    <xdr:cxnSp macro="">
      <xdr:nvCxnSpPr>
        <xdr:cNvPr id="402" name="直線コネクタ 401"/>
        <xdr:cNvCxnSpPr/>
      </xdr:nvCxnSpPr>
      <xdr:spPr>
        <a:xfrm flipV="1">
          <a:off x="8750300" y="13465268"/>
          <a:ext cx="889000" cy="8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3" name="フローチャート: 判断 402"/>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404" name="テキスト ボックス 403"/>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7308</xdr:rowOff>
    </xdr:from>
    <xdr:to>
      <xdr:col>45</xdr:col>
      <xdr:colOff>177800</xdr:colOff>
      <xdr:row>79</xdr:row>
      <xdr:rowOff>26640</xdr:rowOff>
    </xdr:to>
    <xdr:cxnSp macro="">
      <xdr:nvCxnSpPr>
        <xdr:cNvPr id="405" name="直線コネクタ 404"/>
        <xdr:cNvCxnSpPr/>
      </xdr:nvCxnSpPr>
      <xdr:spPr>
        <a:xfrm flipV="1">
          <a:off x="7861300" y="13551858"/>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128970</xdr:rowOff>
    </xdr:from>
    <xdr:to>
      <xdr:col>46</xdr:col>
      <xdr:colOff>38100</xdr:colOff>
      <xdr:row>79</xdr:row>
      <xdr:rowOff>59120</xdr:rowOff>
    </xdr:to>
    <xdr:sp macro="" textlink="">
      <xdr:nvSpPr>
        <xdr:cNvPr id="406" name="フローチャート: 判断 405"/>
        <xdr:cNvSpPr/>
      </xdr:nvSpPr>
      <xdr:spPr>
        <a:xfrm>
          <a:off x="8699500" y="135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50247</xdr:rowOff>
    </xdr:from>
    <xdr:ext cx="469744" cy="259045"/>
    <xdr:sp macro="" textlink="">
      <xdr:nvSpPr>
        <xdr:cNvPr id="407" name="テキスト ボックス 406"/>
        <xdr:cNvSpPr txBox="1"/>
      </xdr:nvSpPr>
      <xdr:spPr>
        <a:xfrm>
          <a:off x="8515428" y="135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26640</xdr:rowOff>
    </xdr:from>
    <xdr:to>
      <xdr:col>41</xdr:col>
      <xdr:colOff>50800</xdr:colOff>
      <xdr:row>79</xdr:row>
      <xdr:rowOff>27065</xdr:rowOff>
    </xdr:to>
    <xdr:cxnSp macro="">
      <xdr:nvCxnSpPr>
        <xdr:cNvPr id="408" name="直線コネクタ 407"/>
        <xdr:cNvCxnSpPr/>
      </xdr:nvCxnSpPr>
      <xdr:spPr>
        <a:xfrm flipV="1">
          <a:off x="6972300" y="13571190"/>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141918</xdr:rowOff>
    </xdr:from>
    <xdr:to>
      <xdr:col>41</xdr:col>
      <xdr:colOff>101600</xdr:colOff>
      <xdr:row>79</xdr:row>
      <xdr:rowOff>72068</xdr:rowOff>
    </xdr:to>
    <xdr:sp macro="" textlink="">
      <xdr:nvSpPr>
        <xdr:cNvPr id="409" name="フローチャート: 判断 408"/>
        <xdr:cNvSpPr/>
      </xdr:nvSpPr>
      <xdr:spPr>
        <a:xfrm>
          <a:off x="7810500" y="1351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88595</xdr:rowOff>
    </xdr:from>
    <xdr:ext cx="469744" cy="259045"/>
    <xdr:sp macro="" textlink="">
      <xdr:nvSpPr>
        <xdr:cNvPr id="410" name="テキスト ボックス 409"/>
        <xdr:cNvSpPr txBox="1"/>
      </xdr:nvSpPr>
      <xdr:spPr>
        <a:xfrm>
          <a:off x="7626428" y="132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136139</xdr:rowOff>
    </xdr:from>
    <xdr:to>
      <xdr:col>36</xdr:col>
      <xdr:colOff>165100</xdr:colOff>
      <xdr:row>79</xdr:row>
      <xdr:rowOff>66289</xdr:rowOff>
    </xdr:to>
    <xdr:sp macro="" textlink="">
      <xdr:nvSpPr>
        <xdr:cNvPr id="411" name="フローチャート: 判断 410"/>
        <xdr:cNvSpPr/>
      </xdr:nvSpPr>
      <xdr:spPr>
        <a:xfrm>
          <a:off x="6921500" y="1350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82816</xdr:rowOff>
    </xdr:from>
    <xdr:ext cx="469744" cy="259045"/>
    <xdr:sp macro="" textlink="">
      <xdr:nvSpPr>
        <xdr:cNvPr id="412" name="テキスト ボックス 411"/>
        <xdr:cNvSpPr txBox="1"/>
      </xdr:nvSpPr>
      <xdr:spPr>
        <a:xfrm>
          <a:off x="6737428" y="1328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159375</xdr:rowOff>
    </xdr:from>
    <xdr:to>
      <xdr:col>55</xdr:col>
      <xdr:colOff>50800</xdr:colOff>
      <xdr:row>79</xdr:row>
      <xdr:rowOff>89525</xdr:rowOff>
    </xdr:to>
    <xdr:sp macro="" textlink="">
      <xdr:nvSpPr>
        <xdr:cNvPr id="418" name="楕円 417"/>
        <xdr:cNvSpPr/>
      </xdr:nvSpPr>
      <xdr:spPr>
        <a:xfrm>
          <a:off x="104267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74302</xdr:rowOff>
    </xdr:from>
    <xdr:ext cx="469744" cy="259045"/>
    <xdr:sp macro="" textlink="">
      <xdr:nvSpPr>
        <xdr:cNvPr id="419" name="商工費該当値テキスト"/>
        <xdr:cNvSpPr txBox="1"/>
      </xdr:nvSpPr>
      <xdr:spPr>
        <a:xfrm>
          <a:off x="10528300" y="134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41368</xdr:rowOff>
    </xdr:from>
    <xdr:to>
      <xdr:col>50</xdr:col>
      <xdr:colOff>165100</xdr:colOff>
      <xdr:row>78</xdr:row>
      <xdr:rowOff>142968</xdr:rowOff>
    </xdr:to>
    <xdr:sp macro="" textlink="">
      <xdr:nvSpPr>
        <xdr:cNvPr id="420" name="楕円 419"/>
        <xdr:cNvSpPr/>
      </xdr:nvSpPr>
      <xdr:spPr>
        <a:xfrm>
          <a:off x="9588500" y="134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134095</xdr:rowOff>
    </xdr:from>
    <xdr:ext cx="534377" cy="259045"/>
    <xdr:sp macro="" textlink="">
      <xdr:nvSpPr>
        <xdr:cNvPr id="421" name="テキスト ボックス 420"/>
        <xdr:cNvSpPr txBox="1"/>
      </xdr:nvSpPr>
      <xdr:spPr>
        <a:xfrm>
          <a:off x="9372111" y="135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127958</xdr:rowOff>
    </xdr:from>
    <xdr:to>
      <xdr:col>46</xdr:col>
      <xdr:colOff>38100</xdr:colOff>
      <xdr:row>79</xdr:row>
      <xdr:rowOff>58108</xdr:rowOff>
    </xdr:to>
    <xdr:sp macro="" textlink="">
      <xdr:nvSpPr>
        <xdr:cNvPr id="422" name="楕円 421"/>
        <xdr:cNvSpPr/>
      </xdr:nvSpPr>
      <xdr:spPr>
        <a:xfrm>
          <a:off x="8699500" y="135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74635</xdr:rowOff>
    </xdr:from>
    <xdr:ext cx="469744" cy="259045"/>
    <xdr:sp macro="" textlink="">
      <xdr:nvSpPr>
        <xdr:cNvPr id="423" name="テキスト ボックス 422"/>
        <xdr:cNvSpPr txBox="1"/>
      </xdr:nvSpPr>
      <xdr:spPr>
        <a:xfrm>
          <a:off x="8515428" y="1327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147290</xdr:rowOff>
    </xdr:from>
    <xdr:to>
      <xdr:col>41</xdr:col>
      <xdr:colOff>101600</xdr:colOff>
      <xdr:row>79</xdr:row>
      <xdr:rowOff>77440</xdr:rowOff>
    </xdr:to>
    <xdr:sp macro="" textlink="">
      <xdr:nvSpPr>
        <xdr:cNvPr id="424" name="楕円 423"/>
        <xdr:cNvSpPr/>
      </xdr:nvSpPr>
      <xdr:spPr>
        <a:xfrm>
          <a:off x="7810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68567</xdr:rowOff>
    </xdr:from>
    <xdr:ext cx="469744" cy="259045"/>
    <xdr:sp macro="" textlink="">
      <xdr:nvSpPr>
        <xdr:cNvPr id="425" name="テキスト ボックス 424"/>
        <xdr:cNvSpPr txBox="1"/>
      </xdr:nvSpPr>
      <xdr:spPr>
        <a:xfrm>
          <a:off x="7626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147715</xdr:rowOff>
    </xdr:from>
    <xdr:to>
      <xdr:col>36</xdr:col>
      <xdr:colOff>165100</xdr:colOff>
      <xdr:row>79</xdr:row>
      <xdr:rowOff>77865</xdr:rowOff>
    </xdr:to>
    <xdr:sp macro="" textlink="">
      <xdr:nvSpPr>
        <xdr:cNvPr id="426" name="楕円 425"/>
        <xdr:cNvSpPr/>
      </xdr:nvSpPr>
      <xdr:spPr>
        <a:xfrm>
          <a:off x="6921500" y="135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68992</xdr:rowOff>
    </xdr:from>
    <xdr:ext cx="469744" cy="259045"/>
    <xdr:sp macro="" textlink="">
      <xdr:nvSpPr>
        <xdr:cNvPr id="427" name="テキスト ボックス 426"/>
        <xdr:cNvSpPr txBox="1"/>
      </xdr:nvSpPr>
      <xdr:spPr>
        <a:xfrm>
          <a:off x="6737428" y="13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51" name="直線コネクタ 450"/>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2"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3" name="直線コネクタ 452"/>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4"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5" name="直線コネクタ 454"/>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84576</xdr:rowOff>
    </xdr:from>
    <xdr:to>
      <xdr:col>55</xdr:col>
      <xdr:colOff>0</xdr:colOff>
      <xdr:row>97</xdr:row>
      <xdr:rowOff>159161</xdr:rowOff>
    </xdr:to>
    <xdr:cxnSp macro="">
      <xdr:nvCxnSpPr>
        <xdr:cNvPr id="456" name="直線コネクタ 455"/>
        <xdr:cNvCxnSpPr/>
      </xdr:nvCxnSpPr>
      <xdr:spPr>
        <a:xfrm flipV="1">
          <a:off x="9639300" y="16715226"/>
          <a:ext cx="838200" cy="7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7"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8" name="フローチャート: 判断 457"/>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158369</xdr:rowOff>
    </xdr:from>
    <xdr:to>
      <xdr:col>50</xdr:col>
      <xdr:colOff>114300</xdr:colOff>
      <xdr:row>97</xdr:row>
      <xdr:rowOff>159161</xdr:rowOff>
    </xdr:to>
    <xdr:cxnSp macro="">
      <xdr:nvCxnSpPr>
        <xdr:cNvPr id="459" name="直線コネクタ 458"/>
        <xdr:cNvCxnSpPr/>
      </xdr:nvCxnSpPr>
      <xdr:spPr>
        <a:xfrm>
          <a:off x="8750300" y="16789019"/>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60" name="フローチャート: 判断 459"/>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61" name="テキスト ボックス 460"/>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144538</xdr:rowOff>
    </xdr:from>
    <xdr:to>
      <xdr:col>45</xdr:col>
      <xdr:colOff>177800</xdr:colOff>
      <xdr:row>97</xdr:row>
      <xdr:rowOff>158369</xdr:rowOff>
    </xdr:to>
    <xdr:cxnSp macro="">
      <xdr:nvCxnSpPr>
        <xdr:cNvPr id="462" name="直線コネクタ 461"/>
        <xdr:cNvCxnSpPr/>
      </xdr:nvCxnSpPr>
      <xdr:spPr>
        <a:xfrm>
          <a:off x="7861300" y="16775188"/>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85434</xdr:rowOff>
    </xdr:from>
    <xdr:to>
      <xdr:col>46</xdr:col>
      <xdr:colOff>38100</xdr:colOff>
      <xdr:row>98</xdr:row>
      <xdr:rowOff>15584</xdr:rowOff>
    </xdr:to>
    <xdr:sp macro="" textlink="">
      <xdr:nvSpPr>
        <xdr:cNvPr id="463" name="フローチャート: 判断 462"/>
        <xdr:cNvSpPr/>
      </xdr:nvSpPr>
      <xdr:spPr>
        <a:xfrm>
          <a:off x="8699500" y="1671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32111</xdr:rowOff>
    </xdr:from>
    <xdr:ext cx="534377" cy="259045"/>
    <xdr:sp macro="" textlink="">
      <xdr:nvSpPr>
        <xdr:cNvPr id="464" name="テキスト ボックス 463"/>
        <xdr:cNvSpPr txBox="1"/>
      </xdr:nvSpPr>
      <xdr:spPr>
        <a:xfrm>
          <a:off x="8483111" y="164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144538</xdr:rowOff>
    </xdr:from>
    <xdr:to>
      <xdr:col>41</xdr:col>
      <xdr:colOff>50800</xdr:colOff>
      <xdr:row>97</xdr:row>
      <xdr:rowOff>166035</xdr:rowOff>
    </xdr:to>
    <xdr:cxnSp macro="">
      <xdr:nvCxnSpPr>
        <xdr:cNvPr id="465" name="直線コネクタ 464"/>
        <xdr:cNvCxnSpPr/>
      </xdr:nvCxnSpPr>
      <xdr:spPr>
        <a:xfrm flipV="1">
          <a:off x="6972300" y="16775188"/>
          <a:ext cx="8890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83803</xdr:rowOff>
    </xdr:from>
    <xdr:to>
      <xdr:col>41</xdr:col>
      <xdr:colOff>101600</xdr:colOff>
      <xdr:row>98</xdr:row>
      <xdr:rowOff>13953</xdr:rowOff>
    </xdr:to>
    <xdr:sp macro="" textlink="">
      <xdr:nvSpPr>
        <xdr:cNvPr id="466" name="フローチャート: 判断 465"/>
        <xdr:cNvSpPr/>
      </xdr:nvSpPr>
      <xdr:spPr>
        <a:xfrm>
          <a:off x="7810500" y="1671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30480</xdr:rowOff>
    </xdr:from>
    <xdr:ext cx="534377" cy="259045"/>
    <xdr:sp macro="" textlink="">
      <xdr:nvSpPr>
        <xdr:cNvPr id="467" name="テキスト ボックス 466"/>
        <xdr:cNvSpPr txBox="1"/>
      </xdr:nvSpPr>
      <xdr:spPr>
        <a:xfrm>
          <a:off x="7594111" y="164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64303</xdr:rowOff>
    </xdr:from>
    <xdr:to>
      <xdr:col>36</xdr:col>
      <xdr:colOff>165100</xdr:colOff>
      <xdr:row>97</xdr:row>
      <xdr:rowOff>165903</xdr:rowOff>
    </xdr:to>
    <xdr:sp macro="" textlink="">
      <xdr:nvSpPr>
        <xdr:cNvPr id="468" name="フローチャート: 判断 467"/>
        <xdr:cNvSpPr/>
      </xdr:nvSpPr>
      <xdr:spPr>
        <a:xfrm>
          <a:off x="6921500" y="1669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10980</xdr:rowOff>
    </xdr:from>
    <xdr:ext cx="534377" cy="259045"/>
    <xdr:sp macro="" textlink="">
      <xdr:nvSpPr>
        <xdr:cNvPr id="469" name="テキスト ボックス 468"/>
        <xdr:cNvSpPr txBox="1"/>
      </xdr:nvSpPr>
      <xdr:spPr>
        <a:xfrm>
          <a:off x="6705111" y="164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33776</xdr:rowOff>
    </xdr:from>
    <xdr:to>
      <xdr:col>55</xdr:col>
      <xdr:colOff>50800</xdr:colOff>
      <xdr:row>97</xdr:row>
      <xdr:rowOff>135376</xdr:rowOff>
    </xdr:to>
    <xdr:sp macro="" textlink="">
      <xdr:nvSpPr>
        <xdr:cNvPr id="475" name="楕円 474"/>
        <xdr:cNvSpPr/>
      </xdr:nvSpPr>
      <xdr:spPr>
        <a:xfrm>
          <a:off x="10426700" y="166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12203</xdr:rowOff>
    </xdr:from>
    <xdr:ext cx="534377" cy="259045"/>
    <xdr:sp macro="" textlink="">
      <xdr:nvSpPr>
        <xdr:cNvPr id="476" name="土木費該当値テキスト"/>
        <xdr:cNvSpPr txBox="1"/>
      </xdr:nvSpPr>
      <xdr:spPr>
        <a:xfrm>
          <a:off x="10528300" y="1664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108361</xdr:rowOff>
    </xdr:from>
    <xdr:to>
      <xdr:col>50</xdr:col>
      <xdr:colOff>165100</xdr:colOff>
      <xdr:row>98</xdr:row>
      <xdr:rowOff>38511</xdr:rowOff>
    </xdr:to>
    <xdr:sp macro="" textlink="">
      <xdr:nvSpPr>
        <xdr:cNvPr id="477" name="楕円 476"/>
        <xdr:cNvSpPr/>
      </xdr:nvSpPr>
      <xdr:spPr>
        <a:xfrm>
          <a:off x="9588500" y="167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29638</xdr:rowOff>
    </xdr:from>
    <xdr:ext cx="534377" cy="259045"/>
    <xdr:sp macro="" textlink="">
      <xdr:nvSpPr>
        <xdr:cNvPr id="478" name="テキスト ボックス 477"/>
        <xdr:cNvSpPr txBox="1"/>
      </xdr:nvSpPr>
      <xdr:spPr>
        <a:xfrm>
          <a:off x="9372111" y="168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107569</xdr:rowOff>
    </xdr:from>
    <xdr:to>
      <xdr:col>46</xdr:col>
      <xdr:colOff>38100</xdr:colOff>
      <xdr:row>98</xdr:row>
      <xdr:rowOff>37719</xdr:rowOff>
    </xdr:to>
    <xdr:sp macro="" textlink="">
      <xdr:nvSpPr>
        <xdr:cNvPr id="479" name="楕円 478"/>
        <xdr:cNvSpPr/>
      </xdr:nvSpPr>
      <xdr:spPr>
        <a:xfrm>
          <a:off x="8699500" y="167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28846</xdr:rowOff>
    </xdr:from>
    <xdr:ext cx="534377" cy="259045"/>
    <xdr:sp macro="" textlink="">
      <xdr:nvSpPr>
        <xdr:cNvPr id="480" name="テキスト ボックス 479"/>
        <xdr:cNvSpPr txBox="1"/>
      </xdr:nvSpPr>
      <xdr:spPr>
        <a:xfrm>
          <a:off x="8483111" y="168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93738</xdr:rowOff>
    </xdr:from>
    <xdr:to>
      <xdr:col>41</xdr:col>
      <xdr:colOff>101600</xdr:colOff>
      <xdr:row>98</xdr:row>
      <xdr:rowOff>23888</xdr:rowOff>
    </xdr:to>
    <xdr:sp macro="" textlink="">
      <xdr:nvSpPr>
        <xdr:cNvPr id="481" name="楕円 480"/>
        <xdr:cNvSpPr/>
      </xdr:nvSpPr>
      <xdr:spPr>
        <a:xfrm>
          <a:off x="7810500" y="1672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15015</xdr:rowOff>
    </xdr:from>
    <xdr:ext cx="534377" cy="259045"/>
    <xdr:sp macro="" textlink="">
      <xdr:nvSpPr>
        <xdr:cNvPr id="482" name="テキスト ボックス 481"/>
        <xdr:cNvSpPr txBox="1"/>
      </xdr:nvSpPr>
      <xdr:spPr>
        <a:xfrm>
          <a:off x="7594111" y="1681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115235</xdr:rowOff>
    </xdr:from>
    <xdr:to>
      <xdr:col>36</xdr:col>
      <xdr:colOff>165100</xdr:colOff>
      <xdr:row>98</xdr:row>
      <xdr:rowOff>45385</xdr:rowOff>
    </xdr:to>
    <xdr:sp macro="" textlink="">
      <xdr:nvSpPr>
        <xdr:cNvPr id="483" name="楕円 482"/>
        <xdr:cNvSpPr/>
      </xdr:nvSpPr>
      <xdr:spPr>
        <a:xfrm>
          <a:off x="6921500" y="167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36512</xdr:rowOff>
    </xdr:from>
    <xdr:ext cx="534377" cy="259045"/>
    <xdr:sp macro="" textlink="">
      <xdr:nvSpPr>
        <xdr:cNvPr id="484" name="テキスト ボックス 483"/>
        <xdr:cNvSpPr txBox="1"/>
      </xdr:nvSpPr>
      <xdr:spPr>
        <a:xfrm>
          <a:off x="6705111" y="1683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7" name="テキスト ボックス 49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9" name="直線コネクタ 508"/>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10"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11" name="直線コネクタ 510"/>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2"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3" name="直線コネクタ 512"/>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23622</xdr:rowOff>
    </xdr:from>
    <xdr:to>
      <xdr:col>85</xdr:col>
      <xdr:colOff>127000</xdr:colOff>
      <xdr:row>35</xdr:row>
      <xdr:rowOff>29337</xdr:rowOff>
    </xdr:to>
    <xdr:cxnSp macro="">
      <xdr:nvCxnSpPr>
        <xdr:cNvPr id="514" name="直線コネクタ 513"/>
        <xdr:cNvCxnSpPr/>
      </xdr:nvCxnSpPr>
      <xdr:spPr>
        <a:xfrm flipV="1">
          <a:off x="15481300" y="6024372"/>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5"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6" name="フローチャート: 判断 515"/>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164084</xdr:rowOff>
    </xdr:from>
    <xdr:to>
      <xdr:col>81</xdr:col>
      <xdr:colOff>50800</xdr:colOff>
      <xdr:row>35</xdr:row>
      <xdr:rowOff>29337</xdr:rowOff>
    </xdr:to>
    <xdr:cxnSp macro="">
      <xdr:nvCxnSpPr>
        <xdr:cNvPr id="517" name="直線コネクタ 516"/>
        <xdr:cNvCxnSpPr/>
      </xdr:nvCxnSpPr>
      <xdr:spPr>
        <a:xfrm>
          <a:off x="14592300" y="5993384"/>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8" name="フローチャート: 判断 517"/>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9" name="テキスト ボックス 518"/>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164084</xdr:rowOff>
    </xdr:from>
    <xdr:to>
      <xdr:col>76</xdr:col>
      <xdr:colOff>114300</xdr:colOff>
      <xdr:row>35</xdr:row>
      <xdr:rowOff>102616</xdr:rowOff>
    </xdr:to>
    <xdr:cxnSp macro="">
      <xdr:nvCxnSpPr>
        <xdr:cNvPr id="520" name="直線コネクタ 519"/>
        <xdr:cNvCxnSpPr/>
      </xdr:nvCxnSpPr>
      <xdr:spPr>
        <a:xfrm flipV="1">
          <a:off x="13703300" y="5993384"/>
          <a:ext cx="889000" cy="10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1" name="フローチャート: 判断 520"/>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2" name="テキスト ボックス 521"/>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67183</xdr:rowOff>
    </xdr:from>
    <xdr:to>
      <xdr:col>71</xdr:col>
      <xdr:colOff>177800</xdr:colOff>
      <xdr:row>35</xdr:row>
      <xdr:rowOff>102616</xdr:rowOff>
    </xdr:to>
    <xdr:cxnSp macro="">
      <xdr:nvCxnSpPr>
        <xdr:cNvPr id="523" name="直線コネクタ 522"/>
        <xdr:cNvCxnSpPr/>
      </xdr:nvCxnSpPr>
      <xdr:spPr>
        <a:xfrm>
          <a:off x="12814300" y="606793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4" name="フローチャート: 判断 523"/>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25" name="テキスト ボックス 524"/>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6" name="フローチャート: 判断 525"/>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27" name="テキスト ボックス 526"/>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144272</xdr:rowOff>
    </xdr:from>
    <xdr:to>
      <xdr:col>85</xdr:col>
      <xdr:colOff>177800</xdr:colOff>
      <xdr:row>35</xdr:row>
      <xdr:rowOff>74422</xdr:rowOff>
    </xdr:to>
    <xdr:sp macro="" textlink="">
      <xdr:nvSpPr>
        <xdr:cNvPr id="533" name="楕円 532"/>
        <xdr:cNvSpPr/>
      </xdr:nvSpPr>
      <xdr:spPr>
        <a:xfrm>
          <a:off x="16268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167149</xdr:rowOff>
    </xdr:from>
    <xdr:ext cx="534377" cy="259045"/>
    <xdr:sp macro="" textlink="">
      <xdr:nvSpPr>
        <xdr:cNvPr id="534" name="消防費該当値テキスト"/>
        <xdr:cNvSpPr txBox="1"/>
      </xdr:nvSpPr>
      <xdr:spPr>
        <a:xfrm>
          <a:off x="16370300"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149987</xdr:rowOff>
    </xdr:from>
    <xdr:to>
      <xdr:col>81</xdr:col>
      <xdr:colOff>101600</xdr:colOff>
      <xdr:row>35</xdr:row>
      <xdr:rowOff>80137</xdr:rowOff>
    </xdr:to>
    <xdr:sp macro="" textlink="">
      <xdr:nvSpPr>
        <xdr:cNvPr id="535" name="楕円 534"/>
        <xdr:cNvSpPr/>
      </xdr:nvSpPr>
      <xdr:spPr>
        <a:xfrm>
          <a:off x="15430500" y="59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96664</xdr:rowOff>
    </xdr:from>
    <xdr:ext cx="534377" cy="259045"/>
    <xdr:sp macro="" textlink="">
      <xdr:nvSpPr>
        <xdr:cNvPr id="536" name="テキスト ボックス 535"/>
        <xdr:cNvSpPr txBox="1"/>
      </xdr:nvSpPr>
      <xdr:spPr>
        <a:xfrm>
          <a:off x="15214111" y="575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113284</xdr:rowOff>
    </xdr:from>
    <xdr:to>
      <xdr:col>76</xdr:col>
      <xdr:colOff>165100</xdr:colOff>
      <xdr:row>35</xdr:row>
      <xdr:rowOff>43434</xdr:rowOff>
    </xdr:to>
    <xdr:sp macro="" textlink="">
      <xdr:nvSpPr>
        <xdr:cNvPr id="537" name="楕円 536"/>
        <xdr:cNvSpPr/>
      </xdr:nvSpPr>
      <xdr:spPr>
        <a:xfrm>
          <a:off x="14541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59961</xdr:rowOff>
    </xdr:from>
    <xdr:ext cx="534377" cy="259045"/>
    <xdr:sp macro="" textlink="">
      <xdr:nvSpPr>
        <xdr:cNvPr id="538" name="テキスト ボックス 537"/>
        <xdr:cNvSpPr txBox="1"/>
      </xdr:nvSpPr>
      <xdr:spPr>
        <a:xfrm>
          <a:off x="14325111" y="5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51816</xdr:rowOff>
    </xdr:from>
    <xdr:to>
      <xdr:col>72</xdr:col>
      <xdr:colOff>38100</xdr:colOff>
      <xdr:row>35</xdr:row>
      <xdr:rowOff>153416</xdr:rowOff>
    </xdr:to>
    <xdr:sp macro="" textlink="">
      <xdr:nvSpPr>
        <xdr:cNvPr id="539" name="楕円 538"/>
        <xdr:cNvSpPr/>
      </xdr:nvSpPr>
      <xdr:spPr>
        <a:xfrm>
          <a:off x="13652500" y="60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169943</xdr:rowOff>
    </xdr:from>
    <xdr:ext cx="534377" cy="259045"/>
    <xdr:sp macro="" textlink="">
      <xdr:nvSpPr>
        <xdr:cNvPr id="540" name="テキスト ボックス 539"/>
        <xdr:cNvSpPr txBox="1"/>
      </xdr:nvSpPr>
      <xdr:spPr>
        <a:xfrm>
          <a:off x="13436111" y="58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16383</xdr:rowOff>
    </xdr:from>
    <xdr:to>
      <xdr:col>67</xdr:col>
      <xdr:colOff>101600</xdr:colOff>
      <xdr:row>35</xdr:row>
      <xdr:rowOff>117983</xdr:rowOff>
    </xdr:to>
    <xdr:sp macro="" textlink="">
      <xdr:nvSpPr>
        <xdr:cNvPr id="541" name="楕円 540"/>
        <xdr:cNvSpPr/>
      </xdr:nvSpPr>
      <xdr:spPr>
        <a:xfrm>
          <a:off x="12763500" y="60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134510</xdr:rowOff>
    </xdr:from>
    <xdr:ext cx="534377" cy="259045"/>
    <xdr:sp macro="" textlink="">
      <xdr:nvSpPr>
        <xdr:cNvPr id="542" name="テキスト ボックス 541"/>
        <xdr:cNvSpPr txBox="1"/>
      </xdr:nvSpPr>
      <xdr:spPr>
        <a:xfrm>
          <a:off x="12547111" y="57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7" name="直線コネクタ 566"/>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8"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9" name="直線コネクタ 568"/>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70"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71" name="直線コネクタ 570"/>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3264</xdr:rowOff>
    </xdr:from>
    <xdr:to>
      <xdr:col>85</xdr:col>
      <xdr:colOff>127000</xdr:colOff>
      <xdr:row>57</xdr:row>
      <xdr:rowOff>11037</xdr:rowOff>
    </xdr:to>
    <xdr:cxnSp macro="">
      <xdr:nvCxnSpPr>
        <xdr:cNvPr id="572" name="直線コネクタ 571"/>
        <xdr:cNvCxnSpPr/>
      </xdr:nvCxnSpPr>
      <xdr:spPr>
        <a:xfrm flipV="1">
          <a:off x="15481300" y="9775914"/>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3"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4" name="フローチャート: 判断 573"/>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11037</xdr:rowOff>
    </xdr:from>
    <xdr:to>
      <xdr:col>81</xdr:col>
      <xdr:colOff>50800</xdr:colOff>
      <xdr:row>57</xdr:row>
      <xdr:rowOff>128289</xdr:rowOff>
    </xdr:to>
    <xdr:cxnSp macro="">
      <xdr:nvCxnSpPr>
        <xdr:cNvPr id="575" name="直線コネクタ 574"/>
        <xdr:cNvCxnSpPr/>
      </xdr:nvCxnSpPr>
      <xdr:spPr>
        <a:xfrm flipV="1">
          <a:off x="14592300" y="9783687"/>
          <a:ext cx="889000" cy="11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6" name="フローチャート: 判断 575"/>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7" name="テキスト ボックス 576"/>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128289</xdr:rowOff>
    </xdr:from>
    <xdr:to>
      <xdr:col>76</xdr:col>
      <xdr:colOff>114300</xdr:colOff>
      <xdr:row>58</xdr:row>
      <xdr:rowOff>26200</xdr:rowOff>
    </xdr:to>
    <xdr:cxnSp macro="">
      <xdr:nvCxnSpPr>
        <xdr:cNvPr id="578" name="直線コネクタ 577"/>
        <xdr:cNvCxnSpPr/>
      </xdr:nvCxnSpPr>
      <xdr:spPr>
        <a:xfrm flipV="1">
          <a:off x="13703300" y="9900939"/>
          <a:ext cx="889000" cy="6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119952</xdr:rowOff>
    </xdr:from>
    <xdr:to>
      <xdr:col>76</xdr:col>
      <xdr:colOff>165100</xdr:colOff>
      <xdr:row>57</xdr:row>
      <xdr:rowOff>50102</xdr:rowOff>
    </xdr:to>
    <xdr:sp macro="" textlink="">
      <xdr:nvSpPr>
        <xdr:cNvPr id="579" name="フローチャート: 判断 578"/>
        <xdr:cNvSpPr/>
      </xdr:nvSpPr>
      <xdr:spPr>
        <a:xfrm>
          <a:off x="14541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66629</xdr:rowOff>
    </xdr:from>
    <xdr:ext cx="534377" cy="259045"/>
    <xdr:sp macro="" textlink="">
      <xdr:nvSpPr>
        <xdr:cNvPr id="580" name="テキスト ボックス 579"/>
        <xdr:cNvSpPr txBox="1"/>
      </xdr:nvSpPr>
      <xdr:spPr>
        <a:xfrm>
          <a:off x="14325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24524</xdr:rowOff>
    </xdr:from>
    <xdr:to>
      <xdr:col>71</xdr:col>
      <xdr:colOff>177800</xdr:colOff>
      <xdr:row>58</xdr:row>
      <xdr:rowOff>26200</xdr:rowOff>
    </xdr:to>
    <xdr:cxnSp macro="">
      <xdr:nvCxnSpPr>
        <xdr:cNvPr id="581" name="直線コネクタ 580"/>
        <xdr:cNvCxnSpPr/>
      </xdr:nvCxnSpPr>
      <xdr:spPr>
        <a:xfrm>
          <a:off x="12814300" y="996862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3784</xdr:rowOff>
    </xdr:from>
    <xdr:to>
      <xdr:col>72</xdr:col>
      <xdr:colOff>38100</xdr:colOff>
      <xdr:row>57</xdr:row>
      <xdr:rowOff>105384</xdr:rowOff>
    </xdr:to>
    <xdr:sp macro="" textlink="">
      <xdr:nvSpPr>
        <xdr:cNvPr id="582" name="フローチャート: 判断 581"/>
        <xdr:cNvSpPr/>
      </xdr:nvSpPr>
      <xdr:spPr>
        <a:xfrm>
          <a:off x="13652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121911</xdr:rowOff>
    </xdr:from>
    <xdr:ext cx="534377" cy="259045"/>
    <xdr:sp macro="" textlink="">
      <xdr:nvSpPr>
        <xdr:cNvPr id="583" name="テキスト ボックス 582"/>
        <xdr:cNvSpPr txBox="1"/>
      </xdr:nvSpPr>
      <xdr:spPr>
        <a:xfrm>
          <a:off x="13436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148489</xdr:rowOff>
    </xdr:from>
    <xdr:to>
      <xdr:col>67</xdr:col>
      <xdr:colOff>101600</xdr:colOff>
      <xdr:row>57</xdr:row>
      <xdr:rowOff>78639</xdr:rowOff>
    </xdr:to>
    <xdr:sp macro="" textlink="">
      <xdr:nvSpPr>
        <xdr:cNvPr id="584" name="フローチャート: 判断 583"/>
        <xdr:cNvSpPr/>
      </xdr:nvSpPr>
      <xdr:spPr>
        <a:xfrm>
          <a:off x="12763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95166</xdr:rowOff>
    </xdr:from>
    <xdr:ext cx="534377" cy="259045"/>
    <xdr:sp macro="" textlink="">
      <xdr:nvSpPr>
        <xdr:cNvPr id="585" name="テキスト ボックス 584"/>
        <xdr:cNvSpPr txBox="1"/>
      </xdr:nvSpPr>
      <xdr:spPr>
        <a:xfrm>
          <a:off x="12547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123914</xdr:rowOff>
    </xdr:from>
    <xdr:to>
      <xdr:col>85</xdr:col>
      <xdr:colOff>177800</xdr:colOff>
      <xdr:row>57</xdr:row>
      <xdr:rowOff>54064</xdr:rowOff>
    </xdr:to>
    <xdr:sp macro="" textlink="">
      <xdr:nvSpPr>
        <xdr:cNvPr id="591" name="楕円 590"/>
        <xdr:cNvSpPr/>
      </xdr:nvSpPr>
      <xdr:spPr>
        <a:xfrm>
          <a:off x="16268700" y="97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102341</xdr:rowOff>
    </xdr:from>
    <xdr:ext cx="534377" cy="259045"/>
    <xdr:sp macro="" textlink="">
      <xdr:nvSpPr>
        <xdr:cNvPr id="592" name="教育費該当値テキスト"/>
        <xdr:cNvSpPr txBox="1"/>
      </xdr:nvSpPr>
      <xdr:spPr>
        <a:xfrm>
          <a:off x="16370300" y="970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131687</xdr:rowOff>
    </xdr:from>
    <xdr:to>
      <xdr:col>81</xdr:col>
      <xdr:colOff>101600</xdr:colOff>
      <xdr:row>57</xdr:row>
      <xdr:rowOff>61837</xdr:rowOff>
    </xdr:to>
    <xdr:sp macro="" textlink="">
      <xdr:nvSpPr>
        <xdr:cNvPr id="593" name="楕円 592"/>
        <xdr:cNvSpPr/>
      </xdr:nvSpPr>
      <xdr:spPr>
        <a:xfrm>
          <a:off x="154305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52964</xdr:rowOff>
    </xdr:from>
    <xdr:ext cx="534377" cy="259045"/>
    <xdr:sp macro="" textlink="">
      <xdr:nvSpPr>
        <xdr:cNvPr id="594" name="テキスト ボックス 593"/>
        <xdr:cNvSpPr txBox="1"/>
      </xdr:nvSpPr>
      <xdr:spPr>
        <a:xfrm>
          <a:off x="15214111" y="9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77489</xdr:rowOff>
    </xdr:from>
    <xdr:to>
      <xdr:col>76</xdr:col>
      <xdr:colOff>165100</xdr:colOff>
      <xdr:row>58</xdr:row>
      <xdr:rowOff>7639</xdr:rowOff>
    </xdr:to>
    <xdr:sp macro="" textlink="">
      <xdr:nvSpPr>
        <xdr:cNvPr id="595" name="楕円 594"/>
        <xdr:cNvSpPr/>
      </xdr:nvSpPr>
      <xdr:spPr>
        <a:xfrm>
          <a:off x="14541500" y="98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170216</xdr:rowOff>
    </xdr:from>
    <xdr:ext cx="534377" cy="259045"/>
    <xdr:sp macro="" textlink="">
      <xdr:nvSpPr>
        <xdr:cNvPr id="596" name="テキスト ボックス 595"/>
        <xdr:cNvSpPr txBox="1"/>
      </xdr:nvSpPr>
      <xdr:spPr>
        <a:xfrm>
          <a:off x="14325111" y="99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146850</xdr:rowOff>
    </xdr:from>
    <xdr:to>
      <xdr:col>72</xdr:col>
      <xdr:colOff>38100</xdr:colOff>
      <xdr:row>58</xdr:row>
      <xdr:rowOff>77000</xdr:rowOff>
    </xdr:to>
    <xdr:sp macro="" textlink="">
      <xdr:nvSpPr>
        <xdr:cNvPr id="597" name="楕円 596"/>
        <xdr:cNvSpPr/>
      </xdr:nvSpPr>
      <xdr:spPr>
        <a:xfrm>
          <a:off x="13652500" y="99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68127</xdr:rowOff>
    </xdr:from>
    <xdr:ext cx="534377" cy="259045"/>
    <xdr:sp macro="" textlink="">
      <xdr:nvSpPr>
        <xdr:cNvPr id="598" name="テキスト ボックス 597"/>
        <xdr:cNvSpPr txBox="1"/>
      </xdr:nvSpPr>
      <xdr:spPr>
        <a:xfrm>
          <a:off x="13436111" y="100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145174</xdr:rowOff>
    </xdr:from>
    <xdr:to>
      <xdr:col>67</xdr:col>
      <xdr:colOff>101600</xdr:colOff>
      <xdr:row>58</xdr:row>
      <xdr:rowOff>75324</xdr:rowOff>
    </xdr:to>
    <xdr:sp macro="" textlink="">
      <xdr:nvSpPr>
        <xdr:cNvPr id="599" name="楕円 598"/>
        <xdr:cNvSpPr/>
      </xdr:nvSpPr>
      <xdr:spPr>
        <a:xfrm>
          <a:off x="12763500" y="99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66451</xdr:rowOff>
    </xdr:from>
    <xdr:ext cx="534377" cy="259045"/>
    <xdr:sp macro="" textlink="">
      <xdr:nvSpPr>
        <xdr:cNvPr id="600" name="テキスト ボックス 599"/>
        <xdr:cNvSpPr txBox="1"/>
      </xdr:nvSpPr>
      <xdr:spPr>
        <a:xfrm>
          <a:off x="12547111" y="100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4" name="テキスト ボックス 61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6" name="テキスト ボックス 61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8" name="テキスト ボックス 61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4" name="直線コネクタ 623"/>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7"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8" name="直線コネクタ 627"/>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29972</xdr:rowOff>
    </xdr:from>
    <xdr:to>
      <xdr:col>85</xdr:col>
      <xdr:colOff>127000</xdr:colOff>
      <xdr:row>79</xdr:row>
      <xdr:rowOff>44450</xdr:rowOff>
    </xdr:to>
    <xdr:cxnSp macro="">
      <xdr:nvCxnSpPr>
        <xdr:cNvPr id="629" name="直線コネクタ 628"/>
        <xdr:cNvCxnSpPr/>
      </xdr:nvCxnSpPr>
      <xdr:spPr>
        <a:xfrm>
          <a:off x="15481300" y="13574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30"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31" name="フローチャート: 判断 630"/>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29972</xdr:rowOff>
    </xdr:from>
    <xdr:to>
      <xdr:col>81</xdr:col>
      <xdr:colOff>50800</xdr:colOff>
      <xdr:row>79</xdr:row>
      <xdr:rowOff>40639</xdr:rowOff>
    </xdr:to>
    <xdr:cxnSp macro="">
      <xdr:nvCxnSpPr>
        <xdr:cNvPr id="632" name="直線コネクタ 631"/>
        <xdr:cNvCxnSpPr/>
      </xdr:nvCxnSpPr>
      <xdr:spPr>
        <a:xfrm flipV="1">
          <a:off x="14592300" y="13574522"/>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3" name="フローチャート: 判断 632"/>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4" name="テキスト ボックス 633"/>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40639</xdr:rowOff>
    </xdr:from>
    <xdr:to>
      <xdr:col>76</xdr:col>
      <xdr:colOff>114300</xdr:colOff>
      <xdr:row>79</xdr:row>
      <xdr:rowOff>44450</xdr:rowOff>
    </xdr:to>
    <xdr:cxnSp macro="">
      <xdr:nvCxnSpPr>
        <xdr:cNvPr id="635" name="直線コネクタ 634"/>
        <xdr:cNvCxnSpPr/>
      </xdr:nvCxnSpPr>
      <xdr:spPr>
        <a:xfrm flipV="1">
          <a:off x="13703300" y="135851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131190</xdr:rowOff>
    </xdr:from>
    <xdr:to>
      <xdr:col>76</xdr:col>
      <xdr:colOff>165100</xdr:colOff>
      <xdr:row>79</xdr:row>
      <xdr:rowOff>61340</xdr:rowOff>
    </xdr:to>
    <xdr:sp macro="" textlink="">
      <xdr:nvSpPr>
        <xdr:cNvPr id="636" name="フローチャート: 判断 635"/>
        <xdr:cNvSpPr/>
      </xdr:nvSpPr>
      <xdr:spPr>
        <a:xfrm>
          <a:off x="14541500" y="135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77867</xdr:rowOff>
    </xdr:from>
    <xdr:ext cx="378565" cy="259045"/>
    <xdr:sp macro="" textlink="">
      <xdr:nvSpPr>
        <xdr:cNvPr id="637" name="テキスト ボックス 636"/>
        <xdr:cNvSpPr txBox="1"/>
      </xdr:nvSpPr>
      <xdr:spPr>
        <a:xfrm>
          <a:off x="14403017" y="1327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33910</xdr:rowOff>
    </xdr:from>
    <xdr:to>
      <xdr:col>71</xdr:col>
      <xdr:colOff>177800</xdr:colOff>
      <xdr:row>79</xdr:row>
      <xdr:rowOff>44450</xdr:rowOff>
    </xdr:to>
    <xdr:cxnSp macro="">
      <xdr:nvCxnSpPr>
        <xdr:cNvPr id="638" name="直線コネクタ 637"/>
        <xdr:cNvCxnSpPr/>
      </xdr:nvCxnSpPr>
      <xdr:spPr>
        <a:xfrm>
          <a:off x="12814300" y="13578460"/>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138176</xdr:rowOff>
    </xdr:from>
    <xdr:to>
      <xdr:col>72</xdr:col>
      <xdr:colOff>38100</xdr:colOff>
      <xdr:row>79</xdr:row>
      <xdr:rowOff>68326</xdr:rowOff>
    </xdr:to>
    <xdr:sp macro="" textlink="">
      <xdr:nvSpPr>
        <xdr:cNvPr id="639" name="フローチャート: 判断 638"/>
        <xdr:cNvSpPr/>
      </xdr:nvSpPr>
      <xdr:spPr>
        <a:xfrm>
          <a:off x="13652500" y="13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84853</xdr:rowOff>
    </xdr:from>
    <xdr:ext cx="378565" cy="259045"/>
    <xdr:sp macro="" textlink="">
      <xdr:nvSpPr>
        <xdr:cNvPr id="640" name="テキスト ボックス 639"/>
        <xdr:cNvSpPr txBox="1"/>
      </xdr:nvSpPr>
      <xdr:spPr>
        <a:xfrm>
          <a:off x="13514017" y="13286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117221</xdr:rowOff>
    </xdr:from>
    <xdr:to>
      <xdr:col>67</xdr:col>
      <xdr:colOff>101600</xdr:colOff>
      <xdr:row>78</xdr:row>
      <xdr:rowOff>47371</xdr:rowOff>
    </xdr:to>
    <xdr:sp macro="" textlink="">
      <xdr:nvSpPr>
        <xdr:cNvPr id="641" name="フローチャート: 判断 640"/>
        <xdr:cNvSpPr/>
      </xdr:nvSpPr>
      <xdr:spPr>
        <a:xfrm>
          <a:off x="12763500" y="133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63898</xdr:rowOff>
    </xdr:from>
    <xdr:ext cx="469744" cy="259045"/>
    <xdr:sp macro="" textlink="">
      <xdr:nvSpPr>
        <xdr:cNvPr id="642" name="テキスト ボックス 641"/>
        <xdr:cNvSpPr txBox="1"/>
      </xdr:nvSpPr>
      <xdr:spPr>
        <a:xfrm>
          <a:off x="12579428" y="130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150622</xdr:rowOff>
    </xdr:from>
    <xdr:to>
      <xdr:col>81</xdr:col>
      <xdr:colOff>101600</xdr:colOff>
      <xdr:row>79</xdr:row>
      <xdr:rowOff>80772</xdr:rowOff>
    </xdr:to>
    <xdr:sp macro="" textlink="">
      <xdr:nvSpPr>
        <xdr:cNvPr id="650" name="楕円 649"/>
        <xdr:cNvSpPr/>
      </xdr:nvSpPr>
      <xdr:spPr>
        <a:xfrm>
          <a:off x="154305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71899</xdr:rowOff>
    </xdr:from>
    <xdr:ext cx="378565" cy="259045"/>
    <xdr:sp macro="" textlink="">
      <xdr:nvSpPr>
        <xdr:cNvPr id="651" name="テキスト ボックス 650"/>
        <xdr:cNvSpPr txBox="1"/>
      </xdr:nvSpPr>
      <xdr:spPr>
        <a:xfrm>
          <a:off x="15292017" y="13616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161289</xdr:rowOff>
    </xdr:from>
    <xdr:to>
      <xdr:col>76</xdr:col>
      <xdr:colOff>165100</xdr:colOff>
      <xdr:row>79</xdr:row>
      <xdr:rowOff>91439</xdr:rowOff>
    </xdr:to>
    <xdr:sp macro="" textlink="">
      <xdr:nvSpPr>
        <xdr:cNvPr id="652" name="楕円 651"/>
        <xdr:cNvSpPr/>
      </xdr:nvSpPr>
      <xdr:spPr>
        <a:xfrm>
          <a:off x="14541500" y="13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82566</xdr:rowOff>
    </xdr:from>
    <xdr:ext cx="313932" cy="259045"/>
    <xdr:sp macro="" textlink="">
      <xdr:nvSpPr>
        <xdr:cNvPr id="653" name="テキスト ボックス 652"/>
        <xdr:cNvSpPr txBox="1"/>
      </xdr:nvSpPr>
      <xdr:spPr>
        <a:xfrm>
          <a:off x="14435333" y="13627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154560</xdr:rowOff>
    </xdr:from>
    <xdr:to>
      <xdr:col>67</xdr:col>
      <xdr:colOff>101600</xdr:colOff>
      <xdr:row>79</xdr:row>
      <xdr:rowOff>84710</xdr:rowOff>
    </xdr:to>
    <xdr:sp macro="" textlink="">
      <xdr:nvSpPr>
        <xdr:cNvPr id="656" name="楕円 655"/>
        <xdr:cNvSpPr/>
      </xdr:nvSpPr>
      <xdr:spPr>
        <a:xfrm>
          <a:off x="12763500" y="135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75837</xdr:rowOff>
    </xdr:from>
    <xdr:ext cx="313932" cy="259045"/>
    <xdr:sp macro="" textlink="">
      <xdr:nvSpPr>
        <xdr:cNvPr id="657" name="テキスト ボックス 656"/>
        <xdr:cNvSpPr txBox="1"/>
      </xdr:nvSpPr>
      <xdr:spPr>
        <a:xfrm>
          <a:off x="12657333" y="1362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81" name="直線コネクタ 680"/>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2"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3" name="直線コネクタ 682"/>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4"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5" name="直線コネクタ 684"/>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47137</xdr:rowOff>
    </xdr:from>
    <xdr:to>
      <xdr:col>85</xdr:col>
      <xdr:colOff>127000</xdr:colOff>
      <xdr:row>96</xdr:row>
      <xdr:rowOff>56947</xdr:rowOff>
    </xdr:to>
    <xdr:cxnSp macro="">
      <xdr:nvCxnSpPr>
        <xdr:cNvPr id="686" name="直線コネクタ 685"/>
        <xdr:cNvCxnSpPr/>
      </xdr:nvCxnSpPr>
      <xdr:spPr>
        <a:xfrm flipV="1">
          <a:off x="15481300" y="16506337"/>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7"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8" name="フローチャート: 判断 687"/>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56947</xdr:rowOff>
    </xdr:from>
    <xdr:to>
      <xdr:col>81</xdr:col>
      <xdr:colOff>50800</xdr:colOff>
      <xdr:row>96</xdr:row>
      <xdr:rowOff>82511</xdr:rowOff>
    </xdr:to>
    <xdr:cxnSp macro="">
      <xdr:nvCxnSpPr>
        <xdr:cNvPr id="689" name="直線コネクタ 688"/>
        <xdr:cNvCxnSpPr/>
      </xdr:nvCxnSpPr>
      <xdr:spPr>
        <a:xfrm flipV="1">
          <a:off x="14592300" y="16516147"/>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90" name="フローチャート: 判断 689"/>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91" name="テキスト ボックス 690"/>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82511</xdr:rowOff>
    </xdr:from>
    <xdr:to>
      <xdr:col>76</xdr:col>
      <xdr:colOff>114300</xdr:colOff>
      <xdr:row>96</xdr:row>
      <xdr:rowOff>101295</xdr:rowOff>
    </xdr:to>
    <xdr:cxnSp macro="">
      <xdr:nvCxnSpPr>
        <xdr:cNvPr id="692" name="直線コネクタ 691"/>
        <xdr:cNvCxnSpPr/>
      </xdr:nvCxnSpPr>
      <xdr:spPr>
        <a:xfrm flipV="1">
          <a:off x="13703300" y="16541711"/>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3" name="フローチャート: 判断 692"/>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4" name="テキスト ボックス 693"/>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101295</xdr:rowOff>
    </xdr:from>
    <xdr:to>
      <xdr:col>71</xdr:col>
      <xdr:colOff>177800</xdr:colOff>
      <xdr:row>96</xdr:row>
      <xdr:rowOff>126651</xdr:rowOff>
    </xdr:to>
    <xdr:cxnSp macro="">
      <xdr:nvCxnSpPr>
        <xdr:cNvPr id="695" name="直線コネクタ 694"/>
        <xdr:cNvCxnSpPr/>
      </xdr:nvCxnSpPr>
      <xdr:spPr>
        <a:xfrm flipV="1">
          <a:off x="12814300" y="16560495"/>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6" name="フローチャート: 判断 695"/>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697" name="テキスト ボックス 696"/>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698" name="フローチャート: 判断 697"/>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699" name="テキスト ボックス 698"/>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167787</xdr:rowOff>
    </xdr:from>
    <xdr:to>
      <xdr:col>85</xdr:col>
      <xdr:colOff>177800</xdr:colOff>
      <xdr:row>96</xdr:row>
      <xdr:rowOff>97937</xdr:rowOff>
    </xdr:to>
    <xdr:sp macro="" textlink="">
      <xdr:nvSpPr>
        <xdr:cNvPr id="705" name="楕円 704"/>
        <xdr:cNvSpPr/>
      </xdr:nvSpPr>
      <xdr:spPr>
        <a:xfrm>
          <a:off x="16268700" y="164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146214</xdr:rowOff>
    </xdr:from>
    <xdr:ext cx="534377" cy="259045"/>
    <xdr:sp macro="" textlink="">
      <xdr:nvSpPr>
        <xdr:cNvPr id="706" name="公債費該当値テキスト"/>
        <xdr:cNvSpPr txBox="1"/>
      </xdr:nvSpPr>
      <xdr:spPr>
        <a:xfrm>
          <a:off x="16370300" y="164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6147</xdr:rowOff>
    </xdr:from>
    <xdr:to>
      <xdr:col>81</xdr:col>
      <xdr:colOff>101600</xdr:colOff>
      <xdr:row>96</xdr:row>
      <xdr:rowOff>107747</xdr:rowOff>
    </xdr:to>
    <xdr:sp macro="" textlink="">
      <xdr:nvSpPr>
        <xdr:cNvPr id="707" name="楕円 706"/>
        <xdr:cNvSpPr/>
      </xdr:nvSpPr>
      <xdr:spPr>
        <a:xfrm>
          <a:off x="15430500" y="1646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98874</xdr:rowOff>
    </xdr:from>
    <xdr:ext cx="534377" cy="259045"/>
    <xdr:sp macro="" textlink="">
      <xdr:nvSpPr>
        <xdr:cNvPr id="708" name="テキスト ボックス 707"/>
        <xdr:cNvSpPr txBox="1"/>
      </xdr:nvSpPr>
      <xdr:spPr>
        <a:xfrm>
          <a:off x="15214111" y="1655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31711</xdr:rowOff>
    </xdr:from>
    <xdr:to>
      <xdr:col>76</xdr:col>
      <xdr:colOff>165100</xdr:colOff>
      <xdr:row>96</xdr:row>
      <xdr:rowOff>133311</xdr:rowOff>
    </xdr:to>
    <xdr:sp macro="" textlink="">
      <xdr:nvSpPr>
        <xdr:cNvPr id="709" name="楕円 708"/>
        <xdr:cNvSpPr/>
      </xdr:nvSpPr>
      <xdr:spPr>
        <a:xfrm>
          <a:off x="14541500" y="164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124438</xdr:rowOff>
    </xdr:from>
    <xdr:ext cx="534377" cy="259045"/>
    <xdr:sp macro="" textlink="">
      <xdr:nvSpPr>
        <xdr:cNvPr id="710" name="テキスト ボックス 709"/>
        <xdr:cNvSpPr txBox="1"/>
      </xdr:nvSpPr>
      <xdr:spPr>
        <a:xfrm>
          <a:off x="14325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50495</xdr:rowOff>
    </xdr:from>
    <xdr:to>
      <xdr:col>72</xdr:col>
      <xdr:colOff>38100</xdr:colOff>
      <xdr:row>96</xdr:row>
      <xdr:rowOff>152095</xdr:rowOff>
    </xdr:to>
    <xdr:sp macro="" textlink="">
      <xdr:nvSpPr>
        <xdr:cNvPr id="711" name="楕円 710"/>
        <xdr:cNvSpPr/>
      </xdr:nvSpPr>
      <xdr:spPr>
        <a:xfrm>
          <a:off x="136525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143222</xdr:rowOff>
    </xdr:from>
    <xdr:ext cx="534377" cy="259045"/>
    <xdr:sp macro="" textlink="">
      <xdr:nvSpPr>
        <xdr:cNvPr id="712" name="テキスト ボックス 711"/>
        <xdr:cNvSpPr txBox="1"/>
      </xdr:nvSpPr>
      <xdr:spPr>
        <a:xfrm>
          <a:off x="13436111" y="1660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75851</xdr:rowOff>
    </xdr:from>
    <xdr:to>
      <xdr:col>67</xdr:col>
      <xdr:colOff>101600</xdr:colOff>
      <xdr:row>97</xdr:row>
      <xdr:rowOff>6001</xdr:rowOff>
    </xdr:to>
    <xdr:sp macro="" textlink="">
      <xdr:nvSpPr>
        <xdr:cNvPr id="713" name="楕円 712"/>
        <xdr:cNvSpPr/>
      </xdr:nvSpPr>
      <xdr:spPr>
        <a:xfrm>
          <a:off x="12763500" y="165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168578</xdr:rowOff>
    </xdr:from>
    <xdr:ext cx="534377" cy="259045"/>
    <xdr:sp macro="" textlink="">
      <xdr:nvSpPr>
        <xdr:cNvPr id="714" name="テキスト ボックス 713"/>
        <xdr:cNvSpPr txBox="1"/>
      </xdr:nvSpPr>
      <xdr:spPr>
        <a:xfrm>
          <a:off x="12547111" y="166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40" name="直線コネクタ 739"/>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41"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3"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4" name="直線コネクタ 743"/>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6"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7" name="フローチャート: 判断 746"/>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9" name="フローチャート: 判断 748"/>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50" name="テキスト ボックス 749"/>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167930</xdr:rowOff>
    </xdr:from>
    <xdr:to>
      <xdr:col>107</xdr:col>
      <xdr:colOff>101600</xdr:colOff>
      <xdr:row>39</xdr:row>
      <xdr:rowOff>98080</xdr:rowOff>
    </xdr:to>
    <xdr:sp macro="" textlink="">
      <xdr:nvSpPr>
        <xdr:cNvPr id="752" name="フローチャート: 判断 751"/>
        <xdr:cNvSpPr/>
      </xdr:nvSpPr>
      <xdr:spPr>
        <a:xfrm>
          <a:off x="20383500" y="66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114607</xdr:rowOff>
    </xdr:from>
    <xdr:ext cx="378565" cy="259045"/>
    <xdr:sp macro="" textlink="">
      <xdr:nvSpPr>
        <xdr:cNvPr id="753" name="テキスト ボックス 752"/>
        <xdr:cNvSpPr txBox="1"/>
      </xdr:nvSpPr>
      <xdr:spPr>
        <a:xfrm>
          <a:off x="20245017" y="645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5297</xdr:rowOff>
    </xdr:from>
    <xdr:to>
      <xdr:col>102</xdr:col>
      <xdr:colOff>165100</xdr:colOff>
      <xdr:row>39</xdr:row>
      <xdr:rowOff>106897</xdr:rowOff>
    </xdr:to>
    <xdr:sp macro="" textlink="">
      <xdr:nvSpPr>
        <xdr:cNvPr id="755" name="フローチャート: 判断 754"/>
        <xdr:cNvSpPr/>
      </xdr:nvSpPr>
      <xdr:spPr>
        <a:xfrm>
          <a:off x="19494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123425</xdr:rowOff>
    </xdr:from>
    <xdr:ext cx="378565" cy="259045"/>
    <xdr:sp macro="" textlink="">
      <xdr:nvSpPr>
        <xdr:cNvPr id="756" name="テキスト ボックス 755"/>
        <xdr:cNvSpPr txBox="1"/>
      </xdr:nvSpPr>
      <xdr:spPr>
        <a:xfrm>
          <a:off x="19356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7" name="フローチャート: 判断 756"/>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8" name="テキスト ボックス 757"/>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5"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議会費においては、一般職人件費（議会費）</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している。総務費においては、特別定額給付金給付事業費の皆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により前年度より大きく</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している。民生費においては、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住民税非課税世帯に対する臨時特別給付金や子育て世帯への臨時特別給付金の皆増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給などにより、前年度より増加している。今後も少子高齢化の進行により増加していく見込みであるが、類似団体平均と比較し大きく下回る水準で推移している。衛生費においては、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新型コロナウイルス感染症対応に係る委託料</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が増となったことにより増額となっている。労働費においては、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一般職人件費（商工総務費）が増となったことなどにより、前年度より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農林水産業費においては、強い農業づくり産地基幹施設整備事業費が皆</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、前年度より減少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している。商工費においては、コロナに負けない！さやまの事業者応援金の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や旧東中学校解体工事費の</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皆減</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している。土木費においては、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都市基盤整備基金積立金の増や、</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狭山市駅加佐志線整備事業</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費の増など</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している。消防費においては、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非常備消防機械施設等整備事業費の皆増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している。教育費においては、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教育施設整備基金積立金のやスポーツ施設整備推進事業費の増などにより、</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前年度より増加している。今後においては、引き続き、全小中学校の学校環境の整備事業が続くことから増加が続く見込みである。公債費においては、臨時財政対策債償還元金</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財政調整基金残高については、積立額約１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億、取崩額約１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億となったことから残高が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におい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大幅な増額とな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歳出においては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、民生費や土木費が増額となったものの、総務費や商工費が減額となったことから、歳出全体として微増に留まり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、歳入歳出の乖離が拡大したことで、実質単年度収支においては引き続き黒字となっている　今後も行財政改革を推進するとともに、市税等の歳入確保に努める。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埼玉県狭山市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令和３年度の連結赤字比率は、前年度より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％黒字が増加し、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主な要因は、一般会計等において実質赤字比率が、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％黒字が増加したことによるものであります。</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今後も引き続き、収入の安定確保と内部経費の削減に努め、適正な運営を図っていく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151_&#29421;&#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13.9</v>
          </cell>
          <cell r="BX51">
            <v>3.1</v>
          </cell>
        </row>
        <row r="53">
          <cell r="BP53">
            <v>59.2</v>
          </cell>
          <cell r="BX53">
            <v>60.6</v>
          </cell>
          <cell r="CF53">
            <v>61.5</v>
          </cell>
          <cell r="CN53">
            <v>62.8</v>
          </cell>
          <cell r="CV53">
            <v>64.5</v>
          </cell>
        </row>
        <row r="55">
          <cell r="AN55" t="str">
            <v>類似団体内平均値</v>
          </cell>
          <cell r="BP55">
            <v>17.399999999999999</v>
          </cell>
          <cell r="BX55">
            <v>12.1</v>
          </cell>
          <cell r="CF55">
            <v>11.2</v>
          </cell>
          <cell r="CN55">
            <v>3.9</v>
          </cell>
          <cell r="CV55">
            <v>0</v>
          </cell>
        </row>
        <row r="57">
          <cell r="BP57">
            <v>58.9</v>
          </cell>
          <cell r="BX57">
            <v>59.4</v>
          </cell>
          <cell r="CF57">
            <v>60.2</v>
          </cell>
          <cell r="CN57">
            <v>63.1</v>
          </cell>
          <cell r="CV57">
            <v>63</v>
          </cell>
        </row>
        <row r="72">
          <cell r="BP72" t="str">
            <v>H29</v>
          </cell>
          <cell r="BX72" t="str">
            <v>H30</v>
          </cell>
          <cell r="CF72" t="str">
            <v>R01</v>
          </cell>
          <cell r="CN72" t="str">
            <v>R02</v>
          </cell>
          <cell r="CV72" t="str">
            <v>R03</v>
          </cell>
        </row>
        <row r="73">
          <cell r="AN73" t="str">
            <v>当該団体値</v>
          </cell>
          <cell r="BP73">
            <v>13.9</v>
          </cell>
          <cell r="BX73">
            <v>3.1</v>
          </cell>
        </row>
        <row r="75">
          <cell r="BP75">
            <v>3.6</v>
          </cell>
          <cell r="BX75">
            <v>4</v>
          </cell>
          <cell r="CF75">
            <v>4.3</v>
          </cell>
          <cell r="CN75">
            <v>4.9000000000000004</v>
          </cell>
          <cell r="CV75">
            <v>5.3</v>
          </cell>
        </row>
        <row r="77">
          <cell r="AN77" t="str">
            <v>類似団体内平均値</v>
          </cell>
          <cell r="BP77">
            <v>17.399999999999999</v>
          </cell>
          <cell r="BX77">
            <v>12.1</v>
          </cell>
          <cell r="CF77">
            <v>11.2</v>
          </cell>
          <cell r="CN77">
            <v>3.9</v>
          </cell>
          <cell r="CV77">
            <v>0</v>
          </cell>
        </row>
        <row r="79">
          <cell r="BP79">
            <v>3.6</v>
          </cell>
          <cell r="BX79">
            <v>3.5</v>
          </cell>
          <cell r="CF79">
            <v>3.5</v>
          </cell>
          <cell r="CN79">
            <v>4.2</v>
          </cell>
          <cell r="CV79">
            <v>4.5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K53" sqref="AK53"/>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82</v>
      </c>
      <c r="C2" s="179"/>
      <c r="D2" s="180"/>
    </row>
    <row r="3" spans="1:119" ht="18.75" customHeight="1" thickBot="1" x14ac:dyDescent="0.25">
      <c r="A3" s="178"/>
      <c r="B3" s="384" t="s">
        <v>83</v>
      </c>
      <c r="C3" s="385"/>
      <c r="D3" s="385"/>
      <c r="E3" s="386"/>
      <c r="F3" s="386"/>
      <c r="G3" s="386"/>
      <c r="H3" s="386"/>
      <c r="I3" s="386"/>
      <c r="J3" s="386"/>
      <c r="K3" s="386"/>
      <c r="L3" s="386" t="s">
        <v>84</v>
      </c>
      <c r="M3" s="386"/>
      <c r="N3" s="386"/>
      <c r="O3" s="386"/>
      <c r="P3" s="386"/>
      <c r="Q3" s="386"/>
      <c r="R3" s="393"/>
      <c r="S3" s="393"/>
      <c r="T3" s="393"/>
      <c r="U3" s="393"/>
      <c r="V3" s="394"/>
      <c r="W3" s="368" t="s">
        <v>85</v>
      </c>
      <c r="X3" s="369"/>
      <c r="Y3" s="369"/>
      <c r="Z3" s="369"/>
      <c r="AA3" s="369"/>
      <c r="AB3" s="385"/>
      <c r="AC3" s="393" t="s">
        <v>86</v>
      </c>
      <c r="AD3" s="369"/>
      <c r="AE3" s="369"/>
      <c r="AF3" s="369"/>
      <c r="AG3" s="369"/>
      <c r="AH3" s="369"/>
      <c r="AI3" s="369"/>
      <c r="AJ3" s="369"/>
      <c r="AK3" s="369"/>
      <c r="AL3" s="370"/>
      <c r="AM3" s="368" t="s">
        <v>87</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88</v>
      </c>
      <c r="BO3" s="369"/>
      <c r="BP3" s="369"/>
      <c r="BQ3" s="369"/>
      <c r="BR3" s="369"/>
      <c r="BS3" s="369"/>
      <c r="BT3" s="369"/>
      <c r="BU3" s="370"/>
      <c r="BV3" s="368" t="s">
        <v>89</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90</v>
      </c>
      <c r="CU3" s="369"/>
      <c r="CV3" s="369"/>
      <c r="CW3" s="369"/>
      <c r="CX3" s="369"/>
      <c r="CY3" s="369"/>
      <c r="CZ3" s="369"/>
      <c r="DA3" s="370"/>
      <c r="DB3" s="368" t="s">
        <v>91</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92</v>
      </c>
      <c r="AZ4" s="372"/>
      <c r="BA4" s="372"/>
      <c r="BB4" s="372"/>
      <c r="BC4" s="372"/>
      <c r="BD4" s="372"/>
      <c r="BE4" s="372"/>
      <c r="BF4" s="372"/>
      <c r="BG4" s="372"/>
      <c r="BH4" s="372"/>
      <c r="BI4" s="372"/>
      <c r="BJ4" s="372"/>
      <c r="BK4" s="372"/>
      <c r="BL4" s="372"/>
      <c r="BM4" s="373"/>
      <c r="BN4" s="374">
        <v>56681256</v>
      </c>
      <c r="BO4" s="375"/>
      <c r="BP4" s="375"/>
      <c r="BQ4" s="375"/>
      <c r="BR4" s="375"/>
      <c r="BS4" s="375"/>
      <c r="BT4" s="375"/>
      <c r="BU4" s="376"/>
      <c r="BV4" s="374">
        <v>65107770</v>
      </c>
      <c r="BW4" s="375"/>
      <c r="BX4" s="375"/>
      <c r="BY4" s="375"/>
      <c r="BZ4" s="375"/>
      <c r="CA4" s="375"/>
      <c r="CB4" s="375"/>
      <c r="CC4" s="376"/>
      <c r="CD4" s="377" t="s">
        <v>93</v>
      </c>
      <c r="CE4" s="378"/>
      <c r="CF4" s="378"/>
      <c r="CG4" s="378"/>
      <c r="CH4" s="378"/>
      <c r="CI4" s="378"/>
      <c r="CJ4" s="378"/>
      <c r="CK4" s="378"/>
      <c r="CL4" s="378"/>
      <c r="CM4" s="378"/>
      <c r="CN4" s="378"/>
      <c r="CO4" s="378"/>
      <c r="CP4" s="378"/>
      <c r="CQ4" s="378"/>
      <c r="CR4" s="378"/>
      <c r="CS4" s="379"/>
      <c r="CT4" s="380">
        <v>8.9</v>
      </c>
      <c r="CU4" s="381"/>
      <c r="CV4" s="381"/>
      <c r="CW4" s="381"/>
      <c r="CX4" s="381"/>
      <c r="CY4" s="381"/>
      <c r="CZ4" s="381"/>
      <c r="DA4" s="382"/>
      <c r="DB4" s="380">
        <v>2.7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94</v>
      </c>
      <c r="AN5" s="441"/>
      <c r="AO5" s="441"/>
      <c r="AP5" s="441"/>
      <c r="AQ5" s="441"/>
      <c r="AR5" s="441"/>
      <c r="AS5" s="441"/>
      <c r="AT5" s="442"/>
      <c r="AU5" s="443" t="s">
        <v>95</v>
      </c>
      <c r="AV5" s="444"/>
      <c r="AW5" s="444"/>
      <c r="AX5" s="444"/>
      <c r="AY5" s="445" t="s">
        <v>96</v>
      </c>
      <c r="AZ5" s="446"/>
      <c r="BA5" s="446"/>
      <c r="BB5" s="446"/>
      <c r="BC5" s="446"/>
      <c r="BD5" s="446"/>
      <c r="BE5" s="446"/>
      <c r="BF5" s="446"/>
      <c r="BG5" s="446"/>
      <c r="BH5" s="446"/>
      <c r="BI5" s="446"/>
      <c r="BJ5" s="446"/>
      <c r="BK5" s="446"/>
      <c r="BL5" s="446"/>
      <c r="BM5" s="447"/>
      <c r="BN5" s="411">
        <v>53802237</v>
      </c>
      <c r="BO5" s="412"/>
      <c r="BP5" s="412"/>
      <c r="BQ5" s="412"/>
      <c r="BR5" s="412"/>
      <c r="BS5" s="412"/>
      <c r="BT5" s="412"/>
      <c r="BU5" s="413"/>
      <c r="BV5" s="411">
        <v>63513355</v>
      </c>
      <c r="BW5" s="412"/>
      <c r="BX5" s="412"/>
      <c r="BY5" s="412"/>
      <c r="BZ5" s="412"/>
      <c r="CA5" s="412"/>
      <c r="CB5" s="412"/>
      <c r="CC5" s="413"/>
      <c r="CD5" s="414" t="s">
        <v>97</v>
      </c>
      <c r="CE5" s="415"/>
      <c r="CF5" s="415"/>
      <c r="CG5" s="415"/>
      <c r="CH5" s="415"/>
      <c r="CI5" s="415"/>
      <c r="CJ5" s="415"/>
      <c r="CK5" s="415"/>
      <c r="CL5" s="415"/>
      <c r="CM5" s="415"/>
      <c r="CN5" s="415"/>
      <c r="CO5" s="415"/>
      <c r="CP5" s="415"/>
      <c r="CQ5" s="415"/>
      <c r="CR5" s="415"/>
      <c r="CS5" s="416"/>
      <c r="CT5" s="408">
        <v>85.5</v>
      </c>
      <c r="CU5" s="409"/>
      <c r="CV5" s="409"/>
      <c r="CW5" s="409"/>
      <c r="CX5" s="409"/>
      <c r="CY5" s="409"/>
      <c r="CZ5" s="409"/>
      <c r="DA5" s="410"/>
      <c r="DB5" s="408">
        <v>93.4</v>
      </c>
      <c r="DC5" s="409"/>
      <c r="DD5" s="409"/>
      <c r="DE5" s="409"/>
      <c r="DF5" s="409"/>
      <c r="DG5" s="409"/>
      <c r="DH5" s="409"/>
      <c r="DI5" s="410"/>
    </row>
    <row r="6" spans="1:119" ht="18.75" customHeight="1" x14ac:dyDescent="0.2">
      <c r="A6" s="178"/>
      <c r="B6" s="417" t="s">
        <v>98</v>
      </c>
      <c r="C6" s="418"/>
      <c r="D6" s="418"/>
      <c r="E6" s="419"/>
      <c r="F6" s="419"/>
      <c r="G6" s="419"/>
      <c r="H6" s="419"/>
      <c r="I6" s="419"/>
      <c r="J6" s="419"/>
      <c r="K6" s="419"/>
      <c r="L6" s="419" t="s">
        <v>99</v>
      </c>
      <c r="M6" s="419"/>
      <c r="N6" s="419"/>
      <c r="O6" s="419"/>
      <c r="P6" s="419"/>
      <c r="Q6" s="419"/>
      <c r="R6" s="423"/>
      <c r="S6" s="423"/>
      <c r="T6" s="423"/>
      <c r="U6" s="423"/>
      <c r="V6" s="424"/>
      <c r="W6" s="427" t="s">
        <v>100</v>
      </c>
      <c r="X6" s="428"/>
      <c r="Y6" s="428"/>
      <c r="Z6" s="428"/>
      <c r="AA6" s="428"/>
      <c r="AB6" s="418"/>
      <c r="AC6" s="431" t="s">
        <v>101</v>
      </c>
      <c r="AD6" s="432"/>
      <c r="AE6" s="432"/>
      <c r="AF6" s="432"/>
      <c r="AG6" s="432"/>
      <c r="AH6" s="432"/>
      <c r="AI6" s="432"/>
      <c r="AJ6" s="432"/>
      <c r="AK6" s="432"/>
      <c r="AL6" s="433"/>
      <c r="AM6" s="440" t="s">
        <v>102</v>
      </c>
      <c r="AN6" s="441"/>
      <c r="AO6" s="441"/>
      <c r="AP6" s="441"/>
      <c r="AQ6" s="441"/>
      <c r="AR6" s="441"/>
      <c r="AS6" s="441"/>
      <c r="AT6" s="442"/>
      <c r="AU6" s="443" t="s">
        <v>95</v>
      </c>
      <c r="AV6" s="444"/>
      <c r="AW6" s="444"/>
      <c r="AX6" s="444"/>
      <c r="AY6" s="445" t="s">
        <v>103</v>
      </c>
      <c r="AZ6" s="446"/>
      <c r="BA6" s="446"/>
      <c r="BB6" s="446"/>
      <c r="BC6" s="446"/>
      <c r="BD6" s="446"/>
      <c r="BE6" s="446"/>
      <c r="BF6" s="446"/>
      <c r="BG6" s="446"/>
      <c r="BH6" s="446"/>
      <c r="BI6" s="446"/>
      <c r="BJ6" s="446"/>
      <c r="BK6" s="446"/>
      <c r="BL6" s="446"/>
      <c r="BM6" s="447"/>
      <c r="BN6" s="411">
        <v>2879019</v>
      </c>
      <c r="BO6" s="412"/>
      <c r="BP6" s="412"/>
      <c r="BQ6" s="412"/>
      <c r="BR6" s="412"/>
      <c r="BS6" s="412"/>
      <c r="BT6" s="412"/>
      <c r="BU6" s="413"/>
      <c r="BV6" s="411">
        <v>1594415</v>
      </c>
      <c r="BW6" s="412"/>
      <c r="BX6" s="412"/>
      <c r="BY6" s="412"/>
      <c r="BZ6" s="412"/>
      <c r="CA6" s="412"/>
      <c r="CB6" s="412"/>
      <c r="CC6" s="413"/>
      <c r="CD6" s="414" t="s">
        <v>104</v>
      </c>
      <c r="CE6" s="415"/>
      <c r="CF6" s="415"/>
      <c r="CG6" s="415"/>
      <c r="CH6" s="415"/>
      <c r="CI6" s="415"/>
      <c r="CJ6" s="415"/>
      <c r="CK6" s="415"/>
      <c r="CL6" s="415"/>
      <c r="CM6" s="415"/>
      <c r="CN6" s="415"/>
      <c r="CO6" s="415"/>
      <c r="CP6" s="415"/>
      <c r="CQ6" s="415"/>
      <c r="CR6" s="415"/>
      <c r="CS6" s="416"/>
      <c r="CT6" s="448">
        <v>93.1</v>
      </c>
      <c r="CU6" s="449"/>
      <c r="CV6" s="449"/>
      <c r="CW6" s="449"/>
      <c r="CX6" s="449"/>
      <c r="CY6" s="449"/>
      <c r="CZ6" s="449"/>
      <c r="DA6" s="450"/>
      <c r="DB6" s="448">
        <v>98.3</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105</v>
      </c>
      <c r="AN7" s="441"/>
      <c r="AO7" s="441"/>
      <c r="AP7" s="441"/>
      <c r="AQ7" s="441"/>
      <c r="AR7" s="441"/>
      <c r="AS7" s="441"/>
      <c r="AT7" s="442"/>
      <c r="AU7" s="443" t="s">
        <v>106</v>
      </c>
      <c r="AV7" s="444"/>
      <c r="AW7" s="444"/>
      <c r="AX7" s="444"/>
      <c r="AY7" s="445" t="s">
        <v>107</v>
      </c>
      <c r="AZ7" s="446"/>
      <c r="BA7" s="446"/>
      <c r="BB7" s="446"/>
      <c r="BC7" s="446"/>
      <c r="BD7" s="446"/>
      <c r="BE7" s="446"/>
      <c r="BF7" s="446"/>
      <c r="BG7" s="446"/>
      <c r="BH7" s="446"/>
      <c r="BI7" s="446"/>
      <c r="BJ7" s="446"/>
      <c r="BK7" s="446"/>
      <c r="BL7" s="446"/>
      <c r="BM7" s="447"/>
      <c r="BN7" s="411">
        <v>244082</v>
      </c>
      <c r="BO7" s="412"/>
      <c r="BP7" s="412"/>
      <c r="BQ7" s="412"/>
      <c r="BR7" s="412"/>
      <c r="BS7" s="412"/>
      <c r="BT7" s="412"/>
      <c r="BU7" s="413"/>
      <c r="BV7" s="411">
        <v>827541</v>
      </c>
      <c r="BW7" s="412"/>
      <c r="BX7" s="412"/>
      <c r="BY7" s="412"/>
      <c r="BZ7" s="412"/>
      <c r="CA7" s="412"/>
      <c r="CB7" s="412"/>
      <c r="CC7" s="413"/>
      <c r="CD7" s="414" t="s">
        <v>108</v>
      </c>
      <c r="CE7" s="415"/>
      <c r="CF7" s="415"/>
      <c r="CG7" s="415"/>
      <c r="CH7" s="415"/>
      <c r="CI7" s="415"/>
      <c r="CJ7" s="415"/>
      <c r="CK7" s="415"/>
      <c r="CL7" s="415"/>
      <c r="CM7" s="415"/>
      <c r="CN7" s="415"/>
      <c r="CO7" s="415"/>
      <c r="CP7" s="415"/>
      <c r="CQ7" s="415"/>
      <c r="CR7" s="415"/>
      <c r="CS7" s="416"/>
      <c r="CT7" s="411">
        <v>29608941</v>
      </c>
      <c r="CU7" s="412"/>
      <c r="CV7" s="412"/>
      <c r="CW7" s="412"/>
      <c r="CX7" s="412"/>
      <c r="CY7" s="412"/>
      <c r="CZ7" s="412"/>
      <c r="DA7" s="413"/>
      <c r="DB7" s="411">
        <v>28237351</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109</v>
      </c>
      <c r="AN8" s="441"/>
      <c r="AO8" s="441"/>
      <c r="AP8" s="441"/>
      <c r="AQ8" s="441"/>
      <c r="AR8" s="441"/>
      <c r="AS8" s="441"/>
      <c r="AT8" s="442"/>
      <c r="AU8" s="443" t="s">
        <v>95</v>
      </c>
      <c r="AV8" s="444"/>
      <c r="AW8" s="444"/>
      <c r="AX8" s="444"/>
      <c r="AY8" s="445" t="s">
        <v>110</v>
      </c>
      <c r="AZ8" s="446"/>
      <c r="BA8" s="446"/>
      <c r="BB8" s="446"/>
      <c r="BC8" s="446"/>
      <c r="BD8" s="446"/>
      <c r="BE8" s="446"/>
      <c r="BF8" s="446"/>
      <c r="BG8" s="446"/>
      <c r="BH8" s="446"/>
      <c r="BI8" s="446"/>
      <c r="BJ8" s="446"/>
      <c r="BK8" s="446"/>
      <c r="BL8" s="446"/>
      <c r="BM8" s="447"/>
      <c r="BN8" s="411">
        <v>2634937</v>
      </c>
      <c r="BO8" s="412"/>
      <c r="BP8" s="412"/>
      <c r="BQ8" s="412"/>
      <c r="BR8" s="412"/>
      <c r="BS8" s="412"/>
      <c r="BT8" s="412"/>
      <c r="BU8" s="413"/>
      <c r="BV8" s="411">
        <v>766874</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0.89</v>
      </c>
      <c r="CU8" s="452"/>
      <c r="CV8" s="452"/>
      <c r="CW8" s="452"/>
      <c r="CX8" s="452"/>
      <c r="CY8" s="452"/>
      <c r="CZ8" s="452"/>
      <c r="DA8" s="453"/>
      <c r="DB8" s="451">
        <v>0.91</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148699</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95</v>
      </c>
      <c r="AV9" s="444"/>
      <c r="AW9" s="444"/>
      <c r="AX9" s="444"/>
      <c r="AY9" s="445" t="s">
        <v>116</v>
      </c>
      <c r="AZ9" s="446"/>
      <c r="BA9" s="446"/>
      <c r="BB9" s="446"/>
      <c r="BC9" s="446"/>
      <c r="BD9" s="446"/>
      <c r="BE9" s="446"/>
      <c r="BF9" s="446"/>
      <c r="BG9" s="446"/>
      <c r="BH9" s="446"/>
      <c r="BI9" s="446"/>
      <c r="BJ9" s="446"/>
      <c r="BK9" s="446"/>
      <c r="BL9" s="446"/>
      <c r="BM9" s="447"/>
      <c r="BN9" s="411">
        <v>1868063</v>
      </c>
      <c r="BO9" s="412"/>
      <c r="BP9" s="412"/>
      <c r="BQ9" s="412"/>
      <c r="BR9" s="412"/>
      <c r="BS9" s="412"/>
      <c r="BT9" s="412"/>
      <c r="BU9" s="413"/>
      <c r="BV9" s="411">
        <v>468325</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10.3</v>
      </c>
      <c r="CU9" s="409"/>
      <c r="CV9" s="409"/>
      <c r="CW9" s="409"/>
      <c r="CX9" s="409"/>
      <c r="CY9" s="409"/>
      <c r="CZ9" s="409"/>
      <c r="DA9" s="410"/>
      <c r="DB9" s="408">
        <v>11.1</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152405</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120</v>
      </c>
      <c r="AV10" s="444"/>
      <c r="AW10" s="444"/>
      <c r="AX10" s="444"/>
      <c r="AY10" s="445" t="s">
        <v>121</v>
      </c>
      <c r="AZ10" s="446"/>
      <c r="BA10" s="446"/>
      <c r="BB10" s="446"/>
      <c r="BC10" s="446"/>
      <c r="BD10" s="446"/>
      <c r="BE10" s="446"/>
      <c r="BF10" s="446"/>
      <c r="BG10" s="446"/>
      <c r="BH10" s="446"/>
      <c r="BI10" s="446"/>
      <c r="BJ10" s="446"/>
      <c r="BK10" s="446"/>
      <c r="BL10" s="446"/>
      <c r="BM10" s="447"/>
      <c r="BN10" s="411">
        <v>1665768</v>
      </c>
      <c r="BO10" s="412"/>
      <c r="BP10" s="412"/>
      <c r="BQ10" s="412"/>
      <c r="BR10" s="412"/>
      <c r="BS10" s="412"/>
      <c r="BT10" s="412"/>
      <c r="BU10" s="413"/>
      <c r="BV10" s="411">
        <v>1304296</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120</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149692</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135</v>
      </c>
      <c r="AV12" s="444"/>
      <c r="AW12" s="444"/>
      <c r="AX12" s="444"/>
      <c r="AY12" s="445" t="s">
        <v>136</v>
      </c>
      <c r="AZ12" s="446"/>
      <c r="BA12" s="446"/>
      <c r="BB12" s="446"/>
      <c r="BC12" s="446"/>
      <c r="BD12" s="446"/>
      <c r="BE12" s="446"/>
      <c r="BF12" s="446"/>
      <c r="BG12" s="446"/>
      <c r="BH12" s="446"/>
      <c r="BI12" s="446"/>
      <c r="BJ12" s="446"/>
      <c r="BK12" s="446"/>
      <c r="BL12" s="446"/>
      <c r="BM12" s="447"/>
      <c r="BN12" s="411">
        <v>1000000</v>
      </c>
      <c r="BO12" s="412"/>
      <c r="BP12" s="412"/>
      <c r="BQ12" s="412"/>
      <c r="BR12" s="412"/>
      <c r="BS12" s="412"/>
      <c r="BT12" s="412"/>
      <c r="BU12" s="413"/>
      <c r="BV12" s="411">
        <v>1654753</v>
      </c>
      <c r="BW12" s="412"/>
      <c r="BX12" s="412"/>
      <c r="BY12" s="412"/>
      <c r="BZ12" s="412"/>
      <c r="CA12" s="412"/>
      <c r="CB12" s="412"/>
      <c r="CC12" s="413"/>
      <c r="CD12" s="414" t="s">
        <v>137</v>
      </c>
      <c r="CE12" s="415"/>
      <c r="CF12" s="415"/>
      <c r="CG12" s="415"/>
      <c r="CH12" s="415"/>
      <c r="CI12" s="415"/>
      <c r="CJ12" s="415"/>
      <c r="CK12" s="415"/>
      <c r="CL12" s="415"/>
      <c r="CM12" s="415"/>
      <c r="CN12" s="415"/>
      <c r="CO12" s="415"/>
      <c r="CP12" s="415"/>
      <c r="CQ12" s="415"/>
      <c r="CR12" s="415"/>
      <c r="CS12" s="416"/>
      <c r="CT12" s="451" t="s">
        <v>138</v>
      </c>
      <c r="CU12" s="452"/>
      <c r="CV12" s="452"/>
      <c r="CW12" s="452"/>
      <c r="CX12" s="452"/>
      <c r="CY12" s="452"/>
      <c r="CZ12" s="452"/>
      <c r="DA12" s="453"/>
      <c r="DB12" s="451" t="s">
        <v>129</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139</v>
      </c>
      <c r="N13" s="503"/>
      <c r="O13" s="503"/>
      <c r="P13" s="503"/>
      <c r="Q13" s="504"/>
      <c r="R13" s="495">
        <v>146925</v>
      </c>
      <c r="S13" s="496"/>
      <c r="T13" s="496"/>
      <c r="U13" s="496"/>
      <c r="V13" s="497"/>
      <c r="W13" s="427" t="s">
        <v>140</v>
      </c>
      <c r="X13" s="428"/>
      <c r="Y13" s="428"/>
      <c r="Z13" s="428"/>
      <c r="AA13" s="428"/>
      <c r="AB13" s="418"/>
      <c r="AC13" s="462">
        <v>1184</v>
      </c>
      <c r="AD13" s="463"/>
      <c r="AE13" s="463"/>
      <c r="AF13" s="463"/>
      <c r="AG13" s="505"/>
      <c r="AH13" s="462">
        <v>1324</v>
      </c>
      <c r="AI13" s="463"/>
      <c r="AJ13" s="463"/>
      <c r="AK13" s="463"/>
      <c r="AL13" s="464"/>
      <c r="AM13" s="440" t="s">
        <v>141</v>
      </c>
      <c r="AN13" s="441"/>
      <c r="AO13" s="441"/>
      <c r="AP13" s="441"/>
      <c r="AQ13" s="441"/>
      <c r="AR13" s="441"/>
      <c r="AS13" s="441"/>
      <c r="AT13" s="442"/>
      <c r="AU13" s="443" t="s">
        <v>142</v>
      </c>
      <c r="AV13" s="444"/>
      <c r="AW13" s="444"/>
      <c r="AX13" s="444"/>
      <c r="AY13" s="445" t="s">
        <v>143</v>
      </c>
      <c r="AZ13" s="446"/>
      <c r="BA13" s="446"/>
      <c r="BB13" s="446"/>
      <c r="BC13" s="446"/>
      <c r="BD13" s="446"/>
      <c r="BE13" s="446"/>
      <c r="BF13" s="446"/>
      <c r="BG13" s="446"/>
      <c r="BH13" s="446"/>
      <c r="BI13" s="446"/>
      <c r="BJ13" s="446"/>
      <c r="BK13" s="446"/>
      <c r="BL13" s="446"/>
      <c r="BM13" s="447"/>
      <c r="BN13" s="411">
        <v>2533831</v>
      </c>
      <c r="BO13" s="412"/>
      <c r="BP13" s="412"/>
      <c r="BQ13" s="412"/>
      <c r="BR13" s="412"/>
      <c r="BS13" s="412"/>
      <c r="BT13" s="412"/>
      <c r="BU13" s="413"/>
      <c r="BV13" s="411">
        <v>117868</v>
      </c>
      <c r="BW13" s="412"/>
      <c r="BX13" s="412"/>
      <c r="BY13" s="412"/>
      <c r="BZ13" s="412"/>
      <c r="CA13" s="412"/>
      <c r="CB13" s="412"/>
      <c r="CC13" s="413"/>
      <c r="CD13" s="414" t="s">
        <v>144</v>
      </c>
      <c r="CE13" s="415"/>
      <c r="CF13" s="415"/>
      <c r="CG13" s="415"/>
      <c r="CH13" s="415"/>
      <c r="CI13" s="415"/>
      <c r="CJ13" s="415"/>
      <c r="CK13" s="415"/>
      <c r="CL13" s="415"/>
      <c r="CM13" s="415"/>
      <c r="CN13" s="415"/>
      <c r="CO13" s="415"/>
      <c r="CP13" s="415"/>
      <c r="CQ13" s="415"/>
      <c r="CR13" s="415"/>
      <c r="CS13" s="416"/>
      <c r="CT13" s="408">
        <v>5.3</v>
      </c>
      <c r="CU13" s="409"/>
      <c r="CV13" s="409"/>
      <c r="CW13" s="409"/>
      <c r="CX13" s="409"/>
      <c r="CY13" s="409"/>
      <c r="CZ13" s="409"/>
      <c r="DA13" s="410"/>
      <c r="DB13" s="408">
        <v>4.9000000000000004</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145</v>
      </c>
      <c r="M14" s="493"/>
      <c r="N14" s="493"/>
      <c r="O14" s="493"/>
      <c r="P14" s="493"/>
      <c r="Q14" s="494"/>
      <c r="R14" s="495">
        <v>149826</v>
      </c>
      <c r="S14" s="496"/>
      <c r="T14" s="496"/>
      <c r="U14" s="496"/>
      <c r="V14" s="497"/>
      <c r="W14" s="401"/>
      <c r="X14" s="402"/>
      <c r="Y14" s="402"/>
      <c r="Z14" s="402"/>
      <c r="AA14" s="402"/>
      <c r="AB14" s="391"/>
      <c r="AC14" s="498">
        <v>1.8</v>
      </c>
      <c r="AD14" s="499"/>
      <c r="AE14" s="499"/>
      <c r="AF14" s="499"/>
      <c r="AG14" s="500"/>
      <c r="AH14" s="498">
        <v>2</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146</v>
      </c>
      <c r="CE14" s="507"/>
      <c r="CF14" s="507"/>
      <c r="CG14" s="507"/>
      <c r="CH14" s="507"/>
      <c r="CI14" s="507"/>
      <c r="CJ14" s="507"/>
      <c r="CK14" s="507"/>
      <c r="CL14" s="507"/>
      <c r="CM14" s="507"/>
      <c r="CN14" s="507"/>
      <c r="CO14" s="507"/>
      <c r="CP14" s="507"/>
      <c r="CQ14" s="507"/>
      <c r="CR14" s="507"/>
      <c r="CS14" s="508"/>
      <c r="CT14" s="509" t="s">
        <v>138</v>
      </c>
      <c r="CU14" s="510"/>
      <c r="CV14" s="510"/>
      <c r="CW14" s="510"/>
      <c r="CX14" s="510"/>
      <c r="CY14" s="510"/>
      <c r="CZ14" s="510"/>
      <c r="DA14" s="511"/>
      <c r="DB14" s="509" t="s">
        <v>147</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139</v>
      </c>
      <c r="N15" s="503"/>
      <c r="O15" s="503"/>
      <c r="P15" s="503"/>
      <c r="Q15" s="504"/>
      <c r="R15" s="495">
        <v>147126</v>
      </c>
      <c r="S15" s="496"/>
      <c r="T15" s="496"/>
      <c r="U15" s="496"/>
      <c r="V15" s="497"/>
      <c r="W15" s="427" t="s">
        <v>148</v>
      </c>
      <c r="X15" s="428"/>
      <c r="Y15" s="428"/>
      <c r="Z15" s="428"/>
      <c r="AA15" s="428"/>
      <c r="AB15" s="418"/>
      <c r="AC15" s="462">
        <v>16116</v>
      </c>
      <c r="AD15" s="463"/>
      <c r="AE15" s="463"/>
      <c r="AF15" s="463"/>
      <c r="AG15" s="505"/>
      <c r="AH15" s="462">
        <v>16853</v>
      </c>
      <c r="AI15" s="463"/>
      <c r="AJ15" s="463"/>
      <c r="AK15" s="463"/>
      <c r="AL15" s="464"/>
      <c r="AM15" s="440"/>
      <c r="AN15" s="441"/>
      <c r="AO15" s="441"/>
      <c r="AP15" s="441"/>
      <c r="AQ15" s="441"/>
      <c r="AR15" s="441"/>
      <c r="AS15" s="441"/>
      <c r="AT15" s="442"/>
      <c r="AU15" s="443"/>
      <c r="AV15" s="444"/>
      <c r="AW15" s="444"/>
      <c r="AX15" s="444"/>
      <c r="AY15" s="371" t="s">
        <v>149</v>
      </c>
      <c r="AZ15" s="372"/>
      <c r="BA15" s="372"/>
      <c r="BB15" s="372"/>
      <c r="BC15" s="372"/>
      <c r="BD15" s="372"/>
      <c r="BE15" s="372"/>
      <c r="BF15" s="372"/>
      <c r="BG15" s="372"/>
      <c r="BH15" s="372"/>
      <c r="BI15" s="372"/>
      <c r="BJ15" s="372"/>
      <c r="BK15" s="372"/>
      <c r="BL15" s="372"/>
      <c r="BM15" s="373"/>
      <c r="BN15" s="374">
        <v>18694521</v>
      </c>
      <c r="BO15" s="375"/>
      <c r="BP15" s="375"/>
      <c r="BQ15" s="375"/>
      <c r="BR15" s="375"/>
      <c r="BS15" s="375"/>
      <c r="BT15" s="375"/>
      <c r="BU15" s="376"/>
      <c r="BV15" s="374">
        <v>19565956</v>
      </c>
      <c r="BW15" s="375"/>
      <c r="BX15" s="375"/>
      <c r="BY15" s="375"/>
      <c r="BZ15" s="375"/>
      <c r="CA15" s="375"/>
      <c r="CB15" s="375"/>
      <c r="CC15" s="376"/>
      <c r="CD15" s="512" t="s">
        <v>150</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151</v>
      </c>
      <c r="M16" s="515"/>
      <c r="N16" s="515"/>
      <c r="O16" s="515"/>
      <c r="P16" s="515"/>
      <c r="Q16" s="516"/>
      <c r="R16" s="517" t="s">
        <v>152</v>
      </c>
      <c r="S16" s="518"/>
      <c r="T16" s="518"/>
      <c r="U16" s="518"/>
      <c r="V16" s="519"/>
      <c r="W16" s="401"/>
      <c r="X16" s="402"/>
      <c r="Y16" s="402"/>
      <c r="Z16" s="402"/>
      <c r="AA16" s="402"/>
      <c r="AB16" s="391"/>
      <c r="AC16" s="498">
        <v>24.4</v>
      </c>
      <c r="AD16" s="499"/>
      <c r="AE16" s="499"/>
      <c r="AF16" s="499"/>
      <c r="AG16" s="500"/>
      <c r="AH16" s="498">
        <v>25.5</v>
      </c>
      <c r="AI16" s="499"/>
      <c r="AJ16" s="499"/>
      <c r="AK16" s="499"/>
      <c r="AL16" s="501"/>
      <c r="AM16" s="440"/>
      <c r="AN16" s="441"/>
      <c r="AO16" s="441"/>
      <c r="AP16" s="441"/>
      <c r="AQ16" s="441"/>
      <c r="AR16" s="441"/>
      <c r="AS16" s="441"/>
      <c r="AT16" s="442"/>
      <c r="AU16" s="443"/>
      <c r="AV16" s="444"/>
      <c r="AW16" s="444"/>
      <c r="AX16" s="444"/>
      <c r="AY16" s="445" t="s">
        <v>153</v>
      </c>
      <c r="AZ16" s="446"/>
      <c r="BA16" s="446"/>
      <c r="BB16" s="446"/>
      <c r="BC16" s="446"/>
      <c r="BD16" s="446"/>
      <c r="BE16" s="446"/>
      <c r="BF16" s="446"/>
      <c r="BG16" s="446"/>
      <c r="BH16" s="446"/>
      <c r="BI16" s="446"/>
      <c r="BJ16" s="446"/>
      <c r="BK16" s="446"/>
      <c r="BL16" s="446"/>
      <c r="BM16" s="447"/>
      <c r="BN16" s="411">
        <v>22015353</v>
      </c>
      <c r="BO16" s="412"/>
      <c r="BP16" s="412"/>
      <c r="BQ16" s="412"/>
      <c r="BR16" s="412"/>
      <c r="BS16" s="412"/>
      <c r="BT16" s="412"/>
      <c r="BU16" s="413"/>
      <c r="BV16" s="411">
        <v>21546234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154</v>
      </c>
      <c r="N17" s="523"/>
      <c r="O17" s="523"/>
      <c r="P17" s="523"/>
      <c r="Q17" s="524"/>
      <c r="R17" s="517" t="s">
        <v>155</v>
      </c>
      <c r="S17" s="518"/>
      <c r="T17" s="518"/>
      <c r="U17" s="518"/>
      <c r="V17" s="519"/>
      <c r="W17" s="427" t="s">
        <v>156</v>
      </c>
      <c r="X17" s="428"/>
      <c r="Y17" s="428"/>
      <c r="Z17" s="428"/>
      <c r="AA17" s="428"/>
      <c r="AB17" s="418"/>
      <c r="AC17" s="462">
        <v>48645</v>
      </c>
      <c r="AD17" s="463"/>
      <c r="AE17" s="463"/>
      <c r="AF17" s="463"/>
      <c r="AG17" s="505"/>
      <c r="AH17" s="462">
        <v>47936</v>
      </c>
      <c r="AI17" s="463"/>
      <c r="AJ17" s="463"/>
      <c r="AK17" s="463"/>
      <c r="AL17" s="464"/>
      <c r="AM17" s="440"/>
      <c r="AN17" s="441"/>
      <c r="AO17" s="441"/>
      <c r="AP17" s="441"/>
      <c r="AQ17" s="441"/>
      <c r="AR17" s="441"/>
      <c r="AS17" s="441"/>
      <c r="AT17" s="442"/>
      <c r="AU17" s="443"/>
      <c r="AV17" s="444"/>
      <c r="AW17" s="444"/>
      <c r="AX17" s="444"/>
      <c r="AY17" s="445" t="s">
        <v>157</v>
      </c>
      <c r="AZ17" s="446"/>
      <c r="BA17" s="446"/>
      <c r="BB17" s="446"/>
      <c r="BC17" s="446"/>
      <c r="BD17" s="446"/>
      <c r="BE17" s="446"/>
      <c r="BF17" s="446"/>
      <c r="BG17" s="446"/>
      <c r="BH17" s="446"/>
      <c r="BI17" s="446"/>
      <c r="BJ17" s="446"/>
      <c r="BK17" s="446"/>
      <c r="BL17" s="446"/>
      <c r="BM17" s="447"/>
      <c r="BN17" s="411">
        <v>23674455</v>
      </c>
      <c r="BO17" s="412"/>
      <c r="BP17" s="412"/>
      <c r="BQ17" s="412"/>
      <c r="BR17" s="412"/>
      <c r="BS17" s="412"/>
      <c r="BT17" s="412"/>
      <c r="BU17" s="413"/>
      <c r="BV17" s="411">
        <v>24850501</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158</v>
      </c>
      <c r="C18" s="454"/>
      <c r="D18" s="454"/>
      <c r="E18" s="534"/>
      <c r="F18" s="534"/>
      <c r="G18" s="534"/>
      <c r="H18" s="534"/>
      <c r="I18" s="534"/>
      <c r="J18" s="534"/>
      <c r="K18" s="534"/>
      <c r="L18" s="535">
        <v>48.99</v>
      </c>
      <c r="M18" s="535"/>
      <c r="N18" s="535"/>
      <c r="O18" s="535"/>
      <c r="P18" s="535"/>
      <c r="Q18" s="535"/>
      <c r="R18" s="536"/>
      <c r="S18" s="536"/>
      <c r="T18" s="536"/>
      <c r="U18" s="536"/>
      <c r="V18" s="537"/>
      <c r="W18" s="429"/>
      <c r="X18" s="430"/>
      <c r="Y18" s="430"/>
      <c r="Z18" s="430"/>
      <c r="AA18" s="430"/>
      <c r="AB18" s="421"/>
      <c r="AC18" s="538">
        <v>73.8</v>
      </c>
      <c r="AD18" s="539"/>
      <c r="AE18" s="539"/>
      <c r="AF18" s="539"/>
      <c r="AG18" s="540"/>
      <c r="AH18" s="538">
        <v>72.5</v>
      </c>
      <c r="AI18" s="539"/>
      <c r="AJ18" s="539"/>
      <c r="AK18" s="539"/>
      <c r="AL18" s="541"/>
      <c r="AM18" s="440"/>
      <c r="AN18" s="441"/>
      <c r="AO18" s="441"/>
      <c r="AP18" s="441"/>
      <c r="AQ18" s="441"/>
      <c r="AR18" s="441"/>
      <c r="AS18" s="441"/>
      <c r="AT18" s="442"/>
      <c r="AU18" s="443"/>
      <c r="AV18" s="444"/>
      <c r="AW18" s="444"/>
      <c r="AX18" s="444"/>
      <c r="AY18" s="445" t="s">
        <v>159</v>
      </c>
      <c r="AZ18" s="446"/>
      <c r="BA18" s="446"/>
      <c r="BB18" s="446"/>
      <c r="BC18" s="446"/>
      <c r="BD18" s="446"/>
      <c r="BE18" s="446"/>
      <c r="BF18" s="446"/>
      <c r="BG18" s="446"/>
      <c r="BH18" s="446"/>
      <c r="BI18" s="446"/>
      <c r="BJ18" s="446"/>
      <c r="BK18" s="446"/>
      <c r="BL18" s="446"/>
      <c r="BM18" s="447"/>
      <c r="BN18" s="411">
        <v>27199056</v>
      </c>
      <c r="BO18" s="412"/>
      <c r="BP18" s="412"/>
      <c r="BQ18" s="412"/>
      <c r="BR18" s="412"/>
      <c r="BS18" s="412"/>
      <c r="BT18" s="412"/>
      <c r="BU18" s="413"/>
      <c r="BV18" s="411">
        <v>27120788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160</v>
      </c>
      <c r="C19" s="454"/>
      <c r="D19" s="454"/>
      <c r="E19" s="534"/>
      <c r="F19" s="534"/>
      <c r="G19" s="534"/>
      <c r="H19" s="534"/>
      <c r="I19" s="534"/>
      <c r="J19" s="534"/>
      <c r="K19" s="534"/>
      <c r="L19" s="542">
        <v>3035</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161</v>
      </c>
      <c r="AZ19" s="446"/>
      <c r="BA19" s="446"/>
      <c r="BB19" s="446"/>
      <c r="BC19" s="446"/>
      <c r="BD19" s="446"/>
      <c r="BE19" s="446"/>
      <c r="BF19" s="446"/>
      <c r="BG19" s="446"/>
      <c r="BH19" s="446"/>
      <c r="BI19" s="446"/>
      <c r="BJ19" s="446"/>
      <c r="BK19" s="446"/>
      <c r="BL19" s="446"/>
      <c r="BM19" s="447"/>
      <c r="BN19" s="411">
        <v>37911247</v>
      </c>
      <c r="BO19" s="412"/>
      <c r="BP19" s="412"/>
      <c r="BQ19" s="412"/>
      <c r="BR19" s="412"/>
      <c r="BS19" s="412"/>
      <c r="BT19" s="412"/>
      <c r="BU19" s="413"/>
      <c r="BV19" s="411">
        <v>34815197</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162</v>
      </c>
      <c r="C20" s="454"/>
      <c r="D20" s="454"/>
      <c r="E20" s="534"/>
      <c r="F20" s="534"/>
      <c r="G20" s="534"/>
      <c r="H20" s="534"/>
      <c r="I20" s="534"/>
      <c r="J20" s="534"/>
      <c r="K20" s="534"/>
      <c r="L20" s="542">
        <v>63776</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163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164</v>
      </c>
      <c r="C22" s="555"/>
      <c r="D22" s="556"/>
      <c r="E22" s="423" t="s">
        <v>1</v>
      </c>
      <c r="F22" s="428"/>
      <c r="G22" s="428"/>
      <c r="H22" s="428"/>
      <c r="I22" s="428"/>
      <c r="J22" s="428"/>
      <c r="K22" s="418"/>
      <c r="L22" s="423" t="s">
        <v>165</v>
      </c>
      <c r="M22" s="428"/>
      <c r="N22" s="428"/>
      <c r="O22" s="428"/>
      <c r="P22" s="418"/>
      <c r="Q22" s="586" t="s">
        <v>166</v>
      </c>
      <c r="R22" s="587"/>
      <c r="S22" s="587"/>
      <c r="T22" s="587"/>
      <c r="U22" s="587"/>
      <c r="V22" s="588"/>
      <c r="W22" s="554" t="s">
        <v>167</v>
      </c>
      <c r="X22" s="555"/>
      <c r="Y22" s="556"/>
      <c r="Z22" s="423" t="s">
        <v>1</v>
      </c>
      <c r="AA22" s="428"/>
      <c r="AB22" s="428"/>
      <c r="AC22" s="428"/>
      <c r="AD22" s="428"/>
      <c r="AE22" s="428"/>
      <c r="AF22" s="428"/>
      <c r="AG22" s="418"/>
      <c r="AH22" s="592" t="s">
        <v>168</v>
      </c>
      <c r="AI22" s="428"/>
      <c r="AJ22" s="428"/>
      <c r="AK22" s="428"/>
      <c r="AL22" s="418"/>
      <c r="AM22" s="592" t="s">
        <v>169</v>
      </c>
      <c r="AN22" s="593"/>
      <c r="AO22" s="593"/>
      <c r="AP22" s="593"/>
      <c r="AQ22" s="593"/>
      <c r="AR22" s="594"/>
      <c r="AS22" s="586" t="s">
        <v>166</v>
      </c>
      <c r="AT22" s="587"/>
      <c r="AU22" s="587"/>
      <c r="AV22" s="587"/>
      <c r="AW22" s="587"/>
      <c r="AX22" s="598"/>
      <c r="AY22" s="371" t="s">
        <v>170</v>
      </c>
      <c r="AZ22" s="372"/>
      <c r="BA22" s="372"/>
      <c r="BB22" s="372"/>
      <c r="BC22" s="372"/>
      <c r="BD22" s="372"/>
      <c r="BE22" s="372"/>
      <c r="BF22" s="372"/>
      <c r="BG22" s="372"/>
      <c r="BH22" s="372"/>
      <c r="BI22" s="372"/>
      <c r="BJ22" s="372"/>
      <c r="BK22" s="372"/>
      <c r="BL22" s="372"/>
      <c r="BM22" s="373"/>
      <c r="BN22" s="374">
        <v>36915179</v>
      </c>
      <c r="BO22" s="375"/>
      <c r="BP22" s="375"/>
      <c r="BQ22" s="375"/>
      <c r="BR22" s="375"/>
      <c r="BS22" s="375"/>
      <c r="BT22" s="375"/>
      <c r="BU22" s="376"/>
      <c r="BV22" s="374">
        <v>36532681</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171</v>
      </c>
      <c r="AZ23" s="446"/>
      <c r="BA23" s="446"/>
      <c r="BB23" s="446"/>
      <c r="BC23" s="446"/>
      <c r="BD23" s="446"/>
      <c r="BE23" s="446"/>
      <c r="BF23" s="446"/>
      <c r="BG23" s="446"/>
      <c r="BH23" s="446"/>
      <c r="BI23" s="446"/>
      <c r="BJ23" s="446"/>
      <c r="BK23" s="446"/>
      <c r="BL23" s="446"/>
      <c r="BM23" s="447"/>
      <c r="BN23" s="411">
        <v>27722390</v>
      </c>
      <c r="BO23" s="412"/>
      <c r="BP23" s="412"/>
      <c r="BQ23" s="412"/>
      <c r="BR23" s="412"/>
      <c r="BS23" s="412"/>
      <c r="BT23" s="412"/>
      <c r="BU23" s="413"/>
      <c r="BV23" s="411">
        <v>27468945</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172</v>
      </c>
      <c r="F24" s="441"/>
      <c r="G24" s="441"/>
      <c r="H24" s="441"/>
      <c r="I24" s="441"/>
      <c r="J24" s="441"/>
      <c r="K24" s="442"/>
      <c r="L24" s="462">
        <v>1</v>
      </c>
      <c r="M24" s="463"/>
      <c r="N24" s="463"/>
      <c r="O24" s="463"/>
      <c r="P24" s="505"/>
      <c r="Q24" s="462">
        <v>9700</v>
      </c>
      <c r="R24" s="463"/>
      <c r="S24" s="463"/>
      <c r="T24" s="463"/>
      <c r="U24" s="463"/>
      <c r="V24" s="505"/>
      <c r="W24" s="557"/>
      <c r="X24" s="558"/>
      <c r="Y24" s="559"/>
      <c r="Z24" s="461" t="s">
        <v>173</v>
      </c>
      <c r="AA24" s="441"/>
      <c r="AB24" s="441"/>
      <c r="AC24" s="441"/>
      <c r="AD24" s="441"/>
      <c r="AE24" s="441"/>
      <c r="AF24" s="441"/>
      <c r="AG24" s="442"/>
      <c r="AH24" s="462">
        <v>776</v>
      </c>
      <c r="AI24" s="463"/>
      <c r="AJ24" s="463"/>
      <c r="AK24" s="463"/>
      <c r="AL24" s="505"/>
      <c r="AM24" s="462">
        <v>2393960</v>
      </c>
      <c r="AN24" s="463"/>
      <c r="AO24" s="463"/>
      <c r="AP24" s="463"/>
      <c r="AQ24" s="463"/>
      <c r="AR24" s="505"/>
      <c r="AS24" s="462">
        <v>3085</v>
      </c>
      <c r="AT24" s="463"/>
      <c r="AU24" s="463"/>
      <c r="AV24" s="463"/>
      <c r="AW24" s="463"/>
      <c r="AX24" s="464"/>
      <c r="AY24" s="527" t="s">
        <v>174</v>
      </c>
      <c r="AZ24" s="528"/>
      <c r="BA24" s="528"/>
      <c r="BB24" s="528"/>
      <c r="BC24" s="528"/>
      <c r="BD24" s="528"/>
      <c r="BE24" s="528"/>
      <c r="BF24" s="528"/>
      <c r="BG24" s="528"/>
      <c r="BH24" s="528"/>
      <c r="BI24" s="528"/>
      <c r="BJ24" s="528"/>
      <c r="BK24" s="528"/>
      <c r="BL24" s="528"/>
      <c r="BM24" s="529"/>
      <c r="BN24" s="411">
        <v>12173576</v>
      </c>
      <c r="BO24" s="412"/>
      <c r="BP24" s="412"/>
      <c r="BQ24" s="412"/>
      <c r="BR24" s="412"/>
      <c r="BS24" s="412"/>
      <c r="BT24" s="412"/>
      <c r="BU24" s="413"/>
      <c r="BV24" s="411">
        <v>12411684</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175</v>
      </c>
      <c r="F25" s="441"/>
      <c r="G25" s="441"/>
      <c r="H25" s="441"/>
      <c r="I25" s="441"/>
      <c r="J25" s="441"/>
      <c r="K25" s="442"/>
      <c r="L25" s="462">
        <v>1</v>
      </c>
      <c r="M25" s="463"/>
      <c r="N25" s="463"/>
      <c r="O25" s="463"/>
      <c r="P25" s="505"/>
      <c r="Q25" s="462">
        <v>8150</v>
      </c>
      <c r="R25" s="463"/>
      <c r="S25" s="463"/>
      <c r="T25" s="463"/>
      <c r="U25" s="463"/>
      <c r="V25" s="505"/>
      <c r="W25" s="557"/>
      <c r="X25" s="558"/>
      <c r="Y25" s="559"/>
      <c r="Z25" s="461" t="s">
        <v>176</v>
      </c>
      <c r="AA25" s="441"/>
      <c r="AB25" s="441"/>
      <c r="AC25" s="441"/>
      <c r="AD25" s="441"/>
      <c r="AE25" s="441"/>
      <c r="AF25" s="441"/>
      <c r="AG25" s="442"/>
      <c r="AH25" s="462" t="s">
        <v>138</v>
      </c>
      <c r="AI25" s="463"/>
      <c r="AJ25" s="463"/>
      <c r="AK25" s="463"/>
      <c r="AL25" s="505"/>
      <c r="AM25" s="462" t="s">
        <v>138</v>
      </c>
      <c r="AN25" s="463"/>
      <c r="AO25" s="463"/>
      <c r="AP25" s="463"/>
      <c r="AQ25" s="463"/>
      <c r="AR25" s="505"/>
      <c r="AS25" s="462" t="s">
        <v>138</v>
      </c>
      <c r="AT25" s="463"/>
      <c r="AU25" s="463"/>
      <c r="AV25" s="463"/>
      <c r="AW25" s="463"/>
      <c r="AX25" s="464"/>
      <c r="AY25" s="371" t="s">
        <v>177</v>
      </c>
      <c r="AZ25" s="372"/>
      <c r="BA25" s="372"/>
      <c r="BB25" s="372"/>
      <c r="BC25" s="372"/>
      <c r="BD25" s="372"/>
      <c r="BE25" s="372"/>
      <c r="BF25" s="372"/>
      <c r="BG25" s="372"/>
      <c r="BH25" s="372"/>
      <c r="BI25" s="372"/>
      <c r="BJ25" s="372"/>
      <c r="BK25" s="372"/>
      <c r="BL25" s="372"/>
      <c r="BM25" s="373"/>
      <c r="BN25" s="374">
        <v>13523700</v>
      </c>
      <c r="BO25" s="375"/>
      <c r="BP25" s="375"/>
      <c r="BQ25" s="375"/>
      <c r="BR25" s="375"/>
      <c r="BS25" s="375"/>
      <c r="BT25" s="375"/>
      <c r="BU25" s="376"/>
      <c r="BV25" s="374">
        <v>12779129</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178</v>
      </c>
      <c r="F26" s="441"/>
      <c r="G26" s="441"/>
      <c r="H26" s="441"/>
      <c r="I26" s="441"/>
      <c r="J26" s="441"/>
      <c r="K26" s="442"/>
      <c r="L26" s="462">
        <v>1</v>
      </c>
      <c r="M26" s="463"/>
      <c r="N26" s="463"/>
      <c r="O26" s="463"/>
      <c r="P26" s="505"/>
      <c r="Q26" s="462">
        <v>7500</v>
      </c>
      <c r="R26" s="463"/>
      <c r="S26" s="463"/>
      <c r="T26" s="463"/>
      <c r="U26" s="463"/>
      <c r="V26" s="505"/>
      <c r="W26" s="557"/>
      <c r="X26" s="558"/>
      <c r="Y26" s="559"/>
      <c r="Z26" s="461" t="s">
        <v>179</v>
      </c>
      <c r="AA26" s="563"/>
      <c r="AB26" s="563"/>
      <c r="AC26" s="563"/>
      <c r="AD26" s="563"/>
      <c r="AE26" s="563"/>
      <c r="AF26" s="563"/>
      <c r="AG26" s="564"/>
      <c r="AH26" s="462">
        <v>31</v>
      </c>
      <c r="AI26" s="463"/>
      <c r="AJ26" s="463"/>
      <c r="AK26" s="463"/>
      <c r="AL26" s="505"/>
      <c r="AM26" s="462">
        <v>106113</v>
      </c>
      <c r="AN26" s="463"/>
      <c r="AO26" s="463"/>
      <c r="AP26" s="463"/>
      <c r="AQ26" s="463"/>
      <c r="AR26" s="505"/>
      <c r="AS26" s="462">
        <v>3423</v>
      </c>
      <c r="AT26" s="463"/>
      <c r="AU26" s="463"/>
      <c r="AV26" s="463"/>
      <c r="AW26" s="463"/>
      <c r="AX26" s="464"/>
      <c r="AY26" s="414" t="s">
        <v>180</v>
      </c>
      <c r="AZ26" s="415"/>
      <c r="BA26" s="415"/>
      <c r="BB26" s="415"/>
      <c r="BC26" s="415"/>
      <c r="BD26" s="415"/>
      <c r="BE26" s="415"/>
      <c r="BF26" s="415"/>
      <c r="BG26" s="415"/>
      <c r="BH26" s="415"/>
      <c r="BI26" s="415"/>
      <c r="BJ26" s="415"/>
      <c r="BK26" s="415"/>
      <c r="BL26" s="415"/>
      <c r="BM26" s="416"/>
      <c r="BN26" s="411">
        <v>50000</v>
      </c>
      <c r="BO26" s="412"/>
      <c r="BP26" s="412"/>
      <c r="BQ26" s="412"/>
      <c r="BR26" s="412"/>
      <c r="BS26" s="412"/>
      <c r="BT26" s="412"/>
      <c r="BU26" s="413"/>
      <c r="BV26" s="411">
        <v>50000</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181</v>
      </c>
      <c r="F27" s="441"/>
      <c r="G27" s="441"/>
      <c r="H27" s="441"/>
      <c r="I27" s="441"/>
      <c r="J27" s="441"/>
      <c r="K27" s="442"/>
      <c r="L27" s="462">
        <v>1</v>
      </c>
      <c r="M27" s="463"/>
      <c r="N27" s="463"/>
      <c r="O27" s="463"/>
      <c r="P27" s="505"/>
      <c r="Q27" s="462">
        <v>5100</v>
      </c>
      <c r="R27" s="463"/>
      <c r="S27" s="463"/>
      <c r="T27" s="463"/>
      <c r="U27" s="463"/>
      <c r="V27" s="505"/>
      <c r="W27" s="557"/>
      <c r="X27" s="558"/>
      <c r="Y27" s="559"/>
      <c r="Z27" s="461" t="s">
        <v>182</v>
      </c>
      <c r="AA27" s="441"/>
      <c r="AB27" s="441"/>
      <c r="AC27" s="441"/>
      <c r="AD27" s="441"/>
      <c r="AE27" s="441"/>
      <c r="AF27" s="441"/>
      <c r="AG27" s="442"/>
      <c r="AH27" s="462">
        <v>21</v>
      </c>
      <c r="AI27" s="463"/>
      <c r="AJ27" s="463"/>
      <c r="AK27" s="463"/>
      <c r="AL27" s="505"/>
      <c r="AM27" s="462">
        <v>80278</v>
      </c>
      <c r="AN27" s="463"/>
      <c r="AO27" s="463"/>
      <c r="AP27" s="463"/>
      <c r="AQ27" s="463"/>
      <c r="AR27" s="505"/>
      <c r="AS27" s="462">
        <v>3823</v>
      </c>
      <c r="AT27" s="463"/>
      <c r="AU27" s="463"/>
      <c r="AV27" s="463"/>
      <c r="AW27" s="463"/>
      <c r="AX27" s="464"/>
      <c r="AY27" s="506" t="s">
        <v>183</v>
      </c>
      <c r="AZ27" s="507"/>
      <c r="BA27" s="507"/>
      <c r="BB27" s="507"/>
      <c r="BC27" s="507"/>
      <c r="BD27" s="507"/>
      <c r="BE27" s="507"/>
      <c r="BF27" s="507"/>
      <c r="BG27" s="507"/>
      <c r="BH27" s="507"/>
      <c r="BI27" s="507"/>
      <c r="BJ27" s="507"/>
      <c r="BK27" s="507"/>
      <c r="BL27" s="507"/>
      <c r="BM27" s="508"/>
      <c r="BN27" s="530" t="s">
        <v>138</v>
      </c>
      <c r="BO27" s="531"/>
      <c r="BP27" s="531"/>
      <c r="BQ27" s="531"/>
      <c r="BR27" s="531"/>
      <c r="BS27" s="531"/>
      <c r="BT27" s="531"/>
      <c r="BU27" s="532"/>
      <c r="BV27" s="530">
        <v>754968</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184</v>
      </c>
      <c r="F28" s="441"/>
      <c r="G28" s="441"/>
      <c r="H28" s="441"/>
      <c r="I28" s="441"/>
      <c r="J28" s="441"/>
      <c r="K28" s="442"/>
      <c r="L28" s="462">
        <v>1</v>
      </c>
      <c r="M28" s="463"/>
      <c r="N28" s="463"/>
      <c r="O28" s="463"/>
      <c r="P28" s="505"/>
      <c r="Q28" s="462">
        <v>4600</v>
      </c>
      <c r="R28" s="463"/>
      <c r="S28" s="463"/>
      <c r="T28" s="463"/>
      <c r="U28" s="463"/>
      <c r="V28" s="505"/>
      <c r="W28" s="557"/>
      <c r="X28" s="558"/>
      <c r="Y28" s="559"/>
      <c r="Z28" s="461" t="s">
        <v>185</v>
      </c>
      <c r="AA28" s="441"/>
      <c r="AB28" s="441"/>
      <c r="AC28" s="441"/>
      <c r="AD28" s="441"/>
      <c r="AE28" s="441"/>
      <c r="AF28" s="441"/>
      <c r="AG28" s="442"/>
      <c r="AH28" s="462" t="s">
        <v>138</v>
      </c>
      <c r="AI28" s="463"/>
      <c r="AJ28" s="463"/>
      <c r="AK28" s="463"/>
      <c r="AL28" s="505"/>
      <c r="AM28" s="462" t="s">
        <v>138</v>
      </c>
      <c r="AN28" s="463"/>
      <c r="AO28" s="463"/>
      <c r="AP28" s="463"/>
      <c r="AQ28" s="463"/>
      <c r="AR28" s="505"/>
      <c r="AS28" s="462" t="s">
        <v>138</v>
      </c>
      <c r="AT28" s="463"/>
      <c r="AU28" s="463"/>
      <c r="AV28" s="463"/>
      <c r="AW28" s="463"/>
      <c r="AX28" s="464"/>
      <c r="AY28" s="565" t="s">
        <v>186</v>
      </c>
      <c r="AZ28" s="566"/>
      <c r="BA28" s="566"/>
      <c r="BB28" s="567"/>
      <c r="BC28" s="371" t="s">
        <v>47</v>
      </c>
      <c r="BD28" s="372"/>
      <c r="BE28" s="372"/>
      <c r="BF28" s="372"/>
      <c r="BG28" s="372"/>
      <c r="BH28" s="372"/>
      <c r="BI28" s="372"/>
      <c r="BJ28" s="372"/>
      <c r="BK28" s="372"/>
      <c r="BL28" s="372"/>
      <c r="BM28" s="373"/>
      <c r="BN28" s="374">
        <v>5166797</v>
      </c>
      <c r="BO28" s="375"/>
      <c r="BP28" s="375"/>
      <c r="BQ28" s="375"/>
      <c r="BR28" s="375"/>
      <c r="BS28" s="375"/>
      <c r="BT28" s="375"/>
      <c r="BU28" s="376"/>
      <c r="BV28" s="374">
        <v>4501029</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187</v>
      </c>
      <c r="F29" s="441"/>
      <c r="G29" s="441"/>
      <c r="H29" s="441"/>
      <c r="I29" s="441"/>
      <c r="J29" s="441"/>
      <c r="K29" s="442"/>
      <c r="L29" s="462">
        <v>20</v>
      </c>
      <c r="M29" s="463"/>
      <c r="N29" s="463"/>
      <c r="O29" s="463"/>
      <c r="P29" s="505"/>
      <c r="Q29" s="462">
        <v>4400</v>
      </c>
      <c r="R29" s="463"/>
      <c r="S29" s="463"/>
      <c r="T29" s="463"/>
      <c r="U29" s="463"/>
      <c r="V29" s="505"/>
      <c r="W29" s="560"/>
      <c r="X29" s="561"/>
      <c r="Y29" s="562"/>
      <c r="Z29" s="461" t="s">
        <v>188</v>
      </c>
      <c r="AA29" s="441"/>
      <c r="AB29" s="441"/>
      <c r="AC29" s="441"/>
      <c r="AD29" s="441"/>
      <c r="AE29" s="441"/>
      <c r="AF29" s="441"/>
      <c r="AG29" s="442"/>
      <c r="AH29" s="462">
        <v>797</v>
      </c>
      <c r="AI29" s="463"/>
      <c r="AJ29" s="463"/>
      <c r="AK29" s="463"/>
      <c r="AL29" s="505"/>
      <c r="AM29" s="462">
        <v>2474238</v>
      </c>
      <c r="AN29" s="463"/>
      <c r="AO29" s="463"/>
      <c r="AP29" s="463"/>
      <c r="AQ29" s="463"/>
      <c r="AR29" s="505"/>
      <c r="AS29" s="462">
        <v>3104</v>
      </c>
      <c r="AT29" s="463"/>
      <c r="AU29" s="463"/>
      <c r="AV29" s="463"/>
      <c r="AW29" s="463"/>
      <c r="AX29" s="464"/>
      <c r="AY29" s="568"/>
      <c r="AZ29" s="569"/>
      <c r="BA29" s="569"/>
      <c r="BB29" s="570"/>
      <c r="BC29" s="445" t="s">
        <v>189</v>
      </c>
      <c r="BD29" s="446"/>
      <c r="BE29" s="446"/>
      <c r="BF29" s="446"/>
      <c r="BG29" s="446"/>
      <c r="BH29" s="446"/>
      <c r="BI29" s="446"/>
      <c r="BJ29" s="446"/>
      <c r="BK29" s="446"/>
      <c r="BL29" s="446"/>
      <c r="BM29" s="447"/>
      <c r="BN29" s="411" t="s">
        <v>138</v>
      </c>
      <c r="BO29" s="412"/>
      <c r="BP29" s="412"/>
      <c r="BQ29" s="412"/>
      <c r="BR29" s="412"/>
      <c r="BS29" s="412"/>
      <c r="BT29" s="412"/>
      <c r="BU29" s="413"/>
      <c r="BV29" s="411" t="s">
        <v>138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190</v>
      </c>
      <c r="X30" s="579"/>
      <c r="Y30" s="579"/>
      <c r="Z30" s="579"/>
      <c r="AA30" s="579"/>
      <c r="AB30" s="579"/>
      <c r="AC30" s="579"/>
      <c r="AD30" s="579"/>
      <c r="AE30" s="579"/>
      <c r="AF30" s="579"/>
      <c r="AG30" s="580"/>
      <c r="AH30" s="538">
        <v>100.6</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4900774</v>
      </c>
      <c r="BO30" s="531"/>
      <c r="BP30" s="531"/>
      <c r="BQ30" s="531"/>
      <c r="BR30" s="531"/>
      <c r="BS30" s="531"/>
      <c r="BT30" s="531"/>
      <c r="BU30" s="532"/>
      <c r="BV30" s="530">
        <v>3453704</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191</v>
      </c>
      <c r="D32" s="574"/>
      <c r="E32" s="574"/>
      <c r="F32" s="574"/>
      <c r="G32" s="574"/>
      <c r="H32" s="574"/>
      <c r="I32" s="574"/>
      <c r="J32" s="574"/>
      <c r="K32" s="574"/>
      <c r="L32" s="574"/>
      <c r="M32" s="574"/>
      <c r="N32" s="574"/>
      <c r="O32" s="574"/>
      <c r="P32" s="574"/>
      <c r="Q32" s="574"/>
      <c r="R32" s="574"/>
      <c r="S32" s="574"/>
      <c r="U32" s="415" t="s">
        <v>192</v>
      </c>
      <c r="V32" s="415"/>
      <c r="W32" s="415"/>
      <c r="X32" s="415"/>
      <c r="Y32" s="415"/>
      <c r="Z32" s="415"/>
      <c r="AA32" s="415"/>
      <c r="AB32" s="415"/>
      <c r="AC32" s="415"/>
      <c r="AD32" s="415"/>
      <c r="AE32" s="415"/>
      <c r="AF32" s="415"/>
      <c r="AG32" s="415"/>
      <c r="AH32" s="415"/>
      <c r="AI32" s="415"/>
      <c r="AJ32" s="415"/>
      <c r="AK32" s="415"/>
      <c r="AM32" s="415" t="s">
        <v>193</v>
      </c>
      <c r="AN32" s="415"/>
      <c r="AO32" s="415"/>
      <c r="AP32" s="415"/>
      <c r="AQ32" s="415"/>
      <c r="AR32" s="415"/>
      <c r="AS32" s="415"/>
      <c r="AT32" s="415"/>
      <c r="AU32" s="415"/>
      <c r="AV32" s="415"/>
      <c r="AW32" s="415"/>
      <c r="AX32" s="415"/>
      <c r="AY32" s="415"/>
      <c r="AZ32" s="415"/>
      <c r="BA32" s="415"/>
      <c r="BB32" s="415"/>
      <c r="BC32" s="415"/>
      <c r="BE32" s="415" t="s">
        <v>194</v>
      </c>
      <c r="BF32" s="415"/>
      <c r="BG32" s="415"/>
      <c r="BH32" s="415"/>
      <c r="BI32" s="415"/>
      <c r="BJ32" s="415"/>
      <c r="BK32" s="415"/>
      <c r="BL32" s="415"/>
      <c r="BM32" s="415"/>
      <c r="BN32" s="415"/>
      <c r="BO32" s="415"/>
      <c r="BP32" s="415"/>
      <c r="BQ32" s="415"/>
      <c r="BR32" s="415"/>
      <c r="BS32" s="415"/>
      <c r="BT32" s="415"/>
      <c r="BU32" s="415"/>
      <c r="BW32" s="415" t="s">
        <v>195</v>
      </c>
      <c r="BX32" s="415"/>
      <c r="BY32" s="415"/>
      <c r="BZ32" s="415"/>
      <c r="CA32" s="415"/>
      <c r="CB32" s="415"/>
      <c r="CC32" s="415"/>
      <c r="CD32" s="415"/>
      <c r="CE32" s="415"/>
      <c r="CF32" s="415"/>
      <c r="CG32" s="415"/>
      <c r="CH32" s="415"/>
      <c r="CI32" s="415"/>
      <c r="CJ32" s="415"/>
      <c r="CK32" s="415"/>
      <c r="CL32" s="415"/>
      <c r="CM32" s="415"/>
      <c r="CO32" s="415" t="s">
        <v>196</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197</v>
      </c>
      <c r="D33" s="435"/>
      <c r="E33" s="400" t="s">
        <v>198</v>
      </c>
      <c r="F33" s="400"/>
      <c r="G33" s="400"/>
      <c r="H33" s="400"/>
      <c r="I33" s="400"/>
      <c r="J33" s="400"/>
      <c r="K33" s="400"/>
      <c r="L33" s="400"/>
      <c r="M33" s="400"/>
      <c r="N33" s="400"/>
      <c r="O33" s="400"/>
      <c r="P33" s="400"/>
      <c r="Q33" s="400"/>
      <c r="R33" s="400"/>
      <c r="S33" s="400"/>
      <c r="T33" s="203"/>
      <c r="U33" s="435" t="s">
        <v>197</v>
      </c>
      <c r="V33" s="435"/>
      <c r="W33" s="400" t="s">
        <v>198</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197</v>
      </c>
      <c r="CP33" s="435"/>
      <c r="CQ33" s="400" t="s">
        <v>202</v>
      </c>
      <c r="CR33" s="400"/>
      <c r="CS33" s="400"/>
      <c r="CT33" s="400"/>
      <c r="CU33" s="400"/>
      <c r="CV33" s="400"/>
      <c r="CW33" s="400"/>
      <c r="CX33" s="400"/>
      <c r="CY33" s="400"/>
      <c r="CZ33" s="400"/>
      <c r="DA33" s="400"/>
      <c r="DB33" s="400"/>
      <c r="DC33" s="400"/>
      <c r="DD33" s="400"/>
      <c r="DE33" s="400"/>
      <c r="DF33" s="203"/>
      <c r="DG33" s="600" t="s">
        <v>203</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7</v>
      </c>
      <c r="BX34" s="601"/>
      <c r="BY34" s="602" t="str">
        <f>IF('各会計、関係団体の財政状況及び健全化判断比率'!B68="","",'各会計、関係団体の財政状況及び健全化判断比率'!B68)</f>
        <v>埼玉県後期高齢者医療広域連合</v>
      </c>
      <c r="BZ34" s="602"/>
      <c r="CA34" s="602"/>
      <c r="CB34" s="602"/>
      <c r="CC34" s="602"/>
      <c r="CD34" s="602"/>
      <c r="CE34" s="602"/>
      <c r="CF34" s="602"/>
      <c r="CG34" s="602"/>
      <c r="CH34" s="602"/>
      <c r="CI34" s="602"/>
      <c r="CJ34" s="602"/>
      <c r="CK34" s="602"/>
      <c r="CL34" s="602"/>
      <c r="CM34" s="602"/>
      <c r="CN34" s="178"/>
      <c r="CO34" s="601">
        <f>IF(CQ34="","",MAX(C34:D43,U34:V43,AM34:AN43,BE34:BF43,BW34:BX43)+1)</f>
        <v>15</v>
      </c>
      <c r="CP34" s="601"/>
      <c r="CQ34" s="602" t="str">
        <f>IF('各会計、関係団体の財政状況及び健全化判断比率'!BS7="","",'各会計、関係団体の財政状況及び健全化判断比率'!BS7)</f>
        <v>狭山市勤労者福祉サービスセンター</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8</v>
      </c>
      <c r="BX35" s="601"/>
      <c r="BY35" s="602" t="str">
        <f>IF('各会計、関係団体の財政状況及び健全化判断比率'!B69="","",'各会計、関係団体の財政状況及び健全化判断比率'!B69)</f>
        <v>埼玉県後期高齢者医療広域連合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9</v>
      </c>
      <c r="BX36" s="601"/>
      <c r="BY36" s="602" t="str">
        <f>IF('各会計、関係団体の財政状況及び健全化判断比率'!B70="","",'各会計、関係団体の財政状況及び健全化判断比率'!B70)</f>
        <v>埼玉県市町村総合事務組合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10</v>
      </c>
      <c r="BX37" s="601"/>
      <c r="BY37" s="602" t="str">
        <f>IF('各会計、関係団体の財政状況及び健全化判断比率'!B71="","",'各会計、関係団体の財政状況及び健全化判断比率'!B71)</f>
        <v>埼玉県市町村総合事務組合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11</v>
      </c>
      <c r="BX38" s="601"/>
      <c r="BY38" s="602" t="str">
        <f>IF('各会計、関係団体の財政状況及び健全化判断比率'!B72="","",'各会計、関係団体の財政状況及び健全化判断比率'!B72)</f>
        <v>彩の国さいたま人づくり広域連合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12</v>
      </c>
      <c r="BX39" s="601"/>
      <c r="BY39" s="602" t="str">
        <f>IF('各会計、関係団体の財政状況及び健全化判断比率'!B73="","",'各会計、関係団体の財政状況及び健全化判断比率'!B73)</f>
        <v>埼玉県都市競艇組合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13</v>
      </c>
      <c r="BX40" s="601"/>
      <c r="BY40" s="602" t="str">
        <f>IF('各会計、関係団体の財政状況及び健全化判断比率'!B74="","",'各会計、関係団体の財政状況及び健全化判断比率'!B74)</f>
        <v>広域飯能斎場組合</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14</v>
      </c>
      <c r="BX41" s="601"/>
      <c r="BY41" s="602" t="str">
        <f>IF('各会計、関係団体の財政状況及び健全化判断比率'!B75="","",'各会計、関係団体の財政状況及び健全化判断比率'!B75)</f>
        <v>埼玉西部消防組合</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4" t="s">
        <v>205</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206</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207</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208</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209</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210</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211</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594</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80" t="s">
        <v>569</v>
      </c>
      <c r="D34" s="1180"/>
      <c r="E34" s="1181"/>
      <c r="F34" s="32">
        <v>10.17</v>
      </c>
      <c r="G34" s="33">
        <v>11.6</v>
      </c>
      <c r="H34" s="33">
        <v>11.04</v>
      </c>
      <c r="I34" s="33">
        <v>11.3</v>
      </c>
      <c r="J34" s="34">
        <v>10.51</v>
      </c>
      <c r="K34" s="22"/>
      <c r="L34" s="22"/>
      <c r="M34" s="22"/>
      <c r="N34" s="22"/>
      <c r="O34" s="22"/>
      <c r="P34" s="22"/>
    </row>
    <row r="35" spans="1:16" ht="39" customHeight="1" x14ac:dyDescent="0.2">
      <c r="A35" s="22"/>
      <c r="B35" s="35"/>
      <c r="C35" s="1174" t="s">
        <v>570</v>
      </c>
      <c r="D35" s="1175"/>
      <c r="E35" s="1176"/>
      <c r="F35" s="36">
        <v>5.89</v>
      </c>
      <c r="G35" s="37">
        <v>6.44</v>
      </c>
      <c r="H35" s="37">
        <v>7.39</v>
      </c>
      <c r="I35" s="37">
        <v>8.5</v>
      </c>
      <c r="J35" s="38">
        <v>8.9600000000000009</v>
      </c>
      <c r="K35" s="22"/>
      <c r="L35" s="22"/>
      <c r="M35" s="22"/>
      <c r="N35" s="22"/>
      <c r="O35" s="22"/>
      <c r="P35" s="22"/>
    </row>
    <row r="36" spans="1:16" ht="39" customHeight="1" x14ac:dyDescent="0.2">
      <c r="A36" s="22"/>
      <c r="B36" s="35"/>
      <c r="C36" s="1174" t="s">
        <v>571</v>
      </c>
      <c r="D36" s="1175"/>
      <c r="E36" s="1176"/>
      <c r="F36" s="36">
        <v>7.11</v>
      </c>
      <c r="G36" s="37">
        <v>6.2</v>
      </c>
      <c r="H36" s="37">
        <v>1.07</v>
      </c>
      <c r="I36" s="37">
        <v>2.71</v>
      </c>
      <c r="J36" s="38">
        <v>8.89</v>
      </c>
      <c r="K36" s="22"/>
      <c r="L36" s="22"/>
      <c r="M36" s="22"/>
      <c r="N36" s="22"/>
      <c r="O36" s="22"/>
      <c r="P36" s="22"/>
    </row>
    <row r="37" spans="1:16" ht="39" customHeight="1" x14ac:dyDescent="0.2">
      <c r="A37" s="22"/>
      <c r="B37" s="35"/>
      <c r="C37" s="1174" t="s">
        <v>572</v>
      </c>
      <c r="D37" s="1175"/>
      <c r="E37" s="1176"/>
      <c r="F37" s="36">
        <v>2.71</v>
      </c>
      <c r="G37" s="37">
        <v>2.67</v>
      </c>
      <c r="H37" s="37">
        <v>3.05</v>
      </c>
      <c r="I37" s="37">
        <v>3.99</v>
      </c>
      <c r="J37" s="38">
        <v>2.2000000000000002</v>
      </c>
      <c r="K37" s="22"/>
      <c r="L37" s="22"/>
      <c r="M37" s="22"/>
      <c r="N37" s="22"/>
      <c r="O37" s="22"/>
      <c r="P37" s="22"/>
    </row>
    <row r="38" spans="1:16" ht="39" customHeight="1" x14ac:dyDescent="0.2">
      <c r="A38" s="22"/>
      <c r="B38" s="35"/>
      <c r="C38" s="1174" t="s">
        <v>573</v>
      </c>
      <c r="D38" s="1175"/>
      <c r="E38" s="1176"/>
      <c r="F38" s="36">
        <v>3.63</v>
      </c>
      <c r="G38" s="37">
        <v>1.32</v>
      </c>
      <c r="H38" s="37">
        <v>1.1399999999999999</v>
      </c>
      <c r="I38" s="37">
        <v>1.43</v>
      </c>
      <c r="J38" s="38">
        <v>1.26</v>
      </c>
      <c r="K38" s="22"/>
      <c r="L38" s="22"/>
      <c r="M38" s="22"/>
      <c r="N38" s="22"/>
      <c r="O38" s="22"/>
      <c r="P38" s="22"/>
    </row>
    <row r="39" spans="1:16" ht="39" customHeight="1" x14ac:dyDescent="0.2">
      <c r="A39" s="22"/>
      <c r="B39" s="35"/>
      <c r="C39" s="1174" t="s">
        <v>574</v>
      </c>
      <c r="D39" s="1175"/>
      <c r="E39" s="1176"/>
      <c r="F39" s="36">
        <v>0.05</v>
      </c>
      <c r="G39" s="37">
        <v>0.06</v>
      </c>
      <c r="H39" s="37">
        <v>0.05</v>
      </c>
      <c r="I39" s="37">
        <v>0.04</v>
      </c>
      <c r="J39" s="38">
        <v>0.04</v>
      </c>
      <c r="K39" s="22"/>
      <c r="L39" s="22"/>
      <c r="M39" s="22"/>
      <c r="N39" s="22"/>
      <c r="O39" s="22"/>
      <c r="P39" s="22"/>
    </row>
    <row r="40" spans="1:16" ht="39" customHeight="1" x14ac:dyDescent="0.2">
      <c r="A40" s="22"/>
      <c r="B40" s="35"/>
      <c r="C40" s="1174"/>
      <c r="D40" s="1175"/>
      <c r="E40" s="1176"/>
      <c r="F40" s="36"/>
      <c r="G40" s="37"/>
      <c r="H40" s="37"/>
      <c r="I40" s="37"/>
      <c r="J40" s="38"/>
      <c r="K40" s="22"/>
      <c r="L40" s="22"/>
      <c r="M40" s="22"/>
      <c r="N40" s="22"/>
      <c r="O40" s="22"/>
      <c r="P40" s="22"/>
    </row>
    <row r="41" spans="1:16" ht="39" customHeight="1" x14ac:dyDescent="0.2">
      <c r="A41" s="22"/>
      <c r="B41" s="35"/>
      <c r="C41" s="1174"/>
      <c r="D41" s="1175"/>
      <c r="E41" s="1176"/>
      <c r="F41" s="36"/>
      <c r="G41" s="37"/>
      <c r="H41" s="37"/>
      <c r="I41" s="37"/>
      <c r="J41" s="38"/>
      <c r="K41" s="22"/>
      <c r="L41" s="22"/>
      <c r="M41" s="22"/>
      <c r="N41" s="22"/>
      <c r="O41" s="22"/>
      <c r="P41" s="22"/>
    </row>
    <row r="42" spans="1:16" ht="39" customHeight="1" x14ac:dyDescent="0.2">
      <c r="A42" s="22"/>
      <c r="B42" s="39"/>
      <c r="C42" s="1174" t="s">
        <v>575</v>
      </c>
      <c r="D42" s="1175"/>
      <c r="E42" s="1176"/>
      <c r="F42" s="36" t="s">
        <v>521</v>
      </c>
      <c r="G42" s="37" t="s">
        <v>521</v>
      </c>
      <c r="H42" s="37" t="s">
        <v>521</v>
      </c>
      <c r="I42" s="37" t="s">
        <v>521</v>
      </c>
      <c r="J42" s="38" t="s">
        <v>521</v>
      </c>
      <c r="K42" s="22"/>
      <c r="L42" s="22"/>
      <c r="M42" s="22"/>
      <c r="N42" s="22"/>
      <c r="O42" s="22"/>
      <c r="P42" s="22"/>
    </row>
    <row r="43" spans="1:16" ht="39" customHeight="1" thickBot="1" x14ac:dyDescent="0.25">
      <c r="A43" s="22"/>
      <c r="B43" s="40"/>
      <c r="C43" s="1177" t="s">
        <v>576</v>
      </c>
      <c r="D43" s="1178"/>
      <c r="E43" s="1179"/>
      <c r="F43" s="41">
        <v>0.19</v>
      </c>
      <c r="G43" s="42">
        <v>0</v>
      </c>
      <c r="H43" s="42" t="s">
        <v>521</v>
      </c>
      <c r="I43" s="42" t="s">
        <v>521</v>
      </c>
      <c r="J43" s="43" t="s">
        <v>521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3Js6kbIZlQUo7AqQV+iDRn7TO54BGhLAOABvwJKwdEAn+hHIg2vwHsRcFBs2iAuGaHiWZnFW1LEtxyOOWWMB6g==" saltValue="lPSbgDk2nt0tTdj4FQyj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82" t="s">
        <v>10</v>
      </c>
      <c r="C45" s="1183"/>
      <c r="D45" s="58"/>
      <c r="E45" s="1188" t="s">
        <v>11</v>
      </c>
      <c r="F45" s="1188"/>
      <c r="G45" s="1188"/>
      <c r="H45" s="1188"/>
      <c r="I45" s="1188"/>
      <c r="J45" s="1189"/>
      <c r="K45" s="59">
        <v>3459</v>
      </c>
      <c r="L45" s="60">
        <v>3642</v>
      </c>
      <c r="M45" s="60">
        <v>3768</v>
      </c>
      <c r="N45" s="60">
        <v>3947</v>
      </c>
      <c r="O45" s="61">
        <v>4021</v>
      </c>
      <c r="P45" s="48"/>
      <c r="Q45" s="48"/>
      <c r="R45" s="48"/>
      <c r="S45" s="48"/>
      <c r="T45" s="48"/>
      <c r="U45" s="48"/>
    </row>
    <row r="46" spans="1:21" ht="30.75" customHeight="1" x14ac:dyDescent="0.2">
      <c r="A46" s="48"/>
      <c r="B46" s="1184"/>
      <c r="C46" s="1185"/>
      <c r="D46" s="62"/>
      <c r="E46" s="1190" t="s">
        <v>12</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x14ac:dyDescent="0.2">
      <c r="A47" s="48"/>
      <c r="B47" s="1184"/>
      <c r="C47" s="1185"/>
      <c r="D47" s="62"/>
      <c r="E47" s="1190" t="s">
        <v>13</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x14ac:dyDescent="0.2">
      <c r="A48" s="48"/>
      <c r="B48" s="1184"/>
      <c r="C48" s="1185"/>
      <c r="D48" s="62"/>
      <c r="E48" s="1190" t="s">
        <v>14</v>
      </c>
      <c r="F48" s="1190"/>
      <c r="G48" s="1190"/>
      <c r="H48" s="1190"/>
      <c r="I48" s="1190"/>
      <c r="J48" s="1191"/>
      <c r="K48" s="63">
        <v>718</v>
      </c>
      <c r="L48" s="64">
        <v>696</v>
      </c>
      <c r="M48" s="64">
        <v>661</v>
      </c>
      <c r="N48" s="64">
        <v>613</v>
      </c>
      <c r="O48" s="65">
        <v>608</v>
      </c>
      <c r="P48" s="48"/>
      <c r="Q48" s="48"/>
      <c r="R48" s="48"/>
      <c r="S48" s="48"/>
      <c r="T48" s="48"/>
      <c r="U48" s="48"/>
    </row>
    <row r="49" spans="1:21" ht="30.75" customHeight="1" x14ac:dyDescent="0.2">
      <c r="A49" s="48"/>
      <c r="B49" s="1184"/>
      <c r="C49" s="1185"/>
      <c r="D49" s="62"/>
      <c r="E49" s="1190" t="s">
        <v>15</v>
      </c>
      <c r="F49" s="1190"/>
      <c r="G49" s="1190"/>
      <c r="H49" s="1190"/>
      <c r="I49" s="1190"/>
      <c r="J49" s="1191"/>
      <c r="K49" s="63">
        <v>143</v>
      </c>
      <c r="L49" s="64">
        <v>154</v>
      </c>
      <c r="M49" s="64">
        <v>150</v>
      </c>
      <c r="N49" s="64">
        <v>142</v>
      </c>
      <c r="O49" s="65">
        <v>152</v>
      </c>
      <c r="P49" s="48"/>
      <c r="Q49" s="48"/>
      <c r="R49" s="48"/>
      <c r="S49" s="48"/>
      <c r="T49" s="48"/>
      <c r="U49" s="48"/>
    </row>
    <row r="50" spans="1:21" ht="30.75" customHeight="1" x14ac:dyDescent="0.2">
      <c r="A50" s="48"/>
      <c r="B50" s="1184"/>
      <c r="C50" s="1185"/>
      <c r="D50" s="62"/>
      <c r="E50" s="1190" t="s">
        <v>16</v>
      </c>
      <c r="F50" s="1190"/>
      <c r="G50" s="1190"/>
      <c r="H50" s="1190"/>
      <c r="I50" s="1190"/>
      <c r="J50" s="1191"/>
      <c r="K50" s="63">
        <v>611</v>
      </c>
      <c r="L50" s="64">
        <v>620</v>
      </c>
      <c r="M50" s="64">
        <v>618</v>
      </c>
      <c r="N50" s="64">
        <v>616</v>
      </c>
      <c r="O50" s="65">
        <v>615</v>
      </c>
      <c r="P50" s="48"/>
      <c r="Q50" s="48"/>
      <c r="R50" s="48"/>
      <c r="S50" s="48"/>
      <c r="T50" s="48"/>
      <c r="U50" s="48"/>
    </row>
    <row r="51" spans="1:21" ht="30.75" customHeight="1" x14ac:dyDescent="0.2">
      <c r="A51" s="48"/>
      <c r="B51" s="1186"/>
      <c r="C51" s="1187"/>
      <c r="D51" s="66"/>
      <c r="E51" s="1190" t="s">
        <v>17</v>
      </c>
      <c r="F51" s="1190"/>
      <c r="G51" s="1190"/>
      <c r="H51" s="1190"/>
      <c r="I51" s="1190"/>
      <c r="J51" s="1191"/>
      <c r="K51" s="63" t="s">
        <v>521</v>
      </c>
      <c r="L51" s="64" t="s">
        <v>521</v>
      </c>
      <c r="M51" s="64" t="s">
        <v>521</v>
      </c>
      <c r="N51" s="64" t="s">
        <v>521</v>
      </c>
      <c r="O51" s="65" t="s">
        <v>521</v>
      </c>
      <c r="P51" s="48"/>
      <c r="Q51" s="48"/>
      <c r="R51" s="48"/>
      <c r="S51" s="48"/>
      <c r="T51" s="48"/>
      <c r="U51" s="48"/>
    </row>
    <row r="52" spans="1:21" ht="30.75" customHeight="1" x14ac:dyDescent="0.2">
      <c r="A52" s="48"/>
      <c r="B52" s="1192" t="s">
        <v>18</v>
      </c>
      <c r="C52" s="1193"/>
      <c r="D52" s="66"/>
      <c r="E52" s="1190" t="s">
        <v>19</v>
      </c>
      <c r="F52" s="1190"/>
      <c r="G52" s="1190"/>
      <c r="H52" s="1190"/>
      <c r="I52" s="1190"/>
      <c r="J52" s="1191"/>
      <c r="K52" s="63">
        <v>4023</v>
      </c>
      <c r="L52" s="64">
        <v>4052</v>
      </c>
      <c r="M52" s="64">
        <v>3995</v>
      </c>
      <c r="N52" s="64">
        <v>3889</v>
      </c>
      <c r="O52" s="65">
        <v>3947</v>
      </c>
      <c r="P52" s="48"/>
      <c r="Q52" s="48"/>
      <c r="R52" s="48"/>
      <c r="S52" s="48"/>
      <c r="T52" s="48"/>
      <c r="U52" s="48"/>
    </row>
    <row r="53" spans="1:21" ht="30.75" customHeight="1" thickBot="1" x14ac:dyDescent="0.25">
      <c r="A53" s="48"/>
      <c r="B53" s="1194" t="s">
        <v>20</v>
      </c>
      <c r="C53" s="1195"/>
      <c r="D53" s="67"/>
      <c r="E53" s="1196" t="s">
        <v>21</v>
      </c>
      <c r="F53" s="1196"/>
      <c r="G53" s="1196"/>
      <c r="H53" s="1196"/>
      <c r="I53" s="1196"/>
      <c r="J53" s="1197"/>
      <c r="K53" s="68">
        <v>908</v>
      </c>
      <c r="L53" s="69">
        <v>1060</v>
      </c>
      <c r="M53" s="69">
        <v>1202</v>
      </c>
      <c r="N53" s="69">
        <v>1429</v>
      </c>
      <c r="O53" s="70">
        <v>1449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98" t="s">
        <v>24</v>
      </c>
      <c r="C57" s="1199"/>
      <c r="D57" s="1202" t="s">
        <v>25</v>
      </c>
      <c r="E57" s="1203"/>
      <c r="F57" s="1203"/>
      <c r="G57" s="1203"/>
      <c r="H57" s="1203"/>
      <c r="I57" s="1203"/>
      <c r="J57" s="1204"/>
      <c r="K57" s="83"/>
      <c r="L57" s="84"/>
      <c r="M57" s="84"/>
      <c r="N57" s="84"/>
      <c r="O57" s="85"/>
    </row>
    <row r="58" spans="1:21" ht="31.5" customHeight="1" thickBot="1" x14ac:dyDescent="0.25">
      <c r="B58" s="1200"/>
      <c r="C58" s="1201"/>
      <c r="D58" s="1205" t="s">
        <v>26</v>
      </c>
      <c r="E58" s="1206"/>
      <c r="F58" s="1206"/>
      <c r="G58" s="1206"/>
      <c r="H58" s="1206"/>
      <c r="I58" s="1206"/>
      <c r="J58" s="1207"/>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47yIE0l7hFIweiTv2lek9PqsCm2CugSBXXHF+q6V/l/hTz0OtFCG02HBJog58YGEcbUjkJIBthBLYiOnXg4YA==" saltValue="ds7CzoL8bILfLYR/6Huq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E1" zoomScaleSheetLayoutView="100" workbookViewId="0">
      <selection activeCell="M48" sqref="M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563</v>
      </c>
      <c r="J40" s="100" t="s">
        <v>564</v>
      </c>
      <c r="K40" s="100" t="s">
        <v>565</v>
      </c>
      <c r="L40" s="100" t="s">
        <v>566</v>
      </c>
      <c r="M40" s="101" t="s">
        <v>567</v>
      </c>
    </row>
    <row r="41" spans="2:13" ht="27.75" customHeight="1" x14ac:dyDescent="0.2">
      <c r="B41" s="1208" t="s">
        <v>29</v>
      </c>
      <c r="C41" s="1209"/>
      <c r="D41" s="102"/>
      <c r="E41" s="1214" t="s">
        <v>30</v>
      </c>
      <c r="F41" s="1214"/>
      <c r="G41" s="1214"/>
      <c r="H41" s="1215"/>
      <c r="I41" s="351">
        <v>39153</v>
      </c>
      <c r="J41" s="352">
        <v>38229</v>
      </c>
      <c r="K41" s="352">
        <v>37038</v>
      </c>
      <c r="L41" s="352">
        <v>36533</v>
      </c>
      <c r="M41" s="353">
        <v>36915</v>
      </c>
    </row>
    <row r="42" spans="2:13" ht="27.75" customHeight="1" x14ac:dyDescent="0.2">
      <c r="B42" s="1210"/>
      <c r="C42" s="1211"/>
      <c r="D42" s="103"/>
      <c r="E42" s="1216" t="s">
        <v>31</v>
      </c>
      <c r="F42" s="1216"/>
      <c r="G42" s="1216"/>
      <c r="H42" s="1217"/>
      <c r="I42" s="354">
        <v>4778</v>
      </c>
      <c r="J42" s="355">
        <v>4222</v>
      </c>
      <c r="K42" s="355">
        <v>3658</v>
      </c>
      <c r="L42" s="355">
        <v>2794</v>
      </c>
      <c r="M42" s="356">
        <v>2215</v>
      </c>
    </row>
    <row r="43" spans="2:13" ht="27.75" customHeight="1" x14ac:dyDescent="0.2">
      <c r="B43" s="1210"/>
      <c r="C43" s="1211"/>
      <c r="D43" s="103"/>
      <c r="E43" s="1216" t="s">
        <v>32</v>
      </c>
      <c r="F43" s="1216"/>
      <c r="G43" s="1216"/>
      <c r="H43" s="1217"/>
      <c r="I43" s="354">
        <v>6649</v>
      </c>
      <c r="J43" s="355">
        <v>6325</v>
      </c>
      <c r="K43" s="355">
        <v>5939</v>
      </c>
      <c r="L43" s="355">
        <v>5656</v>
      </c>
      <c r="M43" s="356">
        <v>5523</v>
      </c>
    </row>
    <row r="44" spans="2:13" ht="27.75" customHeight="1" x14ac:dyDescent="0.2">
      <c r="B44" s="1210"/>
      <c r="C44" s="1211"/>
      <c r="D44" s="103"/>
      <c r="E44" s="1216" t="s">
        <v>33</v>
      </c>
      <c r="F44" s="1216"/>
      <c r="G44" s="1216"/>
      <c r="H44" s="1217"/>
      <c r="I44" s="354">
        <v>684</v>
      </c>
      <c r="J44" s="355">
        <v>572</v>
      </c>
      <c r="K44" s="355">
        <v>537</v>
      </c>
      <c r="L44" s="355">
        <v>445</v>
      </c>
      <c r="M44" s="356">
        <v>345</v>
      </c>
    </row>
    <row r="45" spans="2:13" ht="27.75" customHeight="1" x14ac:dyDescent="0.2">
      <c r="B45" s="1210"/>
      <c r="C45" s="1211"/>
      <c r="D45" s="103"/>
      <c r="E45" s="1216" t="s">
        <v>34</v>
      </c>
      <c r="F45" s="1216"/>
      <c r="G45" s="1216"/>
      <c r="H45" s="1217"/>
      <c r="I45" s="354">
        <v>4121</v>
      </c>
      <c r="J45" s="355">
        <v>4064</v>
      </c>
      <c r="K45" s="355">
        <v>4021</v>
      </c>
      <c r="L45" s="355">
        <v>3885</v>
      </c>
      <c r="M45" s="356">
        <v>3898</v>
      </c>
    </row>
    <row r="46" spans="2:13" ht="27.75" customHeight="1" x14ac:dyDescent="0.2">
      <c r="B46" s="1210"/>
      <c r="C46" s="1211"/>
      <c r="D46" s="104"/>
      <c r="E46" s="1216" t="s">
        <v>35</v>
      </c>
      <c r="F46" s="1216"/>
      <c r="G46" s="1216"/>
      <c r="H46" s="1217"/>
      <c r="I46" s="354">
        <v>3</v>
      </c>
      <c r="J46" s="355">
        <v>1</v>
      </c>
      <c r="K46" s="355">
        <v>4</v>
      </c>
      <c r="L46" s="355" t="s">
        <v>521</v>
      </c>
      <c r="M46" s="356">
        <v>6</v>
      </c>
    </row>
    <row r="47" spans="2:13" ht="27.75" customHeight="1" x14ac:dyDescent="0.2">
      <c r="B47" s="1210"/>
      <c r="C47" s="1211"/>
      <c r="D47" s="105"/>
      <c r="E47" s="1218" t="s">
        <v>36</v>
      </c>
      <c r="F47" s="1219"/>
      <c r="G47" s="1219"/>
      <c r="H47" s="1220"/>
      <c r="I47" s="354" t="s">
        <v>521</v>
      </c>
      <c r="J47" s="355" t="s">
        <v>521</v>
      </c>
      <c r="K47" s="355" t="s">
        <v>521</v>
      </c>
      <c r="L47" s="355" t="s">
        <v>521</v>
      </c>
      <c r="M47" s="356" t="s">
        <v>521</v>
      </c>
    </row>
    <row r="48" spans="2:13" ht="27.75" customHeight="1" x14ac:dyDescent="0.2">
      <c r="B48" s="1210"/>
      <c r="C48" s="1211"/>
      <c r="D48" s="103"/>
      <c r="E48" s="1216" t="s">
        <v>37</v>
      </c>
      <c r="F48" s="1216"/>
      <c r="G48" s="1216"/>
      <c r="H48" s="1217"/>
      <c r="I48" s="354" t="s">
        <v>521</v>
      </c>
      <c r="J48" s="355" t="s">
        <v>521</v>
      </c>
      <c r="K48" s="355" t="s">
        <v>521</v>
      </c>
      <c r="L48" s="355" t="s">
        <v>521</v>
      </c>
      <c r="M48" s="356" t="s">
        <v>521</v>
      </c>
    </row>
    <row r="49" spans="2:13" ht="27.75" customHeight="1" x14ac:dyDescent="0.2">
      <c r="B49" s="1212"/>
      <c r="C49" s="1213"/>
      <c r="D49" s="103"/>
      <c r="E49" s="1216" t="s">
        <v>38</v>
      </c>
      <c r="F49" s="1216"/>
      <c r="G49" s="1216"/>
      <c r="H49" s="1217"/>
      <c r="I49" s="354" t="s">
        <v>521</v>
      </c>
      <c r="J49" s="355" t="s">
        <v>521</v>
      </c>
      <c r="K49" s="355" t="s">
        <v>521</v>
      </c>
      <c r="L49" s="355" t="s">
        <v>521</v>
      </c>
      <c r="M49" s="356" t="s">
        <v>521</v>
      </c>
    </row>
    <row r="50" spans="2:13" ht="27.75" customHeight="1" x14ac:dyDescent="0.2">
      <c r="B50" s="1221" t="s">
        <v>39</v>
      </c>
      <c r="C50" s="1222"/>
      <c r="D50" s="106"/>
      <c r="E50" s="1216" t="s">
        <v>40</v>
      </c>
      <c r="F50" s="1216"/>
      <c r="G50" s="1216"/>
      <c r="H50" s="1217"/>
      <c r="I50" s="354">
        <v>9528</v>
      </c>
      <c r="J50" s="355">
        <v>11196</v>
      </c>
      <c r="K50" s="355">
        <v>11632</v>
      </c>
      <c r="L50" s="355">
        <v>10490</v>
      </c>
      <c r="M50" s="356">
        <v>12141</v>
      </c>
    </row>
    <row r="51" spans="2:13" ht="27.75" customHeight="1" x14ac:dyDescent="0.2">
      <c r="B51" s="1210"/>
      <c r="C51" s="1211"/>
      <c r="D51" s="103"/>
      <c r="E51" s="1216" t="s">
        <v>41</v>
      </c>
      <c r="F51" s="1216"/>
      <c r="G51" s="1216"/>
      <c r="H51" s="1217"/>
      <c r="I51" s="354">
        <v>6439</v>
      </c>
      <c r="J51" s="355">
        <v>6196</v>
      </c>
      <c r="K51" s="355">
        <v>6057</v>
      </c>
      <c r="L51" s="355">
        <v>5670</v>
      </c>
      <c r="M51" s="356">
        <v>5189</v>
      </c>
    </row>
    <row r="52" spans="2:13" ht="27.75" customHeight="1" x14ac:dyDescent="0.2">
      <c r="B52" s="1212"/>
      <c r="C52" s="1213"/>
      <c r="D52" s="103"/>
      <c r="E52" s="1216" t="s">
        <v>42</v>
      </c>
      <c r="F52" s="1216"/>
      <c r="G52" s="1216"/>
      <c r="H52" s="1217"/>
      <c r="I52" s="354">
        <v>36056</v>
      </c>
      <c r="J52" s="355">
        <v>35251</v>
      </c>
      <c r="K52" s="355">
        <v>34196</v>
      </c>
      <c r="L52" s="355">
        <v>33410</v>
      </c>
      <c r="M52" s="356">
        <v>32839</v>
      </c>
    </row>
    <row r="53" spans="2:13" ht="27.75" customHeight="1" thickBot="1" x14ac:dyDescent="0.25">
      <c r="B53" s="1223" t="s">
        <v>43</v>
      </c>
      <c r="C53" s="1224"/>
      <c r="D53" s="107"/>
      <c r="E53" s="1225" t="s">
        <v>44</v>
      </c>
      <c r="F53" s="1225"/>
      <c r="G53" s="1225"/>
      <c r="H53" s="1226"/>
      <c r="I53" s="357">
        <v>3364</v>
      </c>
      <c r="J53" s="358">
        <v>771</v>
      </c>
      <c r="K53" s="358">
        <v>-687</v>
      </c>
      <c r="L53" s="358">
        <v>-257</v>
      </c>
      <c r="M53" s="359">
        <v>-1266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hXDnDZWVlGpKnWSPlCstzieEVtxrR5IxjsWVGWMUKd869Zu7wJWj1lG6nGbWm4uIu2YuFX/35Ayp/va5WbNM8A==" saltValue="FuPZuFrt58swvaq0m5i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57" sqref="I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565</v>
      </c>
      <c r="G54" s="116" t="s">
        <v>566</v>
      </c>
      <c r="H54" s="117" t="s">
        <v>567</v>
      </c>
    </row>
    <row r="55" spans="2:8" ht="52.5" customHeight="1" x14ac:dyDescent="0.2">
      <c r="B55" s="118"/>
      <c r="C55" s="1235" t="s">
        <v>47</v>
      </c>
      <c r="D55" s="1235"/>
      <c r="E55" s="1236"/>
      <c r="F55" s="119">
        <v>4851</v>
      </c>
      <c r="G55" s="119">
        <v>4501</v>
      </c>
      <c r="H55" s="120">
        <v>5167</v>
      </c>
    </row>
    <row r="56" spans="2:8" ht="52.5" customHeight="1" x14ac:dyDescent="0.2">
      <c r="B56" s="121"/>
      <c r="C56" s="1237" t="s">
        <v>48</v>
      </c>
      <c r="D56" s="1237"/>
      <c r="E56" s="1238"/>
      <c r="F56" s="122" t="s">
        <v>521</v>
      </c>
      <c r="G56" s="122" t="s">
        <v>521</v>
      </c>
      <c r="H56" s="123" t="s">
        <v>521</v>
      </c>
    </row>
    <row r="57" spans="2:8" ht="53.25" customHeight="1" x14ac:dyDescent="0.2">
      <c r="B57" s="121"/>
      <c r="C57" s="1239" t="s">
        <v>49</v>
      </c>
      <c r="D57" s="1239"/>
      <c r="E57" s="1240"/>
      <c r="F57" s="124">
        <v>4325</v>
      </c>
      <c r="G57" s="124">
        <v>3454</v>
      </c>
      <c r="H57" s="125">
        <v>4901</v>
      </c>
    </row>
    <row r="58" spans="2:8" ht="45.75" customHeight="1" x14ac:dyDescent="0.2">
      <c r="B58" s="126"/>
      <c r="C58" s="1227" t="s">
        <v>50</v>
      </c>
      <c r="D58" s="1228"/>
      <c r="E58" s="1229"/>
      <c r="F58" s="127"/>
      <c r="G58" s="127"/>
      <c r="H58" s="128"/>
    </row>
    <row r="59" spans="2:8" ht="45.75" customHeight="1" x14ac:dyDescent="0.2">
      <c r="B59" s="126"/>
      <c r="C59" s="1227" t="s">
        <v>50</v>
      </c>
      <c r="D59" s="1228"/>
      <c r="E59" s="1229"/>
      <c r="F59" s="127"/>
      <c r="G59" s="127"/>
      <c r="H59" s="128"/>
    </row>
    <row r="60" spans="2:8" ht="45.75" customHeight="1" x14ac:dyDescent="0.2">
      <c r="B60" s="126"/>
      <c r="C60" s="1227" t="s">
        <v>51</v>
      </c>
      <c r="D60" s="1228"/>
      <c r="E60" s="1229"/>
      <c r="F60" s="127"/>
      <c r="G60" s="127"/>
      <c r="H60" s="128"/>
    </row>
    <row r="61" spans="2:8" ht="45.75" customHeight="1" x14ac:dyDescent="0.2">
      <c r="B61" s="126"/>
      <c r="C61" s="1227" t="s">
        <v>50</v>
      </c>
      <c r="D61" s="1228"/>
      <c r="E61" s="1229"/>
      <c r="F61" s="127"/>
      <c r="G61" s="127"/>
      <c r="H61" s="128"/>
    </row>
    <row r="62" spans="2:8" ht="45.75" customHeight="1" thickBot="1" x14ac:dyDescent="0.25">
      <c r="B62" s="129"/>
      <c r="C62" s="1230" t="s">
        <v>51</v>
      </c>
      <c r="D62" s="1231"/>
      <c r="E62" s="1232"/>
      <c r="F62" s="130"/>
      <c r="G62" s="130"/>
      <c r="H62" s="131"/>
    </row>
    <row r="63" spans="2:8" ht="52.5" customHeight="1" thickBot="1" x14ac:dyDescent="0.25">
      <c r="B63" s="132"/>
      <c r="C63" s="1233" t="s">
        <v>52</v>
      </c>
      <c r="D63" s="1233"/>
      <c r="E63" s="1234"/>
      <c r="F63" s="133">
        <v>9176</v>
      </c>
      <c r="G63" s="133">
        <v>7955</v>
      </c>
      <c r="H63" s="134">
        <v>10068</v>
      </c>
    </row>
    <row r="64" spans="2:8" ht="13.2" x14ac:dyDescent="0.2"/>
  </sheetData>
  <sheetProtection algorithmName="SHA-512" hashValue="G8tfSGNZDiX+yD6jxVROH5ScVSsTGU+FvX2QYgAxPM4C4uKznKI11R7I1uvhhb9vtJxDyB6Tl2d0GMBS0dvjNg==" saltValue="8TOdwlKlfzQSzdzGN+2y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ht="13.2"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ht="13.2"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ht="13.2"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ht="13.2"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ht="13.2"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ht="13.2"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ht="13.2"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ht="13.2"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ht="13.2"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ht="13.2"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ht="13.2"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ht="13.2"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ht="13.2"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ht="13.2"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ht="13.2"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x14ac:dyDescent="0.2">
      <c r="DD19" s="1243"/>
      <c r="DE19" s="1243"/>
    </row>
    <row r="20" spans="1:109" ht="13.2"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2" x14ac:dyDescent="0.2">
      <c r="B23" s="1249"/>
    </row>
    <row r="24" spans="1:109" ht="13.2" x14ac:dyDescent="0.2">
      <c r="B24" s="1249"/>
    </row>
    <row r="25" spans="1:109" ht="13.2" x14ac:dyDescent="0.2">
      <c r="B25" s="1249"/>
    </row>
    <row r="26" spans="1:109" ht="13.2" x14ac:dyDescent="0.2">
      <c r="B26" s="1249"/>
    </row>
    <row r="27" spans="1:109" ht="13.2" x14ac:dyDescent="0.2">
      <c r="B27" s="1249"/>
    </row>
    <row r="28" spans="1:109" ht="13.2" x14ac:dyDescent="0.2">
      <c r="B28" s="1249"/>
    </row>
    <row r="29" spans="1:109" ht="13.2" x14ac:dyDescent="0.2">
      <c r="B29" s="1249"/>
    </row>
    <row r="30" spans="1:109" ht="13.2" x14ac:dyDescent="0.2">
      <c r="B30" s="1249"/>
    </row>
    <row r="31" spans="1:109" ht="13.2" x14ac:dyDescent="0.2">
      <c r="B31" s="1249"/>
    </row>
    <row r="32" spans="1:109" ht="13.2" x14ac:dyDescent="0.2">
      <c r="B32" s="1249"/>
    </row>
    <row r="33" spans="2:109" ht="13.2" x14ac:dyDescent="0.2">
      <c r="B33" s="1249"/>
    </row>
    <row r="34" spans="2:109" ht="13.2" x14ac:dyDescent="0.2">
      <c r="B34" s="1249"/>
    </row>
    <row r="35" spans="2:109" ht="13.2" x14ac:dyDescent="0.2">
      <c r="B35" s="1249"/>
    </row>
    <row r="36" spans="2:109" ht="13.2" x14ac:dyDescent="0.2">
      <c r="B36" s="1249"/>
    </row>
    <row r="37" spans="2:109" ht="13.2" x14ac:dyDescent="0.2">
      <c r="B37" s="1249"/>
    </row>
    <row r="38" spans="2:109" ht="13.2" x14ac:dyDescent="0.2">
      <c r="B38" s="1249"/>
    </row>
    <row r="39" spans="2:109" ht="13.2"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x14ac:dyDescent="0.2">
      <c r="B40" s="1254"/>
      <c r="DD40" s="1254"/>
      <c r="DE40" s="1243"/>
    </row>
    <row r="41" spans="2:109" ht="16.2" x14ac:dyDescent="0.2">
      <c r="B41" s="1255" t="s">
        <v>595</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x14ac:dyDescent="0.2">
      <c r="B42" s="1249"/>
      <c r="G42" s="1256"/>
      <c r="I42" s="1257"/>
      <c r="J42" s="1257"/>
      <c r="K42" s="1257"/>
      <c r="AM42" s="1256"/>
      <c r="AN42" s="1256" t="s">
        <v>596</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597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x14ac:dyDescent="0.2">
      <c r="B49" s="1249"/>
      <c r="AN49" s="1243" t="s">
        <v>598</v>
      </c>
    </row>
    <row r="50" spans="1:109" ht="13.2"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563</v>
      </c>
      <c r="BQ50" s="1274"/>
      <c r="BR50" s="1274"/>
      <c r="BS50" s="1274"/>
      <c r="BT50" s="1274"/>
      <c r="BU50" s="1274"/>
      <c r="BV50" s="1274"/>
      <c r="BW50" s="1274"/>
      <c r="BX50" s="1274" t="s">
        <v>564</v>
      </c>
      <c r="BY50" s="1274"/>
      <c r="BZ50" s="1274"/>
      <c r="CA50" s="1274"/>
      <c r="CB50" s="1274"/>
      <c r="CC50" s="1274"/>
      <c r="CD50" s="1274"/>
      <c r="CE50" s="1274"/>
      <c r="CF50" s="1274" t="s">
        <v>565</v>
      </c>
      <c r="CG50" s="1274"/>
      <c r="CH50" s="1274"/>
      <c r="CI50" s="1274"/>
      <c r="CJ50" s="1274"/>
      <c r="CK50" s="1274"/>
      <c r="CL50" s="1274"/>
      <c r="CM50" s="1274"/>
      <c r="CN50" s="1274" t="s">
        <v>566</v>
      </c>
      <c r="CO50" s="1274"/>
      <c r="CP50" s="1274"/>
      <c r="CQ50" s="1274"/>
      <c r="CR50" s="1274"/>
      <c r="CS50" s="1274"/>
      <c r="CT50" s="1274"/>
      <c r="CU50" s="1274"/>
      <c r="CV50" s="1274" t="s">
        <v>567</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599</v>
      </c>
      <c r="AO51" s="1278"/>
      <c r="AP51" s="1278"/>
      <c r="AQ51" s="1278"/>
      <c r="AR51" s="1278"/>
      <c r="AS51" s="1278"/>
      <c r="AT51" s="1278"/>
      <c r="AU51" s="1278"/>
      <c r="AV51" s="1278"/>
      <c r="AW51" s="1278"/>
      <c r="AX51" s="1278"/>
      <c r="AY51" s="1278"/>
      <c r="AZ51" s="1278"/>
      <c r="BA51" s="1278"/>
      <c r="BB51" s="1278" t="s">
        <v>600</v>
      </c>
      <c r="BC51" s="1278"/>
      <c r="BD51" s="1278"/>
      <c r="BE51" s="1278"/>
      <c r="BF51" s="1278"/>
      <c r="BG51" s="1278"/>
      <c r="BH51" s="1278"/>
      <c r="BI51" s="1278"/>
      <c r="BJ51" s="1278"/>
      <c r="BK51" s="1278"/>
      <c r="BL51" s="1278"/>
      <c r="BM51" s="1278"/>
      <c r="BN51" s="1278"/>
      <c r="BO51" s="1278"/>
      <c r="BP51" s="1279">
        <v>13.9</v>
      </c>
      <c r="BQ51" s="1279"/>
      <c r="BR51" s="1279"/>
      <c r="BS51" s="1279"/>
      <c r="BT51" s="1279"/>
      <c r="BU51" s="1279"/>
      <c r="BV51" s="1279"/>
      <c r="BW51" s="1279"/>
      <c r="BX51" s="1279">
        <v>3.1</v>
      </c>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601</v>
      </c>
      <c r="BC53" s="1278"/>
      <c r="BD53" s="1278"/>
      <c r="BE53" s="1278"/>
      <c r="BF53" s="1278"/>
      <c r="BG53" s="1278"/>
      <c r="BH53" s="1278"/>
      <c r="BI53" s="1278"/>
      <c r="BJ53" s="1278"/>
      <c r="BK53" s="1278"/>
      <c r="BL53" s="1278"/>
      <c r="BM53" s="1278"/>
      <c r="BN53" s="1278"/>
      <c r="BO53" s="1278"/>
      <c r="BP53" s="1279">
        <v>59.2</v>
      </c>
      <c r="BQ53" s="1279"/>
      <c r="BR53" s="1279"/>
      <c r="BS53" s="1279"/>
      <c r="BT53" s="1279"/>
      <c r="BU53" s="1279"/>
      <c r="BV53" s="1279"/>
      <c r="BW53" s="1279"/>
      <c r="BX53" s="1279">
        <v>60.6</v>
      </c>
      <c r="BY53" s="1279"/>
      <c r="BZ53" s="1279"/>
      <c r="CA53" s="1279"/>
      <c r="CB53" s="1279"/>
      <c r="CC53" s="1279"/>
      <c r="CD53" s="1279"/>
      <c r="CE53" s="1279"/>
      <c r="CF53" s="1279">
        <v>61.5</v>
      </c>
      <c r="CG53" s="1279"/>
      <c r="CH53" s="1279"/>
      <c r="CI53" s="1279"/>
      <c r="CJ53" s="1279"/>
      <c r="CK53" s="1279"/>
      <c r="CL53" s="1279"/>
      <c r="CM53" s="1279"/>
      <c r="CN53" s="1279">
        <v>62.8</v>
      </c>
      <c r="CO53" s="1279"/>
      <c r="CP53" s="1279"/>
      <c r="CQ53" s="1279"/>
      <c r="CR53" s="1279"/>
      <c r="CS53" s="1279"/>
      <c r="CT53" s="1279"/>
      <c r="CU53" s="1279"/>
      <c r="CV53" s="1279">
        <v>64.5</v>
      </c>
      <c r="CW53" s="1279"/>
      <c r="CX53" s="1279"/>
      <c r="CY53" s="1279"/>
      <c r="CZ53" s="1279"/>
      <c r="DA53" s="1279"/>
      <c r="DB53" s="1279"/>
      <c r="DC53" s="1279"/>
    </row>
    <row r="54" spans="1:109" ht="13.2"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7"/>
      <c r="B55" s="1249"/>
      <c r="G55" s="1268"/>
      <c r="H55" s="1268"/>
      <c r="I55" s="1268"/>
      <c r="J55" s="1268"/>
      <c r="K55" s="1277"/>
      <c r="L55" s="1277"/>
      <c r="M55" s="1277"/>
      <c r="N55" s="1277"/>
      <c r="AN55" s="1274" t="s">
        <v>602</v>
      </c>
      <c r="AO55" s="1274"/>
      <c r="AP55" s="1274"/>
      <c r="AQ55" s="1274"/>
      <c r="AR55" s="1274"/>
      <c r="AS55" s="1274"/>
      <c r="AT55" s="1274"/>
      <c r="AU55" s="1274"/>
      <c r="AV55" s="1274"/>
      <c r="AW55" s="1274"/>
      <c r="AX55" s="1274"/>
      <c r="AY55" s="1274"/>
      <c r="AZ55" s="1274"/>
      <c r="BA55" s="1274"/>
      <c r="BB55" s="1278" t="s">
        <v>600</v>
      </c>
      <c r="BC55" s="1278"/>
      <c r="BD55" s="1278"/>
      <c r="BE55" s="1278"/>
      <c r="BF55" s="1278"/>
      <c r="BG55" s="1278"/>
      <c r="BH55" s="1278"/>
      <c r="BI55" s="1278"/>
      <c r="BJ55" s="1278"/>
      <c r="BK55" s="1278"/>
      <c r="BL55" s="1278"/>
      <c r="BM55" s="1278"/>
      <c r="BN55" s="1278"/>
      <c r="BO55" s="1278"/>
      <c r="BP55" s="1279">
        <v>17.399999999999999</v>
      </c>
      <c r="BQ55" s="1279"/>
      <c r="BR55" s="1279"/>
      <c r="BS55" s="1279"/>
      <c r="BT55" s="1279"/>
      <c r="BU55" s="1279"/>
      <c r="BV55" s="1279"/>
      <c r="BW55" s="1279"/>
      <c r="BX55" s="1279">
        <v>12.1</v>
      </c>
      <c r="BY55" s="1279"/>
      <c r="BZ55" s="1279"/>
      <c r="CA55" s="1279"/>
      <c r="CB55" s="1279"/>
      <c r="CC55" s="1279"/>
      <c r="CD55" s="1279"/>
      <c r="CE55" s="1279"/>
      <c r="CF55" s="1279">
        <v>11.2</v>
      </c>
      <c r="CG55" s="1279"/>
      <c r="CH55" s="1279"/>
      <c r="CI55" s="1279"/>
      <c r="CJ55" s="1279"/>
      <c r="CK55" s="1279"/>
      <c r="CL55" s="1279"/>
      <c r="CM55" s="1279"/>
      <c r="CN55" s="1279">
        <v>3.9</v>
      </c>
      <c r="CO55" s="1279"/>
      <c r="CP55" s="1279"/>
      <c r="CQ55" s="1279"/>
      <c r="CR55" s="1279"/>
      <c r="CS55" s="1279"/>
      <c r="CT55" s="1279"/>
      <c r="CU55" s="1279"/>
      <c r="CV55" s="1279">
        <v>0</v>
      </c>
      <c r="CW55" s="1279"/>
      <c r="CX55" s="1279"/>
      <c r="CY55" s="1279"/>
      <c r="CZ55" s="1279"/>
      <c r="DA55" s="1279"/>
      <c r="DB55" s="1279"/>
      <c r="DC55" s="1279"/>
    </row>
    <row r="56" spans="1:109" ht="13.2"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601</v>
      </c>
      <c r="BC57" s="1278"/>
      <c r="BD57" s="1278"/>
      <c r="BE57" s="1278"/>
      <c r="BF57" s="1278"/>
      <c r="BG57" s="1278"/>
      <c r="BH57" s="1278"/>
      <c r="BI57" s="1278"/>
      <c r="BJ57" s="1278"/>
      <c r="BK57" s="1278"/>
      <c r="BL57" s="1278"/>
      <c r="BM57" s="1278"/>
      <c r="BN57" s="1278"/>
      <c r="BO57" s="1278"/>
      <c r="BP57" s="1279">
        <v>58.9</v>
      </c>
      <c r="BQ57" s="1279"/>
      <c r="BR57" s="1279"/>
      <c r="BS57" s="1279"/>
      <c r="BT57" s="1279"/>
      <c r="BU57" s="1279"/>
      <c r="BV57" s="1279"/>
      <c r="BW57" s="1279"/>
      <c r="BX57" s="1279">
        <v>59.4</v>
      </c>
      <c r="BY57" s="1279"/>
      <c r="BZ57" s="1279"/>
      <c r="CA57" s="1279"/>
      <c r="CB57" s="1279"/>
      <c r="CC57" s="1279"/>
      <c r="CD57" s="1279"/>
      <c r="CE57" s="1279"/>
      <c r="CF57" s="1279">
        <v>60.2</v>
      </c>
      <c r="CG57" s="1279"/>
      <c r="CH57" s="1279"/>
      <c r="CI57" s="1279"/>
      <c r="CJ57" s="1279"/>
      <c r="CK57" s="1279"/>
      <c r="CL57" s="1279"/>
      <c r="CM57" s="1279"/>
      <c r="CN57" s="1279">
        <v>63.1</v>
      </c>
      <c r="CO57" s="1279"/>
      <c r="CP57" s="1279"/>
      <c r="CQ57" s="1279"/>
      <c r="CR57" s="1279"/>
      <c r="CS57" s="1279"/>
      <c r="CT57" s="1279"/>
      <c r="CU57" s="1279"/>
      <c r="CV57" s="1279">
        <v>63</v>
      </c>
      <c r="CW57" s="1279"/>
      <c r="CX57" s="1279"/>
      <c r="CY57" s="1279"/>
      <c r="CZ57" s="1279"/>
      <c r="DA57" s="1279"/>
      <c r="DB57" s="1279"/>
      <c r="DC57" s="1279"/>
      <c r="DD57" s="1282"/>
      <c r="DE57" s="1280"/>
    </row>
    <row r="58" spans="1:109" s="1257" customFormat="1" ht="13.2"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2"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2"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2"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x14ac:dyDescent="0.2">
      <c r="B63" s="1288" t="s">
        <v>603</v>
      </c>
    </row>
    <row r="64" spans="1:109" ht="13.2" x14ac:dyDescent="0.2">
      <c r="B64" s="1249"/>
      <c r="G64" s="1256"/>
      <c r="I64" s="1289"/>
      <c r="J64" s="1289"/>
      <c r="K64" s="1289"/>
      <c r="L64" s="1289"/>
      <c r="M64" s="1289"/>
      <c r="N64" s="1290"/>
      <c r="AM64" s="1256"/>
      <c r="AN64" s="1256" t="s">
        <v>596</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2" customHeight="1" x14ac:dyDescent="0.2">
      <c r="B65" s="1249"/>
      <c r="AN65" s="1258" t="s">
        <v>604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2" x14ac:dyDescent="0.2">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2" x14ac:dyDescent="0.2">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2" x14ac:dyDescent="0.2">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2" x14ac:dyDescent="0.2">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2" x14ac:dyDescent="0.2">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x14ac:dyDescent="0.2">
      <c r="B71" s="1249"/>
      <c r="G71" s="1294"/>
      <c r="I71" s="1295"/>
      <c r="J71" s="1292"/>
      <c r="K71" s="1292"/>
      <c r="L71" s="1293"/>
      <c r="M71" s="1292"/>
      <c r="N71" s="1293"/>
      <c r="AM71" s="1294"/>
      <c r="AN71" s="1243" t="s">
        <v>598</v>
      </c>
    </row>
    <row r="72" spans="2:107" ht="13.2"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563</v>
      </c>
      <c r="BQ72" s="1274"/>
      <c r="BR72" s="1274"/>
      <c r="BS72" s="1274"/>
      <c r="BT72" s="1274"/>
      <c r="BU72" s="1274"/>
      <c r="BV72" s="1274"/>
      <c r="BW72" s="1274"/>
      <c r="BX72" s="1274" t="s">
        <v>564</v>
      </c>
      <c r="BY72" s="1274"/>
      <c r="BZ72" s="1274"/>
      <c r="CA72" s="1274"/>
      <c r="CB72" s="1274"/>
      <c r="CC72" s="1274"/>
      <c r="CD72" s="1274"/>
      <c r="CE72" s="1274"/>
      <c r="CF72" s="1274" t="s">
        <v>565</v>
      </c>
      <c r="CG72" s="1274"/>
      <c r="CH72" s="1274"/>
      <c r="CI72" s="1274"/>
      <c r="CJ72" s="1274"/>
      <c r="CK72" s="1274"/>
      <c r="CL72" s="1274"/>
      <c r="CM72" s="1274"/>
      <c r="CN72" s="1274" t="s">
        <v>566</v>
      </c>
      <c r="CO72" s="1274"/>
      <c r="CP72" s="1274"/>
      <c r="CQ72" s="1274"/>
      <c r="CR72" s="1274"/>
      <c r="CS72" s="1274"/>
      <c r="CT72" s="1274"/>
      <c r="CU72" s="1274"/>
      <c r="CV72" s="1274" t="s">
        <v>567</v>
      </c>
      <c r="CW72" s="1274"/>
      <c r="CX72" s="1274"/>
      <c r="CY72" s="1274"/>
      <c r="CZ72" s="1274"/>
      <c r="DA72" s="1274"/>
      <c r="DB72" s="1274"/>
      <c r="DC72" s="1274"/>
    </row>
    <row r="73" spans="2:107" ht="13.2" x14ac:dyDescent="0.2">
      <c r="B73" s="1249"/>
      <c r="G73" s="1275"/>
      <c r="H73" s="1275"/>
      <c r="I73" s="1275"/>
      <c r="J73" s="1275"/>
      <c r="K73" s="1296"/>
      <c r="L73" s="1296"/>
      <c r="M73" s="1296"/>
      <c r="N73" s="1296"/>
      <c r="AM73" s="1267"/>
      <c r="AN73" s="1278" t="s">
        <v>599</v>
      </c>
      <c r="AO73" s="1278"/>
      <c r="AP73" s="1278"/>
      <c r="AQ73" s="1278"/>
      <c r="AR73" s="1278"/>
      <c r="AS73" s="1278"/>
      <c r="AT73" s="1278"/>
      <c r="AU73" s="1278"/>
      <c r="AV73" s="1278"/>
      <c r="AW73" s="1278"/>
      <c r="AX73" s="1278"/>
      <c r="AY73" s="1278"/>
      <c r="AZ73" s="1278"/>
      <c r="BA73" s="1278"/>
      <c r="BB73" s="1278" t="s">
        <v>600</v>
      </c>
      <c r="BC73" s="1278"/>
      <c r="BD73" s="1278"/>
      <c r="BE73" s="1278"/>
      <c r="BF73" s="1278"/>
      <c r="BG73" s="1278"/>
      <c r="BH73" s="1278"/>
      <c r="BI73" s="1278"/>
      <c r="BJ73" s="1278"/>
      <c r="BK73" s="1278"/>
      <c r="BL73" s="1278"/>
      <c r="BM73" s="1278"/>
      <c r="BN73" s="1278"/>
      <c r="BO73" s="1278"/>
      <c r="BP73" s="1279">
        <v>13.9</v>
      </c>
      <c r="BQ73" s="1279"/>
      <c r="BR73" s="1279"/>
      <c r="BS73" s="1279"/>
      <c r="BT73" s="1279"/>
      <c r="BU73" s="1279"/>
      <c r="BV73" s="1279"/>
      <c r="BW73" s="1279"/>
      <c r="BX73" s="1279">
        <v>3.1</v>
      </c>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605</v>
      </c>
      <c r="BC75" s="1278"/>
      <c r="BD75" s="1278"/>
      <c r="BE75" s="1278"/>
      <c r="BF75" s="1278"/>
      <c r="BG75" s="1278"/>
      <c r="BH75" s="1278"/>
      <c r="BI75" s="1278"/>
      <c r="BJ75" s="1278"/>
      <c r="BK75" s="1278"/>
      <c r="BL75" s="1278"/>
      <c r="BM75" s="1278"/>
      <c r="BN75" s="1278"/>
      <c r="BO75" s="1278"/>
      <c r="BP75" s="1279">
        <v>3.6</v>
      </c>
      <c r="BQ75" s="1279"/>
      <c r="BR75" s="1279"/>
      <c r="BS75" s="1279"/>
      <c r="BT75" s="1279"/>
      <c r="BU75" s="1279"/>
      <c r="BV75" s="1279"/>
      <c r="BW75" s="1279"/>
      <c r="BX75" s="1279">
        <v>4</v>
      </c>
      <c r="BY75" s="1279"/>
      <c r="BZ75" s="1279"/>
      <c r="CA75" s="1279"/>
      <c r="CB75" s="1279"/>
      <c r="CC75" s="1279"/>
      <c r="CD75" s="1279"/>
      <c r="CE75" s="1279"/>
      <c r="CF75" s="1279">
        <v>4.3</v>
      </c>
      <c r="CG75" s="1279"/>
      <c r="CH75" s="1279"/>
      <c r="CI75" s="1279"/>
      <c r="CJ75" s="1279"/>
      <c r="CK75" s="1279"/>
      <c r="CL75" s="1279"/>
      <c r="CM75" s="1279"/>
      <c r="CN75" s="1279">
        <v>4.9000000000000004</v>
      </c>
      <c r="CO75" s="1279"/>
      <c r="CP75" s="1279"/>
      <c r="CQ75" s="1279"/>
      <c r="CR75" s="1279"/>
      <c r="CS75" s="1279"/>
      <c r="CT75" s="1279"/>
      <c r="CU75" s="1279"/>
      <c r="CV75" s="1279">
        <v>5.3</v>
      </c>
      <c r="CW75" s="1279"/>
      <c r="CX75" s="1279"/>
      <c r="CY75" s="1279"/>
      <c r="CZ75" s="1279"/>
      <c r="DA75" s="1279"/>
      <c r="DB75" s="1279"/>
      <c r="DC75" s="1279"/>
    </row>
    <row r="76" spans="2:107" ht="13.2"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9"/>
      <c r="G77" s="1268"/>
      <c r="H77" s="1268"/>
      <c r="I77" s="1268"/>
      <c r="J77" s="1268"/>
      <c r="K77" s="1296"/>
      <c r="L77" s="1296"/>
      <c r="M77" s="1296"/>
      <c r="N77" s="1296"/>
      <c r="AN77" s="1274" t="s">
        <v>602</v>
      </c>
      <c r="AO77" s="1274"/>
      <c r="AP77" s="1274"/>
      <c r="AQ77" s="1274"/>
      <c r="AR77" s="1274"/>
      <c r="AS77" s="1274"/>
      <c r="AT77" s="1274"/>
      <c r="AU77" s="1274"/>
      <c r="AV77" s="1274"/>
      <c r="AW77" s="1274"/>
      <c r="AX77" s="1274"/>
      <c r="AY77" s="1274"/>
      <c r="AZ77" s="1274"/>
      <c r="BA77" s="1274"/>
      <c r="BB77" s="1278" t="s">
        <v>600</v>
      </c>
      <c r="BC77" s="1278"/>
      <c r="BD77" s="1278"/>
      <c r="BE77" s="1278"/>
      <c r="BF77" s="1278"/>
      <c r="BG77" s="1278"/>
      <c r="BH77" s="1278"/>
      <c r="BI77" s="1278"/>
      <c r="BJ77" s="1278"/>
      <c r="BK77" s="1278"/>
      <c r="BL77" s="1278"/>
      <c r="BM77" s="1278"/>
      <c r="BN77" s="1278"/>
      <c r="BO77" s="1278"/>
      <c r="BP77" s="1279">
        <v>17.399999999999999</v>
      </c>
      <c r="BQ77" s="1279"/>
      <c r="BR77" s="1279"/>
      <c r="BS77" s="1279"/>
      <c r="BT77" s="1279"/>
      <c r="BU77" s="1279"/>
      <c r="BV77" s="1279"/>
      <c r="BW77" s="1279"/>
      <c r="BX77" s="1279">
        <v>12.1</v>
      </c>
      <c r="BY77" s="1279"/>
      <c r="BZ77" s="1279"/>
      <c r="CA77" s="1279"/>
      <c r="CB77" s="1279"/>
      <c r="CC77" s="1279"/>
      <c r="CD77" s="1279"/>
      <c r="CE77" s="1279"/>
      <c r="CF77" s="1279">
        <v>11.2</v>
      </c>
      <c r="CG77" s="1279"/>
      <c r="CH77" s="1279"/>
      <c r="CI77" s="1279"/>
      <c r="CJ77" s="1279"/>
      <c r="CK77" s="1279"/>
      <c r="CL77" s="1279"/>
      <c r="CM77" s="1279"/>
      <c r="CN77" s="1279">
        <v>3.9</v>
      </c>
      <c r="CO77" s="1279"/>
      <c r="CP77" s="1279"/>
      <c r="CQ77" s="1279"/>
      <c r="CR77" s="1279"/>
      <c r="CS77" s="1279"/>
      <c r="CT77" s="1279"/>
      <c r="CU77" s="1279"/>
      <c r="CV77" s="1279">
        <v>0</v>
      </c>
      <c r="CW77" s="1279"/>
      <c r="CX77" s="1279"/>
      <c r="CY77" s="1279"/>
      <c r="CZ77" s="1279"/>
      <c r="DA77" s="1279"/>
      <c r="DB77" s="1279"/>
      <c r="DC77" s="1279"/>
    </row>
    <row r="78" spans="2:107" ht="13.2" x14ac:dyDescent="0.2">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605</v>
      </c>
      <c r="BC79" s="1278"/>
      <c r="BD79" s="1278"/>
      <c r="BE79" s="1278"/>
      <c r="BF79" s="1278"/>
      <c r="BG79" s="1278"/>
      <c r="BH79" s="1278"/>
      <c r="BI79" s="1278"/>
      <c r="BJ79" s="1278"/>
      <c r="BK79" s="1278"/>
      <c r="BL79" s="1278"/>
      <c r="BM79" s="1278"/>
      <c r="BN79" s="1278"/>
      <c r="BO79" s="1278"/>
      <c r="BP79" s="1279">
        <v>3.6</v>
      </c>
      <c r="BQ79" s="1279"/>
      <c r="BR79" s="1279"/>
      <c r="BS79" s="1279"/>
      <c r="BT79" s="1279"/>
      <c r="BU79" s="1279"/>
      <c r="BV79" s="1279"/>
      <c r="BW79" s="1279"/>
      <c r="BX79" s="1279">
        <v>3.5</v>
      </c>
      <c r="BY79" s="1279"/>
      <c r="BZ79" s="1279"/>
      <c r="CA79" s="1279"/>
      <c r="CB79" s="1279"/>
      <c r="CC79" s="1279"/>
      <c r="CD79" s="1279"/>
      <c r="CE79" s="1279"/>
      <c r="CF79" s="1279">
        <v>3.5</v>
      </c>
      <c r="CG79" s="1279"/>
      <c r="CH79" s="1279"/>
      <c r="CI79" s="1279"/>
      <c r="CJ79" s="1279"/>
      <c r="CK79" s="1279"/>
      <c r="CL79" s="1279"/>
      <c r="CM79" s="1279"/>
      <c r="CN79" s="1279">
        <v>4.2</v>
      </c>
      <c r="CO79" s="1279"/>
      <c r="CP79" s="1279"/>
      <c r="CQ79" s="1279"/>
      <c r="CR79" s="1279"/>
      <c r="CS79" s="1279"/>
      <c r="CT79" s="1279"/>
      <c r="CU79" s="1279"/>
      <c r="CV79" s="1279">
        <v>4.5</v>
      </c>
      <c r="CW79" s="1279"/>
      <c r="CX79" s="1279"/>
      <c r="CY79" s="1279"/>
      <c r="CZ79" s="1279"/>
      <c r="DA79" s="1279"/>
      <c r="DB79" s="1279"/>
      <c r="DC79" s="1279"/>
    </row>
    <row r="80" spans="2:107" ht="13.2" x14ac:dyDescent="0.2">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9"/>
    </row>
    <row r="82" spans="2:109" ht="16.2" x14ac:dyDescent="0.2">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ht="13.2"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x14ac:dyDescent="0.2">
      <c r="DD84" s="1243"/>
      <c r="DE84" s="1243"/>
    </row>
    <row r="85" spans="2:109" ht="13.2" x14ac:dyDescent="0.2">
      <c r="DD85" s="1243"/>
      <c r="DE85" s="1243"/>
    </row>
  </sheetData>
  <sheetProtection algorithmName="SHA-512" hashValue="9vl3PSZztv+xJ2Y6IbXab6cy3hQhcQYLw3Soz9EGfjmNNGboZY5zq50H9GeUItwNV9E6g89r9Q77bokHZ2kFVw==" saltValue="A9HA1+P/WwJpDRQAmuLwA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rGO4TEP0pmUP4FYAaQVzZPr8nmbvnVa5DdbeTSVGZpmWQpAGpzpMICHyO6jJU4h1socnJc6Ysk/v2IG1wSOrXg==" saltValue="C4/kbAfZSedfl5M3aoI8EQ=="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4bRGHpWdCuCLQf90J1Fgi20MeYBtFBUxVWaRYrbtx12DsB7pJQUz57WzgFz0x1YtzxQXigoGmmOerQGx2kQww==" saltValue="XJMSS5XPc8Q25AiL/jcb/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560</v>
      </c>
      <c r="G2" s="148"/>
      <c r="H2" s="149"/>
    </row>
    <row r="3" spans="1:8" x14ac:dyDescent="0.2">
      <c r="A3" s="145" t="s">
        <v>553</v>
      </c>
      <c r="B3" s="150"/>
      <c r="C3" s="151"/>
      <c r="D3" s="152">
        <v>23746</v>
      </c>
      <c r="E3" s="153"/>
      <c r="F3" s="154">
        <v>41080</v>
      </c>
      <c r="G3" s="155"/>
      <c r="H3" s="156"/>
    </row>
    <row r="4" spans="1:8" x14ac:dyDescent="0.2">
      <c r="A4" s="157"/>
      <c r="B4" s="158"/>
      <c r="C4" s="159"/>
      <c r="D4" s="160">
        <v>15849</v>
      </c>
      <c r="E4" s="161"/>
      <c r="F4" s="162">
        <v>27265</v>
      </c>
      <c r="G4" s="163"/>
      <c r="H4" s="164"/>
    </row>
    <row r="5" spans="1:8" x14ac:dyDescent="0.2">
      <c r="A5" s="145" t="s">
        <v>555</v>
      </c>
      <c r="B5" s="150"/>
      <c r="C5" s="151"/>
      <c r="D5" s="152">
        <v>23868</v>
      </c>
      <c r="E5" s="153"/>
      <c r="F5" s="154">
        <v>33173</v>
      </c>
      <c r="G5" s="155"/>
      <c r="H5" s="156"/>
    </row>
    <row r="6" spans="1:8" x14ac:dyDescent="0.2">
      <c r="A6" s="157"/>
      <c r="B6" s="158"/>
      <c r="C6" s="159"/>
      <c r="D6" s="160">
        <v>17817</v>
      </c>
      <c r="E6" s="161"/>
      <c r="F6" s="162">
        <v>20353</v>
      </c>
      <c r="G6" s="163"/>
      <c r="H6" s="164"/>
    </row>
    <row r="7" spans="1:8" x14ac:dyDescent="0.2">
      <c r="A7" s="145" t="s">
        <v>556</v>
      </c>
      <c r="B7" s="150"/>
      <c r="C7" s="151"/>
      <c r="D7" s="152">
        <v>29549</v>
      </c>
      <c r="E7" s="153"/>
      <c r="F7" s="154">
        <v>37644</v>
      </c>
      <c r="G7" s="155"/>
      <c r="H7" s="156"/>
    </row>
    <row r="8" spans="1:8" x14ac:dyDescent="0.2">
      <c r="A8" s="157"/>
      <c r="B8" s="158"/>
      <c r="C8" s="159"/>
      <c r="D8" s="160">
        <v>20300</v>
      </c>
      <c r="E8" s="161"/>
      <c r="F8" s="162">
        <v>24939</v>
      </c>
      <c r="G8" s="163"/>
      <c r="H8" s="164"/>
    </row>
    <row r="9" spans="1:8" x14ac:dyDescent="0.2">
      <c r="A9" s="145" t="s">
        <v>557</v>
      </c>
      <c r="B9" s="150"/>
      <c r="C9" s="151"/>
      <c r="D9" s="152">
        <v>36199</v>
      </c>
      <c r="E9" s="153"/>
      <c r="F9" s="154">
        <v>44161</v>
      </c>
      <c r="G9" s="155"/>
      <c r="H9" s="156"/>
    </row>
    <row r="10" spans="1:8" x14ac:dyDescent="0.2">
      <c r="A10" s="157"/>
      <c r="B10" s="158"/>
      <c r="C10" s="159"/>
      <c r="D10" s="160">
        <v>26518</v>
      </c>
      <c r="E10" s="161"/>
      <c r="F10" s="162">
        <v>23644</v>
      </c>
      <c r="G10" s="163"/>
      <c r="H10" s="164"/>
    </row>
    <row r="11" spans="1:8" x14ac:dyDescent="0.2">
      <c r="A11" s="145" t="s">
        <v>558</v>
      </c>
      <c r="B11" s="150"/>
      <c r="C11" s="151"/>
      <c r="D11" s="152">
        <v>31521</v>
      </c>
      <c r="E11" s="153"/>
      <c r="F11" s="154">
        <v>43955</v>
      </c>
      <c r="G11" s="155"/>
      <c r="H11" s="156"/>
    </row>
    <row r="12" spans="1:8" x14ac:dyDescent="0.2">
      <c r="A12" s="157"/>
      <c r="B12" s="158"/>
      <c r="C12" s="165"/>
      <c r="D12" s="160">
        <v>24188</v>
      </c>
      <c r="E12" s="161"/>
      <c r="F12" s="162">
        <v>21318</v>
      </c>
      <c r="G12" s="163"/>
      <c r="H12" s="164"/>
    </row>
    <row r="13" spans="1:8" x14ac:dyDescent="0.2">
      <c r="A13" s="145"/>
      <c r="B13" s="150"/>
      <c r="C13" s="166"/>
      <c r="D13" s="167">
        <v>28977</v>
      </c>
      <c r="E13" s="168"/>
      <c r="F13" s="169">
        <v>40003</v>
      </c>
      <c r="G13" s="170"/>
      <c r="H13" s="156"/>
    </row>
    <row r="14" spans="1:8" x14ac:dyDescent="0.2">
      <c r="A14" s="157"/>
      <c r="B14" s="158"/>
      <c r="C14" s="159"/>
      <c r="D14" s="160">
        <v>20934</v>
      </c>
      <c r="E14" s="161"/>
      <c r="F14" s="162">
        <v>23504</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7.3</v>
      </c>
      <c r="C19" s="171">
        <f>ROUND(VALUE(SUBSTITUTE(実質収支比率等に係る経年分析!G$48,"▲","-")),2)</f>
        <v>6.2</v>
      </c>
      <c r="D19" s="171">
        <f>ROUND(VALUE(SUBSTITUTE(実質収支比率等に係る経年分析!H$48,"▲","-")),2)</f>
        <v>1.08</v>
      </c>
      <c r="E19" s="171">
        <f>ROUND(VALUE(SUBSTITUTE(実質収支比率等に係る経年分析!I$48,"▲","-")),2)</f>
        <v>2.72</v>
      </c>
      <c r="F19" s="171">
        <f>ROUND(VALUE(SUBSTITUTE(実質収支比率等に係る経年分析!J$48,"▲","-")),2)</f>
        <v>8.9</v>
      </c>
    </row>
    <row r="20" spans="1:11" x14ac:dyDescent="0.2">
      <c r="A20" s="171" t="s">
        <v>56</v>
      </c>
      <c r="B20" s="171">
        <f>ROUND(VALUE(SUBSTITUTE(実質収支比率等に係る経年分析!F$47,"▲","-")),2)</f>
        <v>15.32</v>
      </c>
      <c r="C20" s="171">
        <f>ROUND(VALUE(SUBSTITUTE(実質収支比率等に係る経年分析!G$47,"▲","-")),2)</f>
        <v>16.53</v>
      </c>
      <c r="D20" s="171">
        <f>ROUND(VALUE(SUBSTITUTE(実質収支比率等に係る経年分析!H$47,"▲","-")),2)</f>
        <v>17.54</v>
      </c>
      <c r="E20" s="171">
        <f>ROUND(VALUE(SUBSTITUTE(実質収支比率等に係る経年分析!I$47,"▲","-")),2)</f>
        <v>15.94</v>
      </c>
      <c r="F20" s="171">
        <f>ROUND(VALUE(SUBSTITUTE(実質収支比率等に係る経年分析!J$47,"▲","-")),2)</f>
        <v>17.45</v>
      </c>
    </row>
    <row r="21" spans="1:11" x14ac:dyDescent="0.2">
      <c r="A21" s="171" t="s">
        <v>57</v>
      </c>
      <c r="B21" s="171">
        <f>IF(ISNUMBER(VALUE(SUBSTITUTE(実質収支比率等に係る経年分析!F$49,"▲","-"))),ROUND(VALUE(SUBSTITUTE(実質収支比率等に係る経年分析!F$49,"▲","-")),2),NA())</f>
        <v>2.08</v>
      </c>
      <c r="C21" s="171">
        <f>IF(ISNUMBER(VALUE(SUBSTITUTE(実質収支比率等に係る経年分析!G$49,"▲","-"))),ROUND(VALUE(SUBSTITUTE(実質収支比率等に係る経年分析!G$49,"▲","-")),2),NA())</f>
        <v>0.31</v>
      </c>
      <c r="D21" s="171">
        <f>IF(ISNUMBER(VALUE(SUBSTITUTE(実質収支比率等に係る経年分析!H$49,"▲","-"))),ROUND(VALUE(SUBSTITUTE(実質収支比率等に係る経年分析!H$49,"▲","-")),2),NA())</f>
        <v>-4</v>
      </c>
      <c r="E21" s="171">
        <f>IF(ISNUMBER(VALUE(SUBSTITUTE(実質収支比率等に係る経年分析!I$49,"▲","-"))),ROUND(VALUE(SUBSTITUTE(実質収支比率等に係る経年分析!I$49,"▲","-")),2),NA())</f>
        <v>0.42</v>
      </c>
      <c r="F21" s="171">
        <f>IF(ISNUMBER(VALUE(SUBSTITUTE(実質収支比率等に係る経年分析!J$49,"▲","-"))),ROUND(VALUE(SUBSTITUTE(実質収支比率等に係る経年分析!J$49,"▲","-")),2),NA())</f>
        <v>8.56</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1.1399999999999999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1.26</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2.2000000000000002</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8.89</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8.9600000000000009</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11.04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10.51</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4023</v>
      </c>
      <c r="E42" s="173"/>
      <c r="F42" s="173"/>
      <c r="G42" s="173">
        <f>'実質公債費比率（分子）の構造'!L$52</f>
        <v>4052</v>
      </c>
      <c r="H42" s="173"/>
      <c r="I42" s="173"/>
      <c r="J42" s="173">
        <f>'実質公債費比率（分子）の構造'!M$52</f>
        <v>3995</v>
      </c>
      <c r="K42" s="173"/>
      <c r="L42" s="173"/>
      <c r="M42" s="173">
        <f>'実質公債費比率（分子）の構造'!N$52</f>
        <v>3889</v>
      </c>
      <c r="N42" s="173"/>
      <c r="O42" s="173"/>
      <c r="P42" s="173">
        <f>'実質公債費比率（分子）の構造'!O$52</f>
        <v>3947</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611</v>
      </c>
      <c r="C44" s="173"/>
      <c r="D44" s="173"/>
      <c r="E44" s="173">
        <f>'実質公債費比率（分子）の構造'!L$50</f>
        <v>620</v>
      </c>
      <c r="F44" s="173"/>
      <c r="G44" s="173"/>
      <c r="H44" s="173">
        <f>'実質公債費比率（分子）の構造'!M$50</f>
        <v>618</v>
      </c>
      <c r="I44" s="173"/>
      <c r="J44" s="173"/>
      <c r="K44" s="173">
        <f>'実質公債費比率（分子）の構造'!N$50</f>
        <v>616</v>
      </c>
      <c r="L44" s="173"/>
      <c r="M44" s="173"/>
      <c r="N44" s="173">
        <f>'実質公債費比率（分子）の構造'!O$50</f>
        <v>615</v>
      </c>
      <c r="O44" s="173"/>
      <c r="P44" s="173"/>
    </row>
    <row r="45" spans="1:16" x14ac:dyDescent="0.2">
      <c r="A45" s="173" t="s">
        <v>67</v>
      </c>
      <c r="B45" s="173">
        <f>'実質公債費比率（分子）の構造'!K$49</f>
        <v>143</v>
      </c>
      <c r="C45" s="173"/>
      <c r="D45" s="173"/>
      <c r="E45" s="173">
        <f>'実質公債費比率（分子）の構造'!L$49</f>
        <v>154</v>
      </c>
      <c r="F45" s="173"/>
      <c r="G45" s="173"/>
      <c r="H45" s="173">
        <f>'実質公債費比率（分子）の構造'!M$49</f>
        <v>150</v>
      </c>
      <c r="I45" s="173"/>
      <c r="J45" s="173"/>
      <c r="K45" s="173">
        <f>'実質公債費比率（分子）の構造'!N$49</f>
        <v>142</v>
      </c>
      <c r="L45" s="173"/>
      <c r="M45" s="173"/>
      <c r="N45" s="173">
        <f>'実質公債費比率（分子）の構造'!O$49</f>
        <v>152</v>
      </c>
      <c r="O45" s="173"/>
      <c r="P45" s="173"/>
    </row>
    <row r="46" spans="1:16" x14ac:dyDescent="0.2">
      <c r="A46" s="173" t="s">
        <v>68</v>
      </c>
      <c r="B46" s="173">
        <f>'実質公債費比率（分子）の構造'!K$48</f>
        <v>718</v>
      </c>
      <c r="C46" s="173"/>
      <c r="D46" s="173"/>
      <c r="E46" s="173">
        <f>'実質公債費比率（分子）の構造'!L$48</f>
        <v>696</v>
      </c>
      <c r="F46" s="173"/>
      <c r="G46" s="173"/>
      <c r="H46" s="173">
        <f>'実質公債費比率（分子）の構造'!M$48</f>
        <v>661</v>
      </c>
      <c r="I46" s="173"/>
      <c r="J46" s="173"/>
      <c r="K46" s="173">
        <f>'実質公債費比率（分子）の構造'!N$48</f>
        <v>613</v>
      </c>
      <c r="L46" s="173"/>
      <c r="M46" s="173"/>
      <c r="N46" s="173">
        <f>'実質公債費比率（分子）の構造'!O$48</f>
        <v>608</v>
      </c>
      <c r="O46" s="173"/>
      <c r="P46" s="173"/>
    </row>
    <row r="47" spans="1:16" x14ac:dyDescent="0.2">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71</v>
      </c>
      <c r="B49" s="173">
        <f>'実質公債費比率（分子）の構造'!K$45</f>
        <v>3459</v>
      </c>
      <c r="C49" s="173"/>
      <c r="D49" s="173"/>
      <c r="E49" s="173">
        <f>'実質公債費比率（分子）の構造'!L$45</f>
        <v>3642</v>
      </c>
      <c r="F49" s="173"/>
      <c r="G49" s="173"/>
      <c r="H49" s="173">
        <f>'実質公債費比率（分子）の構造'!M$45</f>
        <v>3768</v>
      </c>
      <c r="I49" s="173"/>
      <c r="J49" s="173"/>
      <c r="K49" s="173">
        <f>'実質公債費比率（分子）の構造'!N$45</f>
        <v>3947</v>
      </c>
      <c r="L49" s="173"/>
      <c r="M49" s="173"/>
      <c r="N49" s="173">
        <f>'実質公債費比率（分子）の構造'!O$45</f>
        <v>4021</v>
      </c>
      <c r="O49" s="173"/>
      <c r="P49" s="173"/>
    </row>
    <row r="50" spans="1:16" x14ac:dyDescent="0.2">
      <c r="A50" s="173" t="s">
        <v>72</v>
      </c>
      <c r="B50" s="173" t="e">
        <f>NA()</f>
        <v>#N/A</v>
      </c>
      <c r="C50" s="173">
        <f>IF(ISNUMBER('実質公債費比率（分子）の構造'!K$53),'実質公債費比率（分子）の構造'!K$53,NA())</f>
        <v>908</v>
      </c>
      <c r="D50" s="173" t="e">
        <f>NA()</f>
        <v>#N/A</v>
      </c>
      <c r="E50" s="173" t="e">
        <f>NA()</f>
        <v>#N/A</v>
      </c>
      <c r="F50" s="173">
        <f>IF(ISNUMBER('実質公債費比率（分子）の構造'!L$53),'実質公債費比率（分子）の構造'!L$53,NA())</f>
        <v>1060</v>
      </c>
      <c r="G50" s="173" t="e">
        <f>NA()</f>
        <v>#N/A</v>
      </c>
      <c r="H50" s="173" t="e">
        <f>NA()</f>
        <v>#N/A</v>
      </c>
      <c r="I50" s="173">
        <f>IF(ISNUMBER('実質公債費比率（分子）の構造'!M$53),'実質公債費比率（分子）の構造'!M$53,NA())</f>
        <v>1202</v>
      </c>
      <c r="J50" s="173" t="e">
        <f>NA()</f>
        <v>#N/A</v>
      </c>
      <c r="K50" s="173" t="e">
        <f>NA()</f>
        <v>#N/A</v>
      </c>
      <c r="L50" s="173">
        <f>IF(ISNUMBER('実質公債費比率（分子）の構造'!N$53),'実質公債費比率（分子）の構造'!N$53,NA())</f>
        <v>1429</v>
      </c>
      <c r="M50" s="173" t="e">
        <f>NA()</f>
        <v>#N/A</v>
      </c>
      <c r="N50" s="173" t="e">
        <f>NA()</f>
        <v>#N/A</v>
      </c>
      <c r="O50" s="173">
        <f>IF(ISNUMBER('実質公債費比率（分子）の構造'!O$53),'実質公債費比率（分子）の構造'!O$53,NA())</f>
        <v>1449</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42</v>
      </c>
      <c r="B56" s="172"/>
      <c r="C56" s="172"/>
      <c r="D56" s="172">
        <f>'将来負担比率（分子）の構造'!I$52</f>
        <v>36056</v>
      </c>
      <c r="E56" s="172"/>
      <c r="F56" s="172"/>
      <c r="G56" s="172">
        <f>'将来負担比率（分子）の構造'!J$52</f>
        <v>35251</v>
      </c>
      <c r="H56" s="172"/>
      <c r="I56" s="172"/>
      <c r="J56" s="172">
        <f>'将来負担比率（分子）の構造'!K$52</f>
        <v>34196</v>
      </c>
      <c r="K56" s="172"/>
      <c r="L56" s="172"/>
      <c r="M56" s="172">
        <f>'将来負担比率（分子）の構造'!L$52</f>
        <v>33410</v>
      </c>
      <c r="N56" s="172"/>
      <c r="O56" s="172"/>
      <c r="P56" s="172">
        <f>'将来負担比率（分子）の構造'!M$52</f>
        <v>32839</v>
      </c>
    </row>
    <row r="57" spans="1:16" x14ac:dyDescent="0.2">
      <c r="A57" s="172" t="s">
        <v>41</v>
      </c>
      <c r="B57" s="172"/>
      <c r="C57" s="172"/>
      <c r="D57" s="172">
        <f>'将来負担比率（分子）の構造'!I$51</f>
        <v>6439</v>
      </c>
      <c r="E57" s="172"/>
      <c r="F57" s="172"/>
      <c r="G57" s="172">
        <f>'将来負担比率（分子）の構造'!J$51</f>
        <v>6196</v>
      </c>
      <c r="H57" s="172"/>
      <c r="I57" s="172"/>
      <c r="J57" s="172">
        <f>'将来負担比率（分子）の構造'!K$51</f>
        <v>6057</v>
      </c>
      <c r="K57" s="172"/>
      <c r="L57" s="172"/>
      <c r="M57" s="172">
        <f>'将来負担比率（分子）の構造'!L$51</f>
        <v>5670</v>
      </c>
      <c r="N57" s="172"/>
      <c r="O57" s="172"/>
      <c r="P57" s="172">
        <f>'将来負担比率（分子）の構造'!M$51</f>
        <v>5189</v>
      </c>
    </row>
    <row r="58" spans="1:16" x14ac:dyDescent="0.2">
      <c r="A58" s="172" t="s">
        <v>40</v>
      </c>
      <c r="B58" s="172"/>
      <c r="C58" s="172"/>
      <c r="D58" s="172">
        <f>'将来負担比率（分子）の構造'!I$50</f>
        <v>9528</v>
      </c>
      <c r="E58" s="172"/>
      <c r="F58" s="172"/>
      <c r="G58" s="172">
        <f>'将来負担比率（分子）の構造'!J$50</f>
        <v>11196</v>
      </c>
      <c r="H58" s="172"/>
      <c r="I58" s="172"/>
      <c r="J58" s="172">
        <f>'将来負担比率（分子）の構造'!K$50</f>
        <v>11632</v>
      </c>
      <c r="K58" s="172"/>
      <c r="L58" s="172"/>
      <c r="M58" s="172">
        <f>'将来負担比率（分子）の構造'!L$50</f>
        <v>10490</v>
      </c>
      <c r="N58" s="172"/>
      <c r="O58" s="172"/>
      <c r="P58" s="172">
        <f>'将来負担比率（分子）の構造'!M$50</f>
        <v>12141</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3</v>
      </c>
      <c r="C61" s="172"/>
      <c r="D61" s="172"/>
      <c r="E61" s="172">
        <f>'将来負担比率（分子）の構造'!J$46</f>
        <v>1</v>
      </c>
      <c r="F61" s="172"/>
      <c r="G61" s="172"/>
      <c r="H61" s="172">
        <f>'将来負担比率（分子）の構造'!K$46</f>
        <v>4</v>
      </c>
      <c r="I61" s="172"/>
      <c r="J61" s="172"/>
      <c r="K61" s="172" t="str">
        <f>'将来負担比率（分子）の構造'!L$46</f>
        <v>-</v>
      </c>
      <c r="L61" s="172"/>
      <c r="M61" s="172"/>
      <c r="N61" s="172">
        <f>'将来負担比率（分子）の構造'!M$46</f>
        <v>6</v>
      </c>
      <c r="O61" s="172"/>
      <c r="P61" s="172"/>
    </row>
    <row r="62" spans="1:16" x14ac:dyDescent="0.2">
      <c r="A62" s="172" t="s">
        <v>34</v>
      </c>
      <c r="B62" s="172">
        <f>'将来負担比率（分子）の構造'!I$45</f>
        <v>4121</v>
      </c>
      <c r="C62" s="172"/>
      <c r="D62" s="172"/>
      <c r="E62" s="172">
        <f>'将来負担比率（分子）の構造'!J$45</f>
        <v>4064</v>
      </c>
      <c r="F62" s="172"/>
      <c r="G62" s="172"/>
      <c r="H62" s="172">
        <f>'将来負担比率（分子）の構造'!K$45</f>
        <v>4021</v>
      </c>
      <c r="I62" s="172"/>
      <c r="J62" s="172"/>
      <c r="K62" s="172">
        <f>'将来負担比率（分子）の構造'!L$45</f>
        <v>3885</v>
      </c>
      <c r="L62" s="172"/>
      <c r="M62" s="172"/>
      <c r="N62" s="172">
        <f>'将来負担比率（分子）の構造'!M$45</f>
        <v>3898</v>
      </c>
      <c r="O62" s="172"/>
      <c r="P62" s="172"/>
    </row>
    <row r="63" spans="1:16" x14ac:dyDescent="0.2">
      <c r="A63" s="172" t="s">
        <v>33</v>
      </c>
      <c r="B63" s="172">
        <f>'将来負担比率（分子）の構造'!I$44</f>
        <v>684</v>
      </c>
      <c r="C63" s="172"/>
      <c r="D63" s="172"/>
      <c r="E63" s="172">
        <f>'将来負担比率（分子）の構造'!J$44</f>
        <v>572</v>
      </c>
      <c r="F63" s="172"/>
      <c r="G63" s="172"/>
      <c r="H63" s="172">
        <f>'将来負担比率（分子）の構造'!K$44</f>
        <v>537</v>
      </c>
      <c r="I63" s="172"/>
      <c r="J63" s="172"/>
      <c r="K63" s="172">
        <f>'将来負担比率（分子）の構造'!L$44</f>
        <v>445</v>
      </c>
      <c r="L63" s="172"/>
      <c r="M63" s="172"/>
      <c r="N63" s="172">
        <f>'将来負担比率（分子）の構造'!M$44</f>
        <v>345</v>
      </c>
      <c r="O63" s="172"/>
      <c r="P63" s="172"/>
    </row>
    <row r="64" spans="1:16" x14ac:dyDescent="0.2">
      <c r="A64" s="172" t="s">
        <v>32</v>
      </c>
      <c r="B64" s="172">
        <f>'将来負担比率（分子）の構造'!I$43</f>
        <v>6649</v>
      </c>
      <c r="C64" s="172"/>
      <c r="D64" s="172"/>
      <c r="E64" s="172">
        <f>'将来負担比率（分子）の構造'!J$43</f>
        <v>6325</v>
      </c>
      <c r="F64" s="172"/>
      <c r="G64" s="172"/>
      <c r="H64" s="172">
        <f>'将来負担比率（分子）の構造'!K$43</f>
        <v>5939</v>
      </c>
      <c r="I64" s="172"/>
      <c r="J64" s="172"/>
      <c r="K64" s="172">
        <f>'将来負担比率（分子）の構造'!L$43</f>
        <v>5656</v>
      </c>
      <c r="L64" s="172"/>
      <c r="M64" s="172"/>
      <c r="N64" s="172">
        <f>'将来負担比率（分子）の構造'!M$43</f>
        <v>5523</v>
      </c>
      <c r="O64" s="172"/>
      <c r="P64" s="172"/>
    </row>
    <row r="65" spans="1:16" x14ac:dyDescent="0.2">
      <c r="A65" s="172" t="s">
        <v>31</v>
      </c>
      <c r="B65" s="172">
        <f>'将来負担比率（分子）の構造'!I$42</f>
        <v>4778</v>
      </c>
      <c r="C65" s="172"/>
      <c r="D65" s="172"/>
      <c r="E65" s="172">
        <f>'将来負担比率（分子）の構造'!J$42</f>
        <v>4222</v>
      </c>
      <c r="F65" s="172"/>
      <c r="G65" s="172"/>
      <c r="H65" s="172">
        <f>'将来負担比率（分子）の構造'!K$42</f>
        <v>3658</v>
      </c>
      <c r="I65" s="172"/>
      <c r="J65" s="172"/>
      <c r="K65" s="172">
        <f>'将来負担比率（分子）の構造'!L$42</f>
        <v>2794</v>
      </c>
      <c r="L65" s="172"/>
      <c r="M65" s="172"/>
      <c r="N65" s="172">
        <f>'将来負担比率（分子）の構造'!M$42</f>
        <v>2215</v>
      </c>
      <c r="O65" s="172"/>
      <c r="P65" s="172"/>
    </row>
    <row r="66" spans="1:16" x14ac:dyDescent="0.2">
      <c r="A66" s="172" t="s">
        <v>30</v>
      </c>
      <c r="B66" s="172">
        <f>'将来負担比率（分子）の構造'!I$41</f>
        <v>39153</v>
      </c>
      <c r="C66" s="172"/>
      <c r="D66" s="172"/>
      <c r="E66" s="172">
        <f>'将来負担比率（分子）の構造'!J$41</f>
        <v>38229</v>
      </c>
      <c r="F66" s="172"/>
      <c r="G66" s="172"/>
      <c r="H66" s="172">
        <f>'将来負担比率（分子）の構造'!K$41</f>
        <v>37038</v>
      </c>
      <c r="I66" s="172"/>
      <c r="J66" s="172"/>
      <c r="K66" s="172">
        <f>'将来負担比率（分子）の構造'!L$41</f>
        <v>36533</v>
      </c>
      <c r="L66" s="172"/>
      <c r="M66" s="172"/>
      <c r="N66" s="172">
        <f>'将来負担比率（分子）の構造'!M$41</f>
        <v>36915</v>
      </c>
      <c r="O66" s="172"/>
      <c r="P66" s="172"/>
    </row>
    <row r="67" spans="1:16" x14ac:dyDescent="0.2">
      <c r="A67" s="172" t="s">
        <v>76</v>
      </c>
      <c r="B67" s="172" t="e">
        <f>NA()</f>
        <v>#N/A</v>
      </c>
      <c r="C67" s="172">
        <f>IF(ISNUMBER('将来負担比率（分子）の構造'!I$53), IF('将来負担比率（分子）の構造'!I$53 &lt; 0, 0, '将来負担比率（分子）の構造'!I$53), NA())</f>
        <v>3364</v>
      </c>
      <c r="D67" s="172" t="e">
        <f>NA()</f>
        <v>#N/A</v>
      </c>
      <c r="E67" s="172" t="e">
        <f>NA()</f>
        <v>#N/A</v>
      </c>
      <c r="F67" s="172">
        <f>IF(ISNUMBER('将来負担比率（分子）の構造'!J$53), IF('将来負担比率（分子）の構造'!J$53 &lt; 0, 0, '将来負担比率（分子）の構造'!J$53), NA())</f>
        <v>771</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4851</v>
      </c>
      <c r="C72" s="176">
        <f>基金残高に係る経年分析!G55</f>
        <v>4501</v>
      </c>
      <c r="D72" s="176">
        <f>基金残高に係る経年分析!H55</f>
        <v>5167</v>
      </c>
    </row>
    <row r="73" spans="1:16" x14ac:dyDescent="0.2">
      <c r="A73" s="175" t="s">
        <v>79</v>
      </c>
      <c r="B73" s="176" t="str">
        <f>基金残高に係る経年分析!F56</f>
        <v>-</v>
      </c>
      <c r="C73" s="176" t="str">
        <f>基金残高に係る経年分析!G56</f>
        <v>-</v>
      </c>
      <c r="D73" s="176" t="str">
        <f>基金残高に係る経年分析!H56</f>
        <v>-</v>
      </c>
    </row>
    <row r="74" spans="1:16" x14ac:dyDescent="0.2">
      <c r="A74" s="175" t="s">
        <v>80</v>
      </c>
      <c r="B74" s="176">
        <f>基金残高に係る経年分析!F57</f>
        <v>4325</v>
      </c>
      <c r="C74" s="176">
        <f>基金残高に係る経年分析!G57</f>
        <v>3454</v>
      </c>
      <c r="D74" s="176">
        <f>基金残高に係る経年分析!H57</f>
        <v>4901</v>
      </c>
    </row>
  </sheetData>
  <sheetProtection algorithmName="SHA-512" hashValue="I6ZJ37/hiM4kF+/tuXbpwhVGRODVRYOdPqUX613H3htv8PBR5FjfTr+oV4cWsAmyu8PjsKkp3+M5r7v45ItjeQ==" saltValue="FKFJSdDvy5o/UYHN9Vf4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2">
      <c r="B5" s="697" t="s">
        <v>225</v>
      </c>
      <c r="C5" s="698"/>
      <c r="D5" s="698"/>
      <c r="E5" s="698"/>
      <c r="F5" s="698"/>
      <c r="G5" s="698"/>
      <c r="H5" s="698"/>
      <c r="I5" s="698"/>
      <c r="J5" s="698"/>
      <c r="K5" s="698"/>
      <c r="L5" s="698"/>
      <c r="M5" s="698"/>
      <c r="N5" s="698"/>
      <c r="O5" s="698"/>
      <c r="P5" s="698"/>
      <c r="Q5" s="699"/>
      <c r="R5" s="682">
        <v>21277109</v>
      </c>
      <c r="S5" s="683"/>
      <c r="T5" s="683"/>
      <c r="U5" s="683"/>
      <c r="V5" s="683"/>
      <c r="W5" s="683"/>
      <c r="X5" s="683"/>
      <c r="Y5" s="726"/>
      <c r="Z5" s="745">
        <v>37.5</v>
      </c>
      <c r="AA5" s="745"/>
      <c r="AB5" s="745"/>
      <c r="AC5" s="745"/>
      <c r="AD5" s="746">
        <v>20278006</v>
      </c>
      <c r="AE5" s="746"/>
      <c r="AF5" s="746"/>
      <c r="AG5" s="746"/>
      <c r="AH5" s="746"/>
      <c r="AI5" s="746"/>
      <c r="AJ5" s="746"/>
      <c r="AK5" s="746"/>
      <c r="AL5" s="727">
        <v>69.400000000000006</v>
      </c>
      <c r="AM5" s="702"/>
      <c r="AN5" s="702"/>
      <c r="AO5" s="728"/>
      <c r="AP5" s="697" t="s">
        <v>226</v>
      </c>
      <c r="AQ5" s="698"/>
      <c r="AR5" s="698"/>
      <c r="AS5" s="698"/>
      <c r="AT5" s="698"/>
      <c r="AU5" s="698"/>
      <c r="AV5" s="698"/>
      <c r="AW5" s="698"/>
      <c r="AX5" s="698"/>
      <c r="AY5" s="698"/>
      <c r="AZ5" s="698"/>
      <c r="BA5" s="698"/>
      <c r="BB5" s="698"/>
      <c r="BC5" s="698"/>
      <c r="BD5" s="698"/>
      <c r="BE5" s="698"/>
      <c r="BF5" s="699"/>
      <c r="BG5" s="629">
        <v>20278006</v>
      </c>
      <c r="BH5" s="630"/>
      <c r="BI5" s="630"/>
      <c r="BJ5" s="630"/>
      <c r="BK5" s="630"/>
      <c r="BL5" s="630"/>
      <c r="BM5" s="630"/>
      <c r="BN5" s="631"/>
      <c r="BO5" s="656">
        <v>95.3</v>
      </c>
      <c r="BP5" s="656"/>
      <c r="BQ5" s="656"/>
      <c r="BR5" s="656"/>
      <c r="BS5" s="657">
        <v>206213</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2">
      <c r="B6" s="626" t="s">
        <v>230</v>
      </c>
      <c r="C6" s="627"/>
      <c r="D6" s="627"/>
      <c r="E6" s="627"/>
      <c r="F6" s="627"/>
      <c r="G6" s="627"/>
      <c r="H6" s="627"/>
      <c r="I6" s="627"/>
      <c r="J6" s="627"/>
      <c r="K6" s="627"/>
      <c r="L6" s="627"/>
      <c r="M6" s="627"/>
      <c r="N6" s="627"/>
      <c r="O6" s="627"/>
      <c r="P6" s="627"/>
      <c r="Q6" s="628"/>
      <c r="R6" s="629">
        <v>318983</v>
      </c>
      <c r="S6" s="630"/>
      <c r="T6" s="630"/>
      <c r="U6" s="630"/>
      <c r="V6" s="630"/>
      <c r="W6" s="630"/>
      <c r="X6" s="630"/>
      <c r="Y6" s="631"/>
      <c r="Z6" s="656">
        <v>0.6</v>
      </c>
      <c r="AA6" s="656"/>
      <c r="AB6" s="656"/>
      <c r="AC6" s="656"/>
      <c r="AD6" s="657">
        <v>318983</v>
      </c>
      <c r="AE6" s="657"/>
      <c r="AF6" s="657"/>
      <c r="AG6" s="657"/>
      <c r="AH6" s="657"/>
      <c r="AI6" s="657"/>
      <c r="AJ6" s="657"/>
      <c r="AK6" s="657"/>
      <c r="AL6" s="632">
        <v>1.1000000000000001</v>
      </c>
      <c r="AM6" s="633"/>
      <c r="AN6" s="633"/>
      <c r="AO6" s="658"/>
      <c r="AP6" s="626" t="s">
        <v>231</v>
      </c>
      <c r="AQ6" s="627"/>
      <c r="AR6" s="627"/>
      <c r="AS6" s="627"/>
      <c r="AT6" s="627"/>
      <c r="AU6" s="627"/>
      <c r="AV6" s="627"/>
      <c r="AW6" s="627"/>
      <c r="AX6" s="627"/>
      <c r="AY6" s="627"/>
      <c r="AZ6" s="627"/>
      <c r="BA6" s="627"/>
      <c r="BB6" s="627"/>
      <c r="BC6" s="627"/>
      <c r="BD6" s="627"/>
      <c r="BE6" s="627"/>
      <c r="BF6" s="628"/>
      <c r="BG6" s="629">
        <v>20278006</v>
      </c>
      <c r="BH6" s="630"/>
      <c r="BI6" s="630"/>
      <c r="BJ6" s="630"/>
      <c r="BK6" s="630"/>
      <c r="BL6" s="630"/>
      <c r="BM6" s="630"/>
      <c r="BN6" s="631"/>
      <c r="BO6" s="656">
        <v>95.3</v>
      </c>
      <c r="BP6" s="656"/>
      <c r="BQ6" s="656"/>
      <c r="BR6" s="656"/>
      <c r="BS6" s="657">
        <v>206213</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291237</v>
      </c>
      <c r="CS6" s="630"/>
      <c r="CT6" s="630"/>
      <c r="CU6" s="630"/>
      <c r="CV6" s="630"/>
      <c r="CW6" s="630"/>
      <c r="CX6" s="630"/>
      <c r="CY6" s="631"/>
      <c r="CZ6" s="727">
        <v>0.5</v>
      </c>
      <c r="DA6" s="702"/>
      <c r="DB6" s="702"/>
      <c r="DC6" s="730"/>
      <c r="DD6" s="635" t="s">
        <v>128</v>
      </c>
      <c r="DE6" s="630"/>
      <c r="DF6" s="630"/>
      <c r="DG6" s="630"/>
      <c r="DH6" s="630"/>
      <c r="DI6" s="630"/>
      <c r="DJ6" s="630"/>
      <c r="DK6" s="630"/>
      <c r="DL6" s="630"/>
      <c r="DM6" s="630"/>
      <c r="DN6" s="630"/>
      <c r="DO6" s="630"/>
      <c r="DP6" s="631"/>
      <c r="DQ6" s="635">
        <v>291237</v>
      </c>
      <c r="DR6" s="630"/>
      <c r="DS6" s="630"/>
      <c r="DT6" s="630"/>
      <c r="DU6" s="630"/>
      <c r="DV6" s="630"/>
      <c r="DW6" s="630"/>
      <c r="DX6" s="630"/>
      <c r="DY6" s="630"/>
      <c r="DZ6" s="630"/>
      <c r="EA6" s="630"/>
      <c r="EB6" s="630"/>
      <c r="EC6" s="674"/>
    </row>
    <row r="7" spans="2:143" ht="11.25" customHeight="1" x14ac:dyDescent="0.2">
      <c r="B7" s="626" t="s">
        <v>233</v>
      </c>
      <c r="C7" s="627"/>
      <c r="D7" s="627"/>
      <c r="E7" s="627"/>
      <c r="F7" s="627"/>
      <c r="G7" s="627"/>
      <c r="H7" s="627"/>
      <c r="I7" s="627"/>
      <c r="J7" s="627"/>
      <c r="K7" s="627"/>
      <c r="L7" s="627"/>
      <c r="M7" s="627"/>
      <c r="N7" s="627"/>
      <c r="O7" s="627"/>
      <c r="P7" s="627"/>
      <c r="Q7" s="628"/>
      <c r="R7" s="629">
        <v>13608</v>
      </c>
      <c r="S7" s="630"/>
      <c r="T7" s="630"/>
      <c r="U7" s="630"/>
      <c r="V7" s="630"/>
      <c r="W7" s="630"/>
      <c r="X7" s="630"/>
      <c r="Y7" s="631"/>
      <c r="Z7" s="656">
        <v>0</v>
      </c>
      <c r="AA7" s="656"/>
      <c r="AB7" s="656"/>
      <c r="AC7" s="656"/>
      <c r="AD7" s="657">
        <v>13608</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9713605</v>
      </c>
      <c r="BH7" s="630"/>
      <c r="BI7" s="630"/>
      <c r="BJ7" s="630"/>
      <c r="BK7" s="630"/>
      <c r="BL7" s="630"/>
      <c r="BM7" s="630"/>
      <c r="BN7" s="631"/>
      <c r="BO7" s="656">
        <v>45.7</v>
      </c>
      <c r="BP7" s="656"/>
      <c r="BQ7" s="656"/>
      <c r="BR7" s="656"/>
      <c r="BS7" s="657">
        <v>206213</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6800100</v>
      </c>
      <c r="CS7" s="630"/>
      <c r="CT7" s="630"/>
      <c r="CU7" s="630"/>
      <c r="CV7" s="630"/>
      <c r="CW7" s="630"/>
      <c r="CX7" s="630"/>
      <c r="CY7" s="631"/>
      <c r="CZ7" s="656">
        <v>12.6</v>
      </c>
      <c r="DA7" s="656"/>
      <c r="DB7" s="656"/>
      <c r="DC7" s="656"/>
      <c r="DD7" s="635">
        <v>352815</v>
      </c>
      <c r="DE7" s="630"/>
      <c r="DF7" s="630"/>
      <c r="DG7" s="630"/>
      <c r="DH7" s="630"/>
      <c r="DI7" s="630"/>
      <c r="DJ7" s="630"/>
      <c r="DK7" s="630"/>
      <c r="DL7" s="630"/>
      <c r="DM7" s="630"/>
      <c r="DN7" s="630"/>
      <c r="DO7" s="630"/>
      <c r="DP7" s="631"/>
      <c r="DQ7" s="635">
        <v>5980385</v>
      </c>
      <c r="DR7" s="630"/>
      <c r="DS7" s="630"/>
      <c r="DT7" s="630"/>
      <c r="DU7" s="630"/>
      <c r="DV7" s="630"/>
      <c r="DW7" s="630"/>
      <c r="DX7" s="630"/>
      <c r="DY7" s="630"/>
      <c r="DZ7" s="630"/>
      <c r="EA7" s="630"/>
      <c r="EB7" s="630"/>
      <c r="EC7" s="674"/>
    </row>
    <row r="8" spans="2:143" ht="11.25" customHeight="1" x14ac:dyDescent="0.2">
      <c r="B8" s="626" t="s">
        <v>236</v>
      </c>
      <c r="C8" s="627"/>
      <c r="D8" s="627"/>
      <c r="E8" s="627"/>
      <c r="F8" s="627"/>
      <c r="G8" s="627"/>
      <c r="H8" s="627"/>
      <c r="I8" s="627"/>
      <c r="J8" s="627"/>
      <c r="K8" s="627"/>
      <c r="L8" s="627"/>
      <c r="M8" s="627"/>
      <c r="N8" s="627"/>
      <c r="O8" s="627"/>
      <c r="P8" s="627"/>
      <c r="Q8" s="628"/>
      <c r="R8" s="629">
        <v>132984</v>
      </c>
      <c r="S8" s="630"/>
      <c r="T8" s="630"/>
      <c r="U8" s="630"/>
      <c r="V8" s="630"/>
      <c r="W8" s="630"/>
      <c r="X8" s="630"/>
      <c r="Y8" s="631"/>
      <c r="Z8" s="656">
        <v>0.2</v>
      </c>
      <c r="AA8" s="656"/>
      <c r="AB8" s="656"/>
      <c r="AC8" s="656"/>
      <c r="AD8" s="657">
        <v>132984</v>
      </c>
      <c r="AE8" s="657"/>
      <c r="AF8" s="657"/>
      <c r="AG8" s="657"/>
      <c r="AH8" s="657"/>
      <c r="AI8" s="657"/>
      <c r="AJ8" s="657"/>
      <c r="AK8" s="657"/>
      <c r="AL8" s="632">
        <v>0.5</v>
      </c>
      <c r="AM8" s="633"/>
      <c r="AN8" s="633"/>
      <c r="AO8" s="658"/>
      <c r="AP8" s="626" t="s">
        <v>237</v>
      </c>
      <c r="AQ8" s="627"/>
      <c r="AR8" s="627"/>
      <c r="AS8" s="627"/>
      <c r="AT8" s="627"/>
      <c r="AU8" s="627"/>
      <c r="AV8" s="627"/>
      <c r="AW8" s="627"/>
      <c r="AX8" s="627"/>
      <c r="AY8" s="627"/>
      <c r="AZ8" s="627"/>
      <c r="BA8" s="627"/>
      <c r="BB8" s="627"/>
      <c r="BC8" s="627"/>
      <c r="BD8" s="627"/>
      <c r="BE8" s="627"/>
      <c r="BF8" s="628"/>
      <c r="BG8" s="629">
        <v>276587</v>
      </c>
      <c r="BH8" s="630"/>
      <c r="BI8" s="630"/>
      <c r="BJ8" s="630"/>
      <c r="BK8" s="630"/>
      <c r="BL8" s="630"/>
      <c r="BM8" s="630"/>
      <c r="BN8" s="631"/>
      <c r="BO8" s="656">
        <v>1.3</v>
      </c>
      <c r="BP8" s="656"/>
      <c r="BQ8" s="656"/>
      <c r="BR8" s="656"/>
      <c r="BS8" s="657" t="s">
        <v>128</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22923255</v>
      </c>
      <c r="CS8" s="630"/>
      <c r="CT8" s="630"/>
      <c r="CU8" s="630"/>
      <c r="CV8" s="630"/>
      <c r="CW8" s="630"/>
      <c r="CX8" s="630"/>
      <c r="CY8" s="631"/>
      <c r="CZ8" s="656">
        <v>42.6</v>
      </c>
      <c r="DA8" s="656"/>
      <c r="DB8" s="656"/>
      <c r="DC8" s="656"/>
      <c r="DD8" s="635">
        <v>232895</v>
      </c>
      <c r="DE8" s="630"/>
      <c r="DF8" s="630"/>
      <c r="DG8" s="630"/>
      <c r="DH8" s="630"/>
      <c r="DI8" s="630"/>
      <c r="DJ8" s="630"/>
      <c r="DK8" s="630"/>
      <c r="DL8" s="630"/>
      <c r="DM8" s="630"/>
      <c r="DN8" s="630"/>
      <c r="DO8" s="630"/>
      <c r="DP8" s="631"/>
      <c r="DQ8" s="635">
        <v>10914058</v>
      </c>
      <c r="DR8" s="630"/>
      <c r="DS8" s="630"/>
      <c r="DT8" s="630"/>
      <c r="DU8" s="630"/>
      <c r="DV8" s="630"/>
      <c r="DW8" s="630"/>
      <c r="DX8" s="630"/>
      <c r="DY8" s="630"/>
      <c r="DZ8" s="630"/>
      <c r="EA8" s="630"/>
      <c r="EB8" s="630"/>
      <c r="EC8" s="674"/>
    </row>
    <row r="9" spans="2:143" ht="11.25" customHeight="1" x14ac:dyDescent="0.2">
      <c r="B9" s="626" t="s">
        <v>239</v>
      </c>
      <c r="C9" s="627"/>
      <c r="D9" s="627"/>
      <c r="E9" s="627"/>
      <c r="F9" s="627"/>
      <c r="G9" s="627"/>
      <c r="H9" s="627"/>
      <c r="I9" s="627"/>
      <c r="J9" s="627"/>
      <c r="K9" s="627"/>
      <c r="L9" s="627"/>
      <c r="M9" s="627"/>
      <c r="N9" s="627"/>
      <c r="O9" s="627"/>
      <c r="P9" s="627"/>
      <c r="Q9" s="628"/>
      <c r="R9" s="629">
        <v>157611</v>
      </c>
      <c r="S9" s="630"/>
      <c r="T9" s="630"/>
      <c r="U9" s="630"/>
      <c r="V9" s="630"/>
      <c r="W9" s="630"/>
      <c r="X9" s="630"/>
      <c r="Y9" s="631"/>
      <c r="Z9" s="656">
        <v>0.3</v>
      </c>
      <c r="AA9" s="656"/>
      <c r="AB9" s="656"/>
      <c r="AC9" s="656"/>
      <c r="AD9" s="657">
        <v>157611</v>
      </c>
      <c r="AE9" s="657"/>
      <c r="AF9" s="657"/>
      <c r="AG9" s="657"/>
      <c r="AH9" s="657"/>
      <c r="AI9" s="657"/>
      <c r="AJ9" s="657"/>
      <c r="AK9" s="657"/>
      <c r="AL9" s="632">
        <v>0.5</v>
      </c>
      <c r="AM9" s="633"/>
      <c r="AN9" s="633"/>
      <c r="AO9" s="658"/>
      <c r="AP9" s="626" t="s">
        <v>240</v>
      </c>
      <c r="AQ9" s="627"/>
      <c r="AR9" s="627"/>
      <c r="AS9" s="627"/>
      <c r="AT9" s="627"/>
      <c r="AU9" s="627"/>
      <c r="AV9" s="627"/>
      <c r="AW9" s="627"/>
      <c r="AX9" s="627"/>
      <c r="AY9" s="627"/>
      <c r="AZ9" s="627"/>
      <c r="BA9" s="627"/>
      <c r="BB9" s="627"/>
      <c r="BC9" s="627"/>
      <c r="BD9" s="627"/>
      <c r="BE9" s="627"/>
      <c r="BF9" s="628"/>
      <c r="BG9" s="629">
        <v>8229096</v>
      </c>
      <c r="BH9" s="630"/>
      <c r="BI9" s="630"/>
      <c r="BJ9" s="630"/>
      <c r="BK9" s="630"/>
      <c r="BL9" s="630"/>
      <c r="BM9" s="630"/>
      <c r="BN9" s="631"/>
      <c r="BO9" s="656">
        <v>38.700000000000003</v>
      </c>
      <c r="BP9" s="656"/>
      <c r="BQ9" s="656"/>
      <c r="BR9" s="656"/>
      <c r="BS9" s="657" t="s">
        <v>128</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4848906</v>
      </c>
      <c r="CS9" s="630"/>
      <c r="CT9" s="630"/>
      <c r="CU9" s="630"/>
      <c r="CV9" s="630"/>
      <c r="CW9" s="630"/>
      <c r="CX9" s="630"/>
      <c r="CY9" s="631"/>
      <c r="CZ9" s="656">
        <v>9</v>
      </c>
      <c r="DA9" s="656"/>
      <c r="DB9" s="656"/>
      <c r="DC9" s="656"/>
      <c r="DD9" s="635">
        <v>13738</v>
      </c>
      <c r="DE9" s="630"/>
      <c r="DF9" s="630"/>
      <c r="DG9" s="630"/>
      <c r="DH9" s="630"/>
      <c r="DI9" s="630"/>
      <c r="DJ9" s="630"/>
      <c r="DK9" s="630"/>
      <c r="DL9" s="630"/>
      <c r="DM9" s="630"/>
      <c r="DN9" s="630"/>
      <c r="DO9" s="630"/>
      <c r="DP9" s="631"/>
      <c r="DQ9" s="635">
        <v>3122384</v>
      </c>
      <c r="DR9" s="630"/>
      <c r="DS9" s="630"/>
      <c r="DT9" s="630"/>
      <c r="DU9" s="630"/>
      <c r="DV9" s="630"/>
      <c r="DW9" s="630"/>
      <c r="DX9" s="630"/>
      <c r="DY9" s="630"/>
      <c r="DZ9" s="630"/>
      <c r="EA9" s="630"/>
      <c r="EB9" s="630"/>
      <c r="EC9" s="674"/>
    </row>
    <row r="10" spans="2:143" ht="11.25" customHeight="1" x14ac:dyDescent="0.2">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364975</v>
      </c>
      <c r="BH10" s="630"/>
      <c r="BI10" s="630"/>
      <c r="BJ10" s="630"/>
      <c r="BK10" s="630"/>
      <c r="BL10" s="630"/>
      <c r="BM10" s="630"/>
      <c r="BN10" s="631"/>
      <c r="BO10" s="656">
        <v>1.7</v>
      </c>
      <c r="BP10" s="656"/>
      <c r="BQ10" s="656"/>
      <c r="BR10" s="656"/>
      <c r="BS10" s="657" t="s">
        <v>128</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62483</v>
      </c>
      <c r="CS10" s="630"/>
      <c r="CT10" s="630"/>
      <c r="CU10" s="630"/>
      <c r="CV10" s="630"/>
      <c r="CW10" s="630"/>
      <c r="CX10" s="630"/>
      <c r="CY10" s="631"/>
      <c r="CZ10" s="656">
        <v>0.1</v>
      </c>
      <c r="DA10" s="656"/>
      <c r="DB10" s="656"/>
      <c r="DC10" s="656"/>
      <c r="DD10" s="635" t="s">
        <v>128</v>
      </c>
      <c r="DE10" s="630"/>
      <c r="DF10" s="630"/>
      <c r="DG10" s="630"/>
      <c r="DH10" s="630"/>
      <c r="DI10" s="630"/>
      <c r="DJ10" s="630"/>
      <c r="DK10" s="630"/>
      <c r="DL10" s="630"/>
      <c r="DM10" s="630"/>
      <c r="DN10" s="630"/>
      <c r="DO10" s="630"/>
      <c r="DP10" s="631"/>
      <c r="DQ10" s="635">
        <v>54804</v>
      </c>
      <c r="DR10" s="630"/>
      <c r="DS10" s="630"/>
      <c r="DT10" s="630"/>
      <c r="DU10" s="630"/>
      <c r="DV10" s="630"/>
      <c r="DW10" s="630"/>
      <c r="DX10" s="630"/>
      <c r="DY10" s="630"/>
      <c r="DZ10" s="630"/>
      <c r="EA10" s="630"/>
      <c r="EB10" s="630"/>
      <c r="EC10" s="674"/>
    </row>
    <row r="11" spans="2:143" ht="11.25" customHeight="1" x14ac:dyDescent="0.2">
      <c r="B11" s="626" t="s">
        <v>245</v>
      </c>
      <c r="C11" s="627"/>
      <c r="D11" s="627"/>
      <c r="E11" s="627"/>
      <c r="F11" s="627"/>
      <c r="G11" s="627"/>
      <c r="H11" s="627"/>
      <c r="I11" s="627"/>
      <c r="J11" s="627"/>
      <c r="K11" s="627"/>
      <c r="L11" s="627"/>
      <c r="M11" s="627"/>
      <c r="N11" s="627"/>
      <c r="O11" s="627"/>
      <c r="P11" s="627"/>
      <c r="Q11" s="628"/>
      <c r="R11" s="629">
        <v>3584886</v>
      </c>
      <c r="S11" s="630"/>
      <c r="T11" s="630"/>
      <c r="U11" s="630"/>
      <c r="V11" s="630"/>
      <c r="W11" s="630"/>
      <c r="X11" s="630"/>
      <c r="Y11" s="631"/>
      <c r="Z11" s="632">
        <v>6.3</v>
      </c>
      <c r="AA11" s="633"/>
      <c r="AB11" s="633"/>
      <c r="AC11" s="634"/>
      <c r="AD11" s="635">
        <v>3584886</v>
      </c>
      <c r="AE11" s="630"/>
      <c r="AF11" s="630"/>
      <c r="AG11" s="630"/>
      <c r="AH11" s="630"/>
      <c r="AI11" s="630"/>
      <c r="AJ11" s="630"/>
      <c r="AK11" s="631"/>
      <c r="AL11" s="632">
        <v>12.3</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842947</v>
      </c>
      <c r="BH11" s="630"/>
      <c r="BI11" s="630"/>
      <c r="BJ11" s="630"/>
      <c r="BK11" s="630"/>
      <c r="BL11" s="630"/>
      <c r="BM11" s="630"/>
      <c r="BN11" s="631"/>
      <c r="BO11" s="656">
        <v>4</v>
      </c>
      <c r="BP11" s="656"/>
      <c r="BQ11" s="656"/>
      <c r="BR11" s="656"/>
      <c r="BS11" s="657">
        <v>206213</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164353</v>
      </c>
      <c r="CS11" s="630"/>
      <c r="CT11" s="630"/>
      <c r="CU11" s="630"/>
      <c r="CV11" s="630"/>
      <c r="CW11" s="630"/>
      <c r="CX11" s="630"/>
      <c r="CY11" s="631"/>
      <c r="CZ11" s="656">
        <v>0.3</v>
      </c>
      <c r="DA11" s="656"/>
      <c r="DB11" s="656"/>
      <c r="DC11" s="656"/>
      <c r="DD11" s="635">
        <v>16798</v>
      </c>
      <c r="DE11" s="630"/>
      <c r="DF11" s="630"/>
      <c r="DG11" s="630"/>
      <c r="DH11" s="630"/>
      <c r="DI11" s="630"/>
      <c r="DJ11" s="630"/>
      <c r="DK11" s="630"/>
      <c r="DL11" s="630"/>
      <c r="DM11" s="630"/>
      <c r="DN11" s="630"/>
      <c r="DO11" s="630"/>
      <c r="DP11" s="631"/>
      <c r="DQ11" s="635">
        <v>140555</v>
      </c>
      <c r="DR11" s="630"/>
      <c r="DS11" s="630"/>
      <c r="DT11" s="630"/>
      <c r="DU11" s="630"/>
      <c r="DV11" s="630"/>
      <c r="DW11" s="630"/>
      <c r="DX11" s="630"/>
      <c r="DY11" s="630"/>
      <c r="DZ11" s="630"/>
      <c r="EA11" s="630"/>
      <c r="EB11" s="630"/>
      <c r="EC11" s="674"/>
    </row>
    <row r="12" spans="2:143" ht="11.25" customHeight="1" x14ac:dyDescent="0.2">
      <c r="B12" s="626" t="s">
        <v>248</v>
      </c>
      <c r="C12" s="627"/>
      <c r="D12" s="627"/>
      <c r="E12" s="627"/>
      <c r="F12" s="627"/>
      <c r="G12" s="627"/>
      <c r="H12" s="627"/>
      <c r="I12" s="627"/>
      <c r="J12" s="627"/>
      <c r="K12" s="627"/>
      <c r="L12" s="627"/>
      <c r="M12" s="627"/>
      <c r="N12" s="627"/>
      <c r="O12" s="627"/>
      <c r="P12" s="627"/>
      <c r="Q12" s="628"/>
      <c r="R12" s="629">
        <v>33885</v>
      </c>
      <c r="S12" s="630"/>
      <c r="T12" s="630"/>
      <c r="U12" s="630"/>
      <c r="V12" s="630"/>
      <c r="W12" s="630"/>
      <c r="X12" s="630"/>
      <c r="Y12" s="631"/>
      <c r="Z12" s="656">
        <v>0.1</v>
      </c>
      <c r="AA12" s="656"/>
      <c r="AB12" s="656"/>
      <c r="AC12" s="656"/>
      <c r="AD12" s="657">
        <v>33885</v>
      </c>
      <c r="AE12" s="657"/>
      <c r="AF12" s="657"/>
      <c r="AG12" s="657"/>
      <c r="AH12" s="657"/>
      <c r="AI12" s="657"/>
      <c r="AJ12" s="657"/>
      <c r="AK12" s="657"/>
      <c r="AL12" s="632">
        <v>0.1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9252510</v>
      </c>
      <c r="BH12" s="630"/>
      <c r="BI12" s="630"/>
      <c r="BJ12" s="630"/>
      <c r="BK12" s="630"/>
      <c r="BL12" s="630"/>
      <c r="BM12" s="630"/>
      <c r="BN12" s="631"/>
      <c r="BO12" s="656">
        <v>43.5</v>
      </c>
      <c r="BP12" s="656"/>
      <c r="BQ12" s="656"/>
      <c r="BR12" s="656"/>
      <c r="BS12" s="657" t="s">
        <v>128</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551406</v>
      </c>
      <c r="CS12" s="630"/>
      <c r="CT12" s="630"/>
      <c r="CU12" s="630"/>
      <c r="CV12" s="630"/>
      <c r="CW12" s="630"/>
      <c r="CX12" s="630"/>
      <c r="CY12" s="631"/>
      <c r="CZ12" s="656">
        <v>1</v>
      </c>
      <c r="DA12" s="656"/>
      <c r="DB12" s="656"/>
      <c r="DC12" s="656"/>
      <c r="DD12" s="635">
        <v>9733</v>
      </c>
      <c r="DE12" s="630"/>
      <c r="DF12" s="630"/>
      <c r="DG12" s="630"/>
      <c r="DH12" s="630"/>
      <c r="DI12" s="630"/>
      <c r="DJ12" s="630"/>
      <c r="DK12" s="630"/>
      <c r="DL12" s="630"/>
      <c r="DM12" s="630"/>
      <c r="DN12" s="630"/>
      <c r="DO12" s="630"/>
      <c r="DP12" s="631"/>
      <c r="DQ12" s="635">
        <v>348430</v>
      </c>
      <c r="DR12" s="630"/>
      <c r="DS12" s="630"/>
      <c r="DT12" s="630"/>
      <c r="DU12" s="630"/>
      <c r="DV12" s="630"/>
      <c r="DW12" s="630"/>
      <c r="DX12" s="630"/>
      <c r="DY12" s="630"/>
      <c r="DZ12" s="630"/>
      <c r="EA12" s="630"/>
      <c r="EB12" s="630"/>
      <c r="EC12" s="674"/>
    </row>
    <row r="13" spans="2:143" ht="11.25" customHeight="1" x14ac:dyDescent="0.2">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9236709</v>
      </c>
      <c r="BH13" s="630"/>
      <c r="BI13" s="630"/>
      <c r="BJ13" s="630"/>
      <c r="BK13" s="630"/>
      <c r="BL13" s="630"/>
      <c r="BM13" s="630"/>
      <c r="BN13" s="631"/>
      <c r="BO13" s="656">
        <v>43.4</v>
      </c>
      <c r="BP13" s="656"/>
      <c r="BQ13" s="656"/>
      <c r="BR13" s="656"/>
      <c r="BS13" s="657" t="s">
        <v>128</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5947793</v>
      </c>
      <c r="CS13" s="630"/>
      <c r="CT13" s="630"/>
      <c r="CU13" s="630"/>
      <c r="CV13" s="630"/>
      <c r="CW13" s="630"/>
      <c r="CX13" s="630"/>
      <c r="CY13" s="631"/>
      <c r="CZ13" s="656">
        <v>11.1</v>
      </c>
      <c r="DA13" s="656"/>
      <c r="DB13" s="656"/>
      <c r="DC13" s="656"/>
      <c r="DD13" s="635">
        <v>2727677</v>
      </c>
      <c r="DE13" s="630"/>
      <c r="DF13" s="630"/>
      <c r="DG13" s="630"/>
      <c r="DH13" s="630"/>
      <c r="DI13" s="630"/>
      <c r="DJ13" s="630"/>
      <c r="DK13" s="630"/>
      <c r="DL13" s="630"/>
      <c r="DM13" s="630"/>
      <c r="DN13" s="630"/>
      <c r="DO13" s="630"/>
      <c r="DP13" s="631"/>
      <c r="DQ13" s="635">
        <v>3754282</v>
      </c>
      <c r="DR13" s="630"/>
      <c r="DS13" s="630"/>
      <c r="DT13" s="630"/>
      <c r="DU13" s="630"/>
      <c r="DV13" s="630"/>
      <c r="DW13" s="630"/>
      <c r="DX13" s="630"/>
      <c r="DY13" s="630"/>
      <c r="DZ13" s="630"/>
      <c r="EA13" s="630"/>
      <c r="EB13" s="630"/>
      <c r="EC13" s="674"/>
    </row>
    <row r="14" spans="2:143" ht="11.25" customHeight="1" x14ac:dyDescent="0.2">
      <c r="B14" s="626" t="s">
        <v>254</v>
      </c>
      <c r="C14" s="627"/>
      <c r="D14" s="627"/>
      <c r="E14" s="627"/>
      <c r="F14" s="627"/>
      <c r="G14" s="627"/>
      <c r="H14" s="627"/>
      <c r="I14" s="627"/>
      <c r="J14" s="627"/>
      <c r="K14" s="627"/>
      <c r="L14" s="627"/>
      <c r="M14" s="627"/>
      <c r="N14" s="627"/>
      <c r="O14" s="627"/>
      <c r="P14" s="627"/>
      <c r="Q14" s="628"/>
      <c r="R14" s="629">
        <v>17</v>
      </c>
      <c r="S14" s="630"/>
      <c r="T14" s="630"/>
      <c r="U14" s="630"/>
      <c r="V14" s="630"/>
      <c r="W14" s="630"/>
      <c r="X14" s="630"/>
      <c r="Y14" s="631"/>
      <c r="Z14" s="656">
        <v>0</v>
      </c>
      <c r="AA14" s="656"/>
      <c r="AB14" s="656"/>
      <c r="AC14" s="656"/>
      <c r="AD14" s="657">
        <v>17</v>
      </c>
      <c r="AE14" s="657"/>
      <c r="AF14" s="657"/>
      <c r="AG14" s="657"/>
      <c r="AH14" s="657"/>
      <c r="AI14" s="657"/>
      <c r="AJ14" s="657"/>
      <c r="AK14" s="657"/>
      <c r="AL14" s="632">
        <v>0</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318236</v>
      </c>
      <c r="BH14" s="630"/>
      <c r="BI14" s="630"/>
      <c r="BJ14" s="630"/>
      <c r="BK14" s="630"/>
      <c r="BL14" s="630"/>
      <c r="BM14" s="630"/>
      <c r="BN14" s="631"/>
      <c r="BO14" s="656">
        <v>1.5</v>
      </c>
      <c r="BP14" s="656"/>
      <c r="BQ14" s="656"/>
      <c r="BR14" s="656"/>
      <c r="BS14" s="657" t="s">
        <v>128</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2180136</v>
      </c>
      <c r="CS14" s="630"/>
      <c r="CT14" s="630"/>
      <c r="CU14" s="630"/>
      <c r="CV14" s="630"/>
      <c r="CW14" s="630"/>
      <c r="CX14" s="630"/>
      <c r="CY14" s="631"/>
      <c r="CZ14" s="656">
        <v>4.0999999999999996</v>
      </c>
      <c r="DA14" s="656"/>
      <c r="DB14" s="656"/>
      <c r="DC14" s="656"/>
      <c r="DD14" s="635">
        <v>147990</v>
      </c>
      <c r="DE14" s="630"/>
      <c r="DF14" s="630"/>
      <c r="DG14" s="630"/>
      <c r="DH14" s="630"/>
      <c r="DI14" s="630"/>
      <c r="DJ14" s="630"/>
      <c r="DK14" s="630"/>
      <c r="DL14" s="630"/>
      <c r="DM14" s="630"/>
      <c r="DN14" s="630"/>
      <c r="DO14" s="630"/>
      <c r="DP14" s="631"/>
      <c r="DQ14" s="635">
        <v>2067389</v>
      </c>
      <c r="DR14" s="630"/>
      <c r="DS14" s="630"/>
      <c r="DT14" s="630"/>
      <c r="DU14" s="630"/>
      <c r="DV14" s="630"/>
      <c r="DW14" s="630"/>
      <c r="DX14" s="630"/>
      <c r="DY14" s="630"/>
      <c r="DZ14" s="630"/>
      <c r="EA14" s="630"/>
      <c r="EB14" s="630"/>
      <c r="EC14" s="674"/>
    </row>
    <row r="15" spans="2:143" ht="11.25" customHeight="1" x14ac:dyDescent="0.2">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993655</v>
      </c>
      <c r="BH15" s="630"/>
      <c r="BI15" s="630"/>
      <c r="BJ15" s="630"/>
      <c r="BK15" s="630"/>
      <c r="BL15" s="630"/>
      <c r="BM15" s="630"/>
      <c r="BN15" s="631"/>
      <c r="BO15" s="656">
        <v>4.7</v>
      </c>
      <c r="BP15" s="656"/>
      <c r="BQ15" s="656"/>
      <c r="BR15" s="656"/>
      <c r="BS15" s="657" t="s">
        <v>128</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6011996</v>
      </c>
      <c r="CS15" s="630"/>
      <c r="CT15" s="630"/>
      <c r="CU15" s="630"/>
      <c r="CV15" s="630"/>
      <c r="CW15" s="630"/>
      <c r="CX15" s="630"/>
      <c r="CY15" s="631"/>
      <c r="CZ15" s="656">
        <v>11.2</v>
      </c>
      <c r="DA15" s="656"/>
      <c r="DB15" s="656"/>
      <c r="DC15" s="656"/>
      <c r="DD15" s="635">
        <v>1216856</v>
      </c>
      <c r="DE15" s="630"/>
      <c r="DF15" s="630"/>
      <c r="DG15" s="630"/>
      <c r="DH15" s="630"/>
      <c r="DI15" s="630"/>
      <c r="DJ15" s="630"/>
      <c r="DK15" s="630"/>
      <c r="DL15" s="630"/>
      <c r="DM15" s="630"/>
      <c r="DN15" s="630"/>
      <c r="DO15" s="630"/>
      <c r="DP15" s="631"/>
      <c r="DQ15" s="635">
        <v>4458741</v>
      </c>
      <c r="DR15" s="630"/>
      <c r="DS15" s="630"/>
      <c r="DT15" s="630"/>
      <c r="DU15" s="630"/>
      <c r="DV15" s="630"/>
      <c r="DW15" s="630"/>
      <c r="DX15" s="630"/>
      <c r="DY15" s="630"/>
      <c r="DZ15" s="630"/>
      <c r="EA15" s="630"/>
      <c r="EB15" s="630"/>
      <c r="EC15" s="674"/>
    </row>
    <row r="16" spans="2:143" ht="11.25" customHeight="1" x14ac:dyDescent="0.2">
      <c r="B16" s="626" t="s">
        <v>260</v>
      </c>
      <c r="C16" s="627"/>
      <c r="D16" s="627"/>
      <c r="E16" s="627"/>
      <c r="F16" s="627"/>
      <c r="G16" s="627"/>
      <c r="H16" s="627"/>
      <c r="I16" s="627"/>
      <c r="J16" s="627"/>
      <c r="K16" s="627"/>
      <c r="L16" s="627"/>
      <c r="M16" s="627"/>
      <c r="N16" s="627"/>
      <c r="O16" s="627"/>
      <c r="P16" s="627"/>
      <c r="Q16" s="628"/>
      <c r="R16" s="629">
        <v>41602</v>
      </c>
      <c r="S16" s="630"/>
      <c r="T16" s="630"/>
      <c r="U16" s="630"/>
      <c r="V16" s="630"/>
      <c r="W16" s="630"/>
      <c r="X16" s="630"/>
      <c r="Y16" s="631"/>
      <c r="Z16" s="656">
        <v>0.1</v>
      </c>
      <c r="AA16" s="656"/>
      <c r="AB16" s="656"/>
      <c r="AC16" s="656"/>
      <c r="AD16" s="657">
        <v>41602</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t="s">
        <v>128</v>
      </c>
      <c r="CS16" s="630"/>
      <c r="CT16" s="630"/>
      <c r="CU16" s="630"/>
      <c r="CV16" s="630"/>
      <c r="CW16" s="630"/>
      <c r="CX16" s="630"/>
      <c r="CY16" s="631"/>
      <c r="CZ16" s="656" t="s">
        <v>128</v>
      </c>
      <c r="DA16" s="656"/>
      <c r="DB16" s="656"/>
      <c r="DC16" s="656"/>
      <c r="DD16" s="635" t="s">
        <v>128</v>
      </c>
      <c r="DE16" s="630"/>
      <c r="DF16" s="630"/>
      <c r="DG16" s="630"/>
      <c r="DH16" s="630"/>
      <c r="DI16" s="630"/>
      <c r="DJ16" s="630"/>
      <c r="DK16" s="630"/>
      <c r="DL16" s="630"/>
      <c r="DM16" s="630"/>
      <c r="DN16" s="630"/>
      <c r="DO16" s="630"/>
      <c r="DP16" s="631"/>
      <c r="DQ16" s="635" t="s">
        <v>128</v>
      </c>
      <c r="DR16" s="630"/>
      <c r="DS16" s="630"/>
      <c r="DT16" s="630"/>
      <c r="DU16" s="630"/>
      <c r="DV16" s="630"/>
      <c r="DW16" s="630"/>
      <c r="DX16" s="630"/>
      <c r="DY16" s="630"/>
      <c r="DZ16" s="630"/>
      <c r="EA16" s="630"/>
      <c r="EB16" s="630"/>
      <c r="EC16" s="674"/>
    </row>
    <row r="17" spans="2:133" ht="11.25" customHeight="1" x14ac:dyDescent="0.2">
      <c r="B17" s="626" t="s">
        <v>263</v>
      </c>
      <c r="C17" s="627"/>
      <c r="D17" s="627"/>
      <c r="E17" s="627"/>
      <c r="F17" s="627"/>
      <c r="G17" s="627"/>
      <c r="H17" s="627"/>
      <c r="I17" s="627"/>
      <c r="J17" s="627"/>
      <c r="K17" s="627"/>
      <c r="L17" s="627"/>
      <c r="M17" s="627"/>
      <c r="N17" s="627"/>
      <c r="O17" s="627"/>
      <c r="P17" s="627"/>
      <c r="Q17" s="628"/>
      <c r="R17" s="629">
        <v>252023</v>
      </c>
      <c r="S17" s="630"/>
      <c r="T17" s="630"/>
      <c r="U17" s="630"/>
      <c r="V17" s="630"/>
      <c r="W17" s="630"/>
      <c r="X17" s="630"/>
      <c r="Y17" s="631"/>
      <c r="Z17" s="656">
        <v>0.4</v>
      </c>
      <c r="AA17" s="656"/>
      <c r="AB17" s="656"/>
      <c r="AC17" s="656"/>
      <c r="AD17" s="657">
        <v>252023</v>
      </c>
      <c r="AE17" s="657"/>
      <c r="AF17" s="657"/>
      <c r="AG17" s="657"/>
      <c r="AH17" s="657"/>
      <c r="AI17" s="657"/>
      <c r="AJ17" s="657"/>
      <c r="AK17" s="657"/>
      <c r="AL17" s="632">
        <v>0.9</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4020572</v>
      </c>
      <c r="CS17" s="630"/>
      <c r="CT17" s="630"/>
      <c r="CU17" s="630"/>
      <c r="CV17" s="630"/>
      <c r="CW17" s="630"/>
      <c r="CX17" s="630"/>
      <c r="CY17" s="631"/>
      <c r="CZ17" s="656">
        <v>7.5</v>
      </c>
      <c r="DA17" s="656"/>
      <c r="DB17" s="656"/>
      <c r="DC17" s="656"/>
      <c r="DD17" s="635" t="s">
        <v>128</v>
      </c>
      <c r="DE17" s="630"/>
      <c r="DF17" s="630"/>
      <c r="DG17" s="630"/>
      <c r="DH17" s="630"/>
      <c r="DI17" s="630"/>
      <c r="DJ17" s="630"/>
      <c r="DK17" s="630"/>
      <c r="DL17" s="630"/>
      <c r="DM17" s="630"/>
      <c r="DN17" s="630"/>
      <c r="DO17" s="630"/>
      <c r="DP17" s="631"/>
      <c r="DQ17" s="635">
        <v>3899963</v>
      </c>
      <c r="DR17" s="630"/>
      <c r="DS17" s="630"/>
      <c r="DT17" s="630"/>
      <c r="DU17" s="630"/>
      <c r="DV17" s="630"/>
      <c r="DW17" s="630"/>
      <c r="DX17" s="630"/>
      <c r="DY17" s="630"/>
      <c r="DZ17" s="630"/>
      <c r="EA17" s="630"/>
      <c r="EB17" s="630"/>
      <c r="EC17" s="674"/>
    </row>
    <row r="18" spans="2:133" ht="11.25" customHeight="1" x14ac:dyDescent="0.2">
      <c r="B18" s="626" t="s">
        <v>266</v>
      </c>
      <c r="C18" s="627"/>
      <c r="D18" s="627"/>
      <c r="E18" s="627"/>
      <c r="F18" s="627"/>
      <c r="G18" s="627"/>
      <c r="H18" s="627"/>
      <c r="I18" s="627"/>
      <c r="J18" s="627"/>
      <c r="K18" s="627"/>
      <c r="L18" s="627"/>
      <c r="M18" s="627"/>
      <c r="N18" s="627"/>
      <c r="O18" s="627"/>
      <c r="P18" s="627"/>
      <c r="Q18" s="628"/>
      <c r="R18" s="629">
        <v>282164</v>
      </c>
      <c r="S18" s="630"/>
      <c r="T18" s="630"/>
      <c r="U18" s="630"/>
      <c r="V18" s="630"/>
      <c r="W18" s="630"/>
      <c r="X18" s="630"/>
      <c r="Y18" s="631"/>
      <c r="Z18" s="656">
        <v>0.5</v>
      </c>
      <c r="AA18" s="656"/>
      <c r="AB18" s="656"/>
      <c r="AC18" s="656"/>
      <c r="AD18" s="657">
        <v>275973</v>
      </c>
      <c r="AE18" s="657"/>
      <c r="AF18" s="657"/>
      <c r="AG18" s="657"/>
      <c r="AH18" s="657"/>
      <c r="AI18" s="657"/>
      <c r="AJ18" s="657"/>
      <c r="AK18" s="657"/>
      <c r="AL18" s="632">
        <v>0.89999997615814209</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2">
      <c r="B19" s="626" t="s">
        <v>269</v>
      </c>
      <c r="C19" s="627"/>
      <c r="D19" s="627"/>
      <c r="E19" s="627"/>
      <c r="F19" s="627"/>
      <c r="G19" s="627"/>
      <c r="H19" s="627"/>
      <c r="I19" s="627"/>
      <c r="J19" s="627"/>
      <c r="K19" s="627"/>
      <c r="L19" s="627"/>
      <c r="M19" s="627"/>
      <c r="N19" s="627"/>
      <c r="O19" s="627"/>
      <c r="P19" s="627"/>
      <c r="Q19" s="628"/>
      <c r="R19" s="629">
        <v>133382</v>
      </c>
      <c r="S19" s="630"/>
      <c r="T19" s="630"/>
      <c r="U19" s="630"/>
      <c r="V19" s="630"/>
      <c r="W19" s="630"/>
      <c r="X19" s="630"/>
      <c r="Y19" s="631"/>
      <c r="Z19" s="656">
        <v>0.2</v>
      </c>
      <c r="AA19" s="656"/>
      <c r="AB19" s="656"/>
      <c r="AC19" s="656"/>
      <c r="AD19" s="657">
        <v>133382</v>
      </c>
      <c r="AE19" s="657"/>
      <c r="AF19" s="657"/>
      <c r="AG19" s="657"/>
      <c r="AH19" s="657"/>
      <c r="AI19" s="657"/>
      <c r="AJ19" s="657"/>
      <c r="AK19" s="657"/>
      <c r="AL19" s="632">
        <v>0.5</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999103</v>
      </c>
      <c r="BH19" s="630"/>
      <c r="BI19" s="630"/>
      <c r="BJ19" s="630"/>
      <c r="BK19" s="630"/>
      <c r="BL19" s="630"/>
      <c r="BM19" s="630"/>
      <c r="BN19" s="631"/>
      <c r="BO19" s="656">
        <v>4.7</v>
      </c>
      <c r="BP19" s="656"/>
      <c r="BQ19" s="656"/>
      <c r="BR19" s="656"/>
      <c r="BS19" s="657" t="s">
        <v>128</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2">
      <c r="B20" s="626" t="s">
        <v>272</v>
      </c>
      <c r="C20" s="627"/>
      <c r="D20" s="627"/>
      <c r="E20" s="627"/>
      <c r="F20" s="627"/>
      <c r="G20" s="627"/>
      <c r="H20" s="627"/>
      <c r="I20" s="627"/>
      <c r="J20" s="627"/>
      <c r="K20" s="627"/>
      <c r="L20" s="627"/>
      <c r="M20" s="627"/>
      <c r="N20" s="627"/>
      <c r="O20" s="627"/>
      <c r="P20" s="627"/>
      <c r="Q20" s="628"/>
      <c r="R20" s="629">
        <v>13516</v>
      </c>
      <c r="S20" s="630"/>
      <c r="T20" s="630"/>
      <c r="U20" s="630"/>
      <c r="V20" s="630"/>
      <c r="W20" s="630"/>
      <c r="X20" s="630"/>
      <c r="Y20" s="631"/>
      <c r="Z20" s="656">
        <v>0</v>
      </c>
      <c r="AA20" s="656"/>
      <c r="AB20" s="656"/>
      <c r="AC20" s="656"/>
      <c r="AD20" s="657">
        <v>13516</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999103</v>
      </c>
      <c r="BH20" s="630"/>
      <c r="BI20" s="630"/>
      <c r="BJ20" s="630"/>
      <c r="BK20" s="630"/>
      <c r="BL20" s="630"/>
      <c r="BM20" s="630"/>
      <c r="BN20" s="631"/>
      <c r="BO20" s="656">
        <v>4.7</v>
      </c>
      <c r="BP20" s="656"/>
      <c r="BQ20" s="656"/>
      <c r="BR20" s="656"/>
      <c r="BS20" s="657" t="s">
        <v>128</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53802237</v>
      </c>
      <c r="CS20" s="630"/>
      <c r="CT20" s="630"/>
      <c r="CU20" s="630"/>
      <c r="CV20" s="630"/>
      <c r="CW20" s="630"/>
      <c r="CX20" s="630"/>
      <c r="CY20" s="631"/>
      <c r="CZ20" s="656">
        <v>100</v>
      </c>
      <c r="DA20" s="656"/>
      <c r="DB20" s="656"/>
      <c r="DC20" s="656"/>
      <c r="DD20" s="635">
        <v>4718502</v>
      </c>
      <c r="DE20" s="630"/>
      <c r="DF20" s="630"/>
      <c r="DG20" s="630"/>
      <c r="DH20" s="630"/>
      <c r="DI20" s="630"/>
      <c r="DJ20" s="630"/>
      <c r="DK20" s="630"/>
      <c r="DL20" s="630"/>
      <c r="DM20" s="630"/>
      <c r="DN20" s="630"/>
      <c r="DO20" s="630"/>
      <c r="DP20" s="631"/>
      <c r="DQ20" s="635">
        <v>35032228</v>
      </c>
      <c r="DR20" s="630"/>
      <c r="DS20" s="630"/>
      <c r="DT20" s="630"/>
      <c r="DU20" s="630"/>
      <c r="DV20" s="630"/>
      <c r="DW20" s="630"/>
      <c r="DX20" s="630"/>
      <c r="DY20" s="630"/>
      <c r="DZ20" s="630"/>
      <c r="EA20" s="630"/>
      <c r="EB20" s="630"/>
      <c r="EC20" s="674"/>
    </row>
    <row r="21" spans="2:133" ht="11.25" customHeight="1" x14ac:dyDescent="0.2">
      <c r="B21" s="626" t="s">
        <v>275</v>
      </c>
      <c r="C21" s="627"/>
      <c r="D21" s="627"/>
      <c r="E21" s="627"/>
      <c r="F21" s="627"/>
      <c r="G21" s="627"/>
      <c r="H21" s="627"/>
      <c r="I21" s="627"/>
      <c r="J21" s="627"/>
      <c r="K21" s="627"/>
      <c r="L21" s="627"/>
      <c r="M21" s="627"/>
      <c r="N21" s="627"/>
      <c r="O21" s="627"/>
      <c r="P21" s="627"/>
      <c r="Q21" s="628"/>
      <c r="R21" s="629">
        <v>7965</v>
      </c>
      <c r="S21" s="630"/>
      <c r="T21" s="630"/>
      <c r="U21" s="630"/>
      <c r="V21" s="630"/>
      <c r="W21" s="630"/>
      <c r="X21" s="630"/>
      <c r="Y21" s="631"/>
      <c r="Z21" s="656">
        <v>0</v>
      </c>
      <c r="AA21" s="656"/>
      <c r="AB21" s="656"/>
      <c r="AC21" s="656"/>
      <c r="AD21" s="657">
        <v>7965</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t="s">
        <v>128</v>
      </c>
      <c r="BH21" s="630"/>
      <c r="BI21" s="630"/>
      <c r="BJ21" s="630"/>
      <c r="BK21" s="630"/>
      <c r="BL21" s="630"/>
      <c r="BM21" s="630"/>
      <c r="BN21" s="631"/>
      <c r="BO21" s="656" t="s">
        <v>128</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2">
      <c r="B22" s="692" t="s">
        <v>277</v>
      </c>
      <c r="C22" s="693"/>
      <c r="D22" s="693"/>
      <c r="E22" s="693"/>
      <c r="F22" s="693"/>
      <c r="G22" s="693"/>
      <c r="H22" s="693"/>
      <c r="I22" s="693"/>
      <c r="J22" s="693"/>
      <c r="K22" s="693"/>
      <c r="L22" s="693"/>
      <c r="M22" s="693"/>
      <c r="N22" s="693"/>
      <c r="O22" s="693"/>
      <c r="P22" s="693"/>
      <c r="Q22" s="694"/>
      <c r="R22" s="629">
        <v>127301</v>
      </c>
      <c r="S22" s="630"/>
      <c r="T22" s="630"/>
      <c r="U22" s="630"/>
      <c r="V22" s="630"/>
      <c r="W22" s="630"/>
      <c r="X22" s="630"/>
      <c r="Y22" s="631"/>
      <c r="Z22" s="656">
        <v>0.2</v>
      </c>
      <c r="AA22" s="656"/>
      <c r="AB22" s="656"/>
      <c r="AC22" s="656"/>
      <c r="AD22" s="657">
        <v>121110</v>
      </c>
      <c r="AE22" s="657"/>
      <c r="AF22" s="657"/>
      <c r="AG22" s="657"/>
      <c r="AH22" s="657"/>
      <c r="AI22" s="657"/>
      <c r="AJ22" s="657"/>
      <c r="AK22" s="657"/>
      <c r="AL22" s="632">
        <v>0.40000000596046448</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280</v>
      </c>
      <c r="C23" s="627"/>
      <c r="D23" s="627"/>
      <c r="E23" s="627"/>
      <c r="F23" s="627"/>
      <c r="G23" s="627"/>
      <c r="H23" s="627"/>
      <c r="I23" s="627"/>
      <c r="J23" s="627"/>
      <c r="K23" s="627"/>
      <c r="L23" s="627"/>
      <c r="M23" s="627"/>
      <c r="N23" s="627"/>
      <c r="O23" s="627"/>
      <c r="P23" s="627"/>
      <c r="Q23" s="628"/>
      <c r="R23" s="629">
        <v>3525941</v>
      </c>
      <c r="S23" s="630"/>
      <c r="T23" s="630"/>
      <c r="U23" s="630"/>
      <c r="V23" s="630"/>
      <c r="W23" s="630"/>
      <c r="X23" s="630"/>
      <c r="Y23" s="631"/>
      <c r="Z23" s="656">
        <v>6.2</v>
      </c>
      <c r="AA23" s="656"/>
      <c r="AB23" s="656"/>
      <c r="AC23" s="656"/>
      <c r="AD23" s="657">
        <v>3320832</v>
      </c>
      <c r="AE23" s="657"/>
      <c r="AF23" s="657"/>
      <c r="AG23" s="657"/>
      <c r="AH23" s="657"/>
      <c r="AI23" s="657"/>
      <c r="AJ23" s="657"/>
      <c r="AK23" s="657"/>
      <c r="AL23" s="632">
        <v>11.4</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v>999103</v>
      </c>
      <c r="BH23" s="630"/>
      <c r="BI23" s="630"/>
      <c r="BJ23" s="630"/>
      <c r="BK23" s="630"/>
      <c r="BL23" s="630"/>
      <c r="BM23" s="630"/>
      <c r="BN23" s="631"/>
      <c r="BO23" s="656">
        <v>4.7</v>
      </c>
      <c r="BP23" s="656"/>
      <c r="BQ23" s="656"/>
      <c r="BR23" s="656"/>
      <c r="BS23" s="657" t="s">
        <v>128</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x14ac:dyDescent="0.2">
      <c r="B24" s="626" t="s">
        <v>287</v>
      </c>
      <c r="C24" s="627"/>
      <c r="D24" s="627"/>
      <c r="E24" s="627"/>
      <c r="F24" s="627"/>
      <c r="G24" s="627"/>
      <c r="H24" s="627"/>
      <c r="I24" s="627"/>
      <c r="J24" s="627"/>
      <c r="K24" s="627"/>
      <c r="L24" s="627"/>
      <c r="M24" s="627"/>
      <c r="N24" s="627"/>
      <c r="O24" s="627"/>
      <c r="P24" s="627"/>
      <c r="Q24" s="628"/>
      <c r="R24" s="629">
        <v>3320832</v>
      </c>
      <c r="S24" s="630"/>
      <c r="T24" s="630"/>
      <c r="U24" s="630"/>
      <c r="V24" s="630"/>
      <c r="W24" s="630"/>
      <c r="X24" s="630"/>
      <c r="Y24" s="631"/>
      <c r="Z24" s="656">
        <v>5.9</v>
      </c>
      <c r="AA24" s="656"/>
      <c r="AB24" s="656"/>
      <c r="AC24" s="656"/>
      <c r="AD24" s="657">
        <v>3320832</v>
      </c>
      <c r="AE24" s="657"/>
      <c r="AF24" s="657"/>
      <c r="AG24" s="657"/>
      <c r="AH24" s="657"/>
      <c r="AI24" s="657"/>
      <c r="AJ24" s="657"/>
      <c r="AK24" s="657"/>
      <c r="AL24" s="632">
        <v>11.4</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26659007</v>
      </c>
      <c r="CS24" s="683"/>
      <c r="CT24" s="683"/>
      <c r="CU24" s="683"/>
      <c r="CV24" s="683"/>
      <c r="CW24" s="683"/>
      <c r="CX24" s="683"/>
      <c r="CY24" s="726"/>
      <c r="CZ24" s="727">
        <v>49.5</v>
      </c>
      <c r="DA24" s="702"/>
      <c r="DB24" s="702"/>
      <c r="DC24" s="730"/>
      <c r="DD24" s="725">
        <v>14929339</v>
      </c>
      <c r="DE24" s="683"/>
      <c r="DF24" s="683"/>
      <c r="DG24" s="683"/>
      <c r="DH24" s="683"/>
      <c r="DI24" s="683"/>
      <c r="DJ24" s="683"/>
      <c r="DK24" s="726"/>
      <c r="DL24" s="725">
        <v>14083058</v>
      </c>
      <c r="DM24" s="683"/>
      <c r="DN24" s="683"/>
      <c r="DO24" s="683"/>
      <c r="DP24" s="683"/>
      <c r="DQ24" s="683"/>
      <c r="DR24" s="683"/>
      <c r="DS24" s="683"/>
      <c r="DT24" s="683"/>
      <c r="DU24" s="683"/>
      <c r="DV24" s="726"/>
      <c r="DW24" s="727">
        <v>44.2</v>
      </c>
      <c r="DX24" s="702"/>
      <c r="DY24" s="702"/>
      <c r="DZ24" s="702"/>
      <c r="EA24" s="702"/>
      <c r="EB24" s="702"/>
      <c r="EC24" s="728"/>
    </row>
    <row r="25" spans="2:133" ht="11.25" customHeight="1" x14ac:dyDescent="0.2">
      <c r="B25" s="626" t="s">
        <v>290</v>
      </c>
      <c r="C25" s="627"/>
      <c r="D25" s="627"/>
      <c r="E25" s="627"/>
      <c r="F25" s="627"/>
      <c r="G25" s="627"/>
      <c r="H25" s="627"/>
      <c r="I25" s="627"/>
      <c r="J25" s="627"/>
      <c r="K25" s="627"/>
      <c r="L25" s="627"/>
      <c r="M25" s="627"/>
      <c r="N25" s="627"/>
      <c r="O25" s="627"/>
      <c r="P25" s="627"/>
      <c r="Q25" s="628"/>
      <c r="R25" s="629">
        <v>204696</v>
      </c>
      <c r="S25" s="630"/>
      <c r="T25" s="630"/>
      <c r="U25" s="630"/>
      <c r="V25" s="630"/>
      <c r="W25" s="630"/>
      <c r="X25" s="630"/>
      <c r="Y25" s="631"/>
      <c r="Z25" s="656">
        <v>0.4</v>
      </c>
      <c r="AA25" s="656"/>
      <c r="AB25" s="656"/>
      <c r="AC25" s="656"/>
      <c r="AD25" s="657" t="s">
        <v>128</v>
      </c>
      <c r="AE25" s="657"/>
      <c r="AF25" s="657"/>
      <c r="AG25" s="657"/>
      <c r="AH25" s="657"/>
      <c r="AI25" s="657"/>
      <c r="AJ25" s="657"/>
      <c r="AK25" s="657"/>
      <c r="AL25" s="632" t="s">
        <v>128</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7906412</v>
      </c>
      <c r="CS25" s="640"/>
      <c r="CT25" s="640"/>
      <c r="CU25" s="640"/>
      <c r="CV25" s="640"/>
      <c r="CW25" s="640"/>
      <c r="CX25" s="640"/>
      <c r="CY25" s="641"/>
      <c r="CZ25" s="632">
        <v>14.7</v>
      </c>
      <c r="DA25" s="642"/>
      <c r="DB25" s="642"/>
      <c r="DC25" s="643"/>
      <c r="DD25" s="635">
        <v>7317930</v>
      </c>
      <c r="DE25" s="640"/>
      <c r="DF25" s="640"/>
      <c r="DG25" s="640"/>
      <c r="DH25" s="640"/>
      <c r="DI25" s="640"/>
      <c r="DJ25" s="640"/>
      <c r="DK25" s="641"/>
      <c r="DL25" s="635">
        <v>6648957</v>
      </c>
      <c r="DM25" s="640"/>
      <c r="DN25" s="640"/>
      <c r="DO25" s="640"/>
      <c r="DP25" s="640"/>
      <c r="DQ25" s="640"/>
      <c r="DR25" s="640"/>
      <c r="DS25" s="640"/>
      <c r="DT25" s="640"/>
      <c r="DU25" s="640"/>
      <c r="DV25" s="641"/>
      <c r="DW25" s="632">
        <v>20.9</v>
      </c>
      <c r="DX25" s="642"/>
      <c r="DY25" s="642"/>
      <c r="DZ25" s="642"/>
      <c r="EA25" s="642"/>
      <c r="EB25" s="642"/>
      <c r="EC25" s="669"/>
    </row>
    <row r="26" spans="2:133" ht="11.25" customHeight="1" x14ac:dyDescent="0.2">
      <c r="B26" s="626" t="s">
        <v>293</v>
      </c>
      <c r="C26" s="627"/>
      <c r="D26" s="627"/>
      <c r="E26" s="627"/>
      <c r="F26" s="627"/>
      <c r="G26" s="627"/>
      <c r="H26" s="627"/>
      <c r="I26" s="627"/>
      <c r="J26" s="627"/>
      <c r="K26" s="627"/>
      <c r="L26" s="627"/>
      <c r="M26" s="627"/>
      <c r="N26" s="627"/>
      <c r="O26" s="627"/>
      <c r="P26" s="627"/>
      <c r="Q26" s="628"/>
      <c r="R26" s="629">
        <v>413</v>
      </c>
      <c r="S26" s="630"/>
      <c r="T26" s="630"/>
      <c r="U26" s="630"/>
      <c r="V26" s="630"/>
      <c r="W26" s="630"/>
      <c r="X26" s="630"/>
      <c r="Y26" s="631"/>
      <c r="Z26" s="656">
        <v>0</v>
      </c>
      <c r="AA26" s="656"/>
      <c r="AB26" s="656"/>
      <c r="AC26" s="656"/>
      <c r="AD26" s="657" t="s">
        <v>128</v>
      </c>
      <c r="AE26" s="657"/>
      <c r="AF26" s="657"/>
      <c r="AG26" s="657"/>
      <c r="AH26" s="657"/>
      <c r="AI26" s="657"/>
      <c r="AJ26" s="657"/>
      <c r="AK26" s="657"/>
      <c r="AL26" s="632" t="s">
        <v>128</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5129991</v>
      </c>
      <c r="CS26" s="630"/>
      <c r="CT26" s="630"/>
      <c r="CU26" s="630"/>
      <c r="CV26" s="630"/>
      <c r="CW26" s="630"/>
      <c r="CX26" s="630"/>
      <c r="CY26" s="631"/>
      <c r="CZ26" s="632">
        <v>9.5</v>
      </c>
      <c r="DA26" s="642"/>
      <c r="DB26" s="642"/>
      <c r="DC26" s="643"/>
      <c r="DD26" s="635">
        <v>4688780</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2">
      <c r="B27" s="626" t="s">
        <v>296</v>
      </c>
      <c r="C27" s="627"/>
      <c r="D27" s="627"/>
      <c r="E27" s="627"/>
      <c r="F27" s="627"/>
      <c r="G27" s="627"/>
      <c r="H27" s="627"/>
      <c r="I27" s="627"/>
      <c r="J27" s="627"/>
      <c r="K27" s="627"/>
      <c r="L27" s="627"/>
      <c r="M27" s="627"/>
      <c r="N27" s="627"/>
      <c r="O27" s="627"/>
      <c r="P27" s="627"/>
      <c r="Q27" s="628"/>
      <c r="R27" s="629">
        <v>29620813</v>
      </c>
      <c r="S27" s="630"/>
      <c r="T27" s="630"/>
      <c r="U27" s="630"/>
      <c r="V27" s="630"/>
      <c r="W27" s="630"/>
      <c r="X27" s="630"/>
      <c r="Y27" s="631"/>
      <c r="Z27" s="656">
        <v>52.3</v>
      </c>
      <c r="AA27" s="656"/>
      <c r="AB27" s="656"/>
      <c r="AC27" s="656"/>
      <c r="AD27" s="657">
        <v>28410410</v>
      </c>
      <c r="AE27" s="657"/>
      <c r="AF27" s="657"/>
      <c r="AG27" s="657"/>
      <c r="AH27" s="657"/>
      <c r="AI27" s="657"/>
      <c r="AJ27" s="657"/>
      <c r="AK27" s="657"/>
      <c r="AL27" s="632">
        <v>97.199996948242188</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21277109</v>
      </c>
      <c r="BH27" s="630"/>
      <c r="BI27" s="630"/>
      <c r="BJ27" s="630"/>
      <c r="BK27" s="630"/>
      <c r="BL27" s="630"/>
      <c r="BM27" s="630"/>
      <c r="BN27" s="631"/>
      <c r="BO27" s="656">
        <v>100</v>
      </c>
      <c r="BP27" s="656"/>
      <c r="BQ27" s="656"/>
      <c r="BR27" s="656"/>
      <c r="BS27" s="657">
        <v>206213</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14732023</v>
      </c>
      <c r="CS27" s="640"/>
      <c r="CT27" s="640"/>
      <c r="CU27" s="640"/>
      <c r="CV27" s="640"/>
      <c r="CW27" s="640"/>
      <c r="CX27" s="640"/>
      <c r="CY27" s="641"/>
      <c r="CZ27" s="632">
        <v>27.4</v>
      </c>
      <c r="DA27" s="642"/>
      <c r="DB27" s="642"/>
      <c r="DC27" s="643"/>
      <c r="DD27" s="635">
        <v>3711446</v>
      </c>
      <c r="DE27" s="640"/>
      <c r="DF27" s="640"/>
      <c r="DG27" s="640"/>
      <c r="DH27" s="640"/>
      <c r="DI27" s="640"/>
      <c r="DJ27" s="640"/>
      <c r="DK27" s="641"/>
      <c r="DL27" s="635">
        <v>3534138</v>
      </c>
      <c r="DM27" s="640"/>
      <c r="DN27" s="640"/>
      <c r="DO27" s="640"/>
      <c r="DP27" s="640"/>
      <c r="DQ27" s="640"/>
      <c r="DR27" s="640"/>
      <c r="DS27" s="640"/>
      <c r="DT27" s="640"/>
      <c r="DU27" s="640"/>
      <c r="DV27" s="641"/>
      <c r="DW27" s="632">
        <v>11.1</v>
      </c>
      <c r="DX27" s="642"/>
      <c r="DY27" s="642"/>
      <c r="DZ27" s="642"/>
      <c r="EA27" s="642"/>
      <c r="EB27" s="642"/>
      <c r="EC27" s="669"/>
    </row>
    <row r="28" spans="2:133" ht="11.25" customHeight="1" x14ac:dyDescent="0.2">
      <c r="B28" s="626" t="s">
        <v>299</v>
      </c>
      <c r="C28" s="627"/>
      <c r="D28" s="627"/>
      <c r="E28" s="627"/>
      <c r="F28" s="627"/>
      <c r="G28" s="627"/>
      <c r="H28" s="627"/>
      <c r="I28" s="627"/>
      <c r="J28" s="627"/>
      <c r="K28" s="627"/>
      <c r="L28" s="627"/>
      <c r="M28" s="627"/>
      <c r="N28" s="627"/>
      <c r="O28" s="627"/>
      <c r="P28" s="627"/>
      <c r="Q28" s="628"/>
      <c r="R28" s="629">
        <v>17337</v>
      </c>
      <c r="S28" s="630"/>
      <c r="T28" s="630"/>
      <c r="U28" s="630"/>
      <c r="V28" s="630"/>
      <c r="W28" s="630"/>
      <c r="X28" s="630"/>
      <c r="Y28" s="631"/>
      <c r="Z28" s="656">
        <v>0</v>
      </c>
      <c r="AA28" s="656"/>
      <c r="AB28" s="656"/>
      <c r="AC28" s="656"/>
      <c r="AD28" s="657">
        <v>17337</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4020572</v>
      </c>
      <c r="CS28" s="630"/>
      <c r="CT28" s="630"/>
      <c r="CU28" s="630"/>
      <c r="CV28" s="630"/>
      <c r="CW28" s="630"/>
      <c r="CX28" s="630"/>
      <c r="CY28" s="631"/>
      <c r="CZ28" s="632">
        <v>7.5</v>
      </c>
      <c r="DA28" s="642"/>
      <c r="DB28" s="642"/>
      <c r="DC28" s="643"/>
      <c r="DD28" s="635">
        <v>3899963</v>
      </c>
      <c r="DE28" s="630"/>
      <c r="DF28" s="630"/>
      <c r="DG28" s="630"/>
      <c r="DH28" s="630"/>
      <c r="DI28" s="630"/>
      <c r="DJ28" s="630"/>
      <c r="DK28" s="631"/>
      <c r="DL28" s="635">
        <v>3899963</v>
      </c>
      <c r="DM28" s="630"/>
      <c r="DN28" s="630"/>
      <c r="DO28" s="630"/>
      <c r="DP28" s="630"/>
      <c r="DQ28" s="630"/>
      <c r="DR28" s="630"/>
      <c r="DS28" s="630"/>
      <c r="DT28" s="630"/>
      <c r="DU28" s="630"/>
      <c r="DV28" s="631"/>
      <c r="DW28" s="632">
        <v>12.3</v>
      </c>
      <c r="DX28" s="642"/>
      <c r="DY28" s="642"/>
      <c r="DZ28" s="642"/>
      <c r="EA28" s="642"/>
      <c r="EB28" s="642"/>
      <c r="EC28" s="669"/>
    </row>
    <row r="29" spans="2:133" ht="11.25" customHeight="1" x14ac:dyDescent="0.2">
      <c r="B29" s="626" t="s">
        <v>301</v>
      </c>
      <c r="C29" s="627"/>
      <c r="D29" s="627"/>
      <c r="E29" s="627"/>
      <c r="F29" s="627"/>
      <c r="G29" s="627"/>
      <c r="H29" s="627"/>
      <c r="I29" s="627"/>
      <c r="J29" s="627"/>
      <c r="K29" s="627"/>
      <c r="L29" s="627"/>
      <c r="M29" s="627"/>
      <c r="N29" s="627"/>
      <c r="O29" s="627"/>
      <c r="P29" s="627"/>
      <c r="Q29" s="628"/>
      <c r="R29" s="629">
        <v>149098</v>
      </c>
      <c r="S29" s="630"/>
      <c r="T29" s="630"/>
      <c r="U29" s="630"/>
      <c r="V29" s="630"/>
      <c r="W29" s="630"/>
      <c r="X29" s="630"/>
      <c r="Y29" s="631"/>
      <c r="Z29" s="656">
        <v>0.3</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71</v>
      </c>
      <c r="CG29" s="667"/>
      <c r="CH29" s="667"/>
      <c r="CI29" s="667"/>
      <c r="CJ29" s="667"/>
      <c r="CK29" s="667"/>
      <c r="CL29" s="667"/>
      <c r="CM29" s="667"/>
      <c r="CN29" s="667"/>
      <c r="CO29" s="667"/>
      <c r="CP29" s="667"/>
      <c r="CQ29" s="668"/>
      <c r="CR29" s="629">
        <v>4020572</v>
      </c>
      <c r="CS29" s="640"/>
      <c r="CT29" s="640"/>
      <c r="CU29" s="640"/>
      <c r="CV29" s="640"/>
      <c r="CW29" s="640"/>
      <c r="CX29" s="640"/>
      <c r="CY29" s="641"/>
      <c r="CZ29" s="632">
        <v>7.5</v>
      </c>
      <c r="DA29" s="642"/>
      <c r="DB29" s="642"/>
      <c r="DC29" s="643"/>
      <c r="DD29" s="635">
        <v>3899963</v>
      </c>
      <c r="DE29" s="640"/>
      <c r="DF29" s="640"/>
      <c r="DG29" s="640"/>
      <c r="DH29" s="640"/>
      <c r="DI29" s="640"/>
      <c r="DJ29" s="640"/>
      <c r="DK29" s="641"/>
      <c r="DL29" s="635">
        <v>3899963</v>
      </c>
      <c r="DM29" s="640"/>
      <c r="DN29" s="640"/>
      <c r="DO29" s="640"/>
      <c r="DP29" s="640"/>
      <c r="DQ29" s="640"/>
      <c r="DR29" s="640"/>
      <c r="DS29" s="640"/>
      <c r="DT29" s="640"/>
      <c r="DU29" s="640"/>
      <c r="DV29" s="641"/>
      <c r="DW29" s="632">
        <v>12.3</v>
      </c>
      <c r="DX29" s="642"/>
      <c r="DY29" s="642"/>
      <c r="DZ29" s="642"/>
      <c r="EA29" s="642"/>
      <c r="EB29" s="642"/>
      <c r="EC29" s="669"/>
    </row>
    <row r="30" spans="2:133" ht="11.25" customHeight="1" x14ac:dyDescent="0.2">
      <c r="B30" s="626" t="s">
        <v>303</v>
      </c>
      <c r="C30" s="627"/>
      <c r="D30" s="627"/>
      <c r="E30" s="627"/>
      <c r="F30" s="627"/>
      <c r="G30" s="627"/>
      <c r="H30" s="627"/>
      <c r="I30" s="627"/>
      <c r="J30" s="627"/>
      <c r="K30" s="627"/>
      <c r="L30" s="627"/>
      <c r="M30" s="627"/>
      <c r="N30" s="627"/>
      <c r="O30" s="627"/>
      <c r="P30" s="627"/>
      <c r="Q30" s="628"/>
      <c r="R30" s="629">
        <v>544438</v>
      </c>
      <c r="S30" s="630"/>
      <c r="T30" s="630"/>
      <c r="U30" s="630"/>
      <c r="V30" s="630"/>
      <c r="W30" s="630"/>
      <c r="X30" s="630"/>
      <c r="Y30" s="631"/>
      <c r="Z30" s="656">
        <v>1</v>
      </c>
      <c r="AA30" s="656"/>
      <c r="AB30" s="656"/>
      <c r="AC30" s="656"/>
      <c r="AD30" s="657">
        <v>147402</v>
      </c>
      <c r="AE30" s="657"/>
      <c r="AF30" s="657"/>
      <c r="AG30" s="657"/>
      <c r="AH30" s="657"/>
      <c r="AI30" s="657"/>
      <c r="AJ30" s="657"/>
      <c r="AK30" s="657"/>
      <c r="AL30" s="632">
        <v>0.5</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3895056</v>
      </c>
      <c r="CS30" s="630"/>
      <c r="CT30" s="630"/>
      <c r="CU30" s="630"/>
      <c r="CV30" s="630"/>
      <c r="CW30" s="630"/>
      <c r="CX30" s="630"/>
      <c r="CY30" s="631"/>
      <c r="CZ30" s="632">
        <v>7.2</v>
      </c>
      <c r="DA30" s="642"/>
      <c r="DB30" s="642"/>
      <c r="DC30" s="643"/>
      <c r="DD30" s="635">
        <v>3774447</v>
      </c>
      <c r="DE30" s="630"/>
      <c r="DF30" s="630"/>
      <c r="DG30" s="630"/>
      <c r="DH30" s="630"/>
      <c r="DI30" s="630"/>
      <c r="DJ30" s="630"/>
      <c r="DK30" s="631"/>
      <c r="DL30" s="635">
        <v>3774447</v>
      </c>
      <c r="DM30" s="630"/>
      <c r="DN30" s="630"/>
      <c r="DO30" s="630"/>
      <c r="DP30" s="630"/>
      <c r="DQ30" s="630"/>
      <c r="DR30" s="630"/>
      <c r="DS30" s="630"/>
      <c r="DT30" s="630"/>
      <c r="DU30" s="630"/>
      <c r="DV30" s="631"/>
      <c r="DW30" s="632">
        <v>11.9</v>
      </c>
      <c r="DX30" s="642"/>
      <c r="DY30" s="642"/>
      <c r="DZ30" s="642"/>
      <c r="EA30" s="642"/>
      <c r="EB30" s="642"/>
      <c r="EC30" s="669"/>
    </row>
    <row r="31" spans="2:133" ht="11.25" customHeight="1" x14ac:dyDescent="0.2">
      <c r="B31" s="626" t="s">
        <v>307</v>
      </c>
      <c r="C31" s="627"/>
      <c r="D31" s="627"/>
      <c r="E31" s="627"/>
      <c r="F31" s="627"/>
      <c r="G31" s="627"/>
      <c r="H31" s="627"/>
      <c r="I31" s="627"/>
      <c r="J31" s="627"/>
      <c r="K31" s="627"/>
      <c r="L31" s="627"/>
      <c r="M31" s="627"/>
      <c r="N31" s="627"/>
      <c r="O31" s="627"/>
      <c r="P31" s="627"/>
      <c r="Q31" s="628"/>
      <c r="R31" s="629">
        <v>274238</v>
      </c>
      <c r="S31" s="630"/>
      <c r="T31" s="630"/>
      <c r="U31" s="630"/>
      <c r="V31" s="630"/>
      <c r="W31" s="630"/>
      <c r="X31" s="630"/>
      <c r="Y31" s="631"/>
      <c r="Z31" s="656">
        <v>0.5</v>
      </c>
      <c r="AA31" s="656"/>
      <c r="AB31" s="656"/>
      <c r="AC31" s="656"/>
      <c r="AD31" s="657" t="s">
        <v>128</v>
      </c>
      <c r="AE31" s="657"/>
      <c r="AF31" s="657"/>
      <c r="AG31" s="657"/>
      <c r="AH31" s="657"/>
      <c r="AI31" s="657"/>
      <c r="AJ31" s="657"/>
      <c r="AK31" s="657"/>
      <c r="AL31" s="632" t="s">
        <v>128</v>
      </c>
      <c r="AM31" s="633"/>
      <c r="AN31" s="633"/>
      <c r="AO31" s="658"/>
      <c r="AP31" s="704" t="s">
        <v>308</v>
      </c>
      <c r="AQ31" s="705"/>
      <c r="AR31" s="705"/>
      <c r="AS31" s="705"/>
      <c r="AT31" s="710" t="s">
        <v>309</v>
      </c>
      <c r="AU31" s="360"/>
      <c r="AV31" s="360"/>
      <c r="AW31" s="360"/>
      <c r="AX31" s="697" t="s">
        <v>188</v>
      </c>
      <c r="AY31" s="698"/>
      <c r="AZ31" s="698"/>
      <c r="BA31" s="698"/>
      <c r="BB31" s="698"/>
      <c r="BC31" s="698"/>
      <c r="BD31" s="698"/>
      <c r="BE31" s="698"/>
      <c r="BF31" s="699"/>
      <c r="BG31" s="700">
        <v>99.4</v>
      </c>
      <c r="BH31" s="701"/>
      <c r="BI31" s="701"/>
      <c r="BJ31" s="701"/>
      <c r="BK31" s="701"/>
      <c r="BL31" s="701"/>
      <c r="BM31" s="702">
        <v>98.6</v>
      </c>
      <c r="BN31" s="701"/>
      <c r="BO31" s="701"/>
      <c r="BP31" s="701"/>
      <c r="BQ31" s="703"/>
      <c r="BR31" s="700">
        <v>99.2</v>
      </c>
      <c r="BS31" s="701"/>
      <c r="BT31" s="701"/>
      <c r="BU31" s="701"/>
      <c r="BV31" s="701"/>
      <c r="BW31" s="701"/>
      <c r="BX31" s="702">
        <v>98.4</v>
      </c>
      <c r="BY31" s="701"/>
      <c r="BZ31" s="701"/>
      <c r="CA31" s="701"/>
      <c r="CB31" s="703"/>
      <c r="CD31" s="718"/>
      <c r="CE31" s="719"/>
      <c r="CF31" s="666" t="s">
        <v>310</v>
      </c>
      <c r="CG31" s="667"/>
      <c r="CH31" s="667"/>
      <c r="CI31" s="667"/>
      <c r="CJ31" s="667"/>
      <c r="CK31" s="667"/>
      <c r="CL31" s="667"/>
      <c r="CM31" s="667"/>
      <c r="CN31" s="667"/>
      <c r="CO31" s="667"/>
      <c r="CP31" s="667"/>
      <c r="CQ31" s="668"/>
      <c r="CR31" s="629">
        <v>125516</v>
      </c>
      <c r="CS31" s="640"/>
      <c r="CT31" s="640"/>
      <c r="CU31" s="640"/>
      <c r="CV31" s="640"/>
      <c r="CW31" s="640"/>
      <c r="CX31" s="640"/>
      <c r="CY31" s="641"/>
      <c r="CZ31" s="632">
        <v>0.2</v>
      </c>
      <c r="DA31" s="642"/>
      <c r="DB31" s="642"/>
      <c r="DC31" s="643"/>
      <c r="DD31" s="635">
        <v>125516</v>
      </c>
      <c r="DE31" s="640"/>
      <c r="DF31" s="640"/>
      <c r="DG31" s="640"/>
      <c r="DH31" s="640"/>
      <c r="DI31" s="640"/>
      <c r="DJ31" s="640"/>
      <c r="DK31" s="641"/>
      <c r="DL31" s="635">
        <v>125516</v>
      </c>
      <c r="DM31" s="640"/>
      <c r="DN31" s="640"/>
      <c r="DO31" s="640"/>
      <c r="DP31" s="640"/>
      <c r="DQ31" s="640"/>
      <c r="DR31" s="640"/>
      <c r="DS31" s="640"/>
      <c r="DT31" s="640"/>
      <c r="DU31" s="640"/>
      <c r="DV31" s="641"/>
      <c r="DW31" s="632">
        <v>0.4</v>
      </c>
      <c r="DX31" s="642"/>
      <c r="DY31" s="642"/>
      <c r="DZ31" s="642"/>
      <c r="EA31" s="642"/>
      <c r="EB31" s="642"/>
      <c r="EC31" s="669"/>
    </row>
    <row r="32" spans="2:133" ht="11.25" customHeight="1" x14ac:dyDescent="0.2">
      <c r="B32" s="626" t="s">
        <v>311</v>
      </c>
      <c r="C32" s="627"/>
      <c r="D32" s="627"/>
      <c r="E32" s="627"/>
      <c r="F32" s="627"/>
      <c r="G32" s="627"/>
      <c r="H32" s="627"/>
      <c r="I32" s="627"/>
      <c r="J32" s="627"/>
      <c r="K32" s="627"/>
      <c r="L32" s="627"/>
      <c r="M32" s="627"/>
      <c r="N32" s="627"/>
      <c r="O32" s="627"/>
      <c r="P32" s="627"/>
      <c r="Q32" s="628"/>
      <c r="R32" s="629">
        <v>12286469</v>
      </c>
      <c r="S32" s="630"/>
      <c r="T32" s="630"/>
      <c r="U32" s="630"/>
      <c r="V32" s="630"/>
      <c r="W32" s="630"/>
      <c r="X32" s="630"/>
      <c r="Y32" s="631"/>
      <c r="Z32" s="656">
        <v>21.7</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1" t="s">
        <v>312</v>
      </c>
      <c r="AV32" s="361"/>
      <c r="AW32" s="361"/>
      <c r="AX32" s="626" t="s">
        <v>313</v>
      </c>
      <c r="AY32" s="627"/>
      <c r="AZ32" s="627"/>
      <c r="BA32" s="627"/>
      <c r="BB32" s="627"/>
      <c r="BC32" s="627"/>
      <c r="BD32" s="627"/>
      <c r="BE32" s="627"/>
      <c r="BF32" s="628"/>
      <c r="BG32" s="695">
        <v>99.1</v>
      </c>
      <c r="BH32" s="640"/>
      <c r="BI32" s="640"/>
      <c r="BJ32" s="640"/>
      <c r="BK32" s="640"/>
      <c r="BL32" s="640"/>
      <c r="BM32" s="633">
        <v>98.2</v>
      </c>
      <c r="BN32" s="696"/>
      <c r="BO32" s="696"/>
      <c r="BP32" s="696"/>
      <c r="BQ32" s="673"/>
      <c r="BR32" s="695">
        <v>99</v>
      </c>
      <c r="BS32" s="640"/>
      <c r="BT32" s="640"/>
      <c r="BU32" s="640"/>
      <c r="BV32" s="640"/>
      <c r="BW32" s="640"/>
      <c r="BX32" s="633">
        <v>97.9</v>
      </c>
      <c r="BY32" s="696"/>
      <c r="BZ32" s="696"/>
      <c r="CA32" s="696"/>
      <c r="CB32" s="673"/>
      <c r="CD32" s="720"/>
      <c r="CE32" s="721"/>
      <c r="CF32" s="666" t="s">
        <v>314</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2">
      <c r="B33" s="692" t="s">
        <v>315</v>
      </c>
      <c r="C33" s="693"/>
      <c r="D33" s="693"/>
      <c r="E33" s="693"/>
      <c r="F33" s="693"/>
      <c r="G33" s="693"/>
      <c r="H33" s="693"/>
      <c r="I33" s="693"/>
      <c r="J33" s="693"/>
      <c r="K33" s="693"/>
      <c r="L33" s="693"/>
      <c r="M33" s="693"/>
      <c r="N33" s="693"/>
      <c r="O33" s="693"/>
      <c r="P33" s="693"/>
      <c r="Q33" s="694"/>
      <c r="R33" s="629">
        <v>638797</v>
      </c>
      <c r="S33" s="630"/>
      <c r="T33" s="630"/>
      <c r="U33" s="630"/>
      <c r="V33" s="630"/>
      <c r="W33" s="630"/>
      <c r="X33" s="630"/>
      <c r="Y33" s="631"/>
      <c r="Z33" s="656">
        <v>1.1000000000000001</v>
      </c>
      <c r="AA33" s="656"/>
      <c r="AB33" s="656"/>
      <c r="AC33" s="656"/>
      <c r="AD33" s="657">
        <v>638797</v>
      </c>
      <c r="AE33" s="657"/>
      <c r="AF33" s="657"/>
      <c r="AG33" s="657"/>
      <c r="AH33" s="657"/>
      <c r="AI33" s="657"/>
      <c r="AJ33" s="657"/>
      <c r="AK33" s="657"/>
      <c r="AL33" s="632">
        <v>2.2000000000000002</v>
      </c>
      <c r="AM33" s="633"/>
      <c r="AN33" s="633"/>
      <c r="AO33" s="658"/>
      <c r="AP33" s="708"/>
      <c r="AQ33" s="709"/>
      <c r="AR33" s="709"/>
      <c r="AS33" s="709"/>
      <c r="AT33" s="712"/>
      <c r="AU33" s="362"/>
      <c r="AV33" s="362"/>
      <c r="AW33" s="362"/>
      <c r="AX33" s="606" t="s">
        <v>316</v>
      </c>
      <c r="AY33" s="607"/>
      <c r="AZ33" s="607"/>
      <c r="BA33" s="607"/>
      <c r="BB33" s="607"/>
      <c r="BC33" s="607"/>
      <c r="BD33" s="607"/>
      <c r="BE33" s="607"/>
      <c r="BF33" s="608"/>
      <c r="BG33" s="691">
        <v>99.6</v>
      </c>
      <c r="BH33" s="610"/>
      <c r="BI33" s="610"/>
      <c r="BJ33" s="610"/>
      <c r="BK33" s="610"/>
      <c r="BL33" s="610"/>
      <c r="BM33" s="648">
        <v>99</v>
      </c>
      <c r="BN33" s="610"/>
      <c r="BO33" s="610"/>
      <c r="BP33" s="610"/>
      <c r="BQ33" s="659"/>
      <c r="BR33" s="691">
        <v>99.4</v>
      </c>
      <c r="BS33" s="610"/>
      <c r="BT33" s="610"/>
      <c r="BU33" s="610"/>
      <c r="BV33" s="610"/>
      <c r="BW33" s="610"/>
      <c r="BX33" s="648">
        <v>98.7</v>
      </c>
      <c r="BY33" s="610"/>
      <c r="BZ33" s="610"/>
      <c r="CA33" s="610"/>
      <c r="CB33" s="659"/>
      <c r="CD33" s="666" t="s">
        <v>317</v>
      </c>
      <c r="CE33" s="667"/>
      <c r="CF33" s="667"/>
      <c r="CG33" s="667"/>
      <c r="CH33" s="667"/>
      <c r="CI33" s="667"/>
      <c r="CJ33" s="667"/>
      <c r="CK33" s="667"/>
      <c r="CL33" s="667"/>
      <c r="CM33" s="667"/>
      <c r="CN33" s="667"/>
      <c r="CO33" s="667"/>
      <c r="CP33" s="667"/>
      <c r="CQ33" s="668"/>
      <c r="CR33" s="629">
        <v>22424728</v>
      </c>
      <c r="CS33" s="640"/>
      <c r="CT33" s="640"/>
      <c r="CU33" s="640"/>
      <c r="CV33" s="640"/>
      <c r="CW33" s="640"/>
      <c r="CX33" s="640"/>
      <c r="CY33" s="641"/>
      <c r="CZ33" s="632">
        <v>41.7</v>
      </c>
      <c r="DA33" s="642"/>
      <c r="DB33" s="642"/>
      <c r="DC33" s="643"/>
      <c r="DD33" s="635">
        <v>18662868</v>
      </c>
      <c r="DE33" s="640"/>
      <c r="DF33" s="640"/>
      <c r="DG33" s="640"/>
      <c r="DH33" s="640"/>
      <c r="DI33" s="640"/>
      <c r="DJ33" s="640"/>
      <c r="DK33" s="641"/>
      <c r="DL33" s="635">
        <v>13115998</v>
      </c>
      <c r="DM33" s="640"/>
      <c r="DN33" s="640"/>
      <c r="DO33" s="640"/>
      <c r="DP33" s="640"/>
      <c r="DQ33" s="640"/>
      <c r="DR33" s="640"/>
      <c r="DS33" s="640"/>
      <c r="DT33" s="640"/>
      <c r="DU33" s="640"/>
      <c r="DV33" s="641"/>
      <c r="DW33" s="632">
        <v>41.2</v>
      </c>
      <c r="DX33" s="642"/>
      <c r="DY33" s="642"/>
      <c r="DZ33" s="642"/>
      <c r="EA33" s="642"/>
      <c r="EB33" s="642"/>
      <c r="EC33" s="669"/>
    </row>
    <row r="34" spans="2:133" ht="11.25" customHeight="1" x14ac:dyDescent="0.2">
      <c r="B34" s="626" t="s">
        <v>318</v>
      </c>
      <c r="C34" s="627"/>
      <c r="D34" s="627"/>
      <c r="E34" s="627"/>
      <c r="F34" s="627"/>
      <c r="G34" s="627"/>
      <c r="H34" s="627"/>
      <c r="I34" s="627"/>
      <c r="J34" s="627"/>
      <c r="K34" s="627"/>
      <c r="L34" s="627"/>
      <c r="M34" s="627"/>
      <c r="N34" s="627"/>
      <c r="O34" s="627"/>
      <c r="P34" s="627"/>
      <c r="Q34" s="628"/>
      <c r="R34" s="629">
        <v>3115924</v>
      </c>
      <c r="S34" s="630"/>
      <c r="T34" s="630"/>
      <c r="U34" s="630"/>
      <c r="V34" s="630"/>
      <c r="W34" s="630"/>
      <c r="X34" s="630"/>
      <c r="Y34" s="631"/>
      <c r="Z34" s="656">
        <v>5.5</v>
      </c>
      <c r="AA34" s="656"/>
      <c r="AB34" s="656"/>
      <c r="AC34" s="656"/>
      <c r="AD34" s="657" t="s">
        <v>128</v>
      </c>
      <c r="AE34" s="657"/>
      <c r="AF34" s="657"/>
      <c r="AG34" s="657"/>
      <c r="AH34" s="657"/>
      <c r="AI34" s="657"/>
      <c r="AJ34" s="657"/>
      <c r="AK34" s="657"/>
      <c r="AL34" s="632" t="s">
        <v>128</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9029078</v>
      </c>
      <c r="CS34" s="630"/>
      <c r="CT34" s="630"/>
      <c r="CU34" s="630"/>
      <c r="CV34" s="630"/>
      <c r="CW34" s="630"/>
      <c r="CX34" s="630"/>
      <c r="CY34" s="631"/>
      <c r="CZ34" s="632">
        <v>16.8</v>
      </c>
      <c r="DA34" s="642"/>
      <c r="DB34" s="642"/>
      <c r="DC34" s="643"/>
      <c r="DD34" s="635">
        <v>6553624</v>
      </c>
      <c r="DE34" s="630"/>
      <c r="DF34" s="630"/>
      <c r="DG34" s="630"/>
      <c r="DH34" s="630"/>
      <c r="DI34" s="630"/>
      <c r="DJ34" s="630"/>
      <c r="DK34" s="631"/>
      <c r="DL34" s="635">
        <v>5960343</v>
      </c>
      <c r="DM34" s="630"/>
      <c r="DN34" s="630"/>
      <c r="DO34" s="630"/>
      <c r="DP34" s="630"/>
      <c r="DQ34" s="630"/>
      <c r="DR34" s="630"/>
      <c r="DS34" s="630"/>
      <c r="DT34" s="630"/>
      <c r="DU34" s="630"/>
      <c r="DV34" s="631"/>
      <c r="DW34" s="632">
        <v>18.7</v>
      </c>
      <c r="DX34" s="642"/>
      <c r="DY34" s="642"/>
      <c r="DZ34" s="642"/>
      <c r="EA34" s="642"/>
      <c r="EB34" s="642"/>
      <c r="EC34" s="669"/>
    </row>
    <row r="35" spans="2:133" ht="11.25" customHeight="1" x14ac:dyDescent="0.2">
      <c r="B35" s="626" t="s">
        <v>320</v>
      </c>
      <c r="C35" s="627"/>
      <c r="D35" s="627"/>
      <c r="E35" s="627"/>
      <c r="F35" s="627"/>
      <c r="G35" s="627"/>
      <c r="H35" s="627"/>
      <c r="I35" s="627"/>
      <c r="J35" s="627"/>
      <c r="K35" s="627"/>
      <c r="L35" s="627"/>
      <c r="M35" s="627"/>
      <c r="N35" s="627"/>
      <c r="O35" s="627"/>
      <c r="P35" s="627"/>
      <c r="Q35" s="628"/>
      <c r="R35" s="629">
        <v>648825</v>
      </c>
      <c r="S35" s="630"/>
      <c r="T35" s="630"/>
      <c r="U35" s="630"/>
      <c r="V35" s="630"/>
      <c r="W35" s="630"/>
      <c r="X35" s="630"/>
      <c r="Y35" s="631"/>
      <c r="Z35" s="656">
        <v>1.1000000000000001</v>
      </c>
      <c r="AA35" s="656"/>
      <c r="AB35" s="656"/>
      <c r="AC35" s="656"/>
      <c r="AD35" s="657">
        <v>857</v>
      </c>
      <c r="AE35" s="657"/>
      <c r="AF35" s="657"/>
      <c r="AG35" s="657"/>
      <c r="AH35" s="657"/>
      <c r="AI35" s="657"/>
      <c r="AJ35" s="657"/>
      <c r="AK35" s="657"/>
      <c r="AL35" s="632">
        <v>0</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135355</v>
      </c>
      <c r="CS35" s="640"/>
      <c r="CT35" s="640"/>
      <c r="CU35" s="640"/>
      <c r="CV35" s="640"/>
      <c r="CW35" s="640"/>
      <c r="CX35" s="640"/>
      <c r="CY35" s="641"/>
      <c r="CZ35" s="632">
        <v>0.3</v>
      </c>
      <c r="DA35" s="642"/>
      <c r="DB35" s="642"/>
      <c r="DC35" s="643"/>
      <c r="DD35" s="635">
        <v>120063</v>
      </c>
      <c r="DE35" s="640"/>
      <c r="DF35" s="640"/>
      <c r="DG35" s="640"/>
      <c r="DH35" s="640"/>
      <c r="DI35" s="640"/>
      <c r="DJ35" s="640"/>
      <c r="DK35" s="641"/>
      <c r="DL35" s="635">
        <v>96122</v>
      </c>
      <c r="DM35" s="640"/>
      <c r="DN35" s="640"/>
      <c r="DO35" s="640"/>
      <c r="DP35" s="640"/>
      <c r="DQ35" s="640"/>
      <c r="DR35" s="640"/>
      <c r="DS35" s="640"/>
      <c r="DT35" s="640"/>
      <c r="DU35" s="640"/>
      <c r="DV35" s="641"/>
      <c r="DW35" s="632">
        <v>0.3</v>
      </c>
      <c r="DX35" s="642"/>
      <c r="DY35" s="642"/>
      <c r="DZ35" s="642"/>
      <c r="EA35" s="642"/>
      <c r="EB35" s="642"/>
      <c r="EC35" s="669"/>
    </row>
    <row r="36" spans="2:133" ht="11.25" customHeight="1" x14ac:dyDescent="0.2">
      <c r="B36" s="626" t="s">
        <v>324</v>
      </c>
      <c r="C36" s="627"/>
      <c r="D36" s="627"/>
      <c r="E36" s="627"/>
      <c r="F36" s="627"/>
      <c r="G36" s="627"/>
      <c r="H36" s="627"/>
      <c r="I36" s="627"/>
      <c r="J36" s="627"/>
      <c r="K36" s="627"/>
      <c r="L36" s="627"/>
      <c r="M36" s="627"/>
      <c r="N36" s="627"/>
      <c r="O36" s="627"/>
      <c r="P36" s="627"/>
      <c r="Q36" s="628"/>
      <c r="R36" s="629">
        <v>101418</v>
      </c>
      <c r="S36" s="630"/>
      <c r="T36" s="630"/>
      <c r="U36" s="630"/>
      <c r="V36" s="630"/>
      <c r="W36" s="630"/>
      <c r="X36" s="630"/>
      <c r="Y36" s="631"/>
      <c r="Z36" s="656">
        <v>0.2</v>
      </c>
      <c r="AA36" s="656"/>
      <c r="AB36" s="656"/>
      <c r="AC36" s="656"/>
      <c r="AD36" s="657" t="s">
        <v>128</v>
      </c>
      <c r="AE36" s="657"/>
      <c r="AF36" s="657"/>
      <c r="AG36" s="657"/>
      <c r="AH36" s="657"/>
      <c r="AI36" s="657"/>
      <c r="AJ36" s="657"/>
      <c r="AK36" s="657"/>
      <c r="AL36" s="632" t="s">
        <v>128</v>
      </c>
      <c r="AM36" s="633"/>
      <c r="AN36" s="633"/>
      <c r="AO36" s="658"/>
      <c r="AP36" s="218"/>
      <c r="AQ36" s="679" t="s">
        <v>325</v>
      </c>
      <c r="AR36" s="680"/>
      <c r="AS36" s="680"/>
      <c r="AT36" s="680"/>
      <c r="AU36" s="680"/>
      <c r="AV36" s="680"/>
      <c r="AW36" s="680"/>
      <c r="AX36" s="680"/>
      <c r="AY36" s="681"/>
      <c r="AZ36" s="682">
        <v>6003660</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373740</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4501381</v>
      </c>
      <c r="CS36" s="630"/>
      <c r="CT36" s="630"/>
      <c r="CU36" s="630"/>
      <c r="CV36" s="630"/>
      <c r="CW36" s="630"/>
      <c r="CX36" s="630"/>
      <c r="CY36" s="631"/>
      <c r="CZ36" s="632">
        <v>8.4</v>
      </c>
      <c r="DA36" s="642"/>
      <c r="DB36" s="642"/>
      <c r="DC36" s="643"/>
      <c r="DD36" s="635">
        <v>4167088</v>
      </c>
      <c r="DE36" s="630"/>
      <c r="DF36" s="630"/>
      <c r="DG36" s="630"/>
      <c r="DH36" s="630"/>
      <c r="DI36" s="630"/>
      <c r="DJ36" s="630"/>
      <c r="DK36" s="631"/>
      <c r="DL36" s="635">
        <v>3073896</v>
      </c>
      <c r="DM36" s="630"/>
      <c r="DN36" s="630"/>
      <c r="DO36" s="630"/>
      <c r="DP36" s="630"/>
      <c r="DQ36" s="630"/>
      <c r="DR36" s="630"/>
      <c r="DS36" s="630"/>
      <c r="DT36" s="630"/>
      <c r="DU36" s="630"/>
      <c r="DV36" s="631"/>
      <c r="DW36" s="632">
        <v>9.6999999999999993</v>
      </c>
      <c r="DX36" s="642"/>
      <c r="DY36" s="642"/>
      <c r="DZ36" s="642"/>
      <c r="EA36" s="642"/>
      <c r="EB36" s="642"/>
      <c r="EC36" s="669"/>
    </row>
    <row r="37" spans="2:133" ht="11.25" customHeight="1" x14ac:dyDescent="0.2">
      <c r="B37" s="626" t="s">
        <v>328</v>
      </c>
      <c r="C37" s="627"/>
      <c r="D37" s="627"/>
      <c r="E37" s="627"/>
      <c r="F37" s="627"/>
      <c r="G37" s="627"/>
      <c r="H37" s="627"/>
      <c r="I37" s="627"/>
      <c r="J37" s="627"/>
      <c r="K37" s="627"/>
      <c r="L37" s="627"/>
      <c r="M37" s="627"/>
      <c r="N37" s="627"/>
      <c r="O37" s="627"/>
      <c r="P37" s="627"/>
      <c r="Q37" s="628"/>
      <c r="R37" s="629">
        <v>2493468</v>
      </c>
      <c r="S37" s="630"/>
      <c r="T37" s="630"/>
      <c r="U37" s="630"/>
      <c r="V37" s="630"/>
      <c r="W37" s="630"/>
      <c r="X37" s="630"/>
      <c r="Y37" s="631"/>
      <c r="Z37" s="656">
        <v>4.4000000000000004</v>
      </c>
      <c r="AA37" s="656"/>
      <c r="AB37" s="656"/>
      <c r="AC37" s="656"/>
      <c r="AD37" s="657" t="s">
        <v>128</v>
      </c>
      <c r="AE37" s="657"/>
      <c r="AF37" s="657"/>
      <c r="AG37" s="657"/>
      <c r="AH37" s="657"/>
      <c r="AI37" s="657"/>
      <c r="AJ37" s="657"/>
      <c r="AK37" s="657"/>
      <c r="AL37" s="632" t="s">
        <v>128</v>
      </c>
      <c r="AM37" s="633"/>
      <c r="AN37" s="633"/>
      <c r="AO37" s="658"/>
      <c r="AQ37" s="670" t="s">
        <v>329</v>
      </c>
      <c r="AR37" s="671"/>
      <c r="AS37" s="671"/>
      <c r="AT37" s="671"/>
      <c r="AU37" s="671"/>
      <c r="AV37" s="671"/>
      <c r="AW37" s="671"/>
      <c r="AX37" s="671"/>
      <c r="AY37" s="672"/>
      <c r="AZ37" s="629">
        <v>950000</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320991</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1921977</v>
      </c>
      <c r="CS37" s="640"/>
      <c r="CT37" s="640"/>
      <c r="CU37" s="640"/>
      <c r="CV37" s="640"/>
      <c r="CW37" s="640"/>
      <c r="CX37" s="640"/>
      <c r="CY37" s="641"/>
      <c r="CZ37" s="632">
        <v>3.6</v>
      </c>
      <c r="DA37" s="642"/>
      <c r="DB37" s="642"/>
      <c r="DC37" s="643"/>
      <c r="DD37" s="635">
        <v>1921830</v>
      </c>
      <c r="DE37" s="640"/>
      <c r="DF37" s="640"/>
      <c r="DG37" s="640"/>
      <c r="DH37" s="640"/>
      <c r="DI37" s="640"/>
      <c r="DJ37" s="640"/>
      <c r="DK37" s="641"/>
      <c r="DL37" s="635">
        <v>1921830</v>
      </c>
      <c r="DM37" s="640"/>
      <c r="DN37" s="640"/>
      <c r="DO37" s="640"/>
      <c r="DP37" s="640"/>
      <c r="DQ37" s="640"/>
      <c r="DR37" s="640"/>
      <c r="DS37" s="640"/>
      <c r="DT37" s="640"/>
      <c r="DU37" s="640"/>
      <c r="DV37" s="641"/>
      <c r="DW37" s="632">
        <v>6</v>
      </c>
      <c r="DX37" s="642"/>
      <c r="DY37" s="642"/>
      <c r="DZ37" s="642"/>
      <c r="EA37" s="642"/>
      <c r="EB37" s="642"/>
      <c r="EC37" s="669"/>
    </row>
    <row r="38" spans="2:133" ht="11.25" customHeight="1" x14ac:dyDescent="0.2">
      <c r="B38" s="626" t="s">
        <v>332</v>
      </c>
      <c r="C38" s="627"/>
      <c r="D38" s="627"/>
      <c r="E38" s="627"/>
      <c r="F38" s="627"/>
      <c r="G38" s="627"/>
      <c r="H38" s="627"/>
      <c r="I38" s="627"/>
      <c r="J38" s="627"/>
      <c r="K38" s="627"/>
      <c r="L38" s="627"/>
      <c r="M38" s="627"/>
      <c r="N38" s="627"/>
      <c r="O38" s="627"/>
      <c r="P38" s="627"/>
      <c r="Q38" s="628"/>
      <c r="R38" s="629">
        <v>1594415</v>
      </c>
      <c r="S38" s="630"/>
      <c r="T38" s="630"/>
      <c r="U38" s="630"/>
      <c r="V38" s="630"/>
      <c r="W38" s="630"/>
      <c r="X38" s="630"/>
      <c r="Y38" s="631"/>
      <c r="Z38" s="656">
        <v>2.8</v>
      </c>
      <c r="AA38" s="656"/>
      <c r="AB38" s="656"/>
      <c r="AC38" s="656"/>
      <c r="AD38" s="657" t="s">
        <v>128</v>
      </c>
      <c r="AE38" s="657"/>
      <c r="AF38" s="657"/>
      <c r="AG38" s="657"/>
      <c r="AH38" s="657"/>
      <c r="AI38" s="657"/>
      <c r="AJ38" s="657"/>
      <c r="AK38" s="657"/>
      <c r="AL38" s="632" t="s">
        <v>128</v>
      </c>
      <c r="AM38" s="633"/>
      <c r="AN38" s="633"/>
      <c r="AO38" s="658"/>
      <c r="AQ38" s="670" t="s">
        <v>333</v>
      </c>
      <c r="AR38" s="671"/>
      <c r="AS38" s="671"/>
      <c r="AT38" s="671"/>
      <c r="AU38" s="671"/>
      <c r="AV38" s="671"/>
      <c r="AW38" s="671"/>
      <c r="AX38" s="671"/>
      <c r="AY38" s="672"/>
      <c r="AZ38" s="629">
        <v>1874</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21878</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5051786</v>
      </c>
      <c r="CS38" s="630"/>
      <c r="CT38" s="630"/>
      <c r="CU38" s="630"/>
      <c r="CV38" s="630"/>
      <c r="CW38" s="630"/>
      <c r="CX38" s="630"/>
      <c r="CY38" s="631"/>
      <c r="CZ38" s="632">
        <v>9.4</v>
      </c>
      <c r="DA38" s="642"/>
      <c r="DB38" s="642"/>
      <c r="DC38" s="643"/>
      <c r="DD38" s="635">
        <v>4371898</v>
      </c>
      <c r="DE38" s="630"/>
      <c r="DF38" s="630"/>
      <c r="DG38" s="630"/>
      <c r="DH38" s="630"/>
      <c r="DI38" s="630"/>
      <c r="DJ38" s="630"/>
      <c r="DK38" s="631"/>
      <c r="DL38" s="635">
        <v>3985637</v>
      </c>
      <c r="DM38" s="630"/>
      <c r="DN38" s="630"/>
      <c r="DO38" s="630"/>
      <c r="DP38" s="630"/>
      <c r="DQ38" s="630"/>
      <c r="DR38" s="630"/>
      <c r="DS38" s="630"/>
      <c r="DT38" s="630"/>
      <c r="DU38" s="630"/>
      <c r="DV38" s="631"/>
      <c r="DW38" s="632">
        <v>12.5</v>
      </c>
      <c r="DX38" s="642"/>
      <c r="DY38" s="642"/>
      <c r="DZ38" s="642"/>
      <c r="EA38" s="642"/>
      <c r="EB38" s="642"/>
      <c r="EC38" s="669"/>
    </row>
    <row r="39" spans="2:133" ht="11.25" customHeight="1" x14ac:dyDescent="0.2">
      <c r="B39" s="626" t="s">
        <v>336</v>
      </c>
      <c r="C39" s="627"/>
      <c r="D39" s="627"/>
      <c r="E39" s="627"/>
      <c r="F39" s="627"/>
      <c r="G39" s="627"/>
      <c r="H39" s="627"/>
      <c r="I39" s="627"/>
      <c r="J39" s="627"/>
      <c r="K39" s="627"/>
      <c r="L39" s="627"/>
      <c r="M39" s="627"/>
      <c r="N39" s="627"/>
      <c r="O39" s="627"/>
      <c r="P39" s="627"/>
      <c r="Q39" s="628"/>
      <c r="R39" s="629">
        <v>918462</v>
      </c>
      <c r="S39" s="630"/>
      <c r="T39" s="630"/>
      <c r="U39" s="630"/>
      <c r="V39" s="630"/>
      <c r="W39" s="630"/>
      <c r="X39" s="630"/>
      <c r="Y39" s="631"/>
      <c r="Z39" s="656">
        <v>1.6</v>
      </c>
      <c r="AA39" s="656"/>
      <c r="AB39" s="656"/>
      <c r="AC39" s="656"/>
      <c r="AD39" s="657">
        <v>58</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t="s">
        <v>128</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33089</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3525483</v>
      </c>
      <c r="CS39" s="640"/>
      <c r="CT39" s="640"/>
      <c r="CU39" s="640"/>
      <c r="CV39" s="640"/>
      <c r="CW39" s="640"/>
      <c r="CX39" s="640"/>
      <c r="CY39" s="641"/>
      <c r="CZ39" s="632">
        <v>6.6</v>
      </c>
      <c r="DA39" s="642"/>
      <c r="DB39" s="642"/>
      <c r="DC39" s="643"/>
      <c r="DD39" s="635">
        <v>3450195</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2">
      <c r="B40" s="626" t="s">
        <v>340</v>
      </c>
      <c r="C40" s="627"/>
      <c r="D40" s="627"/>
      <c r="E40" s="627"/>
      <c r="F40" s="627"/>
      <c r="G40" s="627"/>
      <c r="H40" s="627"/>
      <c r="I40" s="627"/>
      <c r="J40" s="627"/>
      <c r="K40" s="627"/>
      <c r="L40" s="627"/>
      <c r="M40" s="627"/>
      <c r="N40" s="627"/>
      <c r="O40" s="627"/>
      <c r="P40" s="627"/>
      <c r="Q40" s="628"/>
      <c r="R40" s="629">
        <v>4277554</v>
      </c>
      <c r="S40" s="630"/>
      <c r="T40" s="630"/>
      <c r="U40" s="630"/>
      <c r="V40" s="630"/>
      <c r="W40" s="630"/>
      <c r="X40" s="630"/>
      <c r="Y40" s="631"/>
      <c r="Z40" s="656">
        <v>7.5</v>
      </c>
      <c r="AA40" s="656"/>
      <c r="AB40" s="656"/>
      <c r="AC40" s="656"/>
      <c r="AD40" s="657" t="s">
        <v>128</v>
      </c>
      <c r="AE40" s="657"/>
      <c r="AF40" s="657"/>
      <c r="AG40" s="657"/>
      <c r="AH40" s="657"/>
      <c r="AI40" s="657"/>
      <c r="AJ40" s="657"/>
      <c r="AK40" s="657"/>
      <c r="AL40" s="632" t="s">
        <v>128</v>
      </c>
      <c r="AM40" s="633"/>
      <c r="AN40" s="633"/>
      <c r="AO40" s="658"/>
      <c r="AQ40" s="670" t="s">
        <v>341</v>
      </c>
      <c r="AR40" s="671"/>
      <c r="AS40" s="671"/>
      <c r="AT40" s="671"/>
      <c r="AU40" s="671"/>
      <c r="AV40" s="671"/>
      <c r="AW40" s="671"/>
      <c r="AX40" s="671"/>
      <c r="AY40" s="672"/>
      <c r="AZ40" s="629" t="s">
        <v>128</v>
      </c>
      <c r="BA40" s="630"/>
      <c r="BB40" s="630"/>
      <c r="BC40" s="630"/>
      <c r="BD40" s="640"/>
      <c r="BE40" s="640"/>
      <c r="BF40" s="673"/>
      <c r="BG40" s="675" t="s">
        <v>342</v>
      </c>
      <c r="BH40" s="676"/>
      <c r="BI40" s="676"/>
      <c r="BJ40" s="676"/>
      <c r="BK40" s="676"/>
      <c r="BL40" s="363"/>
      <c r="BM40" s="667" t="s">
        <v>343</v>
      </c>
      <c r="BN40" s="667"/>
      <c r="BO40" s="667"/>
      <c r="BP40" s="667"/>
      <c r="BQ40" s="667"/>
      <c r="BR40" s="667"/>
      <c r="BS40" s="667"/>
      <c r="BT40" s="667"/>
      <c r="BU40" s="668"/>
      <c r="BV40" s="629">
        <v>91</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181645</v>
      </c>
      <c r="CS40" s="630"/>
      <c r="CT40" s="630"/>
      <c r="CU40" s="630"/>
      <c r="CV40" s="630"/>
      <c r="CW40" s="630"/>
      <c r="CX40" s="630"/>
      <c r="CY40" s="631"/>
      <c r="CZ40" s="632">
        <v>0.3</v>
      </c>
      <c r="DA40" s="642"/>
      <c r="DB40" s="642"/>
      <c r="DC40" s="643"/>
      <c r="DD40" s="635" t="s">
        <v>128</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2">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346</v>
      </c>
      <c r="AR41" s="671"/>
      <c r="AS41" s="671"/>
      <c r="AT41" s="671"/>
      <c r="AU41" s="671"/>
      <c r="AV41" s="671"/>
      <c r="AW41" s="671"/>
      <c r="AX41" s="671"/>
      <c r="AY41" s="672"/>
      <c r="AZ41" s="629">
        <v>1253952</v>
      </c>
      <c r="BA41" s="630"/>
      <c r="BB41" s="630"/>
      <c r="BC41" s="630"/>
      <c r="BD41" s="640"/>
      <c r="BE41" s="640"/>
      <c r="BF41" s="673"/>
      <c r="BG41" s="675"/>
      <c r="BH41" s="676"/>
      <c r="BI41" s="676"/>
      <c r="BJ41" s="676"/>
      <c r="BK41" s="676"/>
      <c r="BL41" s="363"/>
      <c r="BM41" s="667" t="s">
        <v>347</v>
      </c>
      <c r="BN41" s="667"/>
      <c r="BO41" s="667"/>
      <c r="BP41" s="667"/>
      <c r="BQ41" s="667"/>
      <c r="BR41" s="667"/>
      <c r="BS41" s="667"/>
      <c r="BT41" s="667"/>
      <c r="BU41" s="668"/>
      <c r="BV41" s="629" t="s">
        <v>128</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350</v>
      </c>
      <c r="AR42" s="664"/>
      <c r="AS42" s="664"/>
      <c r="AT42" s="664"/>
      <c r="AU42" s="664"/>
      <c r="AV42" s="664"/>
      <c r="AW42" s="664"/>
      <c r="AX42" s="664"/>
      <c r="AY42" s="665"/>
      <c r="AZ42" s="609">
        <v>3797834</v>
      </c>
      <c r="BA42" s="644"/>
      <c r="BB42" s="644"/>
      <c r="BC42" s="644"/>
      <c r="BD42" s="610"/>
      <c r="BE42" s="610"/>
      <c r="BF42" s="659"/>
      <c r="BG42" s="677"/>
      <c r="BH42" s="678"/>
      <c r="BI42" s="678"/>
      <c r="BJ42" s="678"/>
      <c r="BK42" s="678"/>
      <c r="BL42" s="364"/>
      <c r="BM42" s="660" t="s">
        <v>351</v>
      </c>
      <c r="BN42" s="660"/>
      <c r="BO42" s="660"/>
      <c r="BP42" s="660"/>
      <c r="BQ42" s="660"/>
      <c r="BR42" s="660"/>
      <c r="BS42" s="660"/>
      <c r="BT42" s="660"/>
      <c r="BU42" s="661"/>
      <c r="BV42" s="609">
        <v>327</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4718502</v>
      </c>
      <c r="CS42" s="640"/>
      <c r="CT42" s="640"/>
      <c r="CU42" s="640"/>
      <c r="CV42" s="640"/>
      <c r="CW42" s="640"/>
      <c r="CX42" s="640"/>
      <c r="CY42" s="641"/>
      <c r="CZ42" s="632">
        <v>8.8000000000000007</v>
      </c>
      <c r="DA42" s="642"/>
      <c r="DB42" s="642"/>
      <c r="DC42" s="643"/>
      <c r="DD42" s="635">
        <v>1440021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353</v>
      </c>
      <c r="C43" s="627"/>
      <c r="D43" s="627"/>
      <c r="E43" s="627"/>
      <c r="F43" s="627"/>
      <c r="G43" s="627"/>
      <c r="H43" s="627"/>
      <c r="I43" s="627"/>
      <c r="J43" s="627"/>
      <c r="K43" s="627"/>
      <c r="L43" s="627"/>
      <c r="M43" s="627"/>
      <c r="N43" s="627"/>
      <c r="O43" s="627"/>
      <c r="P43" s="627"/>
      <c r="Q43" s="628"/>
      <c r="R43" s="629">
        <v>2613654</v>
      </c>
      <c r="S43" s="630"/>
      <c r="T43" s="630"/>
      <c r="U43" s="630"/>
      <c r="V43" s="630"/>
      <c r="W43" s="630"/>
      <c r="X43" s="630"/>
      <c r="Y43" s="631"/>
      <c r="Z43" s="656">
        <v>4.5999999999999996</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176164</v>
      </c>
      <c r="CS43" s="640"/>
      <c r="CT43" s="640"/>
      <c r="CU43" s="640"/>
      <c r="CV43" s="640"/>
      <c r="CW43" s="640"/>
      <c r="CX43" s="640"/>
      <c r="CY43" s="641"/>
      <c r="CZ43" s="632">
        <v>0.3</v>
      </c>
      <c r="DA43" s="642"/>
      <c r="DB43" s="642"/>
      <c r="DC43" s="643"/>
      <c r="DD43" s="635">
        <v>176164</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355</v>
      </c>
      <c r="C44" s="607"/>
      <c r="D44" s="607"/>
      <c r="E44" s="607"/>
      <c r="F44" s="607"/>
      <c r="G44" s="607"/>
      <c r="H44" s="607"/>
      <c r="I44" s="607"/>
      <c r="J44" s="607"/>
      <c r="K44" s="607"/>
      <c r="L44" s="607"/>
      <c r="M44" s="607"/>
      <c r="N44" s="607"/>
      <c r="O44" s="607"/>
      <c r="P44" s="607"/>
      <c r="Q44" s="608"/>
      <c r="R44" s="609">
        <v>56681256</v>
      </c>
      <c r="S44" s="644"/>
      <c r="T44" s="644"/>
      <c r="U44" s="644"/>
      <c r="V44" s="644"/>
      <c r="W44" s="644"/>
      <c r="X44" s="644"/>
      <c r="Y44" s="645"/>
      <c r="Z44" s="646">
        <v>100</v>
      </c>
      <c r="AA44" s="646"/>
      <c r="AB44" s="646"/>
      <c r="AC44" s="646"/>
      <c r="AD44" s="647">
        <v>29214861</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4718502</v>
      </c>
      <c r="CS44" s="630"/>
      <c r="CT44" s="630"/>
      <c r="CU44" s="630"/>
      <c r="CV44" s="630"/>
      <c r="CW44" s="630"/>
      <c r="CX44" s="630"/>
      <c r="CY44" s="631"/>
      <c r="CZ44" s="632">
        <v>8.8000000000000007</v>
      </c>
      <c r="DA44" s="633"/>
      <c r="DB44" s="633"/>
      <c r="DC44" s="634"/>
      <c r="DD44" s="635">
        <v>1440021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1076918</v>
      </c>
      <c r="CS45" s="640"/>
      <c r="CT45" s="640"/>
      <c r="CU45" s="640"/>
      <c r="CV45" s="640"/>
      <c r="CW45" s="640"/>
      <c r="CX45" s="640"/>
      <c r="CY45" s="641"/>
      <c r="CZ45" s="632">
        <v>2</v>
      </c>
      <c r="DA45" s="642"/>
      <c r="DB45" s="642"/>
      <c r="DC45" s="643"/>
      <c r="DD45" s="635">
        <v>98751</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3620688</v>
      </c>
      <c r="CS46" s="630"/>
      <c r="CT46" s="630"/>
      <c r="CU46" s="630"/>
      <c r="CV46" s="630"/>
      <c r="CW46" s="630"/>
      <c r="CX46" s="630"/>
      <c r="CY46" s="631"/>
      <c r="CZ46" s="632">
        <v>6.7</v>
      </c>
      <c r="DA46" s="633"/>
      <c r="DB46" s="633"/>
      <c r="DC46" s="634"/>
      <c r="DD46" s="635">
        <v>1341270</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t="s">
        <v>128</v>
      </c>
      <c r="CS47" s="640"/>
      <c r="CT47" s="640"/>
      <c r="CU47" s="640"/>
      <c r="CV47" s="640"/>
      <c r="CW47" s="640"/>
      <c r="CX47" s="640"/>
      <c r="CY47" s="641"/>
      <c r="CZ47" s="632" t="s">
        <v>128</v>
      </c>
      <c r="DA47" s="642"/>
      <c r="DB47" s="642"/>
      <c r="DC47" s="643"/>
      <c r="DD47" s="635" t="s">
        <v>128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53802237</v>
      </c>
      <c r="CS49" s="610"/>
      <c r="CT49" s="610"/>
      <c r="CU49" s="610"/>
      <c r="CV49" s="610"/>
      <c r="CW49" s="610"/>
      <c r="CX49" s="610"/>
      <c r="CY49" s="611"/>
      <c r="CZ49" s="612">
        <v>100</v>
      </c>
      <c r="DA49" s="613"/>
      <c r="DB49" s="613"/>
      <c r="DC49" s="614"/>
      <c r="DD49" s="615">
        <v>35032228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9ytIXyy1DAkgTr8qBa+sczUOothH2h+NiO1xunMVHyCYLQSkVzBDLRiDpc8dl6mUKK4q69Cd4+Je/Xvwi1hZQw==" saltValue="cDhruQQS+J65eMJ8eOxzg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71" sqref="Q71:U71"/>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50" t="s">
        <v>365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366</v>
      </c>
      <c r="DK2" s="752"/>
      <c r="DL2" s="752"/>
      <c r="DM2" s="752"/>
      <c r="DN2" s="752"/>
      <c r="DO2" s="753"/>
      <c r="DP2" s="224"/>
      <c r="DQ2" s="751" t="s">
        <v>367</v>
      </c>
      <c r="DR2" s="752"/>
      <c r="DS2" s="752"/>
      <c r="DT2" s="752"/>
      <c r="DU2" s="752"/>
      <c r="DV2" s="752"/>
      <c r="DW2" s="752"/>
      <c r="DX2" s="752"/>
      <c r="DY2" s="752"/>
      <c r="DZ2" s="753"/>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4" t="s">
        <v>368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2">
      <c r="A5" s="756" t="s">
        <v>370</v>
      </c>
      <c r="B5" s="757"/>
      <c r="C5" s="757"/>
      <c r="D5" s="757"/>
      <c r="E5" s="757"/>
      <c r="F5" s="757"/>
      <c r="G5" s="757"/>
      <c r="H5" s="757"/>
      <c r="I5" s="757"/>
      <c r="J5" s="757"/>
      <c r="K5" s="757"/>
      <c r="L5" s="757"/>
      <c r="M5" s="757"/>
      <c r="N5" s="757"/>
      <c r="O5" s="757"/>
      <c r="P5" s="758"/>
      <c r="Q5" s="762" t="s">
        <v>371</v>
      </c>
      <c r="R5" s="763"/>
      <c r="S5" s="763"/>
      <c r="T5" s="763"/>
      <c r="U5" s="764"/>
      <c r="V5" s="762" t="s">
        <v>372</v>
      </c>
      <c r="W5" s="763"/>
      <c r="X5" s="763"/>
      <c r="Y5" s="763"/>
      <c r="Z5" s="764"/>
      <c r="AA5" s="762" t="s">
        <v>373</v>
      </c>
      <c r="AB5" s="763"/>
      <c r="AC5" s="763"/>
      <c r="AD5" s="763"/>
      <c r="AE5" s="763"/>
      <c r="AF5" s="768" t="s">
        <v>374</v>
      </c>
      <c r="AG5" s="763"/>
      <c r="AH5" s="763"/>
      <c r="AI5" s="763"/>
      <c r="AJ5" s="769"/>
      <c r="AK5" s="763" t="s">
        <v>375</v>
      </c>
      <c r="AL5" s="763"/>
      <c r="AM5" s="763"/>
      <c r="AN5" s="763"/>
      <c r="AO5" s="764"/>
      <c r="AP5" s="762" t="s">
        <v>376</v>
      </c>
      <c r="AQ5" s="763"/>
      <c r="AR5" s="763"/>
      <c r="AS5" s="763"/>
      <c r="AT5" s="764"/>
      <c r="AU5" s="762" t="s">
        <v>377</v>
      </c>
      <c r="AV5" s="763"/>
      <c r="AW5" s="763"/>
      <c r="AX5" s="763"/>
      <c r="AY5" s="769"/>
      <c r="AZ5" s="228"/>
      <c r="BA5" s="228"/>
      <c r="BB5" s="228"/>
      <c r="BC5" s="228"/>
      <c r="BD5" s="228"/>
      <c r="BE5" s="229"/>
      <c r="BF5" s="229"/>
      <c r="BG5" s="229"/>
      <c r="BH5" s="229"/>
      <c r="BI5" s="229"/>
      <c r="BJ5" s="229"/>
      <c r="BK5" s="229"/>
      <c r="BL5" s="229"/>
      <c r="BM5" s="229"/>
      <c r="BN5" s="229"/>
      <c r="BO5" s="229"/>
      <c r="BP5" s="229"/>
      <c r="BQ5" s="756" t="s">
        <v>378</v>
      </c>
      <c r="BR5" s="757"/>
      <c r="BS5" s="757"/>
      <c r="BT5" s="757"/>
      <c r="BU5" s="757"/>
      <c r="BV5" s="757"/>
      <c r="BW5" s="757"/>
      <c r="BX5" s="757"/>
      <c r="BY5" s="757"/>
      <c r="BZ5" s="757"/>
      <c r="CA5" s="757"/>
      <c r="CB5" s="757"/>
      <c r="CC5" s="757"/>
      <c r="CD5" s="757"/>
      <c r="CE5" s="757"/>
      <c r="CF5" s="757"/>
      <c r="CG5" s="758"/>
      <c r="CH5" s="762" t="s">
        <v>379</v>
      </c>
      <c r="CI5" s="763"/>
      <c r="CJ5" s="763"/>
      <c r="CK5" s="763"/>
      <c r="CL5" s="764"/>
      <c r="CM5" s="762" t="s">
        <v>380</v>
      </c>
      <c r="CN5" s="763"/>
      <c r="CO5" s="763"/>
      <c r="CP5" s="763"/>
      <c r="CQ5" s="764"/>
      <c r="CR5" s="762" t="s">
        <v>381</v>
      </c>
      <c r="CS5" s="763"/>
      <c r="CT5" s="763"/>
      <c r="CU5" s="763"/>
      <c r="CV5" s="764"/>
      <c r="CW5" s="762" t="s">
        <v>382</v>
      </c>
      <c r="CX5" s="763"/>
      <c r="CY5" s="763"/>
      <c r="CZ5" s="763"/>
      <c r="DA5" s="764"/>
      <c r="DB5" s="762" t="s">
        <v>383</v>
      </c>
      <c r="DC5" s="763"/>
      <c r="DD5" s="763"/>
      <c r="DE5" s="763"/>
      <c r="DF5" s="764"/>
      <c r="DG5" s="792" t="s">
        <v>384</v>
      </c>
      <c r="DH5" s="793"/>
      <c r="DI5" s="793"/>
      <c r="DJ5" s="793"/>
      <c r="DK5" s="794"/>
      <c r="DL5" s="792" t="s">
        <v>385</v>
      </c>
      <c r="DM5" s="793"/>
      <c r="DN5" s="793"/>
      <c r="DO5" s="793"/>
      <c r="DP5" s="794"/>
      <c r="DQ5" s="762" t="s">
        <v>386</v>
      </c>
      <c r="DR5" s="763"/>
      <c r="DS5" s="763"/>
      <c r="DT5" s="763"/>
      <c r="DU5" s="764"/>
      <c r="DV5" s="762" t="s">
        <v>377</v>
      </c>
      <c r="DW5" s="763"/>
      <c r="DX5" s="763"/>
      <c r="DY5" s="763"/>
      <c r="DZ5" s="769"/>
      <c r="EA5" s="230"/>
    </row>
    <row r="6" spans="1:131" s="231"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2">
      <c r="A7" s="232">
        <v>1</v>
      </c>
      <c r="B7" s="778" t="s">
        <v>387</v>
      </c>
      <c r="C7" s="779"/>
      <c r="D7" s="779"/>
      <c r="E7" s="779"/>
      <c r="F7" s="779"/>
      <c r="G7" s="779"/>
      <c r="H7" s="779"/>
      <c r="I7" s="779"/>
      <c r="J7" s="779"/>
      <c r="K7" s="779"/>
      <c r="L7" s="779"/>
      <c r="M7" s="779"/>
      <c r="N7" s="779"/>
      <c r="O7" s="779"/>
      <c r="P7" s="780"/>
      <c r="Q7" s="781">
        <v>56681</v>
      </c>
      <c r="R7" s="782"/>
      <c r="S7" s="782"/>
      <c r="T7" s="782"/>
      <c r="U7" s="782"/>
      <c r="V7" s="782">
        <v>53802</v>
      </c>
      <c r="W7" s="782"/>
      <c r="X7" s="782"/>
      <c r="Y7" s="782"/>
      <c r="Z7" s="782"/>
      <c r="AA7" s="782">
        <v>2879</v>
      </c>
      <c r="AB7" s="782"/>
      <c r="AC7" s="782"/>
      <c r="AD7" s="782"/>
      <c r="AE7" s="783"/>
      <c r="AF7" s="784">
        <v>2635</v>
      </c>
      <c r="AG7" s="785"/>
      <c r="AH7" s="785"/>
      <c r="AI7" s="785"/>
      <c r="AJ7" s="786"/>
      <c r="AK7" s="787">
        <v>2493468</v>
      </c>
      <c r="AL7" s="788"/>
      <c r="AM7" s="788"/>
      <c r="AN7" s="788"/>
      <c r="AO7" s="788"/>
      <c r="AP7" s="788">
        <v>36915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592</v>
      </c>
      <c r="BT7" s="776"/>
      <c r="BU7" s="776"/>
      <c r="BV7" s="776"/>
      <c r="BW7" s="776"/>
      <c r="BX7" s="776"/>
      <c r="BY7" s="776"/>
      <c r="BZ7" s="776"/>
      <c r="CA7" s="776"/>
      <c r="CB7" s="776"/>
      <c r="CC7" s="776"/>
      <c r="CD7" s="776"/>
      <c r="CE7" s="776"/>
      <c r="CF7" s="776"/>
      <c r="CG7" s="791"/>
      <c r="CH7" s="772">
        <v>10</v>
      </c>
      <c r="CI7" s="773"/>
      <c r="CJ7" s="773"/>
      <c r="CK7" s="773"/>
      <c r="CL7" s="774"/>
      <c r="CM7" s="772">
        <v>75</v>
      </c>
      <c r="CN7" s="773"/>
      <c r="CO7" s="773"/>
      <c r="CP7" s="773"/>
      <c r="CQ7" s="774"/>
      <c r="CR7" s="772">
        <v>100</v>
      </c>
      <c r="CS7" s="773"/>
      <c r="CT7" s="773"/>
      <c r="CU7" s="773"/>
      <c r="CV7" s="774"/>
      <c r="CW7" s="772">
        <v>8</v>
      </c>
      <c r="CX7" s="773"/>
      <c r="CY7" s="773"/>
      <c r="CZ7" s="773"/>
      <c r="DA7" s="774"/>
      <c r="DB7" s="772"/>
      <c r="DC7" s="773"/>
      <c r="DD7" s="773"/>
      <c r="DE7" s="773"/>
      <c r="DF7" s="774"/>
      <c r="DG7" s="772"/>
      <c r="DH7" s="773"/>
      <c r="DI7" s="773"/>
      <c r="DJ7" s="773"/>
      <c r="DK7" s="774"/>
      <c r="DL7" s="772"/>
      <c r="DM7" s="773"/>
      <c r="DN7" s="773"/>
      <c r="DO7" s="773"/>
      <c r="DP7" s="774"/>
      <c r="DQ7" s="772"/>
      <c r="DR7" s="773"/>
      <c r="DS7" s="773"/>
      <c r="DT7" s="773"/>
      <c r="DU7" s="774"/>
      <c r="DV7" s="775"/>
      <c r="DW7" s="776"/>
      <c r="DX7" s="776"/>
      <c r="DY7" s="776"/>
      <c r="DZ7" s="777"/>
      <c r="EA7" s="230"/>
    </row>
    <row r="8" spans="1:131" s="231" customFormat="1" ht="26.25" customHeight="1" x14ac:dyDescent="0.2">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2">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2">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2">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2">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2">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2">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2">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2">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2">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2">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2">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2">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5">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2">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5">
      <c r="A23" s="236" t="s">
        <v>389</v>
      </c>
      <c r="B23" s="818" t="s">
        <v>390</v>
      </c>
      <c r="C23" s="819"/>
      <c r="D23" s="819"/>
      <c r="E23" s="819"/>
      <c r="F23" s="819"/>
      <c r="G23" s="819"/>
      <c r="H23" s="819"/>
      <c r="I23" s="819"/>
      <c r="J23" s="819"/>
      <c r="K23" s="819"/>
      <c r="L23" s="819"/>
      <c r="M23" s="819"/>
      <c r="N23" s="819"/>
      <c r="O23" s="819"/>
      <c r="P23" s="820"/>
      <c r="Q23" s="821">
        <v>56681</v>
      </c>
      <c r="R23" s="822"/>
      <c r="S23" s="822"/>
      <c r="T23" s="822"/>
      <c r="U23" s="822"/>
      <c r="V23" s="822">
        <v>53802</v>
      </c>
      <c r="W23" s="822"/>
      <c r="X23" s="822"/>
      <c r="Y23" s="822"/>
      <c r="Z23" s="822"/>
      <c r="AA23" s="822">
        <v>2879</v>
      </c>
      <c r="AB23" s="822"/>
      <c r="AC23" s="822"/>
      <c r="AD23" s="822"/>
      <c r="AE23" s="823"/>
      <c r="AF23" s="824">
        <v>2635</v>
      </c>
      <c r="AG23" s="822"/>
      <c r="AH23" s="822"/>
      <c r="AI23" s="822"/>
      <c r="AJ23" s="825"/>
      <c r="AK23" s="826"/>
      <c r="AL23" s="827"/>
      <c r="AM23" s="827"/>
      <c r="AN23" s="827"/>
      <c r="AO23" s="827"/>
      <c r="AP23" s="822">
        <v>36915</v>
      </c>
      <c r="AQ23" s="822"/>
      <c r="AR23" s="822"/>
      <c r="AS23" s="822"/>
      <c r="AT23" s="822"/>
      <c r="AU23" s="838"/>
      <c r="AV23" s="838"/>
      <c r="AW23" s="838"/>
      <c r="AX23" s="838"/>
      <c r="AY23" s="839"/>
      <c r="AZ23" s="840" t="s">
        <v>391</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2">
      <c r="A24" s="837" t="s">
        <v>392</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5">
      <c r="A25" s="754" t="s">
        <v>393</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2">
      <c r="A26" s="756" t="s">
        <v>370</v>
      </c>
      <c r="B26" s="757"/>
      <c r="C26" s="757"/>
      <c r="D26" s="757"/>
      <c r="E26" s="757"/>
      <c r="F26" s="757"/>
      <c r="G26" s="757"/>
      <c r="H26" s="757"/>
      <c r="I26" s="757"/>
      <c r="J26" s="757"/>
      <c r="K26" s="757"/>
      <c r="L26" s="757"/>
      <c r="M26" s="757"/>
      <c r="N26" s="757"/>
      <c r="O26" s="757"/>
      <c r="P26" s="758"/>
      <c r="Q26" s="762" t="s">
        <v>394</v>
      </c>
      <c r="R26" s="763"/>
      <c r="S26" s="763"/>
      <c r="T26" s="763"/>
      <c r="U26" s="764"/>
      <c r="V26" s="762" t="s">
        <v>395</v>
      </c>
      <c r="W26" s="763"/>
      <c r="X26" s="763"/>
      <c r="Y26" s="763"/>
      <c r="Z26" s="764"/>
      <c r="AA26" s="762" t="s">
        <v>396</v>
      </c>
      <c r="AB26" s="763"/>
      <c r="AC26" s="763"/>
      <c r="AD26" s="763"/>
      <c r="AE26" s="763"/>
      <c r="AF26" s="843" t="s">
        <v>397</v>
      </c>
      <c r="AG26" s="844"/>
      <c r="AH26" s="844"/>
      <c r="AI26" s="844"/>
      <c r="AJ26" s="845"/>
      <c r="AK26" s="763" t="s">
        <v>398</v>
      </c>
      <c r="AL26" s="763"/>
      <c r="AM26" s="763"/>
      <c r="AN26" s="763"/>
      <c r="AO26" s="764"/>
      <c r="AP26" s="762" t="s">
        <v>399</v>
      </c>
      <c r="AQ26" s="763"/>
      <c r="AR26" s="763"/>
      <c r="AS26" s="763"/>
      <c r="AT26" s="764"/>
      <c r="AU26" s="762" t="s">
        <v>400</v>
      </c>
      <c r="AV26" s="763"/>
      <c r="AW26" s="763"/>
      <c r="AX26" s="763"/>
      <c r="AY26" s="764"/>
      <c r="AZ26" s="762" t="s">
        <v>401</v>
      </c>
      <c r="BA26" s="763"/>
      <c r="BB26" s="763"/>
      <c r="BC26" s="763"/>
      <c r="BD26" s="764"/>
      <c r="BE26" s="762" t="s">
        <v>377</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2">
      <c r="A28" s="238">
        <v>1</v>
      </c>
      <c r="B28" s="778" t="s">
        <v>402</v>
      </c>
      <c r="C28" s="779"/>
      <c r="D28" s="779"/>
      <c r="E28" s="779"/>
      <c r="F28" s="779"/>
      <c r="G28" s="779"/>
      <c r="H28" s="779"/>
      <c r="I28" s="779"/>
      <c r="J28" s="779"/>
      <c r="K28" s="779"/>
      <c r="L28" s="779"/>
      <c r="M28" s="779"/>
      <c r="N28" s="779"/>
      <c r="O28" s="779"/>
      <c r="P28" s="780"/>
      <c r="Q28" s="851">
        <v>15959</v>
      </c>
      <c r="R28" s="852"/>
      <c r="S28" s="852"/>
      <c r="T28" s="852"/>
      <c r="U28" s="852"/>
      <c r="V28" s="852">
        <v>15585</v>
      </c>
      <c r="W28" s="852"/>
      <c r="X28" s="852"/>
      <c r="Y28" s="852"/>
      <c r="Z28" s="852"/>
      <c r="AA28" s="852">
        <v>374</v>
      </c>
      <c r="AB28" s="852"/>
      <c r="AC28" s="852"/>
      <c r="AD28" s="852"/>
      <c r="AE28" s="853"/>
      <c r="AF28" s="854">
        <v>374</v>
      </c>
      <c r="AG28" s="852"/>
      <c r="AH28" s="852"/>
      <c r="AI28" s="852"/>
      <c r="AJ28" s="855"/>
      <c r="AK28" s="856">
        <v>1496</v>
      </c>
      <c r="AL28" s="857"/>
      <c r="AM28" s="857"/>
      <c r="AN28" s="857"/>
      <c r="AO28" s="857"/>
      <c r="AP28" s="857"/>
      <c r="AQ28" s="857"/>
      <c r="AR28" s="857"/>
      <c r="AS28" s="857"/>
      <c r="AT28" s="857"/>
      <c r="AU28" s="857"/>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2">
      <c r="A29" s="238">
        <v>2</v>
      </c>
      <c r="B29" s="809" t="s">
        <v>403</v>
      </c>
      <c r="C29" s="810"/>
      <c r="D29" s="810"/>
      <c r="E29" s="810"/>
      <c r="F29" s="810"/>
      <c r="G29" s="810"/>
      <c r="H29" s="810"/>
      <c r="I29" s="810"/>
      <c r="J29" s="810"/>
      <c r="K29" s="810"/>
      <c r="L29" s="810"/>
      <c r="M29" s="810"/>
      <c r="N29" s="810"/>
      <c r="O29" s="810"/>
      <c r="P29" s="811"/>
      <c r="Q29" s="812">
        <v>12174</v>
      </c>
      <c r="R29" s="813"/>
      <c r="S29" s="813"/>
      <c r="T29" s="813"/>
      <c r="U29" s="813"/>
      <c r="V29" s="813">
        <v>11520</v>
      </c>
      <c r="W29" s="813"/>
      <c r="X29" s="813"/>
      <c r="Y29" s="813"/>
      <c r="Z29" s="813"/>
      <c r="AA29" s="813">
        <v>654</v>
      </c>
      <c r="AB29" s="813"/>
      <c r="AC29" s="813"/>
      <c r="AD29" s="813"/>
      <c r="AE29" s="814"/>
      <c r="AF29" s="815">
        <v>654</v>
      </c>
      <c r="AG29" s="816"/>
      <c r="AH29" s="816"/>
      <c r="AI29" s="816"/>
      <c r="AJ29" s="817"/>
      <c r="AK29" s="863">
        <v>2031</v>
      </c>
      <c r="AL29" s="859"/>
      <c r="AM29" s="859"/>
      <c r="AN29" s="859"/>
      <c r="AO29" s="859"/>
      <c r="AP29" s="859"/>
      <c r="AQ29" s="859"/>
      <c r="AR29" s="859"/>
      <c r="AS29" s="859"/>
      <c r="AT29" s="859"/>
      <c r="AU29" s="859"/>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2">
      <c r="A30" s="238">
        <v>3</v>
      </c>
      <c r="B30" s="809" t="s">
        <v>404</v>
      </c>
      <c r="C30" s="810"/>
      <c r="D30" s="810"/>
      <c r="E30" s="810"/>
      <c r="F30" s="810"/>
      <c r="G30" s="810"/>
      <c r="H30" s="810"/>
      <c r="I30" s="810"/>
      <c r="J30" s="810"/>
      <c r="K30" s="810"/>
      <c r="L30" s="810"/>
      <c r="M30" s="810"/>
      <c r="N30" s="810"/>
      <c r="O30" s="810"/>
      <c r="P30" s="811"/>
      <c r="Q30" s="812">
        <v>2247</v>
      </c>
      <c r="R30" s="813"/>
      <c r="S30" s="813"/>
      <c r="T30" s="813"/>
      <c r="U30" s="813"/>
      <c r="V30" s="813">
        <v>2233</v>
      </c>
      <c r="W30" s="813"/>
      <c r="X30" s="813"/>
      <c r="Y30" s="813"/>
      <c r="Z30" s="813"/>
      <c r="AA30" s="813">
        <v>13</v>
      </c>
      <c r="AB30" s="813"/>
      <c r="AC30" s="813"/>
      <c r="AD30" s="813"/>
      <c r="AE30" s="814"/>
      <c r="AF30" s="815">
        <v>13</v>
      </c>
      <c r="AG30" s="816"/>
      <c r="AH30" s="816"/>
      <c r="AI30" s="816"/>
      <c r="AJ30" s="817"/>
      <c r="AK30" s="863">
        <v>343</v>
      </c>
      <c r="AL30" s="859"/>
      <c r="AM30" s="859"/>
      <c r="AN30" s="859"/>
      <c r="AO30" s="859"/>
      <c r="AP30" s="859"/>
      <c r="AQ30" s="859"/>
      <c r="AR30" s="859"/>
      <c r="AS30" s="859"/>
      <c r="AT30" s="859"/>
      <c r="AU30" s="859"/>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2">
      <c r="A31" s="238">
        <v>4</v>
      </c>
      <c r="B31" s="809" t="s">
        <v>405</v>
      </c>
      <c r="C31" s="810"/>
      <c r="D31" s="810"/>
      <c r="E31" s="810"/>
      <c r="F31" s="810"/>
      <c r="G31" s="810"/>
      <c r="H31" s="810"/>
      <c r="I31" s="810"/>
      <c r="J31" s="810"/>
      <c r="K31" s="810"/>
      <c r="L31" s="810"/>
      <c r="M31" s="810"/>
      <c r="N31" s="810"/>
      <c r="O31" s="810"/>
      <c r="P31" s="811"/>
      <c r="Q31" s="812">
        <v>2979</v>
      </c>
      <c r="R31" s="813"/>
      <c r="S31" s="813"/>
      <c r="T31" s="813"/>
      <c r="U31" s="813"/>
      <c r="V31" s="813">
        <v>2590</v>
      </c>
      <c r="W31" s="813"/>
      <c r="X31" s="813"/>
      <c r="Y31" s="813"/>
      <c r="Z31" s="813"/>
      <c r="AA31" s="813">
        <v>389</v>
      </c>
      <c r="AB31" s="813"/>
      <c r="AC31" s="813"/>
      <c r="AD31" s="813"/>
      <c r="AE31" s="814"/>
      <c r="AF31" s="815">
        <v>3113</v>
      </c>
      <c r="AG31" s="816"/>
      <c r="AH31" s="816"/>
      <c r="AI31" s="816"/>
      <c r="AJ31" s="817"/>
      <c r="AK31" s="863">
        <v>16</v>
      </c>
      <c r="AL31" s="859"/>
      <c r="AM31" s="859"/>
      <c r="AN31" s="859"/>
      <c r="AO31" s="859"/>
      <c r="AP31" s="859">
        <v>2553</v>
      </c>
      <c r="AQ31" s="859"/>
      <c r="AR31" s="859"/>
      <c r="AS31" s="859"/>
      <c r="AT31" s="859"/>
      <c r="AU31" s="859">
        <v>13</v>
      </c>
      <c r="AV31" s="859"/>
      <c r="AW31" s="859"/>
      <c r="AX31" s="859"/>
      <c r="AY31" s="859"/>
      <c r="AZ31" s="860"/>
      <c r="BA31" s="860"/>
      <c r="BB31" s="860"/>
      <c r="BC31" s="860"/>
      <c r="BD31" s="860"/>
      <c r="BE31" s="861" t="s">
        <v>406</v>
      </c>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2">
      <c r="A32" s="238">
        <v>5</v>
      </c>
      <c r="B32" s="809" t="s">
        <v>407</v>
      </c>
      <c r="C32" s="810"/>
      <c r="D32" s="810"/>
      <c r="E32" s="810"/>
      <c r="F32" s="810"/>
      <c r="G32" s="810"/>
      <c r="H32" s="810"/>
      <c r="I32" s="810"/>
      <c r="J32" s="810"/>
      <c r="K32" s="810"/>
      <c r="L32" s="810"/>
      <c r="M32" s="810"/>
      <c r="N32" s="810"/>
      <c r="O32" s="810"/>
      <c r="P32" s="811"/>
      <c r="Q32" s="812">
        <v>3333</v>
      </c>
      <c r="R32" s="813"/>
      <c r="S32" s="813"/>
      <c r="T32" s="813"/>
      <c r="U32" s="813"/>
      <c r="V32" s="813">
        <v>2909</v>
      </c>
      <c r="W32" s="813"/>
      <c r="X32" s="813"/>
      <c r="Y32" s="813"/>
      <c r="Z32" s="813"/>
      <c r="AA32" s="813">
        <v>424</v>
      </c>
      <c r="AB32" s="813"/>
      <c r="AC32" s="813"/>
      <c r="AD32" s="813"/>
      <c r="AE32" s="814"/>
      <c r="AF32" s="815">
        <v>2654</v>
      </c>
      <c r="AG32" s="816"/>
      <c r="AH32" s="816"/>
      <c r="AI32" s="816"/>
      <c r="AJ32" s="817"/>
      <c r="AK32" s="863">
        <v>950</v>
      </c>
      <c r="AL32" s="859"/>
      <c r="AM32" s="859"/>
      <c r="AN32" s="859"/>
      <c r="AO32" s="859"/>
      <c r="AP32" s="859">
        <v>10762</v>
      </c>
      <c r="AQ32" s="859"/>
      <c r="AR32" s="859"/>
      <c r="AS32" s="859"/>
      <c r="AT32" s="859"/>
      <c r="AU32" s="859">
        <v>5510</v>
      </c>
      <c r="AV32" s="859"/>
      <c r="AW32" s="859"/>
      <c r="AX32" s="859"/>
      <c r="AY32" s="859"/>
      <c r="AZ32" s="860"/>
      <c r="BA32" s="860"/>
      <c r="BB32" s="860"/>
      <c r="BC32" s="860"/>
      <c r="BD32" s="860"/>
      <c r="BE32" s="861" t="s">
        <v>408</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2">
      <c r="A33" s="238">
        <v>6</v>
      </c>
      <c r="B33" s="809"/>
      <c r="C33" s="810"/>
      <c r="D33" s="810"/>
      <c r="E33" s="810"/>
      <c r="F33" s="810"/>
      <c r="G33" s="810"/>
      <c r="H33" s="810"/>
      <c r="I33" s="810"/>
      <c r="J33" s="810"/>
      <c r="K33" s="810"/>
      <c r="L33" s="810"/>
      <c r="M33" s="810"/>
      <c r="N33" s="810"/>
      <c r="O33" s="810"/>
      <c r="P33" s="811"/>
      <c r="Q33" s="812"/>
      <c r="R33" s="813"/>
      <c r="S33" s="813"/>
      <c r="T33" s="813"/>
      <c r="U33" s="813"/>
      <c r="V33" s="813"/>
      <c r="W33" s="813"/>
      <c r="X33" s="813"/>
      <c r="Y33" s="813"/>
      <c r="Z33" s="813"/>
      <c r="AA33" s="813"/>
      <c r="AB33" s="813"/>
      <c r="AC33" s="813"/>
      <c r="AD33" s="813"/>
      <c r="AE33" s="814"/>
      <c r="AF33" s="815"/>
      <c r="AG33" s="816"/>
      <c r="AH33" s="816"/>
      <c r="AI33" s="816"/>
      <c r="AJ33" s="817"/>
      <c r="AK33" s="863"/>
      <c r="AL33" s="859"/>
      <c r="AM33" s="859"/>
      <c r="AN33" s="859"/>
      <c r="AO33" s="859"/>
      <c r="AP33" s="859"/>
      <c r="AQ33" s="859"/>
      <c r="AR33" s="859"/>
      <c r="AS33" s="859"/>
      <c r="AT33" s="859"/>
      <c r="AU33" s="859"/>
      <c r="AV33" s="859"/>
      <c r="AW33" s="859"/>
      <c r="AX33" s="859"/>
      <c r="AY33" s="859"/>
      <c r="AZ33" s="860"/>
      <c r="BA33" s="860"/>
      <c r="BB33" s="860"/>
      <c r="BC33" s="860"/>
      <c r="BD33" s="860"/>
      <c r="BE33" s="861"/>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2">
      <c r="A34" s="238">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3"/>
      <c r="AL34" s="859"/>
      <c r="AM34" s="859"/>
      <c r="AN34" s="859"/>
      <c r="AO34" s="859"/>
      <c r="AP34" s="859"/>
      <c r="AQ34" s="859"/>
      <c r="AR34" s="859"/>
      <c r="AS34" s="859"/>
      <c r="AT34" s="859"/>
      <c r="AU34" s="859"/>
      <c r="AV34" s="859"/>
      <c r="AW34" s="859"/>
      <c r="AX34" s="859"/>
      <c r="AY34" s="859"/>
      <c r="AZ34" s="860"/>
      <c r="BA34" s="860"/>
      <c r="BB34" s="860"/>
      <c r="BC34" s="860"/>
      <c r="BD34" s="860"/>
      <c r="BE34" s="861"/>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2">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3"/>
      <c r="AL35" s="859"/>
      <c r="AM35" s="859"/>
      <c r="AN35" s="859"/>
      <c r="AO35" s="859"/>
      <c r="AP35" s="859"/>
      <c r="AQ35" s="859"/>
      <c r="AR35" s="859"/>
      <c r="AS35" s="859"/>
      <c r="AT35" s="859"/>
      <c r="AU35" s="859"/>
      <c r="AV35" s="859"/>
      <c r="AW35" s="859"/>
      <c r="AX35" s="859"/>
      <c r="AY35" s="859"/>
      <c r="AZ35" s="860"/>
      <c r="BA35" s="860"/>
      <c r="BB35" s="860"/>
      <c r="BC35" s="860"/>
      <c r="BD35" s="860"/>
      <c r="BE35" s="861"/>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2">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2">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2">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2">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2">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2">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2">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2">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2">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2">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2">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2">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2">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2">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2">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2">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2">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2">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2">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2">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2">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2">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2">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2">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2">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5">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2">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409</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5">
      <c r="A63" s="236" t="s">
        <v>389</v>
      </c>
      <c r="B63" s="818" t="s">
        <v>410</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6807</v>
      </c>
      <c r="AG63" s="873"/>
      <c r="AH63" s="873"/>
      <c r="AI63" s="873"/>
      <c r="AJ63" s="874"/>
      <c r="AK63" s="875"/>
      <c r="AL63" s="870"/>
      <c r="AM63" s="870"/>
      <c r="AN63" s="870"/>
      <c r="AO63" s="870"/>
      <c r="AP63" s="873">
        <v>13315</v>
      </c>
      <c r="AQ63" s="873"/>
      <c r="AR63" s="873"/>
      <c r="AS63" s="873"/>
      <c r="AT63" s="873"/>
      <c r="AU63" s="873">
        <v>5523</v>
      </c>
      <c r="AV63" s="873"/>
      <c r="AW63" s="873"/>
      <c r="AX63" s="873"/>
      <c r="AY63" s="873"/>
      <c r="AZ63" s="877"/>
      <c r="BA63" s="877"/>
      <c r="BB63" s="877"/>
      <c r="BC63" s="877"/>
      <c r="BD63" s="877"/>
      <c r="BE63" s="878"/>
      <c r="BF63" s="878"/>
      <c r="BG63" s="878"/>
      <c r="BH63" s="878"/>
      <c r="BI63" s="879"/>
      <c r="BJ63" s="880" t="s">
        <v>128</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5">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2">
      <c r="A66" s="756" t="s">
        <v>412</v>
      </c>
      <c r="B66" s="757"/>
      <c r="C66" s="757"/>
      <c r="D66" s="757"/>
      <c r="E66" s="757"/>
      <c r="F66" s="757"/>
      <c r="G66" s="757"/>
      <c r="H66" s="757"/>
      <c r="I66" s="757"/>
      <c r="J66" s="757"/>
      <c r="K66" s="757"/>
      <c r="L66" s="757"/>
      <c r="M66" s="757"/>
      <c r="N66" s="757"/>
      <c r="O66" s="757"/>
      <c r="P66" s="758"/>
      <c r="Q66" s="762" t="s">
        <v>413</v>
      </c>
      <c r="R66" s="763"/>
      <c r="S66" s="763"/>
      <c r="T66" s="763"/>
      <c r="U66" s="764"/>
      <c r="V66" s="762" t="s">
        <v>414</v>
      </c>
      <c r="W66" s="763"/>
      <c r="X66" s="763"/>
      <c r="Y66" s="763"/>
      <c r="Z66" s="764"/>
      <c r="AA66" s="762" t="s">
        <v>396</v>
      </c>
      <c r="AB66" s="763"/>
      <c r="AC66" s="763"/>
      <c r="AD66" s="763"/>
      <c r="AE66" s="764"/>
      <c r="AF66" s="883" t="s">
        <v>415</v>
      </c>
      <c r="AG66" s="844"/>
      <c r="AH66" s="844"/>
      <c r="AI66" s="844"/>
      <c r="AJ66" s="884"/>
      <c r="AK66" s="762" t="s">
        <v>416</v>
      </c>
      <c r="AL66" s="757"/>
      <c r="AM66" s="757"/>
      <c r="AN66" s="757"/>
      <c r="AO66" s="758"/>
      <c r="AP66" s="762" t="s">
        <v>417</v>
      </c>
      <c r="AQ66" s="763"/>
      <c r="AR66" s="763"/>
      <c r="AS66" s="763"/>
      <c r="AT66" s="764"/>
      <c r="AU66" s="762" t="s">
        <v>418</v>
      </c>
      <c r="AV66" s="763"/>
      <c r="AW66" s="763"/>
      <c r="AX66" s="763"/>
      <c r="AY66" s="764"/>
      <c r="AZ66" s="762" t="s">
        <v>377</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2">
      <c r="A68" s="232">
        <v>1</v>
      </c>
      <c r="B68" s="898" t="s">
        <v>583</v>
      </c>
      <c r="C68" s="899"/>
      <c r="D68" s="899"/>
      <c r="E68" s="899"/>
      <c r="F68" s="899"/>
      <c r="G68" s="899"/>
      <c r="H68" s="899"/>
      <c r="I68" s="899"/>
      <c r="J68" s="899"/>
      <c r="K68" s="899"/>
      <c r="L68" s="899"/>
      <c r="M68" s="899"/>
      <c r="N68" s="899"/>
      <c r="O68" s="899"/>
      <c r="P68" s="900"/>
      <c r="Q68" s="901">
        <v>1730</v>
      </c>
      <c r="R68" s="895"/>
      <c r="S68" s="895"/>
      <c r="T68" s="895"/>
      <c r="U68" s="895"/>
      <c r="V68" s="895">
        <v>1694</v>
      </c>
      <c r="W68" s="895"/>
      <c r="X68" s="895"/>
      <c r="Y68" s="895"/>
      <c r="Z68" s="895"/>
      <c r="AA68" s="895">
        <v>36</v>
      </c>
      <c r="AB68" s="895"/>
      <c r="AC68" s="895"/>
      <c r="AD68" s="895"/>
      <c r="AE68" s="895"/>
      <c r="AF68" s="895">
        <v>36</v>
      </c>
      <c r="AG68" s="895"/>
      <c r="AH68" s="895"/>
      <c r="AI68" s="895"/>
      <c r="AJ68" s="895"/>
      <c r="AK68" s="895"/>
      <c r="AL68" s="895"/>
      <c r="AM68" s="895"/>
      <c r="AN68" s="895"/>
      <c r="AO68" s="895"/>
      <c r="AP68" s="895"/>
      <c r="AQ68" s="895"/>
      <c r="AR68" s="895"/>
      <c r="AS68" s="895"/>
      <c r="AT68" s="895"/>
      <c r="AU68" s="895"/>
      <c r="AV68" s="895"/>
      <c r="AW68" s="895"/>
      <c r="AX68" s="895"/>
      <c r="AY68" s="895"/>
      <c r="AZ68" s="896" t="s">
        <v>584</v>
      </c>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2">
      <c r="A69" s="234">
        <v>2</v>
      </c>
      <c r="B69" s="902" t="s">
        <v>586</v>
      </c>
      <c r="C69" s="903"/>
      <c r="D69" s="903"/>
      <c r="E69" s="903"/>
      <c r="F69" s="903"/>
      <c r="G69" s="903"/>
      <c r="H69" s="903"/>
      <c r="I69" s="903"/>
      <c r="J69" s="903"/>
      <c r="K69" s="903"/>
      <c r="L69" s="903"/>
      <c r="M69" s="903"/>
      <c r="N69" s="903"/>
      <c r="O69" s="903"/>
      <c r="P69" s="904"/>
      <c r="Q69" s="905">
        <v>824275</v>
      </c>
      <c r="R69" s="859"/>
      <c r="S69" s="859"/>
      <c r="T69" s="859"/>
      <c r="U69" s="859"/>
      <c r="V69" s="859">
        <v>793576</v>
      </c>
      <c r="W69" s="859"/>
      <c r="X69" s="859"/>
      <c r="Y69" s="859"/>
      <c r="Z69" s="859"/>
      <c r="AA69" s="859">
        <v>30699</v>
      </c>
      <c r="AB69" s="859"/>
      <c r="AC69" s="859"/>
      <c r="AD69" s="859"/>
      <c r="AE69" s="859"/>
      <c r="AF69" s="859">
        <v>30699</v>
      </c>
      <c r="AG69" s="859"/>
      <c r="AH69" s="859"/>
      <c r="AI69" s="859"/>
      <c r="AJ69" s="859"/>
      <c r="AK69" s="859">
        <v>9728</v>
      </c>
      <c r="AL69" s="859"/>
      <c r="AM69" s="859"/>
      <c r="AN69" s="859"/>
      <c r="AO69" s="859"/>
      <c r="AP69" s="859"/>
      <c r="AQ69" s="859"/>
      <c r="AR69" s="859"/>
      <c r="AS69" s="859"/>
      <c r="AT69" s="859"/>
      <c r="AU69" s="859"/>
      <c r="AV69" s="859"/>
      <c r="AW69" s="859"/>
      <c r="AX69" s="859"/>
      <c r="AY69" s="859"/>
      <c r="AZ69" s="861" t="s">
        <v>585</v>
      </c>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2">
      <c r="A70" s="234">
        <v>3</v>
      </c>
      <c r="B70" s="902" t="s">
        <v>587</v>
      </c>
      <c r="C70" s="903"/>
      <c r="D70" s="903"/>
      <c r="E70" s="903"/>
      <c r="F70" s="903"/>
      <c r="G70" s="903"/>
      <c r="H70" s="903"/>
      <c r="I70" s="903"/>
      <c r="J70" s="903"/>
      <c r="K70" s="903"/>
      <c r="L70" s="903"/>
      <c r="M70" s="903"/>
      <c r="N70" s="903"/>
      <c r="O70" s="903"/>
      <c r="P70" s="904"/>
      <c r="Q70" s="905">
        <v>23194</v>
      </c>
      <c r="R70" s="859"/>
      <c r="S70" s="859"/>
      <c r="T70" s="859"/>
      <c r="U70" s="859"/>
      <c r="V70" s="859">
        <v>22714</v>
      </c>
      <c r="W70" s="859"/>
      <c r="X70" s="859"/>
      <c r="Y70" s="859"/>
      <c r="Z70" s="859"/>
      <c r="AA70" s="859">
        <v>480</v>
      </c>
      <c r="AB70" s="859"/>
      <c r="AC70" s="859"/>
      <c r="AD70" s="859"/>
      <c r="AE70" s="859"/>
      <c r="AF70" s="859">
        <v>480</v>
      </c>
      <c r="AG70" s="859"/>
      <c r="AH70" s="859"/>
      <c r="AI70" s="859"/>
      <c r="AJ70" s="859"/>
      <c r="AK70" s="859">
        <v>23</v>
      </c>
      <c r="AL70" s="859"/>
      <c r="AM70" s="859"/>
      <c r="AN70" s="859"/>
      <c r="AO70" s="859"/>
      <c r="AP70" s="859"/>
      <c r="AQ70" s="859"/>
      <c r="AR70" s="859"/>
      <c r="AS70" s="859"/>
      <c r="AT70" s="859"/>
      <c r="AU70" s="859"/>
      <c r="AV70" s="859"/>
      <c r="AW70" s="859"/>
      <c r="AX70" s="859"/>
      <c r="AY70" s="859"/>
      <c r="AZ70" s="861" t="s">
        <v>584</v>
      </c>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2">
      <c r="A71" s="234">
        <v>4</v>
      </c>
      <c r="B71" s="902" t="s">
        <v>587</v>
      </c>
      <c r="C71" s="903"/>
      <c r="D71" s="903"/>
      <c r="E71" s="903"/>
      <c r="F71" s="903"/>
      <c r="G71" s="903"/>
      <c r="H71" s="903"/>
      <c r="I71" s="903"/>
      <c r="J71" s="903"/>
      <c r="K71" s="903"/>
      <c r="L71" s="903"/>
      <c r="M71" s="903"/>
      <c r="N71" s="903"/>
      <c r="O71" s="903"/>
      <c r="P71" s="904"/>
      <c r="Q71" s="905">
        <v>238</v>
      </c>
      <c r="R71" s="859"/>
      <c r="S71" s="859"/>
      <c r="T71" s="859"/>
      <c r="U71" s="859"/>
      <c r="V71" s="859">
        <v>112</v>
      </c>
      <c r="W71" s="859"/>
      <c r="X71" s="859"/>
      <c r="Y71" s="859"/>
      <c r="Z71" s="859"/>
      <c r="AA71" s="859">
        <v>125</v>
      </c>
      <c r="AB71" s="859"/>
      <c r="AC71" s="859"/>
      <c r="AD71" s="859"/>
      <c r="AE71" s="859"/>
      <c r="AF71" s="859">
        <v>125</v>
      </c>
      <c r="AG71" s="859"/>
      <c r="AH71" s="859"/>
      <c r="AI71" s="859"/>
      <c r="AJ71" s="859"/>
      <c r="AK71" s="859"/>
      <c r="AL71" s="859"/>
      <c r="AM71" s="859"/>
      <c r="AN71" s="859"/>
      <c r="AO71" s="859"/>
      <c r="AP71" s="859"/>
      <c r="AQ71" s="859"/>
      <c r="AR71" s="859"/>
      <c r="AS71" s="859"/>
      <c r="AT71" s="859"/>
      <c r="AU71" s="859"/>
      <c r="AV71" s="859"/>
      <c r="AW71" s="859"/>
      <c r="AX71" s="859"/>
      <c r="AY71" s="859"/>
      <c r="AZ71" s="861" t="s">
        <v>588</v>
      </c>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2">
      <c r="A72" s="234">
        <v>5</v>
      </c>
      <c r="B72" s="902" t="s">
        <v>589</v>
      </c>
      <c r="C72" s="903"/>
      <c r="D72" s="903"/>
      <c r="E72" s="903"/>
      <c r="F72" s="903"/>
      <c r="G72" s="903"/>
      <c r="H72" s="903"/>
      <c r="I72" s="903"/>
      <c r="J72" s="903"/>
      <c r="K72" s="903"/>
      <c r="L72" s="903"/>
      <c r="M72" s="903"/>
      <c r="N72" s="903"/>
      <c r="O72" s="903"/>
      <c r="P72" s="904"/>
      <c r="Q72" s="905">
        <v>332</v>
      </c>
      <c r="R72" s="859"/>
      <c r="S72" s="859"/>
      <c r="T72" s="859"/>
      <c r="U72" s="859"/>
      <c r="V72" s="859">
        <v>324</v>
      </c>
      <c r="W72" s="859"/>
      <c r="X72" s="859"/>
      <c r="Y72" s="859"/>
      <c r="Z72" s="859"/>
      <c r="AA72" s="859">
        <v>8</v>
      </c>
      <c r="AB72" s="859"/>
      <c r="AC72" s="859"/>
      <c r="AD72" s="859"/>
      <c r="AE72" s="859"/>
      <c r="AF72" s="859">
        <v>8</v>
      </c>
      <c r="AG72" s="859"/>
      <c r="AH72" s="859"/>
      <c r="AI72" s="859"/>
      <c r="AJ72" s="859"/>
      <c r="AK72" s="859">
        <v>5</v>
      </c>
      <c r="AL72" s="859"/>
      <c r="AM72" s="859"/>
      <c r="AN72" s="859"/>
      <c r="AO72" s="859"/>
      <c r="AP72" s="859"/>
      <c r="AQ72" s="859"/>
      <c r="AR72" s="859"/>
      <c r="AS72" s="859"/>
      <c r="AT72" s="859"/>
      <c r="AU72" s="859"/>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2">
      <c r="A73" s="234">
        <v>6</v>
      </c>
      <c r="B73" s="902" t="s">
        <v>593</v>
      </c>
      <c r="C73" s="903"/>
      <c r="D73" s="903"/>
      <c r="E73" s="903"/>
      <c r="F73" s="903"/>
      <c r="G73" s="903"/>
      <c r="H73" s="903"/>
      <c r="I73" s="903"/>
      <c r="J73" s="903"/>
      <c r="K73" s="903"/>
      <c r="L73" s="903"/>
      <c r="M73" s="903"/>
      <c r="N73" s="903"/>
      <c r="O73" s="903"/>
      <c r="P73" s="904"/>
      <c r="Q73" s="905">
        <v>43335</v>
      </c>
      <c r="R73" s="859"/>
      <c r="S73" s="859"/>
      <c r="T73" s="859"/>
      <c r="U73" s="859"/>
      <c r="V73" s="859">
        <v>41922</v>
      </c>
      <c r="W73" s="859"/>
      <c r="X73" s="859"/>
      <c r="Y73" s="859"/>
      <c r="Z73" s="859"/>
      <c r="AA73" s="859">
        <v>1413</v>
      </c>
      <c r="AB73" s="859"/>
      <c r="AC73" s="859"/>
      <c r="AD73" s="859"/>
      <c r="AE73" s="859"/>
      <c r="AF73" s="859">
        <v>6408</v>
      </c>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2">
      <c r="A74" s="234">
        <v>7</v>
      </c>
      <c r="B74" s="902" t="s">
        <v>590</v>
      </c>
      <c r="C74" s="903"/>
      <c r="D74" s="903"/>
      <c r="E74" s="903"/>
      <c r="F74" s="903"/>
      <c r="G74" s="903"/>
      <c r="H74" s="903"/>
      <c r="I74" s="903"/>
      <c r="J74" s="903"/>
      <c r="K74" s="903"/>
      <c r="L74" s="903"/>
      <c r="M74" s="903"/>
      <c r="N74" s="903"/>
      <c r="O74" s="903"/>
      <c r="P74" s="904"/>
      <c r="Q74" s="905">
        <v>154</v>
      </c>
      <c r="R74" s="859"/>
      <c r="S74" s="859"/>
      <c r="T74" s="859"/>
      <c r="U74" s="859"/>
      <c r="V74" s="859">
        <v>142</v>
      </c>
      <c r="W74" s="859"/>
      <c r="X74" s="859"/>
      <c r="Y74" s="859"/>
      <c r="Z74" s="859"/>
      <c r="AA74" s="859">
        <v>12</v>
      </c>
      <c r="AB74" s="859"/>
      <c r="AC74" s="859"/>
      <c r="AD74" s="859"/>
      <c r="AE74" s="859"/>
      <c r="AF74" s="859">
        <v>12</v>
      </c>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2">
      <c r="A75" s="234">
        <v>8</v>
      </c>
      <c r="B75" s="902" t="s">
        <v>591</v>
      </c>
      <c r="C75" s="903"/>
      <c r="D75" s="903"/>
      <c r="E75" s="903"/>
      <c r="F75" s="903"/>
      <c r="G75" s="903"/>
      <c r="H75" s="903"/>
      <c r="I75" s="903"/>
      <c r="J75" s="903"/>
      <c r="K75" s="903"/>
      <c r="L75" s="903"/>
      <c r="M75" s="903"/>
      <c r="N75" s="903"/>
      <c r="O75" s="903"/>
      <c r="P75" s="904"/>
      <c r="Q75" s="906">
        <v>10265</v>
      </c>
      <c r="R75" s="907"/>
      <c r="S75" s="907"/>
      <c r="T75" s="907"/>
      <c r="U75" s="863"/>
      <c r="V75" s="908">
        <v>9838</v>
      </c>
      <c r="W75" s="907"/>
      <c r="X75" s="907"/>
      <c r="Y75" s="907"/>
      <c r="Z75" s="863"/>
      <c r="AA75" s="908">
        <v>427</v>
      </c>
      <c r="AB75" s="907"/>
      <c r="AC75" s="907"/>
      <c r="AD75" s="907"/>
      <c r="AE75" s="863"/>
      <c r="AF75" s="908">
        <v>427</v>
      </c>
      <c r="AG75" s="907"/>
      <c r="AH75" s="907"/>
      <c r="AI75" s="907"/>
      <c r="AJ75" s="863"/>
      <c r="AK75" s="908"/>
      <c r="AL75" s="907"/>
      <c r="AM75" s="907"/>
      <c r="AN75" s="907"/>
      <c r="AO75" s="863"/>
      <c r="AP75" s="908">
        <v>2064</v>
      </c>
      <c r="AQ75" s="907"/>
      <c r="AR75" s="907"/>
      <c r="AS75" s="907"/>
      <c r="AT75" s="863"/>
      <c r="AU75" s="908">
        <v>345</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2">
      <c r="A76" s="234">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2">
      <c r="A77" s="234">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2">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2">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2">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2">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2">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2">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2">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2">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2">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2">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5">
      <c r="A88" s="236" t="s">
        <v>389</v>
      </c>
      <c r="B88" s="818" t="s">
        <v>419</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38195</v>
      </c>
      <c r="AG88" s="873"/>
      <c r="AH88" s="873"/>
      <c r="AI88" s="873"/>
      <c r="AJ88" s="873"/>
      <c r="AK88" s="870"/>
      <c r="AL88" s="870"/>
      <c r="AM88" s="870"/>
      <c r="AN88" s="870"/>
      <c r="AO88" s="870"/>
      <c r="AP88" s="873">
        <v>2064</v>
      </c>
      <c r="AQ88" s="873"/>
      <c r="AR88" s="873"/>
      <c r="AS88" s="873"/>
      <c r="AT88" s="873"/>
      <c r="AU88" s="873">
        <v>345</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18" t="s">
        <v>420</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100</v>
      </c>
      <c r="CS102" s="881"/>
      <c r="CT102" s="881"/>
      <c r="CU102" s="881"/>
      <c r="CV102" s="920"/>
      <c r="CW102" s="919">
        <v>8</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421</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422</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6" t="s">
        <v>425</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426</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2">
      <c r="A109" s="941" t="s">
        <v>427</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428</v>
      </c>
      <c r="AB109" s="922"/>
      <c r="AC109" s="922"/>
      <c r="AD109" s="922"/>
      <c r="AE109" s="923"/>
      <c r="AF109" s="921" t="s">
        <v>429</v>
      </c>
      <c r="AG109" s="922"/>
      <c r="AH109" s="922"/>
      <c r="AI109" s="922"/>
      <c r="AJ109" s="923"/>
      <c r="AK109" s="921" t="s">
        <v>304</v>
      </c>
      <c r="AL109" s="922"/>
      <c r="AM109" s="922"/>
      <c r="AN109" s="922"/>
      <c r="AO109" s="923"/>
      <c r="AP109" s="921" t="s">
        <v>430</v>
      </c>
      <c r="AQ109" s="922"/>
      <c r="AR109" s="922"/>
      <c r="AS109" s="922"/>
      <c r="AT109" s="924"/>
      <c r="AU109" s="941" t="s">
        <v>427</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428</v>
      </c>
      <c r="BR109" s="922"/>
      <c r="BS109" s="922"/>
      <c r="BT109" s="922"/>
      <c r="BU109" s="923"/>
      <c r="BV109" s="921" t="s">
        <v>429</v>
      </c>
      <c r="BW109" s="922"/>
      <c r="BX109" s="922"/>
      <c r="BY109" s="922"/>
      <c r="BZ109" s="923"/>
      <c r="CA109" s="921" t="s">
        <v>304</v>
      </c>
      <c r="CB109" s="922"/>
      <c r="CC109" s="922"/>
      <c r="CD109" s="922"/>
      <c r="CE109" s="923"/>
      <c r="CF109" s="942" t="s">
        <v>430</v>
      </c>
      <c r="CG109" s="942"/>
      <c r="CH109" s="942"/>
      <c r="CI109" s="942"/>
      <c r="CJ109" s="942"/>
      <c r="CK109" s="921" t="s">
        <v>431</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428</v>
      </c>
      <c r="DH109" s="922"/>
      <c r="DI109" s="922"/>
      <c r="DJ109" s="922"/>
      <c r="DK109" s="923"/>
      <c r="DL109" s="921" t="s">
        <v>429</v>
      </c>
      <c r="DM109" s="922"/>
      <c r="DN109" s="922"/>
      <c r="DO109" s="922"/>
      <c r="DP109" s="923"/>
      <c r="DQ109" s="921" t="s">
        <v>304</v>
      </c>
      <c r="DR109" s="922"/>
      <c r="DS109" s="922"/>
      <c r="DT109" s="922"/>
      <c r="DU109" s="923"/>
      <c r="DV109" s="921" t="s">
        <v>430</v>
      </c>
      <c r="DW109" s="922"/>
      <c r="DX109" s="922"/>
      <c r="DY109" s="922"/>
      <c r="DZ109" s="924"/>
    </row>
    <row r="110" spans="1:131" s="226" customFormat="1" ht="26.25" customHeight="1" x14ac:dyDescent="0.2">
      <c r="A110" s="925" t="s">
        <v>432</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3768245</v>
      </c>
      <c r="AB110" s="929"/>
      <c r="AC110" s="929"/>
      <c r="AD110" s="929"/>
      <c r="AE110" s="930"/>
      <c r="AF110" s="931">
        <v>3946983</v>
      </c>
      <c r="AG110" s="929"/>
      <c r="AH110" s="929"/>
      <c r="AI110" s="929"/>
      <c r="AJ110" s="930"/>
      <c r="AK110" s="931">
        <v>4020572</v>
      </c>
      <c r="AL110" s="929"/>
      <c r="AM110" s="929"/>
      <c r="AN110" s="929"/>
      <c r="AO110" s="930"/>
      <c r="AP110" s="932">
        <v>15.1</v>
      </c>
      <c r="AQ110" s="933"/>
      <c r="AR110" s="933"/>
      <c r="AS110" s="933"/>
      <c r="AT110" s="934"/>
      <c r="AU110" s="935" t="s">
        <v>74</v>
      </c>
      <c r="AV110" s="936"/>
      <c r="AW110" s="936"/>
      <c r="AX110" s="936"/>
      <c r="AY110" s="936"/>
      <c r="AZ110" s="958" t="s">
        <v>433</v>
      </c>
      <c r="BA110" s="926"/>
      <c r="BB110" s="926"/>
      <c r="BC110" s="926"/>
      <c r="BD110" s="926"/>
      <c r="BE110" s="926"/>
      <c r="BF110" s="926"/>
      <c r="BG110" s="926"/>
      <c r="BH110" s="926"/>
      <c r="BI110" s="926"/>
      <c r="BJ110" s="926"/>
      <c r="BK110" s="926"/>
      <c r="BL110" s="926"/>
      <c r="BM110" s="926"/>
      <c r="BN110" s="926"/>
      <c r="BO110" s="926"/>
      <c r="BP110" s="927"/>
      <c r="BQ110" s="959">
        <v>37037738</v>
      </c>
      <c r="BR110" s="960"/>
      <c r="BS110" s="960"/>
      <c r="BT110" s="960"/>
      <c r="BU110" s="960"/>
      <c r="BV110" s="960">
        <v>36532681</v>
      </c>
      <c r="BW110" s="960"/>
      <c r="BX110" s="960"/>
      <c r="BY110" s="960"/>
      <c r="BZ110" s="960"/>
      <c r="CA110" s="960">
        <v>36915179</v>
      </c>
      <c r="CB110" s="960"/>
      <c r="CC110" s="960"/>
      <c r="CD110" s="960"/>
      <c r="CE110" s="960"/>
      <c r="CF110" s="973">
        <v>139.1</v>
      </c>
      <c r="CG110" s="974"/>
      <c r="CH110" s="974"/>
      <c r="CI110" s="974"/>
      <c r="CJ110" s="974"/>
      <c r="CK110" s="975" t="s">
        <v>434</v>
      </c>
      <c r="CL110" s="976"/>
      <c r="CM110" s="958" t="s">
        <v>435</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1291191</v>
      </c>
      <c r="DH110" s="960"/>
      <c r="DI110" s="960"/>
      <c r="DJ110" s="960"/>
      <c r="DK110" s="960"/>
      <c r="DL110" s="960">
        <v>1093233</v>
      </c>
      <c r="DM110" s="960"/>
      <c r="DN110" s="960"/>
      <c r="DO110" s="960"/>
      <c r="DP110" s="960"/>
      <c r="DQ110" s="960">
        <v>889216</v>
      </c>
      <c r="DR110" s="960"/>
      <c r="DS110" s="960"/>
      <c r="DT110" s="960"/>
      <c r="DU110" s="960"/>
      <c r="DV110" s="961">
        <v>3.4</v>
      </c>
      <c r="DW110" s="961"/>
      <c r="DX110" s="961"/>
      <c r="DY110" s="961"/>
      <c r="DZ110" s="962"/>
    </row>
    <row r="111" spans="1:131" s="226" customFormat="1" ht="26.25" customHeight="1" x14ac:dyDescent="0.2">
      <c r="A111" s="963" t="s">
        <v>436</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391</v>
      </c>
      <c r="AB111" s="967"/>
      <c r="AC111" s="967"/>
      <c r="AD111" s="967"/>
      <c r="AE111" s="968"/>
      <c r="AF111" s="969" t="s">
        <v>437</v>
      </c>
      <c r="AG111" s="967"/>
      <c r="AH111" s="967"/>
      <c r="AI111" s="967"/>
      <c r="AJ111" s="968"/>
      <c r="AK111" s="969" t="s">
        <v>391</v>
      </c>
      <c r="AL111" s="967"/>
      <c r="AM111" s="967"/>
      <c r="AN111" s="967"/>
      <c r="AO111" s="968"/>
      <c r="AP111" s="970" t="s">
        <v>438</v>
      </c>
      <c r="AQ111" s="971"/>
      <c r="AR111" s="971"/>
      <c r="AS111" s="971"/>
      <c r="AT111" s="972"/>
      <c r="AU111" s="937"/>
      <c r="AV111" s="938"/>
      <c r="AW111" s="938"/>
      <c r="AX111" s="938"/>
      <c r="AY111" s="938"/>
      <c r="AZ111" s="951" t="s">
        <v>439</v>
      </c>
      <c r="BA111" s="952"/>
      <c r="BB111" s="952"/>
      <c r="BC111" s="952"/>
      <c r="BD111" s="952"/>
      <c r="BE111" s="952"/>
      <c r="BF111" s="952"/>
      <c r="BG111" s="952"/>
      <c r="BH111" s="952"/>
      <c r="BI111" s="952"/>
      <c r="BJ111" s="952"/>
      <c r="BK111" s="952"/>
      <c r="BL111" s="952"/>
      <c r="BM111" s="952"/>
      <c r="BN111" s="952"/>
      <c r="BO111" s="952"/>
      <c r="BP111" s="953"/>
      <c r="BQ111" s="954">
        <v>3658090</v>
      </c>
      <c r="BR111" s="955"/>
      <c r="BS111" s="955"/>
      <c r="BT111" s="955"/>
      <c r="BU111" s="955"/>
      <c r="BV111" s="955">
        <v>2794283</v>
      </c>
      <c r="BW111" s="955"/>
      <c r="BX111" s="955"/>
      <c r="BY111" s="955"/>
      <c r="BZ111" s="955"/>
      <c r="CA111" s="955">
        <v>2215321</v>
      </c>
      <c r="CB111" s="955"/>
      <c r="CC111" s="955"/>
      <c r="CD111" s="955"/>
      <c r="CE111" s="955"/>
      <c r="CF111" s="949">
        <v>8.3000000000000007</v>
      </c>
      <c r="CG111" s="950"/>
      <c r="CH111" s="950"/>
      <c r="CI111" s="950"/>
      <c r="CJ111" s="950"/>
      <c r="CK111" s="977"/>
      <c r="CL111" s="978"/>
      <c r="CM111" s="951" t="s">
        <v>440</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391</v>
      </c>
      <c r="DH111" s="955"/>
      <c r="DI111" s="955"/>
      <c r="DJ111" s="955"/>
      <c r="DK111" s="955"/>
      <c r="DL111" s="955" t="s">
        <v>391</v>
      </c>
      <c r="DM111" s="955"/>
      <c r="DN111" s="955"/>
      <c r="DO111" s="955"/>
      <c r="DP111" s="955"/>
      <c r="DQ111" s="955" t="s">
        <v>441</v>
      </c>
      <c r="DR111" s="955"/>
      <c r="DS111" s="955"/>
      <c r="DT111" s="955"/>
      <c r="DU111" s="955"/>
      <c r="DV111" s="956" t="s">
        <v>391</v>
      </c>
      <c r="DW111" s="956"/>
      <c r="DX111" s="956"/>
      <c r="DY111" s="956"/>
      <c r="DZ111" s="957"/>
    </row>
    <row r="112" spans="1:131" s="226" customFormat="1" ht="26.25" customHeight="1" x14ac:dyDescent="0.2">
      <c r="A112" s="981" t="s">
        <v>442</v>
      </c>
      <c r="B112" s="982"/>
      <c r="C112" s="952" t="s">
        <v>443</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128</v>
      </c>
      <c r="AB112" s="988"/>
      <c r="AC112" s="988"/>
      <c r="AD112" s="988"/>
      <c r="AE112" s="989"/>
      <c r="AF112" s="990" t="s">
        <v>444</v>
      </c>
      <c r="AG112" s="988"/>
      <c r="AH112" s="988"/>
      <c r="AI112" s="988"/>
      <c r="AJ112" s="989"/>
      <c r="AK112" s="990" t="s">
        <v>445</v>
      </c>
      <c r="AL112" s="988"/>
      <c r="AM112" s="988"/>
      <c r="AN112" s="988"/>
      <c r="AO112" s="989"/>
      <c r="AP112" s="991" t="s">
        <v>437</v>
      </c>
      <c r="AQ112" s="992"/>
      <c r="AR112" s="992"/>
      <c r="AS112" s="992"/>
      <c r="AT112" s="993"/>
      <c r="AU112" s="937"/>
      <c r="AV112" s="938"/>
      <c r="AW112" s="938"/>
      <c r="AX112" s="938"/>
      <c r="AY112" s="938"/>
      <c r="AZ112" s="951" t="s">
        <v>446</v>
      </c>
      <c r="BA112" s="952"/>
      <c r="BB112" s="952"/>
      <c r="BC112" s="952"/>
      <c r="BD112" s="952"/>
      <c r="BE112" s="952"/>
      <c r="BF112" s="952"/>
      <c r="BG112" s="952"/>
      <c r="BH112" s="952"/>
      <c r="BI112" s="952"/>
      <c r="BJ112" s="952"/>
      <c r="BK112" s="952"/>
      <c r="BL112" s="952"/>
      <c r="BM112" s="952"/>
      <c r="BN112" s="952"/>
      <c r="BO112" s="952"/>
      <c r="BP112" s="953"/>
      <c r="BQ112" s="954">
        <v>5939364</v>
      </c>
      <c r="BR112" s="955"/>
      <c r="BS112" s="955"/>
      <c r="BT112" s="955"/>
      <c r="BU112" s="955"/>
      <c r="BV112" s="955">
        <v>5656126</v>
      </c>
      <c r="BW112" s="955"/>
      <c r="BX112" s="955"/>
      <c r="BY112" s="955"/>
      <c r="BZ112" s="955"/>
      <c r="CA112" s="955">
        <v>5522783</v>
      </c>
      <c r="CB112" s="955"/>
      <c r="CC112" s="955"/>
      <c r="CD112" s="955"/>
      <c r="CE112" s="955"/>
      <c r="CF112" s="949">
        <v>20.8</v>
      </c>
      <c r="CG112" s="950"/>
      <c r="CH112" s="950"/>
      <c r="CI112" s="950"/>
      <c r="CJ112" s="950"/>
      <c r="CK112" s="977"/>
      <c r="CL112" s="978"/>
      <c r="CM112" s="951" t="s">
        <v>447</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448</v>
      </c>
      <c r="DH112" s="955"/>
      <c r="DI112" s="955"/>
      <c r="DJ112" s="955"/>
      <c r="DK112" s="955"/>
      <c r="DL112" s="955" t="s">
        <v>391</v>
      </c>
      <c r="DM112" s="955"/>
      <c r="DN112" s="955"/>
      <c r="DO112" s="955"/>
      <c r="DP112" s="955"/>
      <c r="DQ112" s="955" t="s">
        <v>391</v>
      </c>
      <c r="DR112" s="955"/>
      <c r="DS112" s="955"/>
      <c r="DT112" s="955"/>
      <c r="DU112" s="955"/>
      <c r="DV112" s="956" t="s">
        <v>441</v>
      </c>
      <c r="DW112" s="956"/>
      <c r="DX112" s="956"/>
      <c r="DY112" s="956"/>
      <c r="DZ112" s="957"/>
    </row>
    <row r="113" spans="1:130" s="226" customFormat="1" ht="26.25" customHeight="1" x14ac:dyDescent="0.2">
      <c r="A113" s="983"/>
      <c r="B113" s="984"/>
      <c r="C113" s="952" t="s">
        <v>449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661311</v>
      </c>
      <c r="AB113" s="967"/>
      <c r="AC113" s="967"/>
      <c r="AD113" s="967"/>
      <c r="AE113" s="968"/>
      <c r="AF113" s="969">
        <v>612666</v>
      </c>
      <c r="AG113" s="967"/>
      <c r="AH113" s="967"/>
      <c r="AI113" s="967"/>
      <c r="AJ113" s="968"/>
      <c r="AK113" s="969">
        <v>607515</v>
      </c>
      <c r="AL113" s="967"/>
      <c r="AM113" s="967"/>
      <c r="AN113" s="967"/>
      <c r="AO113" s="968"/>
      <c r="AP113" s="970">
        <v>2.2999999999999998</v>
      </c>
      <c r="AQ113" s="971"/>
      <c r="AR113" s="971"/>
      <c r="AS113" s="971"/>
      <c r="AT113" s="972"/>
      <c r="AU113" s="937"/>
      <c r="AV113" s="938"/>
      <c r="AW113" s="938"/>
      <c r="AX113" s="938"/>
      <c r="AY113" s="938"/>
      <c r="AZ113" s="951" t="s">
        <v>450</v>
      </c>
      <c r="BA113" s="952"/>
      <c r="BB113" s="952"/>
      <c r="BC113" s="952"/>
      <c r="BD113" s="952"/>
      <c r="BE113" s="952"/>
      <c r="BF113" s="952"/>
      <c r="BG113" s="952"/>
      <c r="BH113" s="952"/>
      <c r="BI113" s="952"/>
      <c r="BJ113" s="952"/>
      <c r="BK113" s="952"/>
      <c r="BL113" s="952"/>
      <c r="BM113" s="952"/>
      <c r="BN113" s="952"/>
      <c r="BO113" s="952"/>
      <c r="BP113" s="953"/>
      <c r="BQ113" s="954">
        <v>537125</v>
      </c>
      <c r="BR113" s="955"/>
      <c r="BS113" s="955"/>
      <c r="BT113" s="955"/>
      <c r="BU113" s="955"/>
      <c r="BV113" s="955">
        <v>445090</v>
      </c>
      <c r="BW113" s="955"/>
      <c r="BX113" s="955"/>
      <c r="BY113" s="955"/>
      <c r="BZ113" s="955"/>
      <c r="CA113" s="955">
        <v>344959</v>
      </c>
      <c r="CB113" s="955"/>
      <c r="CC113" s="955"/>
      <c r="CD113" s="955"/>
      <c r="CE113" s="955"/>
      <c r="CF113" s="949">
        <v>1.3</v>
      </c>
      <c r="CG113" s="950"/>
      <c r="CH113" s="950"/>
      <c r="CI113" s="950"/>
      <c r="CJ113" s="950"/>
      <c r="CK113" s="977"/>
      <c r="CL113" s="978"/>
      <c r="CM113" s="951" t="s">
        <v>451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437</v>
      </c>
      <c r="DH113" s="988"/>
      <c r="DI113" s="988"/>
      <c r="DJ113" s="988"/>
      <c r="DK113" s="989"/>
      <c r="DL113" s="990" t="s">
        <v>452</v>
      </c>
      <c r="DM113" s="988"/>
      <c r="DN113" s="988"/>
      <c r="DO113" s="988"/>
      <c r="DP113" s="989"/>
      <c r="DQ113" s="990" t="s">
        <v>448</v>
      </c>
      <c r="DR113" s="988"/>
      <c r="DS113" s="988"/>
      <c r="DT113" s="988"/>
      <c r="DU113" s="989"/>
      <c r="DV113" s="991" t="s">
        <v>444</v>
      </c>
      <c r="DW113" s="992"/>
      <c r="DX113" s="992"/>
      <c r="DY113" s="992"/>
      <c r="DZ113" s="993"/>
    </row>
    <row r="114" spans="1:130" s="226" customFormat="1" ht="26.25" customHeight="1" x14ac:dyDescent="0.2">
      <c r="A114" s="983"/>
      <c r="B114" s="984"/>
      <c r="C114" s="952" t="s">
        <v>453</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150253</v>
      </c>
      <c r="AB114" s="988"/>
      <c r="AC114" s="988"/>
      <c r="AD114" s="988"/>
      <c r="AE114" s="989"/>
      <c r="AF114" s="990">
        <v>141579</v>
      </c>
      <c r="AG114" s="988"/>
      <c r="AH114" s="988"/>
      <c r="AI114" s="988"/>
      <c r="AJ114" s="989"/>
      <c r="AK114" s="990">
        <v>151853</v>
      </c>
      <c r="AL114" s="988"/>
      <c r="AM114" s="988"/>
      <c r="AN114" s="988"/>
      <c r="AO114" s="989"/>
      <c r="AP114" s="991">
        <v>0.6</v>
      </c>
      <c r="AQ114" s="992"/>
      <c r="AR114" s="992"/>
      <c r="AS114" s="992"/>
      <c r="AT114" s="993"/>
      <c r="AU114" s="937"/>
      <c r="AV114" s="938"/>
      <c r="AW114" s="938"/>
      <c r="AX114" s="938"/>
      <c r="AY114" s="938"/>
      <c r="AZ114" s="951" t="s">
        <v>454</v>
      </c>
      <c r="BA114" s="952"/>
      <c r="BB114" s="952"/>
      <c r="BC114" s="952"/>
      <c r="BD114" s="952"/>
      <c r="BE114" s="952"/>
      <c r="BF114" s="952"/>
      <c r="BG114" s="952"/>
      <c r="BH114" s="952"/>
      <c r="BI114" s="952"/>
      <c r="BJ114" s="952"/>
      <c r="BK114" s="952"/>
      <c r="BL114" s="952"/>
      <c r="BM114" s="952"/>
      <c r="BN114" s="952"/>
      <c r="BO114" s="952"/>
      <c r="BP114" s="953"/>
      <c r="BQ114" s="954">
        <v>4020744</v>
      </c>
      <c r="BR114" s="955"/>
      <c r="BS114" s="955"/>
      <c r="BT114" s="955"/>
      <c r="BU114" s="955"/>
      <c r="BV114" s="955">
        <v>3884662</v>
      </c>
      <c r="BW114" s="955"/>
      <c r="BX114" s="955"/>
      <c r="BY114" s="955"/>
      <c r="BZ114" s="955"/>
      <c r="CA114" s="955">
        <v>3898417</v>
      </c>
      <c r="CB114" s="955"/>
      <c r="CC114" s="955"/>
      <c r="CD114" s="955"/>
      <c r="CE114" s="955"/>
      <c r="CF114" s="949">
        <v>14.7</v>
      </c>
      <c r="CG114" s="950"/>
      <c r="CH114" s="950"/>
      <c r="CI114" s="950"/>
      <c r="CJ114" s="950"/>
      <c r="CK114" s="977"/>
      <c r="CL114" s="978"/>
      <c r="CM114" s="951" t="s">
        <v>455</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448</v>
      </c>
      <c r="DH114" s="988"/>
      <c r="DI114" s="988"/>
      <c r="DJ114" s="988"/>
      <c r="DK114" s="989"/>
      <c r="DL114" s="990" t="s">
        <v>448</v>
      </c>
      <c r="DM114" s="988"/>
      <c r="DN114" s="988"/>
      <c r="DO114" s="988"/>
      <c r="DP114" s="989"/>
      <c r="DQ114" s="990" t="s">
        <v>445</v>
      </c>
      <c r="DR114" s="988"/>
      <c r="DS114" s="988"/>
      <c r="DT114" s="988"/>
      <c r="DU114" s="989"/>
      <c r="DV114" s="991" t="s">
        <v>441</v>
      </c>
      <c r="DW114" s="992"/>
      <c r="DX114" s="992"/>
      <c r="DY114" s="992"/>
      <c r="DZ114" s="993"/>
    </row>
    <row r="115" spans="1:130" s="226" customFormat="1" ht="26.25" customHeight="1" x14ac:dyDescent="0.2">
      <c r="A115" s="983"/>
      <c r="B115" s="984"/>
      <c r="C115" s="952" t="s">
        <v>456</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617962</v>
      </c>
      <c r="AB115" s="967"/>
      <c r="AC115" s="967"/>
      <c r="AD115" s="967"/>
      <c r="AE115" s="968"/>
      <c r="AF115" s="969">
        <v>615504</v>
      </c>
      <c r="AG115" s="967"/>
      <c r="AH115" s="967"/>
      <c r="AI115" s="967"/>
      <c r="AJ115" s="968"/>
      <c r="AK115" s="969">
        <v>615173</v>
      </c>
      <c r="AL115" s="967"/>
      <c r="AM115" s="967"/>
      <c r="AN115" s="967"/>
      <c r="AO115" s="968"/>
      <c r="AP115" s="970">
        <v>2.2999999999999998</v>
      </c>
      <c r="AQ115" s="971"/>
      <c r="AR115" s="971"/>
      <c r="AS115" s="971"/>
      <c r="AT115" s="972"/>
      <c r="AU115" s="937"/>
      <c r="AV115" s="938"/>
      <c r="AW115" s="938"/>
      <c r="AX115" s="938"/>
      <c r="AY115" s="938"/>
      <c r="AZ115" s="951" t="s">
        <v>457</v>
      </c>
      <c r="BA115" s="952"/>
      <c r="BB115" s="952"/>
      <c r="BC115" s="952"/>
      <c r="BD115" s="952"/>
      <c r="BE115" s="952"/>
      <c r="BF115" s="952"/>
      <c r="BG115" s="952"/>
      <c r="BH115" s="952"/>
      <c r="BI115" s="952"/>
      <c r="BJ115" s="952"/>
      <c r="BK115" s="952"/>
      <c r="BL115" s="952"/>
      <c r="BM115" s="952"/>
      <c r="BN115" s="952"/>
      <c r="BO115" s="952"/>
      <c r="BP115" s="953"/>
      <c r="BQ115" s="954">
        <v>4330</v>
      </c>
      <c r="BR115" s="955"/>
      <c r="BS115" s="955"/>
      <c r="BT115" s="955"/>
      <c r="BU115" s="955"/>
      <c r="BV115" s="955" t="s">
        <v>452</v>
      </c>
      <c r="BW115" s="955"/>
      <c r="BX115" s="955"/>
      <c r="BY115" s="955"/>
      <c r="BZ115" s="955"/>
      <c r="CA115" s="955">
        <v>6470</v>
      </c>
      <c r="CB115" s="955"/>
      <c r="CC115" s="955"/>
      <c r="CD115" s="955"/>
      <c r="CE115" s="955"/>
      <c r="CF115" s="949">
        <v>0</v>
      </c>
      <c r="CG115" s="950"/>
      <c r="CH115" s="950"/>
      <c r="CI115" s="950"/>
      <c r="CJ115" s="950"/>
      <c r="CK115" s="977"/>
      <c r="CL115" s="978"/>
      <c r="CM115" s="951" t="s">
        <v>458</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294257</v>
      </c>
      <c r="DH115" s="988"/>
      <c r="DI115" s="988"/>
      <c r="DJ115" s="988"/>
      <c r="DK115" s="989"/>
      <c r="DL115" s="990" t="s">
        <v>437</v>
      </c>
      <c r="DM115" s="988"/>
      <c r="DN115" s="988"/>
      <c r="DO115" s="988"/>
      <c r="DP115" s="989"/>
      <c r="DQ115" s="990" t="s">
        <v>445</v>
      </c>
      <c r="DR115" s="988"/>
      <c r="DS115" s="988"/>
      <c r="DT115" s="988"/>
      <c r="DU115" s="989"/>
      <c r="DV115" s="991" t="s">
        <v>391</v>
      </c>
      <c r="DW115" s="992"/>
      <c r="DX115" s="992"/>
      <c r="DY115" s="992"/>
      <c r="DZ115" s="993"/>
    </row>
    <row r="116" spans="1:130" s="226" customFormat="1" ht="26.25" customHeight="1" x14ac:dyDescent="0.2">
      <c r="A116" s="985"/>
      <c r="B116" s="986"/>
      <c r="C116" s="994" t="s">
        <v>459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445</v>
      </c>
      <c r="AB116" s="988"/>
      <c r="AC116" s="988"/>
      <c r="AD116" s="988"/>
      <c r="AE116" s="989"/>
      <c r="AF116" s="990" t="s">
        <v>445</v>
      </c>
      <c r="AG116" s="988"/>
      <c r="AH116" s="988"/>
      <c r="AI116" s="988"/>
      <c r="AJ116" s="989"/>
      <c r="AK116" s="990" t="s">
        <v>391</v>
      </c>
      <c r="AL116" s="988"/>
      <c r="AM116" s="988"/>
      <c r="AN116" s="988"/>
      <c r="AO116" s="989"/>
      <c r="AP116" s="991" t="s">
        <v>128</v>
      </c>
      <c r="AQ116" s="992"/>
      <c r="AR116" s="992"/>
      <c r="AS116" s="992"/>
      <c r="AT116" s="993"/>
      <c r="AU116" s="937"/>
      <c r="AV116" s="938"/>
      <c r="AW116" s="938"/>
      <c r="AX116" s="938"/>
      <c r="AY116" s="938"/>
      <c r="AZ116" s="996" t="s">
        <v>460</v>
      </c>
      <c r="BA116" s="997"/>
      <c r="BB116" s="997"/>
      <c r="BC116" s="997"/>
      <c r="BD116" s="997"/>
      <c r="BE116" s="997"/>
      <c r="BF116" s="997"/>
      <c r="BG116" s="997"/>
      <c r="BH116" s="997"/>
      <c r="BI116" s="997"/>
      <c r="BJ116" s="997"/>
      <c r="BK116" s="997"/>
      <c r="BL116" s="997"/>
      <c r="BM116" s="997"/>
      <c r="BN116" s="997"/>
      <c r="BO116" s="997"/>
      <c r="BP116" s="998"/>
      <c r="BQ116" s="954" t="s">
        <v>391</v>
      </c>
      <c r="BR116" s="955"/>
      <c r="BS116" s="955"/>
      <c r="BT116" s="955"/>
      <c r="BU116" s="955"/>
      <c r="BV116" s="955" t="s">
        <v>391</v>
      </c>
      <c r="BW116" s="955"/>
      <c r="BX116" s="955"/>
      <c r="BY116" s="955"/>
      <c r="BZ116" s="955"/>
      <c r="CA116" s="955" t="s">
        <v>391</v>
      </c>
      <c r="CB116" s="955"/>
      <c r="CC116" s="955"/>
      <c r="CD116" s="955"/>
      <c r="CE116" s="955"/>
      <c r="CF116" s="949" t="s">
        <v>391</v>
      </c>
      <c r="CG116" s="950"/>
      <c r="CH116" s="950"/>
      <c r="CI116" s="950"/>
      <c r="CJ116" s="950"/>
      <c r="CK116" s="977"/>
      <c r="CL116" s="978"/>
      <c r="CM116" s="951" t="s">
        <v>461</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445</v>
      </c>
      <c r="DH116" s="988"/>
      <c r="DI116" s="988"/>
      <c r="DJ116" s="988"/>
      <c r="DK116" s="989"/>
      <c r="DL116" s="990" t="s">
        <v>391</v>
      </c>
      <c r="DM116" s="988"/>
      <c r="DN116" s="988"/>
      <c r="DO116" s="988"/>
      <c r="DP116" s="989"/>
      <c r="DQ116" s="990" t="s">
        <v>448</v>
      </c>
      <c r="DR116" s="988"/>
      <c r="DS116" s="988"/>
      <c r="DT116" s="988"/>
      <c r="DU116" s="989"/>
      <c r="DV116" s="991" t="s">
        <v>391</v>
      </c>
      <c r="DW116" s="992"/>
      <c r="DX116" s="992"/>
      <c r="DY116" s="992"/>
      <c r="DZ116" s="993"/>
    </row>
    <row r="117" spans="1:130" s="226" customFormat="1" ht="26.25" customHeight="1" x14ac:dyDescent="0.2">
      <c r="A117" s="941" t="s">
        <v>188</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462</v>
      </c>
      <c r="Z117" s="923"/>
      <c r="AA117" s="1007">
        <v>5197771</v>
      </c>
      <c r="AB117" s="1008"/>
      <c r="AC117" s="1008"/>
      <c r="AD117" s="1008"/>
      <c r="AE117" s="1009"/>
      <c r="AF117" s="1010">
        <v>5316732</v>
      </c>
      <c r="AG117" s="1008"/>
      <c r="AH117" s="1008"/>
      <c r="AI117" s="1008"/>
      <c r="AJ117" s="1009"/>
      <c r="AK117" s="1010">
        <v>5395113</v>
      </c>
      <c r="AL117" s="1008"/>
      <c r="AM117" s="1008"/>
      <c r="AN117" s="1008"/>
      <c r="AO117" s="1009"/>
      <c r="AP117" s="1011"/>
      <c r="AQ117" s="1012"/>
      <c r="AR117" s="1012"/>
      <c r="AS117" s="1012"/>
      <c r="AT117" s="1013"/>
      <c r="AU117" s="937"/>
      <c r="AV117" s="938"/>
      <c r="AW117" s="938"/>
      <c r="AX117" s="938"/>
      <c r="AY117" s="938"/>
      <c r="AZ117" s="1003" t="s">
        <v>463</v>
      </c>
      <c r="BA117" s="1004"/>
      <c r="BB117" s="1004"/>
      <c r="BC117" s="1004"/>
      <c r="BD117" s="1004"/>
      <c r="BE117" s="1004"/>
      <c r="BF117" s="1004"/>
      <c r="BG117" s="1004"/>
      <c r="BH117" s="1004"/>
      <c r="BI117" s="1004"/>
      <c r="BJ117" s="1004"/>
      <c r="BK117" s="1004"/>
      <c r="BL117" s="1004"/>
      <c r="BM117" s="1004"/>
      <c r="BN117" s="1004"/>
      <c r="BO117" s="1004"/>
      <c r="BP117" s="1005"/>
      <c r="BQ117" s="954" t="s">
        <v>445</v>
      </c>
      <c r="BR117" s="955"/>
      <c r="BS117" s="955"/>
      <c r="BT117" s="955"/>
      <c r="BU117" s="955"/>
      <c r="BV117" s="955" t="s">
        <v>391</v>
      </c>
      <c r="BW117" s="955"/>
      <c r="BX117" s="955"/>
      <c r="BY117" s="955"/>
      <c r="BZ117" s="955"/>
      <c r="CA117" s="955" t="s">
        <v>128</v>
      </c>
      <c r="CB117" s="955"/>
      <c r="CC117" s="955"/>
      <c r="CD117" s="955"/>
      <c r="CE117" s="955"/>
      <c r="CF117" s="949" t="s">
        <v>464</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437</v>
      </c>
      <c r="DH117" s="988"/>
      <c r="DI117" s="988"/>
      <c r="DJ117" s="988"/>
      <c r="DK117" s="989"/>
      <c r="DL117" s="990" t="s">
        <v>448</v>
      </c>
      <c r="DM117" s="988"/>
      <c r="DN117" s="988"/>
      <c r="DO117" s="988"/>
      <c r="DP117" s="989"/>
      <c r="DQ117" s="990" t="s">
        <v>464</v>
      </c>
      <c r="DR117" s="988"/>
      <c r="DS117" s="988"/>
      <c r="DT117" s="988"/>
      <c r="DU117" s="989"/>
      <c r="DV117" s="991" t="s">
        <v>128</v>
      </c>
      <c r="DW117" s="992"/>
      <c r="DX117" s="992"/>
      <c r="DY117" s="992"/>
      <c r="DZ117" s="993"/>
    </row>
    <row r="118" spans="1:130" s="226" customFormat="1" ht="26.25" customHeight="1" x14ac:dyDescent="0.2">
      <c r="A118" s="941" t="s">
        <v>431</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428</v>
      </c>
      <c r="AB118" s="922"/>
      <c r="AC118" s="922"/>
      <c r="AD118" s="922"/>
      <c r="AE118" s="923"/>
      <c r="AF118" s="921" t="s">
        <v>429</v>
      </c>
      <c r="AG118" s="922"/>
      <c r="AH118" s="922"/>
      <c r="AI118" s="922"/>
      <c r="AJ118" s="923"/>
      <c r="AK118" s="921" t="s">
        <v>304</v>
      </c>
      <c r="AL118" s="922"/>
      <c r="AM118" s="922"/>
      <c r="AN118" s="922"/>
      <c r="AO118" s="923"/>
      <c r="AP118" s="999" t="s">
        <v>430</v>
      </c>
      <c r="AQ118" s="1000"/>
      <c r="AR118" s="1000"/>
      <c r="AS118" s="1000"/>
      <c r="AT118" s="1001"/>
      <c r="AU118" s="937"/>
      <c r="AV118" s="938"/>
      <c r="AW118" s="938"/>
      <c r="AX118" s="938"/>
      <c r="AY118" s="938"/>
      <c r="AZ118" s="1002" t="s">
        <v>466</v>
      </c>
      <c r="BA118" s="994"/>
      <c r="BB118" s="994"/>
      <c r="BC118" s="994"/>
      <c r="BD118" s="994"/>
      <c r="BE118" s="994"/>
      <c r="BF118" s="994"/>
      <c r="BG118" s="994"/>
      <c r="BH118" s="994"/>
      <c r="BI118" s="994"/>
      <c r="BJ118" s="994"/>
      <c r="BK118" s="994"/>
      <c r="BL118" s="994"/>
      <c r="BM118" s="994"/>
      <c r="BN118" s="994"/>
      <c r="BO118" s="994"/>
      <c r="BP118" s="995"/>
      <c r="BQ118" s="1028" t="s">
        <v>128</v>
      </c>
      <c r="BR118" s="1029"/>
      <c r="BS118" s="1029"/>
      <c r="BT118" s="1029"/>
      <c r="BU118" s="1029"/>
      <c r="BV118" s="1029" t="s">
        <v>391</v>
      </c>
      <c r="BW118" s="1029"/>
      <c r="BX118" s="1029"/>
      <c r="BY118" s="1029"/>
      <c r="BZ118" s="1029"/>
      <c r="CA118" s="1029" t="s">
        <v>464</v>
      </c>
      <c r="CB118" s="1029"/>
      <c r="CC118" s="1029"/>
      <c r="CD118" s="1029"/>
      <c r="CE118" s="1029"/>
      <c r="CF118" s="949" t="s">
        <v>128</v>
      </c>
      <c r="CG118" s="950"/>
      <c r="CH118" s="950"/>
      <c r="CI118" s="950"/>
      <c r="CJ118" s="950"/>
      <c r="CK118" s="977"/>
      <c r="CL118" s="978"/>
      <c r="CM118" s="951" t="s">
        <v>467</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448</v>
      </c>
      <c r="DH118" s="988"/>
      <c r="DI118" s="988"/>
      <c r="DJ118" s="988"/>
      <c r="DK118" s="989"/>
      <c r="DL118" s="990" t="s">
        <v>128</v>
      </c>
      <c r="DM118" s="988"/>
      <c r="DN118" s="988"/>
      <c r="DO118" s="988"/>
      <c r="DP118" s="989"/>
      <c r="DQ118" s="990" t="s">
        <v>128</v>
      </c>
      <c r="DR118" s="988"/>
      <c r="DS118" s="988"/>
      <c r="DT118" s="988"/>
      <c r="DU118" s="989"/>
      <c r="DV118" s="991" t="s">
        <v>128</v>
      </c>
      <c r="DW118" s="992"/>
      <c r="DX118" s="992"/>
      <c r="DY118" s="992"/>
      <c r="DZ118" s="993"/>
    </row>
    <row r="119" spans="1:130" s="226" customFormat="1" ht="26.25" customHeight="1" x14ac:dyDescent="0.2">
      <c r="A119" s="1085" t="s">
        <v>434</v>
      </c>
      <c r="B119" s="976"/>
      <c r="C119" s="958" t="s">
        <v>435</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220361</v>
      </c>
      <c r="AB119" s="929"/>
      <c r="AC119" s="929"/>
      <c r="AD119" s="929"/>
      <c r="AE119" s="930"/>
      <c r="AF119" s="931">
        <v>218339</v>
      </c>
      <c r="AG119" s="929"/>
      <c r="AH119" s="929"/>
      <c r="AI119" s="929"/>
      <c r="AJ119" s="930"/>
      <c r="AK119" s="931">
        <v>218447</v>
      </c>
      <c r="AL119" s="929"/>
      <c r="AM119" s="929"/>
      <c r="AN119" s="929"/>
      <c r="AO119" s="930"/>
      <c r="AP119" s="932">
        <v>0.8</v>
      </c>
      <c r="AQ119" s="933"/>
      <c r="AR119" s="933"/>
      <c r="AS119" s="933"/>
      <c r="AT119" s="934"/>
      <c r="AU119" s="939"/>
      <c r="AV119" s="940"/>
      <c r="AW119" s="940"/>
      <c r="AX119" s="940"/>
      <c r="AY119" s="940"/>
      <c r="AZ119" s="247" t="s">
        <v>188</v>
      </c>
      <c r="BA119" s="247"/>
      <c r="BB119" s="247"/>
      <c r="BC119" s="247"/>
      <c r="BD119" s="247"/>
      <c r="BE119" s="247"/>
      <c r="BF119" s="247"/>
      <c r="BG119" s="247"/>
      <c r="BH119" s="247"/>
      <c r="BI119" s="247"/>
      <c r="BJ119" s="247"/>
      <c r="BK119" s="247"/>
      <c r="BL119" s="247"/>
      <c r="BM119" s="247"/>
      <c r="BN119" s="247"/>
      <c r="BO119" s="1006" t="s">
        <v>468</v>
      </c>
      <c r="BP119" s="1034"/>
      <c r="BQ119" s="1028">
        <v>51197391</v>
      </c>
      <c r="BR119" s="1029"/>
      <c r="BS119" s="1029"/>
      <c r="BT119" s="1029"/>
      <c r="BU119" s="1029"/>
      <c r="BV119" s="1029">
        <v>49312842</v>
      </c>
      <c r="BW119" s="1029"/>
      <c r="BX119" s="1029"/>
      <c r="BY119" s="1029"/>
      <c r="BZ119" s="1029"/>
      <c r="CA119" s="1029">
        <v>48903129</v>
      </c>
      <c r="CB119" s="1029"/>
      <c r="CC119" s="1029"/>
      <c r="CD119" s="1029"/>
      <c r="CE119" s="1029"/>
      <c r="CF119" s="1030"/>
      <c r="CG119" s="1031"/>
      <c r="CH119" s="1031"/>
      <c r="CI119" s="1031"/>
      <c r="CJ119" s="1032"/>
      <c r="CK119" s="979"/>
      <c r="CL119" s="980"/>
      <c r="CM119" s="1002" t="s">
        <v>469</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2072642</v>
      </c>
      <c r="DH119" s="1015"/>
      <c r="DI119" s="1015"/>
      <c r="DJ119" s="1015"/>
      <c r="DK119" s="1016"/>
      <c r="DL119" s="1014">
        <v>1701050</v>
      </c>
      <c r="DM119" s="1015"/>
      <c r="DN119" s="1015"/>
      <c r="DO119" s="1015"/>
      <c r="DP119" s="1016"/>
      <c r="DQ119" s="1014">
        <v>1326105</v>
      </c>
      <c r="DR119" s="1015"/>
      <c r="DS119" s="1015"/>
      <c r="DT119" s="1015"/>
      <c r="DU119" s="1016"/>
      <c r="DV119" s="1017">
        <v>5</v>
      </c>
      <c r="DW119" s="1018"/>
      <c r="DX119" s="1018"/>
      <c r="DY119" s="1018"/>
      <c r="DZ119" s="1019"/>
    </row>
    <row r="120" spans="1:130" s="226" customFormat="1" ht="26.25" customHeight="1" x14ac:dyDescent="0.2">
      <c r="A120" s="1086"/>
      <c r="B120" s="978"/>
      <c r="C120" s="951" t="s">
        <v>440</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437</v>
      </c>
      <c r="AB120" s="988"/>
      <c r="AC120" s="988"/>
      <c r="AD120" s="988"/>
      <c r="AE120" s="989"/>
      <c r="AF120" s="990" t="s">
        <v>437</v>
      </c>
      <c r="AG120" s="988"/>
      <c r="AH120" s="988"/>
      <c r="AI120" s="988"/>
      <c r="AJ120" s="989"/>
      <c r="AK120" s="990" t="s">
        <v>448</v>
      </c>
      <c r="AL120" s="988"/>
      <c r="AM120" s="988"/>
      <c r="AN120" s="988"/>
      <c r="AO120" s="989"/>
      <c r="AP120" s="991" t="s">
        <v>128</v>
      </c>
      <c r="AQ120" s="992"/>
      <c r="AR120" s="992"/>
      <c r="AS120" s="992"/>
      <c r="AT120" s="993"/>
      <c r="AU120" s="1020" t="s">
        <v>470</v>
      </c>
      <c r="AV120" s="1021"/>
      <c r="AW120" s="1021"/>
      <c r="AX120" s="1021"/>
      <c r="AY120" s="1022"/>
      <c r="AZ120" s="958" t="s">
        <v>471</v>
      </c>
      <c r="BA120" s="926"/>
      <c r="BB120" s="926"/>
      <c r="BC120" s="926"/>
      <c r="BD120" s="926"/>
      <c r="BE120" s="926"/>
      <c r="BF120" s="926"/>
      <c r="BG120" s="926"/>
      <c r="BH120" s="926"/>
      <c r="BI120" s="926"/>
      <c r="BJ120" s="926"/>
      <c r="BK120" s="926"/>
      <c r="BL120" s="926"/>
      <c r="BM120" s="926"/>
      <c r="BN120" s="926"/>
      <c r="BO120" s="926"/>
      <c r="BP120" s="927"/>
      <c r="BQ120" s="959">
        <v>11632095</v>
      </c>
      <c r="BR120" s="960"/>
      <c r="BS120" s="960"/>
      <c r="BT120" s="960"/>
      <c r="BU120" s="960"/>
      <c r="BV120" s="960">
        <v>10490096</v>
      </c>
      <c r="BW120" s="960"/>
      <c r="BX120" s="960"/>
      <c r="BY120" s="960"/>
      <c r="BZ120" s="960"/>
      <c r="CA120" s="960">
        <v>12141456</v>
      </c>
      <c r="CB120" s="960"/>
      <c r="CC120" s="960"/>
      <c r="CD120" s="960"/>
      <c r="CE120" s="960"/>
      <c r="CF120" s="973">
        <v>45.7</v>
      </c>
      <c r="CG120" s="974"/>
      <c r="CH120" s="974"/>
      <c r="CI120" s="974"/>
      <c r="CJ120" s="974"/>
      <c r="CK120" s="1035" t="s">
        <v>472</v>
      </c>
      <c r="CL120" s="1036"/>
      <c r="CM120" s="1036"/>
      <c r="CN120" s="1036"/>
      <c r="CO120" s="1037"/>
      <c r="CP120" s="1043" t="s">
        <v>473</v>
      </c>
      <c r="CQ120" s="1044"/>
      <c r="CR120" s="1044"/>
      <c r="CS120" s="1044"/>
      <c r="CT120" s="1044"/>
      <c r="CU120" s="1044"/>
      <c r="CV120" s="1044"/>
      <c r="CW120" s="1044"/>
      <c r="CX120" s="1044"/>
      <c r="CY120" s="1044"/>
      <c r="CZ120" s="1044"/>
      <c r="DA120" s="1044"/>
      <c r="DB120" s="1044"/>
      <c r="DC120" s="1044"/>
      <c r="DD120" s="1044"/>
      <c r="DE120" s="1044"/>
      <c r="DF120" s="1045"/>
      <c r="DG120" s="959">
        <v>5931247</v>
      </c>
      <c r="DH120" s="960"/>
      <c r="DI120" s="960"/>
      <c r="DJ120" s="960"/>
      <c r="DK120" s="960"/>
      <c r="DL120" s="960">
        <v>5645450</v>
      </c>
      <c r="DM120" s="960"/>
      <c r="DN120" s="960"/>
      <c r="DO120" s="960"/>
      <c r="DP120" s="960"/>
      <c r="DQ120" s="960">
        <v>5510020</v>
      </c>
      <c r="DR120" s="960"/>
      <c r="DS120" s="960"/>
      <c r="DT120" s="960"/>
      <c r="DU120" s="960"/>
      <c r="DV120" s="961">
        <v>20.8</v>
      </c>
      <c r="DW120" s="961"/>
      <c r="DX120" s="961"/>
      <c r="DY120" s="961"/>
      <c r="DZ120" s="962"/>
    </row>
    <row r="121" spans="1:130" s="226" customFormat="1" ht="26.25" customHeight="1" x14ac:dyDescent="0.2">
      <c r="A121" s="1086"/>
      <c r="B121" s="978"/>
      <c r="C121" s="1003" t="s">
        <v>474</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391</v>
      </c>
      <c r="AB121" s="988"/>
      <c r="AC121" s="988"/>
      <c r="AD121" s="988"/>
      <c r="AE121" s="989"/>
      <c r="AF121" s="990" t="s">
        <v>437</v>
      </c>
      <c r="AG121" s="988"/>
      <c r="AH121" s="988"/>
      <c r="AI121" s="988"/>
      <c r="AJ121" s="989"/>
      <c r="AK121" s="990" t="s">
        <v>391</v>
      </c>
      <c r="AL121" s="988"/>
      <c r="AM121" s="988"/>
      <c r="AN121" s="988"/>
      <c r="AO121" s="989"/>
      <c r="AP121" s="991" t="s">
        <v>448</v>
      </c>
      <c r="AQ121" s="992"/>
      <c r="AR121" s="992"/>
      <c r="AS121" s="992"/>
      <c r="AT121" s="993"/>
      <c r="AU121" s="1023"/>
      <c r="AV121" s="1024"/>
      <c r="AW121" s="1024"/>
      <c r="AX121" s="1024"/>
      <c r="AY121" s="1025"/>
      <c r="AZ121" s="951" t="s">
        <v>475</v>
      </c>
      <c r="BA121" s="952"/>
      <c r="BB121" s="952"/>
      <c r="BC121" s="952"/>
      <c r="BD121" s="952"/>
      <c r="BE121" s="952"/>
      <c r="BF121" s="952"/>
      <c r="BG121" s="952"/>
      <c r="BH121" s="952"/>
      <c r="BI121" s="952"/>
      <c r="BJ121" s="952"/>
      <c r="BK121" s="952"/>
      <c r="BL121" s="952"/>
      <c r="BM121" s="952"/>
      <c r="BN121" s="952"/>
      <c r="BO121" s="952"/>
      <c r="BP121" s="953"/>
      <c r="BQ121" s="954">
        <v>6056645</v>
      </c>
      <c r="BR121" s="955"/>
      <c r="BS121" s="955"/>
      <c r="BT121" s="955"/>
      <c r="BU121" s="955"/>
      <c r="BV121" s="955">
        <v>5670406</v>
      </c>
      <c r="BW121" s="955"/>
      <c r="BX121" s="955"/>
      <c r="BY121" s="955"/>
      <c r="BZ121" s="955"/>
      <c r="CA121" s="955">
        <v>5189251</v>
      </c>
      <c r="CB121" s="955"/>
      <c r="CC121" s="955"/>
      <c r="CD121" s="955"/>
      <c r="CE121" s="955"/>
      <c r="CF121" s="949">
        <v>19.600000000000001</v>
      </c>
      <c r="CG121" s="950"/>
      <c r="CH121" s="950"/>
      <c r="CI121" s="950"/>
      <c r="CJ121" s="950"/>
      <c r="CK121" s="1038"/>
      <c r="CL121" s="1039"/>
      <c r="CM121" s="1039"/>
      <c r="CN121" s="1039"/>
      <c r="CO121" s="1040"/>
      <c r="CP121" s="1048" t="s">
        <v>476</v>
      </c>
      <c r="CQ121" s="1049"/>
      <c r="CR121" s="1049"/>
      <c r="CS121" s="1049"/>
      <c r="CT121" s="1049"/>
      <c r="CU121" s="1049"/>
      <c r="CV121" s="1049"/>
      <c r="CW121" s="1049"/>
      <c r="CX121" s="1049"/>
      <c r="CY121" s="1049"/>
      <c r="CZ121" s="1049"/>
      <c r="DA121" s="1049"/>
      <c r="DB121" s="1049"/>
      <c r="DC121" s="1049"/>
      <c r="DD121" s="1049"/>
      <c r="DE121" s="1049"/>
      <c r="DF121" s="1050"/>
      <c r="DG121" s="954">
        <v>8117</v>
      </c>
      <c r="DH121" s="955"/>
      <c r="DI121" s="955"/>
      <c r="DJ121" s="955"/>
      <c r="DK121" s="955"/>
      <c r="DL121" s="955">
        <v>10676</v>
      </c>
      <c r="DM121" s="955"/>
      <c r="DN121" s="955"/>
      <c r="DO121" s="955"/>
      <c r="DP121" s="955"/>
      <c r="DQ121" s="955">
        <v>12763</v>
      </c>
      <c r="DR121" s="955"/>
      <c r="DS121" s="955"/>
      <c r="DT121" s="955"/>
      <c r="DU121" s="955"/>
      <c r="DV121" s="956">
        <v>0</v>
      </c>
      <c r="DW121" s="956"/>
      <c r="DX121" s="956"/>
      <c r="DY121" s="956"/>
      <c r="DZ121" s="957"/>
    </row>
    <row r="122" spans="1:130" s="226" customFormat="1" ht="26.25" customHeight="1" x14ac:dyDescent="0.2">
      <c r="A122" s="1086"/>
      <c r="B122" s="978"/>
      <c r="C122" s="951" t="s">
        <v>455</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128</v>
      </c>
      <c r="AB122" s="988"/>
      <c r="AC122" s="988"/>
      <c r="AD122" s="988"/>
      <c r="AE122" s="989"/>
      <c r="AF122" s="990" t="s">
        <v>448</v>
      </c>
      <c r="AG122" s="988"/>
      <c r="AH122" s="988"/>
      <c r="AI122" s="988"/>
      <c r="AJ122" s="989"/>
      <c r="AK122" s="990" t="s">
        <v>448</v>
      </c>
      <c r="AL122" s="988"/>
      <c r="AM122" s="988"/>
      <c r="AN122" s="988"/>
      <c r="AO122" s="989"/>
      <c r="AP122" s="991" t="s">
        <v>448</v>
      </c>
      <c r="AQ122" s="992"/>
      <c r="AR122" s="992"/>
      <c r="AS122" s="992"/>
      <c r="AT122" s="993"/>
      <c r="AU122" s="1023"/>
      <c r="AV122" s="1024"/>
      <c r="AW122" s="1024"/>
      <c r="AX122" s="1024"/>
      <c r="AY122" s="1025"/>
      <c r="AZ122" s="1002" t="s">
        <v>477</v>
      </c>
      <c r="BA122" s="994"/>
      <c r="BB122" s="994"/>
      <c r="BC122" s="994"/>
      <c r="BD122" s="994"/>
      <c r="BE122" s="994"/>
      <c r="BF122" s="994"/>
      <c r="BG122" s="994"/>
      <c r="BH122" s="994"/>
      <c r="BI122" s="994"/>
      <c r="BJ122" s="994"/>
      <c r="BK122" s="994"/>
      <c r="BL122" s="994"/>
      <c r="BM122" s="994"/>
      <c r="BN122" s="994"/>
      <c r="BO122" s="994"/>
      <c r="BP122" s="995"/>
      <c r="BQ122" s="1028">
        <v>34196038</v>
      </c>
      <c r="BR122" s="1029"/>
      <c r="BS122" s="1029"/>
      <c r="BT122" s="1029"/>
      <c r="BU122" s="1029"/>
      <c r="BV122" s="1029">
        <v>33409577</v>
      </c>
      <c r="BW122" s="1029"/>
      <c r="BX122" s="1029"/>
      <c r="BY122" s="1029"/>
      <c r="BZ122" s="1029"/>
      <c r="CA122" s="1029">
        <v>32838641</v>
      </c>
      <c r="CB122" s="1029"/>
      <c r="CC122" s="1029"/>
      <c r="CD122" s="1029"/>
      <c r="CE122" s="1029"/>
      <c r="CF122" s="1046">
        <v>123.7</v>
      </c>
      <c r="CG122" s="1047"/>
      <c r="CH122" s="1047"/>
      <c r="CI122" s="1047"/>
      <c r="CJ122" s="1047"/>
      <c r="CK122" s="1038"/>
      <c r="CL122" s="1039"/>
      <c r="CM122" s="1039"/>
      <c r="CN122" s="1039"/>
      <c r="CO122" s="1040"/>
      <c r="CP122" s="1048" t="s">
        <v>478</v>
      </c>
      <c r="CQ122" s="1049"/>
      <c r="CR122" s="1049"/>
      <c r="CS122" s="1049"/>
      <c r="CT122" s="1049"/>
      <c r="CU122" s="1049"/>
      <c r="CV122" s="1049"/>
      <c r="CW122" s="1049"/>
      <c r="CX122" s="1049"/>
      <c r="CY122" s="1049"/>
      <c r="CZ122" s="1049"/>
      <c r="DA122" s="1049"/>
      <c r="DB122" s="1049"/>
      <c r="DC122" s="1049"/>
      <c r="DD122" s="1049"/>
      <c r="DE122" s="1049"/>
      <c r="DF122" s="1050"/>
      <c r="DG122" s="954" t="s">
        <v>391</v>
      </c>
      <c r="DH122" s="955"/>
      <c r="DI122" s="955"/>
      <c r="DJ122" s="955"/>
      <c r="DK122" s="955"/>
      <c r="DL122" s="955" t="s">
        <v>437</v>
      </c>
      <c r="DM122" s="955"/>
      <c r="DN122" s="955"/>
      <c r="DO122" s="955"/>
      <c r="DP122" s="955"/>
      <c r="DQ122" s="955" t="s">
        <v>437</v>
      </c>
      <c r="DR122" s="955"/>
      <c r="DS122" s="955"/>
      <c r="DT122" s="955"/>
      <c r="DU122" s="955"/>
      <c r="DV122" s="956" t="s">
        <v>448</v>
      </c>
      <c r="DW122" s="956"/>
      <c r="DX122" s="956"/>
      <c r="DY122" s="956"/>
      <c r="DZ122" s="957"/>
    </row>
    <row r="123" spans="1:130" s="226" customFormat="1" ht="26.25" customHeight="1" x14ac:dyDescent="0.2">
      <c r="A123" s="1086"/>
      <c r="B123" s="978"/>
      <c r="C123" s="951" t="s">
        <v>461</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448</v>
      </c>
      <c r="AB123" s="988"/>
      <c r="AC123" s="988"/>
      <c r="AD123" s="988"/>
      <c r="AE123" s="989"/>
      <c r="AF123" s="990" t="s">
        <v>128</v>
      </c>
      <c r="AG123" s="988"/>
      <c r="AH123" s="988"/>
      <c r="AI123" s="988"/>
      <c r="AJ123" s="989"/>
      <c r="AK123" s="990" t="s">
        <v>391</v>
      </c>
      <c r="AL123" s="988"/>
      <c r="AM123" s="988"/>
      <c r="AN123" s="988"/>
      <c r="AO123" s="989"/>
      <c r="AP123" s="991" t="s">
        <v>437</v>
      </c>
      <c r="AQ123" s="992"/>
      <c r="AR123" s="992"/>
      <c r="AS123" s="992"/>
      <c r="AT123" s="993"/>
      <c r="AU123" s="1026"/>
      <c r="AV123" s="1027"/>
      <c r="AW123" s="1027"/>
      <c r="AX123" s="1027"/>
      <c r="AY123" s="1027"/>
      <c r="AZ123" s="247" t="s">
        <v>188</v>
      </c>
      <c r="BA123" s="247"/>
      <c r="BB123" s="247"/>
      <c r="BC123" s="247"/>
      <c r="BD123" s="247"/>
      <c r="BE123" s="247"/>
      <c r="BF123" s="247"/>
      <c r="BG123" s="247"/>
      <c r="BH123" s="247"/>
      <c r="BI123" s="247"/>
      <c r="BJ123" s="247"/>
      <c r="BK123" s="247"/>
      <c r="BL123" s="247"/>
      <c r="BM123" s="247"/>
      <c r="BN123" s="247"/>
      <c r="BO123" s="1006" t="s">
        <v>479</v>
      </c>
      <c r="BP123" s="1034"/>
      <c r="BQ123" s="1092">
        <v>51884778</v>
      </c>
      <c r="BR123" s="1093"/>
      <c r="BS123" s="1093"/>
      <c r="BT123" s="1093"/>
      <c r="BU123" s="1093"/>
      <c r="BV123" s="1093">
        <v>49570079</v>
      </c>
      <c r="BW123" s="1093"/>
      <c r="BX123" s="1093"/>
      <c r="BY123" s="1093"/>
      <c r="BZ123" s="1093"/>
      <c r="CA123" s="1093">
        <v>50169348</v>
      </c>
      <c r="CB123" s="1093"/>
      <c r="CC123" s="1093"/>
      <c r="CD123" s="1093"/>
      <c r="CE123" s="1093"/>
      <c r="CF123" s="1030"/>
      <c r="CG123" s="1031"/>
      <c r="CH123" s="1031"/>
      <c r="CI123" s="1031"/>
      <c r="CJ123" s="1032"/>
      <c r="CK123" s="1038"/>
      <c r="CL123" s="1039"/>
      <c r="CM123" s="1039"/>
      <c r="CN123" s="1039"/>
      <c r="CO123" s="1040"/>
      <c r="CP123" s="1048" t="s">
        <v>480</v>
      </c>
      <c r="CQ123" s="1049"/>
      <c r="CR123" s="1049"/>
      <c r="CS123" s="1049"/>
      <c r="CT123" s="1049"/>
      <c r="CU123" s="1049"/>
      <c r="CV123" s="1049"/>
      <c r="CW123" s="1049"/>
      <c r="CX123" s="1049"/>
      <c r="CY123" s="1049"/>
      <c r="CZ123" s="1049"/>
      <c r="DA123" s="1049"/>
      <c r="DB123" s="1049"/>
      <c r="DC123" s="1049"/>
      <c r="DD123" s="1049"/>
      <c r="DE123" s="1049"/>
      <c r="DF123" s="1050"/>
      <c r="DG123" s="987" t="s">
        <v>391</v>
      </c>
      <c r="DH123" s="988"/>
      <c r="DI123" s="988"/>
      <c r="DJ123" s="988"/>
      <c r="DK123" s="989"/>
      <c r="DL123" s="990" t="s">
        <v>452</v>
      </c>
      <c r="DM123" s="988"/>
      <c r="DN123" s="988"/>
      <c r="DO123" s="988"/>
      <c r="DP123" s="989"/>
      <c r="DQ123" s="990" t="s">
        <v>448</v>
      </c>
      <c r="DR123" s="988"/>
      <c r="DS123" s="988"/>
      <c r="DT123" s="988"/>
      <c r="DU123" s="989"/>
      <c r="DV123" s="991" t="s">
        <v>391</v>
      </c>
      <c r="DW123" s="992"/>
      <c r="DX123" s="992"/>
      <c r="DY123" s="992"/>
      <c r="DZ123" s="993"/>
    </row>
    <row r="124" spans="1:130" s="226" customFormat="1" ht="26.25" customHeight="1" thickBot="1" x14ac:dyDescent="0.25">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452</v>
      </c>
      <c r="AB124" s="988"/>
      <c r="AC124" s="988"/>
      <c r="AD124" s="988"/>
      <c r="AE124" s="989"/>
      <c r="AF124" s="990" t="s">
        <v>448</v>
      </c>
      <c r="AG124" s="988"/>
      <c r="AH124" s="988"/>
      <c r="AI124" s="988"/>
      <c r="AJ124" s="989"/>
      <c r="AK124" s="990" t="s">
        <v>452</v>
      </c>
      <c r="AL124" s="988"/>
      <c r="AM124" s="988"/>
      <c r="AN124" s="988"/>
      <c r="AO124" s="989"/>
      <c r="AP124" s="991" t="s">
        <v>391</v>
      </c>
      <c r="AQ124" s="992"/>
      <c r="AR124" s="992"/>
      <c r="AS124" s="992"/>
      <c r="AT124" s="993"/>
      <c r="AU124" s="1088" t="s">
        <v>481</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448</v>
      </c>
      <c r="BR124" s="1056"/>
      <c r="BS124" s="1056"/>
      <c r="BT124" s="1056"/>
      <c r="BU124" s="1056"/>
      <c r="BV124" s="1056" t="s">
        <v>391</v>
      </c>
      <c r="BW124" s="1056"/>
      <c r="BX124" s="1056"/>
      <c r="BY124" s="1056"/>
      <c r="BZ124" s="1056"/>
      <c r="CA124" s="1056" t="s">
        <v>391</v>
      </c>
      <c r="CB124" s="1056"/>
      <c r="CC124" s="1056"/>
      <c r="CD124" s="1056"/>
      <c r="CE124" s="1056"/>
      <c r="CF124" s="1057"/>
      <c r="CG124" s="1058"/>
      <c r="CH124" s="1058"/>
      <c r="CI124" s="1058"/>
      <c r="CJ124" s="1059"/>
      <c r="CK124" s="1041"/>
      <c r="CL124" s="1041"/>
      <c r="CM124" s="1041"/>
      <c r="CN124" s="1041"/>
      <c r="CO124" s="1042"/>
      <c r="CP124" s="1048" t="s">
        <v>482</v>
      </c>
      <c r="CQ124" s="1049"/>
      <c r="CR124" s="1049"/>
      <c r="CS124" s="1049"/>
      <c r="CT124" s="1049"/>
      <c r="CU124" s="1049"/>
      <c r="CV124" s="1049"/>
      <c r="CW124" s="1049"/>
      <c r="CX124" s="1049"/>
      <c r="CY124" s="1049"/>
      <c r="CZ124" s="1049"/>
      <c r="DA124" s="1049"/>
      <c r="DB124" s="1049"/>
      <c r="DC124" s="1049"/>
      <c r="DD124" s="1049"/>
      <c r="DE124" s="1049"/>
      <c r="DF124" s="1050"/>
      <c r="DG124" s="1033" t="s">
        <v>452</v>
      </c>
      <c r="DH124" s="1015"/>
      <c r="DI124" s="1015"/>
      <c r="DJ124" s="1015"/>
      <c r="DK124" s="1016"/>
      <c r="DL124" s="1014" t="s">
        <v>128</v>
      </c>
      <c r="DM124" s="1015"/>
      <c r="DN124" s="1015"/>
      <c r="DO124" s="1015"/>
      <c r="DP124" s="1016"/>
      <c r="DQ124" s="1014" t="s">
        <v>452</v>
      </c>
      <c r="DR124" s="1015"/>
      <c r="DS124" s="1015"/>
      <c r="DT124" s="1015"/>
      <c r="DU124" s="1016"/>
      <c r="DV124" s="1017" t="s">
        <v>452</v>
      </c>
      <c r="DW124" s="1018"/>
      <c r="DX124" s="1018"/>
      <c r="DY124" s="1018"/>
      <c r="DZ124" s="1019"/>
    </row>
    <row r="125" spans="1:130" s="226" customFormat="1" ht="26.25" customHeight="1" x14ac:dyDescent="0.2">
      <c r="A125" s="1086"/>
      <c r="B125" s="978"/>
      <c r="C125" s="951" t="s">
        <v>467</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483</v>
      </c>
      <c r="AB125" s="988"/>
      <c r="AC125" s="988"/>
      <c r="AD125" s="988"/>
      <c r="AE125" s="989"/>
      <c r="AF125" s="990" t="s">
        <v>452</v>
      </c>
      <c r="AG125" s="988"/>
      <c r="AH125" s="988"/>
      <c r="AI125" s="988"/>
      <c r="AJ125" s="989"/>
      <c r="AK125" s="990" t="s">
        <v>452</v>
      </c>
      <c r="AL125" s="988"/>
      <c r="AM125" s="988"/>
      <c r="AN125" s="988"/>
      <c r="AO125" s="989"/>
      <c r="AP125" s="991" t="s">
        <v>452</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484</v>
      </c>
      <c r="CL125" s="1036"/>
      <c r="CM125" s="1036"/>
      <c r="CN125" s="1036"/>
      <c r="CO125" s="1037"/>
      <c r="CP125" s="958" t="s">
        <v>485</v>
      </c>
      <c r="CQ125" s="926"/>
      <c r="CR125" s="926"/>
      <c r="CS125" s="926"/>
      <c r="CT125" s="926"/>
      <c r="CU125" s="926"/>
      <c r="CV125" s="926"/>
      <c r="CW125" s="926"/>
      <c r="CX125" s="926"/>
      <c r="CY125" s="926"/>
      <c r="CZ125" s="926"/>
      <c r="DA125" s="926"/>
      <c r="DB125" s="926"/>
      <c r="DC125" s="926"/>
      <c r="DD125" s="926"/>
      <c r="DE125" s="926"/>
      <c r="DF125" s="927"/>
      <c r="DG125" s="959" t="s">
        <v>452</v>
      </c>
      <c r="DH125" s="960"/>
      <c r="DI125" s="960"/>
      <c r="DJ125" s="960"/>
      <c r="DK125" s="960"/>
      <c r="DL125" s="960" t="s">
        <v>483</v>
      </c>
      <c r="DM125" s="960"/>
      <c r="DN125" s="960"/>
      <c r="DO125" s="960"/>
      <c r="DP125" s="960"/>
      <c r="DQ125" s="960" t="s">
        <v>452</v>
      </c>
      <c r="DR125" s="960"/>
      <c r="DS125" s="960"/>
      <c r="DT125" s="960"/>
      <c r="DU125" s="960"/>
      <c r="DV125" s="961" t="s">
        <v>452</v>
      </c>
      <c r="DW125" s="961"/>
      <c r="DX125" s="961"/>
      <c r="DY125" s="961"/>
      <c r="DZ125" s="962"/>
    </row>
    <row r="126" spans="1:130" s="226" customFormat="1" ht="26.25" customHeight="1" thickBot="1" x14ac:dyDescent="0.25">
      <c r="A126" s="1086"/>
      <c r="B126" s="978"/>
      <c r="C126" s="951" t="s">
        <v>469</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397601</v>
      </c>
      <c r="AB126" s="988"/>
      <c r="AC126" s="988"/>
      <c r="AD126" s="988"/>
      <c r="AE126" s="989"/>
      <c r="AF126" s="990">
        <v>397165</v>
      </c>
      <c r="AG126" s="988"/>
      <c r="AH126" s="988"/>
      <c r="AI126" s="988"/>
      <c r="AJ126" s="989"/>
      <c r="AK126" s="990">
        <v>396726</v>
      </c>
      <c r="AL126" s="988"/>
      <c r="AM126" s="988"/>
      <c r="AN126" s="988"/>
      <c r="AO126" s="989"/>
      <c r="AP126" s="991">
        <v>1.5</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486</v>
      </c>
      <c r="CQ126" s="952"/>
      <c r="CR126" s="952"/>
      <c r="CS126" s="952"/>
      <c r="CT126" s="952"/>
      <c r="CU126" s="952"/>
      <c r="CV126" s="952"/>
      <c r="CW126" s="952"/>
      <c r="CX126" s="952"/>
      <c r="CY126" s="952"/>
      <c r="CZ126" s="952"/>
      <c r="DA126" s="952"/>
      <c r="DB126" s="952"/>
      <c r="DC126" s="952"/>
      <c r="DD126" s="952"/>
      <c r="DE126" s="952"/>
      <c r="DF126" s="953"/>
      <c r="DG126" s="954" t="s">
        <v>452</v>
      </c>
      <c r="DH126" s="955"/>
      <c r="DI126" s="955"/>
      <c r="DJ126" s="955"/>
      <c r="DK126" s="955"/>
      <c r="DL126" s="955" t="s">
        <v>452</v>
      </c>
      <c r="DM126" s="955"/>
      <c r="DN126" s="955"/>
      <c r="DO126" s="955"/>
      <c r="DP126" s="955"/>
      <c r="DQ126" s="955" t="s">
        <v>487</v>
      </c>
      <c r="DR126" s="955"/>
      <c r="DS126" s="955"/>
      <c r="DT126" s="955"/>
      <c r="DU126" s="955"/>
      <c r="DV126" s="956" t="s">
        <v>452</v>
      </c>
      <c r="DW126" s="956"/>
      <c r="DX126" s="956"/>
      <c r="DY126" s="956"/>
      <c r="DZ126" s="957"/>
    </row>
    <row r="127" spans="1:130" s="226" customFormat="1" ht="26.25" customHeight="1" x14ac:dyDescent="0.2">
      <c r="A127" s="1087"/>
      <c r="B127" s="980"/>
      <c r="C127" s="1002" t="s">
        <v>488</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452</v>
      </c>
      <c r="AB127" s="988"/>
      <c r="AC127" s="988"/>
      <c r="AD127" s="988"/>
      <c r="AE127" s="989"/>
      <c r="AF127" s="990" t="s">
        <v>489</v>
      </c>
      <c r="AG127" s="988"/>
      <c r="AH127" s="988"/>
      <c r="AI127" s="988"/>
      <c r="AJ127" s="989"/>
      <c r="AK127" s="990" t="s">
        <v>452</v>
      </c>
      <c r="AL127" s="988"/>
      <c r="AM127" s="988"/>
      <c r="AN127" s="988"/>
      <c r="AO127" s="989"/>
      <c r="AP127" s="991" t="s">
        <v>452</v>
      </c>
      <c r="AQ127" s="992"/>
      <c r="AR127" s="992"/>
      <c r="AS127" s="992"/>
      <c r="AT127" s="993"/>
      <c r="AU127" s="228"/>
      <c r="AV127" s="228"/>
      <c r="AW127" s="228"/>
      <c r="AX127" s="1060" t="s">
        <v>490</v>
      </c>
      <c r="AY127" s="1061"/>
      <c r="AZ127" s="1061"/>
      <c r="BA127" s="1061"/>
      <c r="BB127" s="1061"/>
      <c r="BC127" s="1061"/>
      <c r="BD127" s="1061"/>
      <c r="BE127" s="1062"/>
      <c r="BF127" s="1063" t="s">
        <v>491</v>
      </c>
      <c r="BG127" s="1061"/>
      <c r="BH127" s="1061"/>
      <c r="BI127" s="1061"/>
      <c r="BJ127" s="1061"/>
      <c r="BK127" s="1061"/>
      <c r="BL127" s="1062"/>
      <c r="BM127" s="1063" t="s">
        <v>492</v>
      </c>
      <c r="BN127" s="1061"/>
      <c r="BO127" s="1061"/>
      <c r="BP127" s="1061"/>
      <c r="BQ127" s="1061"/>
      <c r="BR127" s="1061"/>
      <c r="BS127" s="1062"/>
      <c r="BT127" s="1063" t="s">
        <v>493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494</v>
      </c>
      <c r="CQ127" s="952"/>
      <c r="CR127" s="952"/>
      <c r="CS127" s="952"/>
      <c r="CT127" s="952"/>
      <c r="CU127" s="952"/>
      <c r="CV127" s="952"/>
      <c r="CW127" s="952"/>
      <c r="CX127" s="952"/>
      <c r="CY127" s="952"/>
      <c r="CZ127" s="952"/>
      <c r="DA127" s="952"/>
      <c r="DB127" s="952"/>
      <c r="DC127" s="952"/>
      <c r="DD127" s="952"/>
      <c r="DE127" s="952"/>
      <c r="DF127" s="953"/>
      <c r="DG127" s="954" t="s">
        <v>452</v>
      </c>
      <c r="DH127" s="955"/>
      <c r="DI127" s="955"/>
      <c r="DJ127" s="955"/>
      <c r="DK127" s="955"/>
      <c r="DL127" s="955" t="s">
        <v>495</v>
      </c>
      <c r="DM127" s="955"/>
      <c r="DN127" s="955"/>
      <c r="DO127" s="955"/>
      <c r="DP127" s="955"/>
      <c r="DQ127" s="955" t="s">
        <v>452</v>
      </c>
      <c r="DR127" s="955"/>
      <c r="DS127" s="955"/>
      <c r="DT127" s="955"/>
      <c r="DU127" s="955"/>
      <c r="DV127" s="956" t="s">
        <v>452</v>
      </c>
      <c r="DW127" s="956"/>
      <c r="DX127" s="956"/>
      <c r="DY127" s="956"/>
      <c r="DZ127" s="957"/>
    </row>
    <row r="128" spans="1:130" s="226" customFormat="1" ht="26.25" customHeight="1" thickBot="1" x14ac:dyDescent="0.25">
      <c r="A128" s="1070" t="s">
        <v>496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497</v>
      </c>
      <c r="X128" s="1072"/>
      <c r="Y128" s="1072"/>
      <c r="Z128" s="1073"/>
      <c r="AA128" s="1074">
        <v>893453</v>
      </c>
      <c r="AB128" s="1075"/>
      <c r="AC128" s="1075"/>
      <c r="AD128" s="1075"/>
      <c r="AE128" s="1076"/>
      <c r="AF128" s="1077">
        <v>810455</v>
      </c>
      <c r="AG128" s="1075"/>
      <c r="AH128" s="1075"/>
      <c r="AI128" s="1075"/>
      <c r="AJ128" s="1076"/>
      <c r="AK128" s="1077">
        <v>877227</v>
      </c>
      <c r="AL128" s="1075"/>
      <c r="AM128" s="1075"/>
      <c r="AN128" s="1075"/>
      <c r="AO128" s="1076"/>
      <c r="AP128" s="1078"/>
      <c r="AQ128" s="1079"/>
      <c r="AR128" s="1079"/>
      <c r="AS128" s="1079"/>
      <c r="AT128" s="1080"/>
      <c r="AU128" s="228"/>
      <c r="AV128" s="228"/>
      <c r="AW128" s="228"/>
      <c r="AX128" s="925" t="s">
        <v>498</v>
      </c>
      <c r="AY128" s="926"/>
      <c r="AZ128" s="926"/>
      <c r="BA128" s="926"/>
      <c r="BB128" s="926"/>
      <c r="BC128" s="926"/>
      <c r="BD128" s="926"/>
      <c r="BE128" s="927"/>
      <c r="BF128" s="1081" t="s">
        <v>452</v>
      </c>
      <c r="BG128" s="1082"/>
      <c r="BH128" s="1082"/>
      <c r="BI128" s="1082"/>
      <c r="BJ128" s="1082"/>
      <c r="BK128" s="1082"/>
      <c r="BL128" s="1083"/>
      <c r="BM128" s="1081">
        <v>11.82</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499</v>
      </c>
      <c r="CQ128" s="755"/>
      <c r="CR128" s="755"/>
      <c r="CS128" s="755"/>
      <c r="CT128" s="755"/>
      <c r="CU128" s="755"/>
      <c r="CV128" s="755"/>
      <c r="CW128" s="755"/>
      <c r="CX128" s="755"/>
      <c r="CY128" s="755"/>
      <c r="CZ128" s="755"/>
      <c r="DA128" s="755"/>
      <c r="DB128" s="755"/>
      <c r="DC128" s="755"/>
      <c r="DD128" s="755"/>
      <c r="DE128" s="755"/>
      <c r="DF128" s="1065"/>
      <c r="DG128" s="1066">
        <v>4330</v>
      </c>
      <c r="DH128" s="1067"/>
      <c r="DI128" s="1067"/>
      <c r="DJ128" s="1067"/>
      <c r="DK128" s="1067"/>
      <c r="DL128" s="1067" t="s">
        <v>452</v>
      </c>
      <c r="DM128" s="1067"/>
      <c r="DN128" s="1067"/>
      <c r="DO128" s="1067"/>
      <c r="DP128" s="1067"/>
      <c r="DQ128" s="1067">
        <v>6470</v>
      </c>
      <c r="DR128" s="1067"/>
      <c r="DS128" s="1067"/>
      <c r="DT128" s="1067"/>
      <c r="DU128" s="1067"/>
      <c r="DV128" s="1068">
        <v>0</v>
      </c>
      <c r="DW128" s="1068"/>
      <c r="DX128" s="1068"/>
      <c r="DY128" s="1068"/>
      <c r="DZ128" s="1069"/>
    </row>
    <row r="129" spans="1:131" s="226" customFormat="1" ht="26.25" customHeight="1" x14ac:dyDescent="0.2">
      <c r="A129" s="963" t="s">
        <v>108</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500</v>
      </c>
      <c r="X129" s="1100"/>
      <c r="Y129" s="1100"/>
      <c r="Z129" s="1101"/>
      <c r="AA129" s="987">
        <v>27664782</v>
      </c>
      <c r="AB129" s="988"/>
      <c r="AC129" s="988"/>
      <c r="AD129" s="988"/>
      <c r="AE129" s="989"/>
      <c r="AF129" s="990">
        <v>28237351</v>
      </c>
      <c r="AG129" s="988"/>
      <c r="AH129" s="988"/>
      <c r="AI129" s="988"/>
      <c r="AJ129" s="989"/>
      <c r="AK129" s="990">
        <v>29608941</v>
      </c>
      <c r="AL129" s="988"/>
      <c r="AM129" s="988"/>
      <c r="AN129" s="988"/>
      <c r="AO129" s="989"/>
      <c r="AP129" s="1102"/>
      <c r="AQ129" s="1103"/>
      <c r="AR129" s="1103"/>
      <c r="AS129" s="1103"/>
      <c r="AT129" s="1104"/>
      <c r="AU129" s="229"/>
      <c r="AV129" s="229"/>
      <c r="AW129" s="229"/>
      <c r="AX129" s="1094" t="s">
        <v>501</v>
      </c>
      <c r="AY129" s="952"/>
      <c r="AZ129" s="952"/>
      <c r="BA129" s="952"/>
      <c r="BB129" s="952"/>
      <c r="BC129" s="952"/>
      <c r="BD129" s="952"/>
      <c r="BE129" s="953"/>
      <c r="BF129" s="1095" t="s">
        <v>452</v>
      </c>
      <c r="BG129" s="1096"/>
      <c r="BH129" s="1096"/>
      <c r="BI129" s="1096"/>
      <c r="BJ129" s="1096"/>
      <c r="BK129" s="1096"/>
      <c r="BL129" s="1097"/>
      <c r="BM129" s="1095">
        <v>16.82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3" t="s">
        <v>502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503</v>
      </c>
      <c r="X130" s="1100"/>
      <c r="Y130" s="1100"/>
      <c r="Z130" s="1101"/>
      <c r="AA130" s="987">
        <v>3101724</v>
      </c>
      <c r="AB130" s="988"/>
      <c r="AC130" s="988"/>
      <c r="AD130" s="988"/>
      <c r="AE130" s="989"/>
      <c r="AF130" s="990">
        <v>3078367</v>
      </c>
      <c r="AG130" s="988"/>
      <c r="AH130" s="988"/>
      <c r="AI130" s="988"/>
      <c r="AJ130" s="989"/>
      <c r="AK130" s="990">
        <v>3069877</v>
      </c>
      <c r="AL130" s="988"/>
      <c r="AM130" s="988"/>
      <c r="AN130" s="988"/>
      <c r="AO130" s="989"/>
      <c r="AP130" s="1102"/>
      <c r="AQ130" s="1103"/>
      <c r="AR130" s="1103"/>
      <c r="AS130" s="1103"/>
      <c r="AT130" s="1104"/>
      <c r="AU130" s="229"/>
      <c r="AV130" s="229"/>
      <c r="AW130" s="229"/>
      <c r="AX130" s="1094" t="s">
        <v>504</v>
      </c>
      <c r="AY130" s="952"/>
      <c r="AZ130" s="952"/>
      <c r="BA130" s="952"/>
      <c r="BB130" s="952"/>
      <c r="BC130" s="952"/>
      <c r="BD130" s="952"/>
      <c r="BE130" s="953"/>
      <c r="BF130" s="1130">
        <v>5.3</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505</v>
      </c>
      <c r="X131" s="1137"/>
      <c r="Y131" s="1137"/>
      <c r="Z131" s="1138"/>
      <c r="AA131" s="1033">
        <v>24563058</v>
      </c>
      <c r="AB131" s="1015"/>
      <c r="AC131" s="1015"/>
      <c r="AD131" s="1015"/>
      <c r="AE131" s="1016"/>
      <c r="AF131" s="1014">
        <v>25158984</v>
      </c>
      <c r="AG131" s="1015"/>
      <c r="AH131" s="1015"/>
      <c r="AI131" s="1015"/>
      <c r="AJ131" s="1016"/>
      <c r="AK131" s="1014">
        <v>26539064</v>
      </c>
      <c r="AL131" s="1015"/>
      <c r="AM131" s="1015"/>
      <c r="AN131" s="1015"/>
      <c r="AO131" s="1016"/>
      <c r="AP131" s="1139"/>
      <c r="AQ131" s="1140"/>
      <c r="AR131" s="1140"/>
      <c r="AS131" s="1140"/>
      <c r="AT131" s="1141"/>
      <c r="AU131" s="229"/>
      <c r="AV131" s="229"/>
      <c r="AW131" s="229"/>
      <c r="AX131" s="1112" t="s">
        <v>506</v>
      </c>
      <c r="AY131" s="755"/>
      <c r="AZ131" s="755"/>
      <c r="BA131" s="755"/>
      <c r="BB131" s="755"/>
      <c r="BC131" s="755"/>
      <c r="BD131" s="755"/>
      <c r="BE131" s="1065"/>
      <c r="BF131" s="1113" t="s">
        <v>452</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9" t="s">
        <v>507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508</v>
      </c>
      <c r="W132" s="1123"/>
      <c r="X132" s="1123"/>
      <c r="Y132" s="1123"/>
      <c r="Z132" s="1124"/>
      <c r="AA132" s="1125">
        <v>4.8959457740000003</v>
      </c>
      <c r="AB132" s="1126"/>
      <c r="AC132" s="1126"/>
      <c r="AD132" s="1126"/>
      <c r="AE132" s="1127"/>
      <c r="AF132" s="1128">
        <v>5.6755478210000003</v>
      </c>
      <c r="AG132" s="1126"/>
      <c r="AH132" s="1126"/>
      <c r="AI132" s="1126"/>
      <c r="AJ132" s="1127"/>
      <c r="AK132" s="1128">
        <v>5.4561419349999998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509</v>
      </c>
      <c r="W133" s="1106"/>
      <c r="X133" s="1106"/>
      <c r="Y133" s="1106"/>
      <c r="Z133" s="1107"/>
      <c r="AA133" s="1108">
        <v>4.3</v>
      </c>
      <c r="AB133" s="1109"/>
      <c r="AC133" s="1109"/>
      <c r="AD133" s="1109"/>
      <c r="AE133" s="1110"/>
      <c r="AF133" s="1108">
        <v>4.9000000000000004</v>
      </c>
      <c r="AG133" s="1109"/>
      <c r="AH133" s="1109"/>
      <c r="AI133" s="1109"/>
      <c r="AJ133" s="1110"/>
      <c r="AK133" s="1108">
        <v>5.3</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djRVxnvY8SqWxqguPG3TBF/d3+EVKJFMDjOiJAhrFGVt2e/aPT5Munab+IwIbtYGJ90TVmrOs7OQiblEl0MNA==" saltValue="N3PESEQfQEpF1Zhp/5oDX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0" zoomScaleNormal="85" zoomScaleSheetLayoutView="100" workbookViewId="0">
      <selection activeCell="AY22" sqref="AY22"/>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9.8" customHeight="1"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B3" sqref="BB3"/>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rnR1eEdX5EYvKbr4B8jgogDbsco8q4gamqKtRBCerp1JircZ73QUVvwJBDsiph2Mu715XFcLbxQMeO9K5KCXOg==" saltValue="spmEHvK7c+QZ66EwR1g9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513</v>
      </c>
      <c r="AP7" s="268"/>
      <c r="AQ7" s="269" t="s">
        <v>514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515</v>
      </c>
      <c r="AQ8" s="275" t="s">
        <v>516</v>
      </c>
      <c r="AR8" s="276" t="s">
        <v>517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518</v>
      </c>
      <c r="AL9" s="1146"/>
      <c r="AM9" s="1146"/>
      <c r="AN9" s="1147"/>
      <c r="AO9" s="277">
        <v>7906412</v>
      </c>
      <c r="AP9" s="277">
        <v>52818</v>
      </c>
      <c r="AQ9" s="278">
        <v>62021</v>
      </c>
      <c r="AR9" s="279">
        <v>-14.8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519</v>
      </c>
      <c r="AL10" s="1146"/>
      <c r="AM10" s="1146"/>
      <c r="AN10" s="1147"/>
      <c r="AO10" s="280">
        <v>1526581</v>
      </c>
      <c r="AP10" s="280">
        <v>10198</v>
      </c>
      <c r="AQ10" s="281">
        <v>4339</v>
      </c>
      <c r="AR10" s="282">
        <v>135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520</v>
      </c>
      <c r="AL11" s="1146"/>
      <c r="AM11" s="1146"/>
      <c r="AN11" s="1147"/>
      <c r="AO11" s="280" t="s">
        <v>521</v>
      </c>
      <c r="AP11" s="280" t="s">
        <v>521</v>
      </c>
      <c r="AQ11" s="281">
        <v>554</v>
      </c>
      <c r="AR11" s="282" t="s">
        <v>521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522</v>
      </c>
      <c r="AL12" s="1146"/>
      <c r="AM12" s="1146"/>
      <c r="AN12" s="1147"/>
      <c r="AO12" s="280" t="s">
        <v>521</v>
      </c>
      <c r="AP12" s="280" t="s">
        <v>521</v>
      </c>
      <c r="AQ12" s="281">
        <v>17</v>
      </c>
      <c r="AR12" s="282" t="s">
        <v>521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523</v>
      </c>
      <c r="AL13" s="1146"/>
      <c r="AM13" s="1146"/>
      <c r="AN13" s="1147"/>
      <c r="AO13" s="280">
        <v>308388</v>
      </c>
      <c r="AP13" s="280">
        <v>2060</v>
      </c>
      <c r="AQ13" s="281">
        <v>2525</v>
      </c>
      <c r="AR13" s="282">
        <v>-18.399999999999999</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524</v>
      </c>
      <c r="AL14" s="1146"/>
      <c r="AM14" s="1146"/>
      <c r="AN14" s="1147"/>
      <c r="AO14" s="280">
        <v>176164</v>
      </c>
      <c r="AP14" s="280">
        <v>1177</v>
      </c>
      <c r="AQ14" s="281">
        <v>1158</v>
      </c>
      <c r="AR14" s="282">
        <v>1.6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525</v>
      </c>
      <c r="AL15" s="1149"/>
      <c r="AM15" s="1149"/>
      <c r="AN15" s="1150"/>
      <c r="AO15" s="280">
        <v>-574989</v>
      </c>
      <c r="AP15" s="280">
        <v>-3841</v>
      </c>
      <c r="AQ15" s="281">
        <v>-4174</v>
      </c>
      <c r="AR15" s="282">
        <v>-8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188</v>
      </c>
      <c r="AL16" s="1149"/>
      <c r="AM16" s="1149"/>
      <c r="AN16" s="1150"/>
      <c r="AO16" s="280">
        <v>9342556</v>
      </c>
      <c r="AP16" s="280">
        <v>62412</v>
      </c>
      <c r="AQ16" s="281">
        <v>66439</v>
      </c>
      <c r="AR16" s="282">
        <v>-6.1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530</v>
      </c>
      <c r="AL21" s="1152"/>
      <c r="AM21" s="1152"/>
      <c r="AN21" s="1153"/>
      <c r="AO21" s="293">
        <v>5.32</v>
      </c>
      <c r="AP21" s="294">
        <v>6.1</v>
      </c>
      <c r="AQ21" s="295">
        <v>-0.78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531</v>
      </c>
      <c r="AL22" s="1152"/>
      <c r="AM22" s="1152"/>
      <c r="AN22" s="1153"/>
      <c r="AO22" s="298">
        <v>100.6</v>
      </c>
      <c r="AP22" s="299">
        <v>99</v>
      </c>
      <c r="AQ22" s="300">
        <v>1.6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2" t="s">
        <v>532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ht="13.2" x14ac:dyDescent="0.2">
      <c r="A27" s="305"/>
      <c r="AO27" s="258"/>
      <c r="AP27" s="258"/>
      <c r="AQ27" s="258"/>
      <c r="AR27" s="258"/>
      <c r="AS27" s="258"/>
      <c r="AT27" s="258"/>
    </row>
    <row r="28" spans="1:46" ht="16.2"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513</v>
      </c>
      <c r="AP30" s="268"/>
      <c r="AQ30" s="269" t="s">
        <v>514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535</v>
      </c>
      <c r="AL32" s="1160"/>
      <c r="AM32" s="1160"/>
      <c r="AN32" s="1161"/>
      <c r="AO32" s="308">
        <v>4020572</v>
      </c>
      <c r="AP32" s="308">
        <v>26859</v>
      </c>
      <c r="AQ32" s="309">
        <v>33147</v>
      </c>
      <c r="AR32" s="310">
        <v>-19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536</v>
      </c>
      <c r="AL33" s="1160"/>
      <c r="AM33" s="1160"/>
      <c r="AN33" s="1161"/>
      <c r="AO33" s="308" t="s">
        <v>521</v>
      </c>
      <c r="AP33" s="308" t="s">
        <v>521</v>
      </c>
      <c r="AQ33" s="309">
        <v>7</v>
      </c>
      <c r="AR33" s="310" t="s">
        <v>521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537</v>
      </c>
      <c r="AL34" s="1160"/>
      <c r="AM34" s="1160"/>
      <c r="AN34" s="1161"/>
      <c r="AO34" s="308" t="s">
        <v>521</v>
      </c>
      <c r="AP34" s="308" t="s">
        <v>521</v>
      </c>
      <c r="AQ34" s="309">
        <v>24</v>
      </c>
      <c r="AR34" s="310" t="s">
        <v>521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538</v>
      </c>
      <c r="AL35" s="1160"/>
      <c r="AM35" s="1160"/>
      <c r="AN35" s="1161"/>
      <c r="AO35" s="308">
        <v>607515</v>
      </c>
      <c r="AP35" s="308">
        <v>4058</v>
      </c>
      <c r="AQ35" s="309">
        <v>5872</v>
      </c>
      <c r="AR35" s="310">
        <v>-30.9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539</v>
      </c>
      <c r="AL36" s="1160"/>
      <c r="AM36" s="1160"/>
      <c r="AN36" s="1161"/>
      <c r="AO36" s="308">
        <v>151853</v>
      </c>
      <c r="AP36" s="308">
        <v>1014</v>
      </c>
      <c r="AQ36" s="309">
        <v>1168</v>
      </c>
      <c r="AR36" s="310">
        <v>-13.2</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540</v>
      </c>
      <c r="AL37" s="1160"/>
      <c r="AM37" s="1160"/>
      <c r="AN37" s="1161"/>
      <c r="AO37" s="308">
        <v>615173</v>
      </c>
      <c r="AP37" s="308">
        <v>4110</v>
      </c>
      <c r="AQ37" s="309">
        <v>720</v>
      </c>
      <c r="AR37" s="310">
        <v>470.8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541</v>
      </c>
      <c r="AL38" s="1163"/>
      <c r="AM38" s="1163"/>
      <c r="AN38" s="1164"/>
      <c r="AO38" s="311" t="s">
        <v>521</v>
      </c>
      <c r="AP38" s="311" t="s">
        <v>521</v>
      </c>
      <c r="AQ38" s="312">
        <v>1</v>
      </c>
      <c r="AR38" s="300" t="s">
        <v>521</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542</v>
      </c>
      <c r="AL39" s="1163"/>
      <c r="AM39" s="1163"/>
      <c r="AN39" s="1164"/>
      <c r="AO39" s="308">
        <v>-877227</v>
      </c>
      <c r="AP39" s="308">
        <v>-5860</v>
      </c>
      <c r="AQ39" s="309">
        <v>-6245</v>
      </c>
      <c r="AR39" s="310">
        <v>-6.2</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543</v>
      </c>
      <c r="AL40" s="1160"/>
      <c r="AM40" s="1160"/>
      <c r="AN40" s="1161"/>
      <c r="AO40" s="308">
        <v>-3069877</v>
      </c>
      <c r="AP40" s="308">
        <v>-20508</v>
      </c>
      <c r="AQ40" s="309">
        <v>-25563</v>
      </c>
      <c r="AR40" s="310">
        <v>-19.8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297</v>
      </c>
      <c r="AL41" s="1166"/>
      <c r="AM41" s="1166"/>
      <c r="AN41" s="1167"/>
      <c r="AO41" s="308">
        <v>1448009</v>
      </c>
      <c r="AP41" s="308">
        <v>9673</v>
      </c>
      <c r="AQ41" s="309">
        <v>9130</v>
      </c>
      <c r="AR41" s="310">
        <v>5.9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513</v>
      </c>
      <c r="AN49" s="1156" t="s">
        <v>547</v>
      </c>
      <c r="AO49" s="1157"/>
      <c r="AP49" s="1157"/>
      <c r="AQ49" s="1157"/>
      <c r="AR49" s="1158"/>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548</v>
      </c>
      <c r="AO50" s="325" t="s">
        <v>549</v>
      </c>
      <c r="AP50" s="326" t="s">
        <v>550</v>
      </c>
      <c r="AQ50" s="327" t="s">
        <v>551</v>
      </c>
      <c r="AR50" s="328" t="s">
        <v>552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3621032</v>
      </c>
      <c r="AN51" s="330">
        <v>23746</v>
      </c>
      <c r="AO51" s="331">
        <v>-21.7</v>
      </c>
      <c r="AP51" s="332">
        <v>41080</v>
      </c>
      <c r="AQ51" s="333">
        <v>3</v>
      </c>
      <c r="AR51" s="334">
        <v>-24.7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2416703</v>
      </c>
      <c r="AN52" s="338">
        <v>15849</v>
      </c>
      <c r="AO52" s="339">
        <v>-18.7</v>
      </c>
      <c r="AP52" s="340">
        <v>27265</v>
      </c>
      <c r="AQ52" s="341">
        <v>4.2</v>
      </c>
      <c r="AR52" s="342">
        <v>-22.9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3619887</v>
      </c>
      <c r="AN53" s="330">
        <v>23868</v>
      </c>
      <c r="AO53" s="331">
        <v>0.5</v>
      </c>
      <c r="AP53" s="332">
        <v>33173</v>
      </c>
      <c r="AQ53" s="333">
        <v>-19.2</v>
      </c>
      <c r="AR53" s="334">
        <v>19.7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2702093</v>
      </c>
      <c r="AN54" s="338">
        <v>17817</v>
      </c>
      <c r="AO54" s="339">
        <v>12.4</v>
      </c>
      <c r="AP54" s="340">
        <v>20353</v>
      </c>
      <c r="AQ54" s="341">
        <v>-25.4</v>
      </c>
      <c r="AR54" s="342">
        <v>37.799999999999997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4453628</v>
      </c>
      <c r="AN55" s="330">
        <v>29549</v>
      </c>
      <c r="AO55" s="331">
        <v>23.8</v>
      </c>
      <c r="AP55" s="332">
        <v>37644</v>
      </c>
      <c r="AQ55" s="333">
        <v>13.5</v>
      </c>
      <c r="AR55" s="334">
        <v>10.3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3059537</v>
      </c>
      <c r="AN56" s="338">
        <v>20300</v>
      </c>
      <c r="AO56" s="339">
        <v>13.9</v>
      </c>
      <c r="AP56" s="340">
        <v>24939</v>
      </c>
      <c r="AQ56" s="341">
        <v>22.5</v>
      </c>
      <c r="AR56" s="342">
        <v>-8.6</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5423612</v>
      </c>
      <c r="AN57" s="330">
        <v>36199</v>
      </c>
      <c r="AO57" s="331">
        <v>22.5</v>
      </c>
      <c r="AP57" s="332">
        <v>44161</v>
      </c>
      <c r="AQ57" s="333">
        <v>17.3</v>
      </c>
      <c r="AR57" s="334">
        <v>5.2</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3973115</v>
      </c>
      <c r="AN58" s="338">
        <v>26518</v>
      </c>
      <c r="AO58" s="339">
        <v>30.6</v>
      </c>
      <c r="AP58" s="340">
        <v>23644</v>
      </c>
      <c r="AQ58" s="341">
        <v>-5.2</v>
      </c>
      <c r="AR58" s="342">
        <v>35.799999999999997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4718502</v>
      </c>
      <c r="AN59" s="330">
        <v>31521</v>
      </c>
      <c r="AO59" s="331">
        <v>-12.9</v>
      </c>
      <c r="AP59" s="332">
        <v>43955</v>
      </c>
      <c r="AQ59" s="333">
        <v>-0.5</v>
      </c>
      <c r="AR59" s="334">
        <v>-12.4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3620688</v>
      </c>
      <c r="AN60" s="338">
        <v>24188</v>
      </c>
      <c r="AO60" s="339">
        <v>-8.8000000000000007</v>
      </c>
      <c r="AP60" s="340">
        <v>21318</v>
      </c>
      <c r="AQ60" s="341">
        <v>-9.8000000000000007</v>
      </c>
      <c r="AR60" s="342">
        <v>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4367332</v>
      </c>
      <c r="AN61" s="345">
        <v>28977</v>
      </c>
      <c r="AO61" s="346">
        <v>2.4</v>
      </c>
      <c r="AP61" s="347">
        <v>40003</v>
      </c>
      <c r="AQ61" s="348">
        <v>2.8</v>
      </c>
      <c r="AR61" s="334">
        <v>-0.4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3154427</v>
      </c>
      <c r="AN62" s="338">
        <v>20934</v>
      </c>
      <c r="AO62" s="339">
        <v>5.9</v>
      </c>
      <c r="AP62" s="340">
        <v>23504</v>
      </c>
      <c r="AQ62" s="341">
        <v>-2.7</v>
      </c>
      <c r="AR62" s="342">
        <v>8.6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HUbfc4+SMfJ3iXNSVNMfSRpABfTvPYgoZAIZWy/Zl3UD4fwfKVqHCPgkj1TFC0lvdmOWwebwNmO8n6YbR7rlw==" saltValue="CGYhAiYs1ZCTeAwoWx5p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H52" zoomScaleNormal="100" zoomScaleSheetLayoutView="55" workbookViewId="0">
      <selection activeCell="CP100" sqref="CP100"/>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0" spans="125:125" ht="13.5" hidden="1" customHeight="1" x14ac:dyDescent="0.2"/>
    <row r="121" spans="125:125" ht="13.5" hidden="1" customHeight="1" x14ac:dyDescent="0.2">
      <c r="DU121" s="255"/>
    </row>
  </sheetData>
  <sheetProtection algorithmName="SHA-512" hashValue="YP61KlU7vKOB0YIqPYGdnL7v6GAwqZnHNxhPteKTUTjv2DyQLPXPC7Jrq7zDSSPPhIYRa3O0BPh9Cg8iWnFLfQ==" saltValue="FZFF6EuWVHr1jhaoroXV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94"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cvo3oI5oeBZiZdJZ2nVWwQK20VJyzEql7R13vkg0SM/dExbkCmaxc79vXx4rJQ7VUt4HbqIiGhjAWbtuW5GOyg==" saltValue="c1YNQaOSEufGBc5MXXd4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68" t="s">
        <v>3</v>
      </c>
      <c r="D47" s="1168"/>
      <c r="E47" s="1169"/>
      <c r="F47" s="11">
        <v>15.32</v>
      </c>
      <c r="G47" s="12">
        <v>16.53</v>
      </c>
      <c r="H47" s="12">
        <v>17.54</v>
      </c>
      <c r="I47" s="12">
        <v>15.94</v>
      </c>
      <c r="J47" s="13">
        <v>17.45</v>
      </c>
    </row>
    <row r="48" spans="2:10" ht="57.75" customHeight="1" x14ac:dyDescent="0.2">
      <c r="B48" s="14"/>
      <c r="C48" s="1170" t="s">
        <v>4</v>
      </c>
      <c r="D48" s="1170"/>
      <c r="E48" s="1171"/>
      <c r="F48" s="15">
        <v>7.3</v>
      </c>
      <c r="G48" s="16">
        <v>6.2</v>
      </c>
      <c r="H48" s="16">
        <v>1.08</v>
      </c>
      <c r="I48" s="16">
        <v>2.72</v>
      </c>
      <c r="J48" s="17">
        <v>8.9</v>
      </c>
    </row>
    <row r="49" spans="2:10" ht="57.75" customHeight="1" thickBot="1" x14ac:dyDescent="0.25">
      <c r="B49" s="18"/>
      <c r="C49" s="1172" t="s">
        <v>5</v>
      </c>
      <c r="D49" s="1172"/>
      <c r="E49" s="1173"/>
      <c r="F49" s="19">
        <v>2.08</v>
      </c>
      <c r="G49" s="20">
        <v>0.31</v>
      </c>
      <c r="H49" s="20" t="s">
        <v>568</v>
      </c>
      <c r="I49" s="20">
        <v>0.42</v>
      </c>
      <c r="J49" s="21">
        <v>8.56</v>
      </c>
    </row>
    <row r="50" spans="2:10" ht="13.2" x14ac:dyDescent="0.2"/>
  </sheetData>
  <sheetProtection algorithmName="SHA-512" hashValue="PMced+6exJmDRpKzI8yXOfQnAQiYdASkiGAtoq10yCWGUuiYmdWEMViM0It0HwHlWp4bAHM1AHcD2rbUXhOQtg==" saltValue="e8QEA12Ii1n9a2+yp4bk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飯村　真樹</cp:lastModifiedBy>
  <cp:lastPrinted>2023-03-17T07:23:20Z</cp:lastPrinted>
  <dcterms:created xsi:type="dcterms:W3CDTF">2023-02-20T04:26:55Z</dcterms:created>
  <dcterms:modified xsi:type="dcterms:W3CDTF">2023-10-05T06:51:48Z</dcterms:modified>
  <cp:category/>
</cp:coreProperties>
</file>