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geosvfs8g\財政課\080 決算\■財政分析\市町村財政比較分析表（ﾚｰﾀﾞｰﾁｬｰﾄ）\R4（R3決算）\２回目\03_結合\"/>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23" r:id="rId14"/>
    <sheet name="施設類型別ストック情報分析表①" sheetId="24" r:id="rId15"/>
    <sheet name="施設類型別ストック情報分析表②" sheetId="22" r:id="rId16"/>
  </sheets>
  <externalReferences>
    <externalReference r:id="rId17"/>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c r="DG42" i="7"/>
  <c r="CQ42" i="7"/>
  <c r="CO42" i="7"/>
  <c r="BY42" i="7"/>
  <c r="BW42" i="7" s="1"/>
  <c r="BE42" i="7"/>
  <c r="AM42" i="7"/>
  <c r="U42" i="7"/>
  <c r="E42" i="7"/>
  <c r="C42" i="7"/>
  <c r="DG41" i="7"/>
  <c r="CQ41" i="7"/>
  <c r="CO41" i="7" s="1"/>
  <c r="BY41" i="7"/>
  <c r="BW41" i="7"/>
  <c r="BE41" i="7"/>
  <c r="AM41" i="7"/>
  <c r="U41" i="7"/>
  <c r="E41" i="7"/>
  <c r="C41" i="7"/>
  <c r="DG40" i="7"/>
  <c r="CQ40" i="7"/>
  <c r="CO40" i="7"/>
  <c r="BY40" i="7"/>
  <c r="BE40" i="7"/>
  <c r="AM40" i="7"/>
  <c r="U40" i="7"/>
  <c r="E40" i="7"/>
  <c r="C40" i="7"/>
  <c r="DG39" i="7"/>
  <c r="CQ39" i="7"/>
  <c r="CO39" i="7" s="1"/>
  <c r="BY39" i="7"/>
  <c r="BE39" i="7"/>
  <c r="AM39" i="7"/>
  <c r="U39" i="7"/>
  <c r="E39" i="7"/>
  <c r="C39" i="7"/>
  <c r="DG38" i="7"/>
  <c r="CQ38" i="7"/>
  <c r="CO38" i="7"/>
  <c r="BY38" i="7"/>
  <c r="BE38" i="7"/>
  <c r="AM38" i="7"/>
  <c r="U38" i="7"/>
  <c r="E38" i="7"/>
  <c r="C38" i="7"/>
  <c r="DG37" i="7"/>
  <c r="CQ37" i="7"/>
  <c r="CO37" i="7" s="1"/>
  <c r="BY37" i="7"/>
  <c r="BE37" i="7"/>
  <c r="AM37" i="7"/>
  <c r="U37" i="7"/>
  <c r="E37" i="7"/>
  <c r="C37" i="7"/>
  <c r="DG36" i="7"/>
  <c r="CQ36" i="7"/>
  <c r="BY36" i="7"/>
  <c r="BE36" i="7"/>
  <c r="AM36" i="7"/>
  <c r="W36" i="7"/>
  <c r="E36" i="7"/>
  <c r="C36" i="7"/>
  <c r="DG35" i="7"/>
  <c r="CQ35" i="7"/>
  <c r="BY35" i="7"/>
  <c r="BE35" i="7"/>
  <c r="AO35" i="7"/>
  <c r="W35" i="7"/>
  <c r="E35" i="7"/>
  <c r="C35" i="7"/>
  <c r="DG34" i="7"/>
  <c r="CQ34" i="7"/>
  <c r="BY34" i="7"/>
  <c r="BE34" i="7"/>
  <c r="AO34" i="7"/>
  <c r="W34" i="7"/>
  <c r="U34" i="7" s="1"/>
  <c r="E34" i="7"/>
  <c r="C34" i="7"/>
  <c r="AM34" i="7" l="1"/>
  <c r="AM35" i="7" s="1"/>
  <c r="BW34" i="7"/>
  <c r="BW35" i="7" s="1"/>
  <c r="BW36" i="7" s="1"/>
  <c r="BW37" i="7" s="1"/>
  <c r="BW38" i="7" s="1"/>
  <c r="BW39" i="7" s="1"/>
  <c r="BW40" i="7" s="1"/>
  <c r="U35" i="7"/>
  <c r="U36" i="7"/>
  <c r="CO34" i="7" l="1"/>
  <c r="CO35" i="7" s="1"/>
  <c r="CO36" i="7" s="1"/>
</calcChain>
</file>

<file path=xl/sharedStrings.xml><?xml version="1.0" encoding="utf-8"?>
<sst xmlns="http://schemas.openxmlformats.org/spreadsheetml/2006/main" count="1059" uniqueCount="552">
  <si>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</si>
  <si>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</si>
  <si>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</si>
  <si>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</si>
  <si>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</si>
  <si>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</si>
  <si>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</si>
  <si>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</si>
  <si>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</si>
  <si>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</si>
  <si>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</si>
  <si>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</si>
  <si>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</si>
  <si>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</si>
  <si>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</si>
  <si>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</si>
  <si>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</si>
  <si>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</si>
  <si>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</si>
  <si>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</si>
  <si>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</si>
  <si>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</si>
  <si>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</si>
  <si>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</si>
  <si>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</si>
  <si>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</si>
  <si>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</si>
  <si>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</si>
  <si>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</si>
  <si>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</si>
  <si>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</si>
  <si>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</si>
  <si>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</si>
  <si>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</si>
  <si>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上尾市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</si>
  <si>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</si>
  <si>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</si>
  <si>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</si>
  <si>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</si>
  <si>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</si>
  <si>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</si>
  <si>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</si>
  <si>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</si>
  <si>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</si>
  <si>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</si>
  <si>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</si>
  <si>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</si>
  <si>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</si>
  <si>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</si>
  <si>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</si>
  <si>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</si>
  <si>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</si>
  <si>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</si>
  <si>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</si>
  <si>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</si>
  <si>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</si>
  <si>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</si>
  <si>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</si>
  <si>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</si>
  <si>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</si>
  <si>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</si>
  <si>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</si>
  <si>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</si>
  <si>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</si>
  <si>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</si>
  <si>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</si>
  <si>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</si>
  <si>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</si>
  <si>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</si>
  <si>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</si>
  <si>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</si>
  <si>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</si>
  <si>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</si>
  <si>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</si>
  <si>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</si>
  <si>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</si>
  <si>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</si>
  <si>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</si>
  <si>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</si>
  <si>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</si>
  <si>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</si>
  <si>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</si>
  <si>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</si>
  <si>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</si>
  <si>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</si>
  <si>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</si>
  <si>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</si>
  <si>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</si>
  <si>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</si>
  <si>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</si>
  <si>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</si>
  <si>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</si>
  <si>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</si>
  <si>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</si>
  <si>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</si>
  <si>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</si>
  <si>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</si>
  <si>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</si>
  <si>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</si>
  <si>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</si>
  <si>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</si>
  <si>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</si>
  <si>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</si>
  <si>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</si>
  <si>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</si>
  <si>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</si>
  <si>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</si>
  <si>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</si>
  <si>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</si>
  <si>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</si>
  <si>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</si>
  <si>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</si>
  <si>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</si>
  <si>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</si>
  <si>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</si>
  <si>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</si>
  <si>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</si>
  <si>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</si>
  <si>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</si>
  <si>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</si>
  <si>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</si>
  <si>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</si>
  <si>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</si>
  <si>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</si>
  <si>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</si>
  <si>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</si>
  <si>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</si>
  <si>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</si>
  <si>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</si>
  <si>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</si>
  <si>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</si>
  <si>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</si>
  <si>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</si>
  <si>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</si>
  <si>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</si>
  <si>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</si>
  <si>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</si>
  <si>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</si>
  <si>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</si>
  <si>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</si>
  <si>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</si>
  <si>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</si>
  <si>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</si>
  <si>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</si>
  <si>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埼玉県上尾市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</si>
  <si>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</si>
  <si>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</si>
  <si>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</si>
  <si>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</si>
  <si>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</si>
  <si>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</si>
  <si>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</si>
  <si>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</si>
  <si>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</si>
  <si>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</si>
  <si>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</si>
  <si>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</si>
  <si>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</si>
  <si>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</si>
  <si>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</si>
  <si>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</si>
  <si>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</si>
  <si>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</si>
  <si>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</si>
  <si>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</si>
  <si>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</si>
  <si>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</si>
  <si>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</si>
  <si>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</si>
  <si>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</si>
  <si>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</si>
  <si>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</si>
  <si>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</si>
  <si>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</si>
  <si>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</si>
  <si>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</si>
  <si>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</si>
  <si>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</si>
  <si>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</si>
  <si>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</si>
  <si>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</si>
  <si>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</si>
  <si>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</si>
  <si>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</si>
  <si>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</si>
  <si>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</si>
  <si>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</si>
  <si>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</si>
  <si>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</si>
  <si>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</si>
  <si>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</si>
  <si>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</si>
  <si>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</si>
  <si>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</si>
  <si>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</si>
  <si>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</si>
  <si>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</si>
  <si>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</si>
  <si>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</si>
  <si>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</si>
  <si>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</si>
  <si>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</si>
  <si>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</si>
  <si>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</si>
  <si>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</si>
  <si>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</si>
  <si>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</si>
  <si>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</si>
  <si>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</si>
  <si>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</si>
  <si>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</si>
  <si>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</si>
  <si>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</si>
  <si>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</si>
  <si>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</si>
  <si>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</si>
  <si>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</si>
  <si>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</si>
  <si>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</si>
  <si>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</si>
  <si>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</si>
  <si>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</si>
  <si>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</si>
  <si>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</si>
  <si>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</si>
  <si>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</si>
  <si>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</si>
  <si>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</si>
  <si>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</si>
  <si>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</si>
  <si>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</si>
  <si>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</si>
  <si>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</si>
  <si>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</si>
  <si>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</si>
  <si>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</si>
  <si>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</si>
  <si>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</si>
  <si>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</si>
  <si>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</si>
  <si>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</si>
  <si>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</si>
  <si>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</si>
  <si>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</si>
  <si>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</si>
  <si>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</si>
  <si>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</si>
  <si>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</si>
  <si>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</si>
  <si>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</si>
  <si>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</si>
  <si>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</si>
  <si>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</si>
  <si>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</si>
  <si>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</si>
  <si>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</si>
  <si>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</si>
  <si>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</si>
  <si>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</si>
  <si>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</si>
  <si>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</si>
  <si>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</si>
  <si>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</si>
  <si>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</si>
  <si>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</si>
  <si>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</si>
  <si>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</si>
  <si>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</si>
  <si>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</si>
  <si>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</si>
  <si>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</si>
  <si>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</si>
  <si>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</si>
  <si>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</si>
  <si>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</si>
  <si>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</si>
  <si>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</si>
  <si>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</si>
  <si>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</si>
  <si>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</si>
  <si>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</si>
  <si>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</si>
  <si>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</si>
  <si>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</si>
  <si>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</si>
  <si>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</si>
  <si>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</si>
  <si>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</si>
  <si>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</si>
  <si>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</si>
  <si>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</si>
  <si>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</si>
  <si>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</si>
  <si>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</si>
  <si>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</si>
  <si>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</si>
  <si>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</si>
  <si>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</si>
  <si>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</si>
  <si>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埼玉県上尾市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</si>
  <si>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</si>
  <si>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</si>
  <si>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</si>
  <si>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</si>
  <si>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</si>
  <si>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</si>
  <si>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</si>
  <si>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</si>
  <si>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</si>
  <si>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</si>
  <si>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</si>
  <si>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</si>
  <si>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</si>
  <si>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</si>
  <si>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</si>
  <si>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</si>
  <si>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</si>
  <si>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</si>
  <si>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</si>
  <si>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</si>
  <si>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上尾都市開発</t>
    <rPh sb="0" eb="6">
      <t>アゲオトシカイハツ</t>
    </rPh>
    <phoneticPr fontId="2"/>
  </si>
  <si>
    <t>上尾市地域振興公社</t>
    <rPh sb="0" eb="3">
      <t>アゲオシ</t>
    </rPh>
    <rPh sb="3" eb="9">
      <t>チイキシンコウコウシャ</t>
    </rPh>
    <phoneticPr fontId="2"/>
  </si>
  <si>
    <t>上尾市勤労者福祉サービスセンター</t>
    <rPh sb="0" eb="3">
      <t>アゲオシ</t>
    </rPh>
    <rPh sb="3" eb="6">
      <t>キンロウシャ</t>
    </rPh>
    <rPh sb="6" eb="8">
      <t>フクシ</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</si>
  <si>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</si>
  <si>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</si>
  <si>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</si>
  <si>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</si>
  <si>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</si>
  <si>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</si>
  <si>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</si>
  <si>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</si>
  <si>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</si>
  <si>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</si>
  <si>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</si>
  <si>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</si>
  <si>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</si>
  <si>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上尾市国民健康保険特別会計</t>
    <phoneticPr fontId="5"/>
  </si>
  <si>
    <t>上尾市介護保険特別会計</t>
    <phoneticPr fontId="5"/>
  </si>
  <si>
    <t>上尾市後期高齢者医療特別会計</t>
    <phoneticPr fontId="5"/>
  </si>
  <si>
    <t>上尾市水道事業会計</t>
    <phoneticPr fontId="5"/>
  </si>
  <si>
    <t>法適用企業</t>
    <phoneticPr fontId="5"/>
  </si>
  <si>
    <t>上尾市公共下水道事業会計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</si>
  <si>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</si>
  <si>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</si>
  <si>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</si>
  <si>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</si>
  <si>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</si>
  <si>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5"/>
  </si>
  <si>
    <t>-</t>
  </si>
  <si>
    <t>一般会計</t>
    <rPh sb="0" eb="2">
      <t>イッパン</t>
    </rPh>
    <rPh sb="2" eb="4">
      <t>カイケイ</t>
    </rPh>
    <phoneticPr fontId="25"/>
  </si>
  <si>
    <t>特別会計</t>
    <rPh sb="0" eb="4">
      <t>トクベツカイケイ</t>
    </rPh>
    <phoneticPr fontId="25"/>
  </si>
  <si>
    <t>埼玉県市町村総合事務組合</t>
    <rPh sb="0" eb="3">
      <t>サイタマケン</t>
    </rPh>
    <rPh sb="3" eb="6">
      <t>シチョウソン</t>
    </rPh>
    <rPh sb="6" eb="8">
      <t>ソウゴウ</t>
    </rPh>
    <rPh sb="8" eb="10">
      <t>ジム</t>
    </rPh>
    <rPh sb="10" eb="12">
      <t>クミアイ</t>
    </rPh>
    <phoneticPr fontId="25"/>
  </si>
  <si>
    <t>交通災害特別会計</t>
    <rPh sb="0" eb="2">
      <t>コウツウ</t>
    </rPh>
    <rPh sb="2" eb="4">
      <t>サイガイ</t>
    </rPh>
    <rPh sb="4" eb="6">
      <t>トクベツ</t>
    </rPh>
    <rPh sb="6" eb="8">
      <t>カイケイ</t>
    </rPh>
    <phoneticPr fontId="25"/>
  </si>
  <si>
    <t>彩の国さいたま人づくり広域連合</t>
    <rPh sb="0" eb="1">
      <t>サイ</t>
    </rPh>
    <rPh sb="2" eb="3">
      <t>クニ</t>
    </rPh>
    <rPh sb="7" eb="8">
      <t>ヒト</t>
    </rPh>
    <rPh sb="11" eb="15">
      <t>コウイキレンゴウ</t>
    </rPh>
    <phoneticPr fontId="25"/>
  </si>
  <si>
    <t>埼玉県都市競艇組合</t>
    <rPh sb="0" eb="3">
      <t>サイタマケン</t>
    </rPh>
    <rPh sb="3" eb="5">
      <t>トシ</t>
    </rPh>
    <rPh sb="5" eb="7">
      <t>キョウテイ</t>
    </rPh>
    <rPh sb="7" eb="9">
      <t>クミアイ</t>
    </rPh>
    <phoneticPr fontId="2"/>
  </si>
  <si>
    <t>上尾、桶川、伊奈衛生組合</t>
    <rPh sb="0" eb="2">
      <t>アゲオ</t>
    </rPh>
    <rPh sb="3" eb="5">
      <t>オケガワ</t>
    </rPh>
    <rPh sb="6" eb="8">
      <t>イナ</t>
    </rPh>
    <rPh sb="8" eb="10">
      <t>エイセイ</t>
    </rPh>
    <rPh sb="10" eb="12">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</si>
  <si>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</si>
  <si>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</si>
  <si>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</si>
  <si>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</si>
  <si>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</si>
  <si>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</si>
  <si>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</si>
  <si>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</si>
  <si>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</si>
  <si>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</si>
  <si>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</si>
  <si>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</si>
  <si>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</si>
  <si>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</si>
  <si>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</si>
  <si>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</si>
  <si>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</si>
  <si>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</si>
  <si>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</si>
  <si>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</si>
  <si>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</si>
  <si>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</si>
  <si>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</si>
  <si>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</si>
  <si>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</si>
  <si>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</si>
  <si>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</si>
  <si>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</si>
  <si>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</si>
  <si>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</si>
  <si>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</si>
  <si>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</si>
  <si>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</si>
  <si>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</si>
  <si>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</si>
  <si>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</si>
  <si>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</si>
  <si>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</si>
  <si>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</si>
  <si>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</si>
  <si>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</si>
  <si>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</si>
  <si>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</si>
  <si>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</si>
  <si>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</si>
  <si>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</si>
  <si>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</si>
  <si>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</si>
  <si>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</si>
  <si>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</si>
  <si>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</si>
  <si>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</si>
  <si>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</si>
  <si>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</si>
  <si>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</si>
  <si>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</si>
  <si>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</si>
  <si>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</si>
  <si>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</si>
  <si>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</si>
  <si>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</si>
  <si>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</si>
  <si>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</si>
  <si>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</si>
  <si>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</si>
  <si>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</si>
  <si>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</si>
  <si>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</si>
  <si>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</si>
  <si>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</si>
  <si>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</si>
  <si>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</si>
  <si>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</si>
  <si>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</si>
  <si>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</si>
  <si>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</si>
  <si>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</si>
  <si>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</si>
  <si>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</si>
  <si>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</si>
  <si>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</si>
  <si>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</si>
  <si>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</si>
  <si>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</si>
  <si>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</si>
  <si>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</si>
  <si>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</si>
  <si>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</si>
  <si>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</si>
  <si>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</si>
  <si>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</si>
  <si>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</si>
  <si>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</si>
  <si>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</si>
  <si>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</si>
  <si>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</si>
  <si>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</si>
  <si>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</si>
  <si>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</si>
  <si>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</si>
  <si>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</si>
  <si>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</si>
  <si>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</si>
  <si>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</si>
  <si>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</si>
  <si>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</si>
  <si>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</si>
  <si>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</si>
  <si>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</si>
  <si>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</si>
  <si>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</si>
  <si>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</si>
  <si>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</si>
  <si>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</si>
  <si>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</si>
  <si>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</si>
  <si>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</si>
  <si>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</si>
  <si>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</si>
  <si>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</si>
  <si>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</si>
  <si>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</si>
  <si>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</si>
  <si>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</si>
  <si>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</si>
  <si>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</si>
  <si>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</si>
  <si>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</si>
  <si>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</si>
  <si>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0.26</t>
  </si>
  <si>
    <t>▲ 0.38</t>
  </si>
  <si>
    <t>▲ 1.97</t>
  </si>
  <si>
    <t>会計</t>
    <rPh sb="0" eb="2">
      <t>カイケイ</t>
    </rPh>
    <phoneticPr fontId="5"/>
  </si>
  <si>
    <t>上尾市水道事業会計</t>
  </si>
  <si>
    <t>一般会計</t>
  </si>
  <si>
    <t>上尾市公共下水道事業会計</t>
  </si>
  <si>
    <t>上尾市介護保険特別会計</t>
  </si>
  <si>
    <t>上尾市国民健康保険特別会計</t>
  </si>
  <si>
    <t>上尾市後期高齢者医療特別会計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</si>
  <si>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</si>
  <si>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</si>
  <si>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</si>
  <si>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</si>
  <si>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</si>
  <si>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</si>
  <si>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</si>
  <si>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</si>
  <si>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</si>
  <si>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</si>
  <si>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</si>
  <si>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</si>
  <si>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</si>
  <si>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</si>
  <si>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</si>
  <si>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</si>
  <si>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</si>
  <si>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</si>
  <si>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</si>
  <si>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</si>
  <si>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</si>
  <si>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</si>
  <si>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</si>
  <si>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</si>
  <si>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</si>
  <si>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</si>
  <si>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</si>
  <si>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</si>
  <si>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</si>
  <si>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</si>
  <si>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</si>
  <si>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</si>
  <si>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</si>
  <si>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</si>
  <si>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</si>
  <si>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</si>
  <si>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</si>
  <si>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</si>
  <si>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</si>
  <si>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</si>
  <si>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</si>
  <si>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</si>
  <si>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</si>
  <si>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</si>
  <si>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</si>
  <si>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</si>
  <si>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</si>
  <si>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</si>
  <si>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rPh sb="0" eb="4">
      <t>コウキョウシセツ</t>
    </rPh>
    <rPh sb="4" eb="6">
      <t>セイビ</t>
    </rPh>
    <rPh sb="6" eb="8">
      <t>キキン</t>
    </rPh>
    <phoneticPr fontId="5"/>
  </si>
  <si>
    <t>一般廃棄物処理施設建設等基金</t>
    <rPh sb="0" eb="5">
      <t>イッパンハイキブツ</t>
    </rPh>
    <rPh sb="5" eb="7">
      <t>ショリ</t>
    </rPh>
    <rPh sb="7" eb="9">
      <t>シセツ</t>
    </rPh>
    <rPh sb="9" eb="11">
      <t>ケンセツ</t>
    </rPh>
    <rPh sb="11" eb="12">
      <t>トウ</t>
    </rPh>
    <rPh sb="12" eb="14">
      <t>キキン</t>
    </rPh>
    <phoneticPr fontId="5"/>
  </si>
  <si>
    <t>地球温暖化対策基金</t>
    <rPh sb="0" eb="5">
      <t>チキュウオンダンカ</t>
    </rPh>
    <rPh sb="5" eb="7">
      <t>タイサク</t>
    </rPh>
    <rPh sb="7" eb="9">
      <t>キキン</t>
    </rPh>
    <phoneticPr fontId="5"/>
  </si>
  <si>
    <t>-</t>
    <phoneticPr fontId="2"/>
  </si>
  <si>
    <t>ふるさとあげお応援基金</t>
    <rPh sb="7" eb="9">
      <t>オウエン</t>
    </rPh>
    <rPh sb="9" eb="11">
      <t>キキン</t>
    </rPh>
    <phoneticPr fontId="5"/>
  </si>
  <si>
    <t>森林環境譲与税基金</t>
    <rPh sb="0" eb="4">
      <t>シンリンカンキョウ</t>
    </rPh>
    <rPh sb="4" eb="7">
      <t>ジョウヨゼイ</t>
    </rPh>
    <rPh sb="7" eb="9">
      <t>キキン</t>
    </rPh>
    <phoneticPr fontId="5"/>
  </si>
  <si>
    <t>基金残高合計</t>
    <rPh sb="0" eb="2">
      <t>キキン</t>
    </rPh>
    <rPh sb="2" eb="4">
      <t>ザンダカ</t>
    </rPh>
    <rPh sb="4" eb="6">
      <t>ゴウケイ</t>
    </rPh>
    <phoneticPr fontId="5"/>
  </si>
  <si>
    <t>実質公債費比率は、前年度と比較し標準財政規模が増えたため、前年度を0.2ポイント下回った。将来負担比率は、近年類似団体内平均を上回る水準であったが、令和3年度は充当可能基金現在高が前年度充当可能基金現在高を上回ったことや標準財政規模の増などの影響により、充当可能財源等が将来負担額を上回ったため、本比率は算出されなくなった。一方で令和4年度以降は大規模改修等の老朽化対策や複合施設等の建設のための地方債発行などが増えることから、引き続き地方債発行額と元利償還額のバランスを注視し、ストックとフローの両面から将来負担を捉えた財政運営に努めていく必要がある。</t>
    <rPh sb="53" eb="55">
      <t>キンネン</t>
    </rPh>
    <rPh sb="170" eb="172">
      <t>イコウ</t>
    </rPh>
    <rPh sb="206" eb="207">
      <t>フ</t>
    </rPh>
    <phoneticPr fontId="5"/>
  </si>
  <si>
    <t>元金償還額が市債発行額を上回ったことによる地方債現在高の減などの影響により、将来負担比率が減少傾向にあり、充当可能基金現在高や標準財政規模の増などにより令和3年度決算においては本比率が大きく改善した。一方で、有形固定資産減価償却率は類似団体よりも高く、上昇傾向にある。上尾市公共施設等総合管理計画に基づき、効率的で効果的なマネジメントの実現により質と量の適正化を図り、安心・安全で持続可能な公共施設等の維持を実現する。令和3年度及び令和4年度には大規模改修等の老朽化対策や複合施設等の建設などによる将来へ資産を残す工事等の必要な投資を行った。</t>
    <rPh sb="45" eb="47">
      <t>ゲンショウ</t>
    </rPh>
    <rPh sb="47" eb="49">
      <t>ケイコウ</t>
    </rPh>
    <rPh sb="76" eb="78">
      <t>レイワ</t>
    </rPh>
    <rPh sb="79" eb="81">
      <t>ネンド</t>
    </rPh>
    <rPh sb="81" eb="83">
      <t>ケッサン</t>
    </rPh>
    <rPh sb="88" eb="89">
      <t>ホン</t>
    </rPh>
    <rPh sb="95" eb="97">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</si>
</sst>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3"/>
      <color theme="1"/>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7"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8" fillId="0" borderId="12" xfId="2" applyNumberFormat="1" applyFont="1" applyFill="1" applyBorder="1" applyAlignment="1">
      <alignment horizontal="right" vertical="center" shrinkToFit="1"/>
    </xf>
    <xf numFmtId="190" fontId="28"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1" xfId="16" applyFont="1" applyFill="1" applyBorder="1" applyAlignment="1"/>
    <xf numFmtId="0" fontId="30" fillId="6" borderId="22" xfId="16" applyFont="1" applyFill="1" applyBorder="1" applyAlignment="1">
      <alignment horizontal="right" vertical="top"/>
    </xf>
    <xf numFmtId="0" fontId="30" fillId="6" borderId="23" xfId="16" applyFont="1" applyFill="1" applyBorder="1" applyAlignment="1">
      <alignment horizontal="right" vertical="top"/>
    </xf>
    <xf numFmtId="0" fontId="30" fillId="6" borderId="13" xfId="16" applyFont="1" applyFill="1" applyBorder="1" applyAlignment="1">
      <alignment horizontal="center" vertical="center"/>
    </xf>
    <xf numFmtId="0" fontId="30" fillId="6" borderId="15" xfId="16" applyFont="1" applyFill="1" applyBorder="1" applyAlignment="1">
      <alignment horizontal="center" vertical="center"/>
    </xf>
    <xf numFmtId="0" fontId="30" fillId="6" borderId="61" xfId="16" applyFont="1" applyFill="1" applyBorder="1" applyAlignment="1">
      <alignment horizontal="center" vertical="center"/>
    </xf>
    <xf numFmtId="0" fontId="30" fillId="0" borderId="27" xfId="16" applyFont="1" applyFill="1" applyBorder="1" applyAlignment="1">
      <alignment horizontal="center" vertical="center" wrapText="1"/>
    </xf>
    <xf numFmtId="188" fontId="30" fillId="0" borderId="13" xfId="16" applyNumberFormat="1" applyFont="1" applyFill="1" applyBorder="1" applyAlignment="1" applyProtection="1">
      <alignment horizontal="right" vertical="center" shrinkToFit="1"/>
    </xf>
    <xf numFmtId="188" fontId="30" fillId="0" borderId="15" xfId="16" applyNumberFormat="1" applyFont="1" applyFill="1" applyBorder="1" applyAlignment="1" applyProtection="1">
      <alignment horizontal="right" vertical="center" shrinkToFit="1"/>
    </xf>
    <xf numFmtId="188" fontId="30" fillId="0" borderId="17" xfId="16" applyNumberFormat="1" applyFont="1" applyFill="1" applyBorder="1" applyAlignment="1" applyProtection="1">
      <alignment horizontal="right" vertical="center" shrinkToFit="1"/>
    </xf>
    <xf numFmtId="0" fontId="30" fillId="0" borderId="38" xfId="16" applyFont="1" applyFill="1" applyBorder="1" applyAlignment="1">
      <alignment horizontal="center" vertical="center" wrapText="1"/>
    </xf>
    <xf numFmtId="188" fontId="30" fillId="0" borderId="35" xfId="16" applyNumberFormat="1" applyFont="1" applyFill="1" applyBorder="1" applyAlignment="1" applyProtection="1">
      <alignment horizontal="right" vertical="center" shrinkToFit="1"/>
    </xf>
    <xf numFmtId="188" fontId="30" fillId="0" borderId="36" xfId="16" applyNumberFormat="1" applyFont="1" applyFill="1" applyBorder="1" applyAlignment="1" applyProtection="1">
      <alignment horizontal="right" vertical="center" shrinkToFit="1"/>
    </xf>
    <xf numFmtId="188" fontId="30" fillId="0" borderId="37" xfId="16" applyNumberFormat="1" applyFont="1" applyFill="1" applyBorder="1" applyAlignment="1" applyProtection="1">
      <alignment horizontal="right" vertical="center" shrinkToFit="1"/>
    </xf>
    <xf numFmtId="0" fontId="30" fillId="0" borderId="62" xfId="16" applyFont="1" applyFill="1" applyBorder="1" applyAlignment="1">
      <alignment horizontal="center" vertical="center"/>
    </xf>
    <xf numFmtId="188" fontId="30" fillId="0" borderId="112" xfId="16" applyNumberFormat="1" applyFont="1" applyFill="1" applyBorder="1" applyAlignment="1" applyProtection="1">
      <alignment horizontal="right" vertical="center" shrinkToFit="1"/>
    </xf>
    <xf numFmtId="188" fontId="30" fillId="0" borderId="182" xfId="16" applyNumberFormat="1" applyFont="1" applyFill="1" applyBorder="1" applyAlignment="1" applyProtection="1">
      <alignment horizontal="right" vertical="center" shrinkToFit="1"/>
    </xf>
    <xf numFmtId="188" fontId="30" fillId="0" borderId="63"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1" xfId="17" applyFont="1" applyFill="1" applyBorder="1" applyAlignment="1"/>
    <xf numFmtId="0" fontId="30" fillId="7" borderId="22" xfId="17" applyFont="1" applyFill="1" applyBorder="1" applyAlignment="1">
      <alignment horizontal="right" vertical="top"/>
    </xf>
    <xf numFmtId="0" fontId="30" fillId="7" borderId="23" xfId="17" applyFont="1" applyFill="1" applyBorder="1" applyAlignment="1">
      <alignment horizontal="right" vertical="top"/>
    </xf>
    <xf numFmtId="0" fontId="30" fillId="7" borderId="14" xfId="17" applyFont="1" applyFill="1" applyBorder="1" applyAlignment="1">
      <alignment horizontal="center" vertical="center"/>
    </xf>
    <xf numFmtId="0" fontId="30" fillId="7" borderId="15" xfId="17" applyFont="1" applyFill="1" applyBorder="1" applyAlignment="1">
      <alignment horizontal="center" vertical="center"/>
    </xf>
    <xf numFmtId="0" fontId="30" fillId="7" borderId="17" xfId="17" applyFont="1" applyFill="1" applyBorder="1" applyAlignment="1">
      <alignment horizontal="center" vertical="center"/>
    </xf>
    <xf numFmtId="0" fontId="30" fillId="0" borderId="29" xfId="17" applyFont="1" applyFill="1" applyBorder="1" applyAlignment="1">
      <alignment vertical="center" wrapText="1"/>
    </xf>
    <xf numFmtId="188" fontId="30" fillId="0" borderId="183" xfId="17" applyNumberFormat="1" applyFont="1" applyFill="1" applyBorder="1" applyAlignment="1">
      <alignment horizontal="right" vertical="center" shrinkToFit="1"/>
    </xf>
    <xf numFmtId="188" fontId="30" fillId="0" borderId="184" xfId="17" applyNumberFormat="1" applyFont="1" applyFill="1" applyBorder="1" applyAlignment="1">
      <alignment horizontal="right" vertical="center" shrinkToFit="1"/>
    </xf>
    <xf numFmtId="188" fontId="30" fillId="0" borderId="185" xfId="17" applyNumberFormat="1" applyFont="1" applyFill="1" applyBorder="1" applyAlignment="1">
      <alignment horizontal="right" vertical="center" shrinkToFit="1"/>
    </xf>
    <xf numFmtId="0" fontId="30" fillId="0" borderId="34" xfId="17" applyFont="1" applyFill="1" applyBorder="1" applyAlignment="1">
      <alignment vertical="center"/>
    </xf>
    <xf numFmtId="188" fontId="30" fillId="0" borderId="186" xfId="17" applyNumberFormat="1" applyFont="1" applyFill="1" applyBorder="1" applyAlignment="1">
      <alignment horizontal="right" vertical="center" shrinkToFit="1"/>
    </xf>
    <xf numFmtId="188" fontId="30" fillId="0" borderId="12" xfId="17" applyNumberFormat="1" applyFont="1" applyFill="1" applyBorder="1" applyAlignment="1">
      <alignment horizontal="right" vertical="center" shrinkToFit="1"/>
    </xf>
    <xf numFmtId="188" fontId="30" fillId="0" borderId="187" xfId="17" applyNumberFormat="1" applyFont="1" applyFill="1" applyBorder="1" applyAlignment="1">
      <alignment horizontal="right" vertical="center" shrinkToFit="1"/>
    </xf>
    <xf numFmtId="0" fontId="30" fillId="0" borderId="38" xfId="17" applyFont="1" applyFill="1" applyBorder="1" applyAlignment="1">
      <alignment vertical="center"/>
    </xf>
    <xf numFmtId="0" fontId="30" fillId="0" borderId="62" xfId="17" applyFont="1" applyFill="1" applyBorder="1" applyAlignment="1">
      <alignment vertical="center"/>
    </xf>
    <xf numFmtId="188" fontId="30" fillId="0" borderId="112" xfId="17" applyNumberFormat="1" applyFont="1" applyFill="1" applyBorder="1" applyAlignment="1">
      <alignment horizontal="right" vertical="center" shrinkToFit="1"/>
    </xf>
    <xf numFmtId="188" fontId="30" fillId="0" borderId="182" xfId="17" applyNumberFormat="1" applyFont="1" applyFill="1" applyBorder="1" applyAlignment="1">
      <alignment horizontal="right" vertical="center" shrinkToFit="1"/>
    </xf>
    <xf numFmtId="188" fontId="30" fillId="0" borderId="63" xfId="17" applyNumberFormat="1" applyFont="1" applyFill="1" applyBorder="1" applyAlignment="1">
      <alignment horizontal="right" vertical="center" shrinkToFit="1"/>
    </xf>
    <xf numFmtId="0" fontId="31" fillId="0" borderId="0" xfId="17" applyFont="1" applyFill="1" applyBorder="1" applyAlignment="1">
      <alignment vertical="center"/>
    </xf>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1" xfId="18" applyFont="1" applyFill="1" applyBorder="1" applyAlignment="1"/>
    <xf numFmtId="0" fontId="31" fillId="6" borderId="22" xfId="18" applyFont="1" applyFill="1" applyBorder="1" applyAlignment="1"/>
    <xf numFmtId="0" fontId="31" fillId="6" borderId="22" xfId="18" applyFont="1" applyFill="1" applyBorder="1" applyAlignment="1">
      <alignment horizontal="right" vertical="center"/>
    </xf>
    <xf numFmtId="0" fontId="31" fillId="6" borderId="23" xfId="18" applyFont="1" applyFill="1" applyBorder="1" applyAlignment="1">
      <alignment horizontal="right" vertical="top"/>
    </xf>
    <xf numFmtId="0" fontId="31" fillId="6" borderId="14" xfId="18" applyFont="1" applyFill="1" applyBorder="1" applyAlignment="1">
      <alignment horizontal="center" vertical="center"/>
    </xf>
    <xf numFmtId="0" fontId="31" fillId="6" borderId="15" xfId="18" applyFont="1" applyFill="1" applyBorder="1" applyAlignment="1">
      <alignment horizontal="center" vertical="center"/>
    </xf>
    <xf numFmtId="0" fontId="31" fillId="6" borderId="61"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3" xfId="18" applyNumberFormat="1" applyFont="1" applyFill="1" applyBorder="1" applyAlignment="1" applyProtection="1">
      <alignment horizontal="right" vertical="center" shrinkToFi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6"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7"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4" xfId="18" applyFont="1" applyFill="1" applyBorder="1" applyAlignment="1">
      <alignment vertical="center"/>
    </xf>
    <xf numFmtId="181" fontId="31" fillId="0" borderId="112" xfId="18" applyNumberFormat="1" applyFont="1" applyFill="1" applyBorder="1" applyAlignment="1" applyProtection="1">
      <alignment horizontal="right" vertical="center" shrinkToFit="1"/>
    </xf>
    <xf numFmtId="181" fontId="31" fillId="0" borderId="182" xfId="18" applyNumberFormat="1" applyFont="1" applyFill="1" applyBorder="1" applyAlignment="1" applyProtection="1">
      <alignment horizontal="right" vertical="center" shrinkToFit="1"/>
    </xf>
    <xf numFmtId="181" fontId="31" fillId="0" borderId="63" xfId="18" applyNumberFormat="1" applyFont="1" applyFill="1" applyBorder="1" applyAlignment="1" applyProtection="1">
      <alignment horizontal="right" vertical="center" shrinkToFit="1"/>
    </xf>
    <xf numFmtId="0" fontId="31" fillId="0" borderId="0" xfId="18" applyFont="1" applyAlignment="1"/>
    <xf numFmtId="0" fontId="25" fillId="0" borderId="0" xfId="18" applyFont="1" applyAlignment="1"/>
    <xf numFmtId="0" fontId="25" fillId="0" borderId="0" xfId="18" applyFont="1">
      <alignment vertical="center"/>
    </xf>
    <xf numFmtId="181" fontId="25"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25" fillId="8" borderId="21" xfId="18" applyFont="1" applyFill="1" applyBorder="1" applyAlignment="1"/>
    <xf numFmtId="0" fontId="25" fillId="8" borderId="22" xfId="18" applyFont="1" applyFill="1" applyBorder="1" applyAlignment="1"/>
    <xf numFmtId="0" fontId="25" fillId="8" borderId="22" xfId="18" applyFont="1" applyFill="1" applyBorder="1" applyAlignment="1">
      <alignment horizontal="right" vertical="center"/>
    </xf>
    <xf numFmtId="0" fontId="25" fillId="8" borderId="23" xfId="18" applyFont="1" applyFill="1" applyBorder="1" applyAlignment="1">
      <alignment horizontal="right" vertical="top"/>
    </xf>
    <xf numFmtId="0" fontId="25" fillId="8" borderId="14" xfId="18" applyFont="1" applyFill="1" applyBorder="1" applyAlignment="1">
      <alignment horizontal="center" vertical="center"/>
    </xf>
    <xf numFmtId="0" fontId="25" fillId="8" borderId="15" xfId="18" applyFont="1" applyFill="1" applyBorder="1" applyAlignment="1">
      <alignment horizontal="center" vertical="center"/>
    </xf>
    <xf numFmtId="0" fontId="25" fillId="8" borderId="61" xfId="18" applyFont="1" applyFill="1" applyBorder="1" applyAlignment="1">
      <alignment horizontal="center" vertical="center"/>
    </xf>
    <xf numFmtId="181" fontId="25" fillId="0" borderId="183" xfId="18" applyNumberFormat="1" applyFont="1" applyBorder="1" applyAlignment="1" applyProtection="1">
      <alignment horizontal="right" vertical="center" shrinkToFit="1"/>
      <protection locked="0"/>
    </xf>
    <xf numFmtId="181" fontId="25" fillId="0" borderId="184" xfId="18" applyNumberFormat="1" applyFont="1" applyBorder="1" applyAlignment="1" applyProtection="1">
      <alignment horizontal="right" vertical="center" shrinkToFit="1"/>
      <protection locked="0"/>
    </xf>
    <xf numFmtId="181" fontId="25" fillId="0" borderId="185" xfId="18" applyNumberFormat="1" applyFont="1" applyBorder="1" applyAlignment="1" applyProtection="1">
      <alignment horizontal="right" vertical="center" shrinkToFit="1"/>
      <protection locked="0"/>
    </xf>
    <xf numFmtId="181" fontId="25" fillId="0" borderId="112" xfId="18" applyNumberFormat="1" applyFont="1" applyBorder="1" applyAlignment="1" applyProtection="1">
      <alignment horizontal="right" vertical="center" shrinkToFit="1"/>
      <protection locked="0"/>
    </xf>
    <xf numFmtId="181" fontId="25" fillId="0" borderId="182" xfId="18" applyNumberFormat="1" applyFont="1" applyBorder="1" applyAlignment="1" applyProtection="1">
      <alignment horizontal="right" vertical="center" shrinkToFit="1"/>
      <protection locked="0"/>
    </xf>
    <xf numFmtId="181" fontId="25"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25"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17"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3" xfId="19" applyNumberFormat="1" applyFont="1" applyBorder="1" applyAlignment="1">
      <alignment horizontal="right" vertical="center" shrinkToFit="1"/>
    </xf>
    <xf numFmtId="181" fontId="31" fillId="0" borderId="184" xfId="19" applyNumberFormat="1" applyFont="1" applyBorder="1" applyAlignment="1">
      <alignment horizontal="right" vertical="center" shrinkToFit="1"/>
    </xf>
    <xf numFmtId="181" fontId="31" fillId="0" borderId="185" xfId="19" applyNumberFormat="1" applyFont="1" applyBorder="1" applyAlignment="1">
      <alignment horizontal="right" vertical="center" shrinkToFit="1"/>
    </xf>
    <xf numFmtId="0" fontId="31" fillId="0" borderId="10" xfId="19" applyFont="1" applyFill="1" applyBorder="1" applyAlignment="1">
      <alignment vertical="center"/>
    </xf>
    <xf numFmtId="181" fontId="31" fillId="0" borderId="186" xfId="19" applyNumberFormat="1" applyFont="1" applyBorder="1" applyAlignment="1">
      <alignment horizontal="right" vertical="center" shrinkToFit="1"/>
    </xf>
    <xf numFmtId="181" fontId="31" fillId="0" borderId="12" xfId="19" applyNumberFormat="1" applyFont="1" applyBorder="1" applyAlignment="1">
      <alignment horizontal="right" vertical="center" shrinkToFit="1"/>
    </xf>
    <xf numFmtId="181" fontId="31" fillId="0" borderId="187" xfId="19" applyNumberFormat="1" applyFont="1" applyBorder="1" applyAlignment="1">
      <alignment horizontal="right" vertical="center" shrinkToFit="1"/>
    </xf>
    <xf numFmtId="0" fontId="31" fillId="0" borderId="1" xfId="19" applyFont="1" applyFill="1" applyBorder="1" applyAlignment="1">
      <alignment vertical="center"/>
    </xf>
    <xf numFmtId="0" fontId="31" fillId="0" borderId="32" xfId="19" applyFont="1" applyFill="1" applyBorder="1" applyAlignment="1">
      <alignment vertical="center"/>
    </xf>
    <xf numFmtId="0" fontId="31" fillId="0" borderId="10" xfId="19" applyFont="1" applyFill="1" applyBorder="1" applyAlignment="1">
      <alignment vertical="center" wrapText="1"/>
    </xf>
    <xf numFmtId="0" fontId="31" fillId="0" borderId="54" xfId="19" applyFont="1" applyFill="1" applyBorder="1" applyAlignment="1">
      <alignment vertical="center"/>
    </xf>
    <xf numFmtId="181" fontId="31" fillId="0" borderId="112" xfId="19" applyNumberFormat="1" applyFont="1" applyBorder="1" applyAlignment="1">
      <alignment horizontal="right" vertical="center" shrinkToFit="1"/>
    </xf>
    <xf numFmtId="181" fontId="31" fillId="0" borderId="182" xfId="19" applyNumberFormat="1" applyFont="1" applyBorder="1" applyAlignment="1">
      <alignment horizontal="right" vertical="center" shrinkToFit="1"/>
    </xf>
    <xf numFmtId="181" fontId="31" fillId="0" borderId="63" xfId="19" applyNumberFormat="1" applyFont="1" applyBorder="1" applyAlignment="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49" fontId="9" fillId="0" borderId="0" xfId="7" applyNumberFormat="1" applyFont="1" applyAlignment="1">
      <alignment horizontal="lef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0" xfId="7" applyFont="1" applyAlignment="1">
      <alignment horizontal="center" vertical="center" shrinkToFit="1"/>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0" xfId="7" applyFont="1">
      <alignment vertical="center"/>
    </xf>
    <xf numFmtId="0" fontId="9" fillId="0" borderId="0" xfId="10">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182"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8" xfId="11" applyNumberFormat="1" applyFont="1" applyFill="1" applyBorder="1" applyAlignment="1">
      <alignment horizontal="right" vertical="center" shrinkToFit="1"/>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13" fillId="0" borderId="0" xfId="11" applyFont="1" applyBorder="1" applyAlignment="1">
      <alignment vertical="center"/>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46" xfId="12" applyFont="1" applyFill="1" applyBorder="1">
      <alignmen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6"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6"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7" fontId="21" fillId="0" borderId="2" xfId="2" applyNumberFormat="1" applyFont="1" applyFill="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77" fontId="28" fillId="0" borderId="36" xfId="4" applyNumberFormat="1" applyFont="1" applyBorder="1" applyAlignment="1">
      <alignment horizontal="center" vertical="center" wrapText="1"/>
    </xf>
    <xf numFmtId="177" fontId="28" fillId="0" borderId="32"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19" xfId="16" applyFont="1" applyFill="1" applyBorder="1" applyAlignment="1" applyProtection="1">
      <alignment horizontal="left" vertical="center" wrapText="1"/>
    </xf>
    <xf numFmtId="0" fontId="30" fillId="0" borderId="20"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39" xfId="16" applyFont="1" applyFill="1" applyBorder="1" applyAlignment="1" applyProtection="1">
      <alignment horizontal="left" vertical="center"/>
    </xf>
    <xf numFmtId="0" fontId="30" fillId="0" borderId="55"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3" xfId="17" applyFont="1" applyBorder="1" applyAlignment="1">
      <alignment horizontal="left" vertical="center" wrapText="1"/>
    </xf>
    <xf numFmtId="0" fontId="31" fillId="0" borderId="55" xfId="17" applyFont="1" applyFill="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Border="1" applyAlignment="1">
      <alignment horizontal="left" vertical="center" wrapText="1"/>
    </xf>
    <xf numFmtId="0" fontId="31" fillId="0" borderId="50" xfId="17" applyFont="1" applyFill="1" applyBorder="1" applyAlignment="1">
      <alignment horizontal="left" vertical="center" wrapText="1"/>
    </xf>
    <xf numFmtId="0" fontId="31" fillId="0" borderId="52" xfId="17" applyFont="1" applyFill="1" applyBorder="1" applyAlignment="1">
      <alignment horizontal="left" vertical="center" wrapText="1"/>
    </xf>
    <xf numFmtId="0" fontId="31" fillId="0" borderId="18" xfId="18" applyFont="1" applyFill="1" applyBorder="1" applyAlignment="1">
      <alignment vertical="center" wrapText="1"/>
    </xf>
    <xf numFmtId="0" fontId="31" fillId="0" borderId="14" xfId="18" applyFont="1" applyFill="1" applyBorder="1" applyAlignment="1">
      <alignment vertical="center" wrapText="1"/>
    </xf>
    <xf numFmtId="0" fontId="31" fillId="0" borderId="27" xfId="18" applyFont="1" applyFill="1" applyBorder="1" applyAlignment="1">
      <alignment vertical="center" wrapText="1"/>
    </xf>
    <xf numFmtId="0" fontId="31" fillId="0" borderId="5" xfId="18" applyFont="1" applyFill="1" applyBorder="1" applyAlignment="1">
      <alignment vertical="center" wrapText="1"/>
    </xf>
    <xf numFmtId="0" fontId="31" fillId="0" borderId="29" xfId="18" applyFont="1" applyFill="1" applyBorder="1" applyAlignment="1">
      <alignment vertical="center" wrapText="1"/>
    </xf>
    <xf numFmtId="0" fontId="31" fillId="0" borderId="8" xfId="18" applyFont="1" applyFill="1" applyBorder="1" applyAlignment="1">
      <alignment vertical="center" wrapText="1"/>
    </xf>
    <xf numFmtId="0" fontId="31" fillId="0" borderId="50" xfId="18" applyFont="1" applyFill="1" applyBorder="1" applyAlignment="1">
      <alignment vertical="center"/>
    </xf>
    <xf numFmtId="0" fontId="31" fillId="0" borderId="52" xfId="18" applyFont="1" applyFill="1" applyBorder="1" applyAlignment="1">
      <alignment vertical="center"/>
    </xf>
    <xf numFmtId="0" fontId="31" fillId="0" borderId="9" xfId="18" applyFont="1" applyFill="1" applyBorder="1" applyAlignment="1">
      <alignment vertical="center"/>
    </xf>
    <xf numFmtId="0" fontId="31" fillId="0" borderId="53" xfId="18" applyFont="1" applyFill="1" applyBorder="1" applyAlignment="1">
      <alignment vertical="center"/>
    </xf>
    <xf numFmtId="0" fontId="31" fillId="0" borderId="34" xfId="18" applyFont="1" applyFill="1" applyBorder="1" applyAlignment="1">
      <alignment vertical="center" wrapText="1"/>
    </xf>
    <xf numFmtId="0" fontId="31" fillId="0" borderId="11" xfId="18" applyFont="1" applyFill="1" applyBorder="1" applyAlignment="1">
      <alignment vertical="center" wrapText="1"/>
    </xf>
    <xf numFmtId="0" fontId="31" fillId="0" borderId="62" xfId="18" applyFont="1" applyFill="1" applyBorder="1" applyAlignment="1">
      <alignment vertical="center"/>
    </xf>
    <xf numFmtId="0" fontId="31" fillId="0" borderId="56" xfId="18" applyFont="1" applyFill="1" applyBorder="1" applyAlignment="1">
      <alignment vertical="center"/>
    </xf>
    <xf numFmtId="0" fontId="31" fillId="0" borderId="55" xfId="18" applyFont="1" applyFill="1" applyBorder="1" applyAlignment="1">
      <alignment vertical="center"/>
    </xf>
    <xf numFmtId="0" fontId="31" fillId="0" borderId="57" xfId="18" applyFont="1" applyFill="1" applyBorder="1" applyAlignment="1">
      <alignment vertical="center"/>
    </xf>
    <xf numFmtId="0" fontId="25" fillId="0" borderId="183" xfId="18" applyFont="1" applyBorder="1" applyAlignment="1">
      <alignment horizontal="center" vertical="center" wrapText="1"/>
    </xf>
    <xf numFmtId="0" fontId="25" fillId="0" borderId="184" xfId="18" applyFont="1" applyBorder="1" applyAlignment="1">
      <alignment horizontal="center" vertical="center" wrapText="1"/>
    </xf>
    <xf numFmtId="0" fontId="25" fillId="0" borderId="112" xfId="18" applyFont="1" applyBorder="1" applyAlignment="1">
      <alignment horizontal="center" vertical="center" wrapText="1"/>
    </xf>
    <xf numFmtId="0" fontId="25" fillId="0" borderId="182" xfId="18" applyFont="1" applyBorder="1" applyAlignment="1">
      <alignment horizontal="center" vertical="center" wrapText="1"/>
    </xf>
    <xf numFmtId="0" fontId="25" fillId="0" borderId="49" xfId="18" applyFont="1" applyBorder="1">
      <alignment vertical="center"/>
    </xf>
    <xf numFmtId="0" fontId="25" fillId="0" borderId="50" xfId="18" applyFont="1" applyBorder="1">
      <alignment vertical="center"/>
    </xf>
    <xf numFmtId="0" fontId="25" fillId="0" borderId="51" xfId="18" applyFont="1" applyBorder="1">
      <alignment vertical="center"/>
    </xf>
    <xf numFmtId="0" fontId="25" fillId="0" borderId="54" xfId="18" applyFont="1" applyBorder="1">
      <alignment vertical="center"/>
    </xf>
    <xf numFmtId="0" fontId="25" fillId="0" borderId="55" xfId="18" applyFont="1" applyBorder="1">
      <alignment vertical="center"/>
    </xf>
    <xf numFmtId="0" fontId="25" fillId="0" borderId="56" xfId="18" applyFont="1" applyBorder="1">
      <alignment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50" xfId="19" applyFont="1" applyFill="1" applyBorder="1" applyAlignment="1">
      <alignment horizontal="left" vertical="center"/>
    </xf>
    <xf numFmtId="0" fontId="31" fillId="0" borderId="52"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3" xfId="19" applyFont="1" applyFill="1" applyBorder="1" applyAlignment="1">
      <alignment horizontal="center" vertical="center" shrinkToFit="1"/>
    </xf>
    <xf numFmtId="0" fontId="31" fillId="0" borderId="38" xfId="19" applyFont="1" applyFill="1" applyBorder="1" applyAlignment="1">
      <alignment vertical="center" wrapText="1"/>
    </xf>
    <xf numFmtId="0" fontId="31" fillId="0" borderId="3" xfId="19" applyFont="1" applyFill="1" applyBorder="1" applyAlignment="1">
      <alignment vertical="center" wrapText="1"/>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5" xfId="19" applyFont="1" applyFill="1" applyBorder="1" applyAlignment="1">
      <alignment horizontal="left" vertical="center"/>
    </xf>
    <xf numFmtId="0" fontId="31"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179" fontId="3" fillId="2" borderId="0" xfId="3" applyNumberFormat="1" applyFont="1" applyFill="1" applyAlignment="1">
      <alignment horizontal="center" vertical="center" wrapText="1"/>
    </xf>
    <xf numFmtId="0" fontId="3" fillId="0" borderId="12" xfId="2" applyFont="1" applyBorder="1" applyAlignment="1">
      <alignment horizontal="center"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44E7-4CCF-A3C2-1AFB8BB1972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31693</c:v>
                </c:pt>
                <c:pt idx="1">
                  <c:v>23237</c:v>
                </c:pt>
                <c:pt idx="2">
                  <c:v>23362</c:v>
                </c:pt>
                <c:pt idx="3">
                  <c:v>20771</c:v>
                </c:pt>
                <c:pt idx="4">
                  <c:v>25085</c:v>
                </c:pt>
              </c:numCache>
            </c:numRef>
          </c:val>
          <c:smooth val="0"/>
          <c:extLst>
            <c:ext xmlns:c16="http://schemas.microsoft.com/office/drawing/2014/chart" uri="{C3380CC4-5D6E-409C-BE32-E72D297353CC}">
              <c16:uniqueId val="{00000001-44E7-4CCF-A3C2-1AFB8BB197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5.23</c:v>
                </c:pt>
                <c:pt idx="1">
                  <c:v>4.7699999999999996</c:v>
                </c:pt>
                <c:pt idx="2">
                  <c:v>4.8</c:v>
                </c:pt>
                <c:pt idx="3">
                  <c:v>8.48</c:v>
                </c:pt>
                <c:pt idx="4">
                  <c:v>8.7200000000000006</c:v>
                </c:pt>
              </c:numCache>
            </c:numRef>
          </c:val>
          <c:extLst>
            <c:ext xmlns:c16="http://schemas.microsoft.com/office/drawing/2014/chart" uri="{C3380CC4-5D6E-409C-BE32-E72D297353CC}">
              <c16:uniqueId val="{00000000-A33F-4BA2-8743-11FB1A01ABC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10.38</c:v>
                </c:pt>
                <c:pt idx="1">
                  <c:v>10.26</c:v>
                </c:pt>
                <c:pt idx="2">
                  <c:v>7.4</c:v>
                </c:pt>
                <c:pt idx="3">
                  <c:v>7.33</c:v>
                </c:pt>
                <c:pt idx="4">
                  <c:v>9.59</c:v>
                </c:pt>
              </c:numCache>
            </c:numRef>
          </c:val>
          <c:extLst>
            <c:ext xmlns:c16="http://schemas.microsoft.com/office/drawing/2014/chart" uri="{C3380CC4-5D6E-409C-BE32-E72D297353CC}">
              <c16:uniqueId val="{00000001-A33F-4BA2-8743-11FB1A01AB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-0.26</c:v>
                </c:pt>
                <c:pt idx="1">
                  <c:v>-0.38</c:v>
                </c:pt>
                <c:pt idx="2">
                  <c:v>-1.97</c:v>
                </c:pt>
                <c:pt idx="3">
                  <c:v>4.0199999999999996</c:v>
                </c:pt>
                <c:pt idx="4">
                  <c:v>3.37</c:v>
                </c:pt>
              </c:numCache>
            </c:numRef>
          </c:val>
          <c:smooth val="0"/>
          <c:extLst>
            <c:ext xmlns:c16="http://schemas.microsoft.com/office/drawing/2014/chart" uri="{C3380CC4-5D6E-409C-BE32-E72D297353CC}">
              <c16:uniqueId val="{00000002-A33F-4BA2-8743-11FB1A01AB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0.36</c:v>
                </c:pt>
                <c:pt idx="2">
                  <c:v>#N/A</c:v>
                </c:pt>
                <c:pt idx="3">
                  <c:v>0.56000000000000005</c:v>
                </c:pt>
                <c:pt idx="4">
                  <c:v>0</c:v>
                </c:pt>
                <c:pt idx="5">
                  <c:v>0</c:v>
                </c:pt>
                <c:pt idx="6">
                  <c:v>0</c:v>
                </c:pt>
                <c:pt idx="7">
                  <c:v>0</c:v>
                </c:pt>
                <c:pt idx="8">
                  <c:v>0</c:v>
                </c:pt>
                <c:pt idx="9">
                  <c:v>0</c:v>
                </c:pt>
              </c:numCache>
            </c:numRef>
          </c:val>
          <c:extLst>
            <c:ext xmlns:c16="http://schemas.microsoft.com/office/drawing/2014/chart" uri="{C3380CC4-5D6E-409C-BE32-E72D297353CC}">
              <c16:uniqueId val="{00000000-4B1B-4640-98B5-076496CE756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1B-4640-98B5-076496CE756A}"/>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B1B-4640-98B5-076496CE756A}"/>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B1B-4640-98B5-076496CE756A}"/>
            </c:ext>
          </c:extLst>
        </c:ser>
        <c:ser>
          <c:idx val="4"/>
          <c:order val="4"/>
          <c:tx>
            <c:strRef>
              <c:f>[1]データシート!$A$31</c:f>
              <c:strCache>
                <c:ptCount val="1"/>
                <c:pt idx="0">
                  <c:v>上尾市後期高齢者医療特別会計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4-4B1B-4640-98B5-076496CE756A}"/>
            </c:ext>
          </c:extLst>
        </c:ser>
        <c:ser>
          <c:idx val="5"/>
          <c:order val="5"/>
          <c:tx>
            <c:strRef>
              <c:f>[1]データシート!$A$32</c:f>
              <c:strCache>
                <c:ptCount val="1"/>
                <c:pt idx="0">
                  <c:v>上尾市国民健康保険特別会計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1.44</c:v>
                </c:pt>
                <c:pt idx="2">
                  <c:v>#N/A</c:v>
                </c:pt>
                <c:pt idx="3">
                  <c:v>0.57999999999999996</c:v>
                </c:pt>
                <c:pt idx="4">
                  <c:v>#N/A</c:v>
                </c:pt>
                <c:pt idx="5">
                  <c:v>0.48</c:v>
                </c:pt>
                <c:pt idx="6">
                  <c:v>#N/A</c:v>
                </c:pt>
                <c:pt idx="7">
                  <c:v>1.19</c:v>
                </c:pt>
                <c:pt idx="8">
                  <c:v>#N/A</c:v>
                </c:pt>
                <c:pt idx="9">
                  <c:v>0.87</c:v>
                </c:pt>
              </c:numCache>
            </c:numRef>
          </c:val>
          <c:extLst>
            <c:ext xmlns:c16="http://schemas.microsoft.com/office/drawing/2014/chart" uri="{C3380CC4-5D6E-409C-BE32-E72D297353CC}">
              <c16:uniqueId val="{00000005-4B1B-4640-98B5-076496CE756A}"/>
            </c:ext>
          </c:extLst>
        </c:ser>
        <c:ser>
          <c:idx val="6"/>
          <c:order val="6"/>
          <c:tx>
            <c:strRef>
              <c:f>[1]データシート!$A$33</c:f>
              <c:strCache>
                <c:ptCount val="1"/>
                <c:pt idx="0">
                  <c:v>上尾市介護保険特別会計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1.44</c:v>
                </c:pt>
                <c:pt idx="2">
                  <c:v>#N/A</c:v>
                </c:pt>
                <c:pt idx="3">
                  <c:v>1.33</c:v>
                </c:pt>
                <c:pt idx="4">
                  <c:v>#N/A</c:v>
                </c:pt>
                <c:pt idx="5">
                  <c:v>1.97</c:v>
                </c:pt>
                <c:pt idx="6">
                  <c:v>#N/A</c:v>
                </c:pt>
                <c:pt idx="7">
                  <c:v>1.55</c:v>
                </c:pt>
                <c:pt idx="8">
                  <c:v>#N/A</c:v>
                </c:pt>
                <c:pt idx="9">
                  <c:v>1.27</c:v>
                </c:pt>
              </c:numCache>
            </c:numRef>
          </c:val>
          <c:extLst>
            <c:ext xmlns:c16="http://schemas.microsoft.com/office/drawing/2014/chart" uri="{C3380CC4-5D6E-409C-BE32-E72D297353CC}">
              <c16:uniqueId val="{00000006-4B1B-4640-98B5-076496CE756A}"/>
            </c:ext>
          </c:extLst>
        </c:ser>
        <c:ser>
          <c:idx val="7"/>
          <c:order val="7"/>
          <c:tx>
            <c:strRef>
              <c:f>[1]データシート!$A$34</c:f>
              <c:strCache>
                <c:ptCount val="1"/>
                <c:pt idx="0">
                  <c:v>上尾市公共下水道事業会計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0</c:v>
                </c:pt>
                <c:pt idx="1">
                  <c:v>0</c:v>
                </c:pt>
                <c:pt idx="2">
                  <c:v>0</c:v>
                </c:pt>
                <c:pt idx="3">
                  <c:v>0</c:v>
                </c:pt>
                <c:pt idx="4">
                  <c:v>#N/A</c:v>
                </c:pt>
                <c:pt idx="5">
                  <c:v>1.61</c:v>
                </c:pt>
                <c:pt idx="6">
                  <c:v>#N/A</c:v>
                </c:pt>
                <c:pt idx="7">
                  <c:v>2.76</c:v>
                </c:pt>
                <c:pt idx="8">
                  <c:v>#N/A</c:v>
                </c:pt>
                <c:pt idx="9">
                  <c:v>3.66</c:v>
                </c:pt>
              </c:numCache>
            </c:numRef>
          </c:val>
          <c:extLst>
            <c:ext xmlns:c16="http://schemas.microsoft.com/office/drawing/2014/chart" uri="{C3380CC4-5D6E-409C-BE32-E72D297353CC}">
              <c16:uniqueId val="{00000007-4B1B-4640-98B5-076496CE756A}"/>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5.22</c:v>
                </c:pt>
                <c:pt idx="2">
                  <c:v>#N/A</c:v>
                </c:pt>
                <c:pt idx="3">
                  <c:v>4.7699999999999996</c:v>
                </c:pt>
                <c:pt idx="4">
                  <c:v>#N/A</c:v>
                </c:pt>
                <c:pt idx="5">
                  <c:v>4.79</c:v>
                </c:pt>
                <c:pt idx="6">
                  <c:v>#N/A</c:v>
                </c:pt>
                <c:pt idx="7">
                  <c:v>8.48</c:v>
                </c:pt>
                <c:pt idx="8">
                  <c:v>#N/A</c:v>
                </c:pt>
                <c:pt idx="9">
                  <c:v>8.7200000000000006</c:v>
                </c:pt>
              </c:numCache>
            </c:numRef>
          </c:val>
          <c:extLst>
            <c:ext xmlns:c16="http://schemas.microsoft.com/office/drawing/2014/chart" uri="{C3380CC4-5D6E-409C-BE32-E72D297353CC}">
              <c16:uniqueId val="{00000008-4B1B-4640-98B5-076496CE756A}"/>
            </c:ext>
          </c:extLst>
        </c:ser>
        <c:ser>
          <c:idx val="9"/>
          <c:order val="9"/>
          <c:tx>
            <c:strRef>
              <c:f>[1]データシート!$A$36</c:f>
              <c:strCache>
                <c:ptCount val="1"/>
                <c:pt idx="0">
                  <c:v>上尾市水道事業会計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8.83</c:v>
                </c:pt>
                <c:pt idx="2">
                  <c:v>#N/A</c:v>
                </c:pt>
                <c:pt idx="3">
                  <c:v>8.86</c:v>
                </c:pt>
                <c:pt idx="4">
                  <c:v>#N/A</c:v>
                </c:pt>
                <c:pt idx="5">
                  <c:v>9.2799999999999994</c:v>
                </c:pt>
                <c:pt idx="6">
                  <c:v>#N/A</c:v>
                </c:pt>
                <c:pt idx="7">
                  <c:v>10.24</c:v>
                </c:pt>
                <c:pt idx="8">
                  <c:v>#N/A</c:v>
                </c:pt>
                <c:pt idx="9">
                  <c:v>10.46</c:v>
                </c:pt>
              </c:numCache>
            </c:numRef>
          </c:val>
          <c:extLst>
            <c:ext xmlns:c16="http://schemas.microsoft.com/office/drawing/2014/chart" uri="{C3380CC4-5D6E-409C-BE32-E72D297353CC}">
              <c16:uniqueId val="{00000009-4B1B-4640-98B5-076496CE75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5480</c:v>
                </c:pt>
                <c:pt idx="5">
                  <c:v>5410</c:v>
                </c:pt>
                <c:pt idx="8">
                  <c:v>5008</c:v>
                </c:pt>
                <c:pt idx="11">
                  <c:v>5044</c:v>
                </c:pt>
                <c:pt idx="14">
                  <c:v>5030</c:v>
                </c:pt>
              </c:numCache>
            </c:numRef>
          </c:val>
          <c:extLst>
            <c:ext xmlns:c16="http://schemas.microsoft.com/office/drawing/2014/chart" uri="{C3380CC4-5D6E-409C-BE32-E72D297353CC}">
              <c16:uniqueId val="{00000000-0187-40FF-AD5F-3F410B06AD0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87-40FF-AD5F-3F410B06AD0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2-0187-40FF-AD5F-3F410B06AD0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87-40FF-AD5F-3F410B06AD0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473</c:v>
                </c:pt>
                <c:pt idx="3">
                  <c:v>442</c:v>
                </c:pt>
                <c:pt idx="6">
                  <c:v>281</c:v>
                </c:pt>
                <c:pt idx="9">
                  <c:v>297</c:v>
                </c:pt>
                <c:pt idx="12">
                  <c:v>287</c:v>
                </c:pt>
              </c:numCache>
            </c:numRef>
          </c:val>
          <c:extLst>
            <c:ext xmlns:c16="http://schemas.microsoft.com/office/drawing/2014/chart" uri="{C3380CC4-5D6E-409C-BE32-E72D297353CC}">
              <c16:uniqueId val="{00000004-0187-40FF-AD5F-3F410B06AD0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87-40FF-AD5F-3F410B06AD0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87-40FF-AD5F-3F410B06AD0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6448</c:v>
                </c:pt>
                <c:pt idx="3">
                  <c:v>6663</c:v>
                </c:pt>
                <c:pt idx="6">
                  <c:v>6583</c:v>
                </c:pt>
                <c:pt idx="9">
                  <c:v>6418</c:v>
                </c:pt>
                <c:pt idx="12">
                  <c:v>6498</c:v>
                </c:pt>
              </c:numCache>
            </c:numRef>
          </c:val>
          <c:extLst>
            <c:ext xmlns:c16="http://schemas.microsoft.com/office/drawing/2014/chart" uri="{C3380CC4-5D6E-409C-BE32-E72D297353CC}">
              <c16:uniqueId val="{00000007-0187-40FF-AD5F-3F410B06AD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1441</c:v>
                </c:pt>
                <c:pt idx="2">
                  <c:v>#N/A</c:v>
                </c:pt>
                <c:pt idx="3">
                  <c:v>#N/A</c:v>
                </c:pt>
                <c:pt idx="4">
                  <c:v>1695</c:v>
                </c:pt>
                <c:pt idx="5">
                  <c:v>#N/A</c:v>
                </c:pt>
                <c:pt idx="6">
                  <c:v>#N/A</c:v>
                </c:pt>
                <c:pt idx="7">
                  <c:v>1856</c:v>
                </c:pt>
                <c:pt idx="8">
                  <c:v>#N/A</c:v>
                </c:pt>
                <c:pt idx="9">
                  <c:v>#N/A</c:v>
                </c:pt>
                <c:pt idx="10">
                  <c:v>1672</c:v>
                </c:pt>
                <c:pt idx="11">
                  <c:v>#N/A</c:v>
                </c:pt>
                <c:pt idx="12">
                  <c:v>#N/A</c:v>
                </c:pt>
                <c:pt idx="13">
                  <c:v>1755</c:v>
                </c:pt>
                <c:pt idx="14">
                  <c:v>#N/A</c:v>
                </c:pt>
              </c:numCache>
            </c:numRef>
          </c:val>
          <c:smooth val="0"/>
          <c:extLst>
            <c:ext xmlns:c16="http://schemas.microsoft.com/office/drawing/2014/chart" uri="{C3380CC4-5D6E-409C-BE32-E72D297353CC}">
              <c16:uniqueId val="{00000008-0187-40FF-AD5F-3F410B06AD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45504</c:v>
                </c:pt>
                <c:pt idx="5">
                  <c:v>45791</c:v>
                </c:pt>
                <c:pt idx="8">
                  <c:v>45590</c:v>
                </c:pt>
                <c:pt idx="11">
                  <c:v>45380</c:v>
                </c:pt>
                <c:pt idx="14">
                  <c:v>45901</c:v>
                </c:pt>
              </c:numCache>
            </c:numRef>
          </c:val>
          <c:extLst>
            <c:ext xmlns:c16="http://schemas.microsoft.com/office/drawing/2014/chart" uri="{C3380CC4-5D6E-409C-BE32-E72D297353CC}">
              <c16:uniqueId val="{00000000-01B8-4314-AB50-A55EEBD307A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12656</c:v>
                </c:pt>
                <c:pt idx="5">
                  <c:v>12724</c:v>
                </c:pt>
                <c:pt idx="8">
                  <c:v>10101</c:v>
                </c:pt>
                <c:pt idx="11">
                  <c:v>9448</c:v>
                </c:pt>
                <c:pt idx="14">
                  <c:v>9376</c:v>
                </c:pt>
              </c:numCache>
            </c:numRef>
          </c:val>
          <c:extLst>
            <c:ext xmlns:c16="http://schemas.microsoft.com/office/drawing/2014/chart" uri="{C3380CC4-5D6E-409C-BE32-E72D297353CC}">
              <c16:uniqueId val="{00000001-01B8-4314-AB50-A55EEBD307A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8247</c:v>
                </c:pt>
                <c:pt idx="5">
                  <c:v>8649</c:v>
                </c:pt>
                <c:pt idx="8">
                  <c:v>7140</c:v>
                </c:pt>
                <c:pt idx="11">
                  <c:v>7235</c:v>
                </c:pt>
                <c:pt idx="14">
                  <c:v>10448</c:v>
                </c:pt>
              </c:numCache>
            </c:numRef>
          </c:val>
          <c:extLst>
            <c:ext xmlns:c16="http://schemas.microsoft.com/office/drawing/2014/chart" uri="{C3380CC4-5D6E-409C-BE32-E72D297353CC}">
              <c16:uniqueId val="{00000002-01B8-4314-AB50-A55EEBD307A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B8-4314-AB50-A55EEBD307A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B8-4314-AB50-A55EEBD307A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3</c:v>
                </c:pt>
                <c:pt idx="9">
                  <c:v>0</c:v>
                </c:pt>
                <c:pt idx="12">
                  <c:v>0</c:v>
                </c:pt>
              </c:numCache>
            </c:numRef>
          </c:val>
          <c:extLst>
            <c:ext xmlns:c16="http://schemas.microsoft.com/office/drawing/2014/chart" uri="{C3380CC4-5D6E-409C-BE32-E72D297353CC}">
              <c16:uniqueId val="{00000005-01B8-4314-AB50-A55EEBD307A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8213</c:v>
                </c:pt>
                <c:pt idx="3">
                  <c:v>7782</c:v>
                </c:pt>
                <c:pt idx="6">
                  <c:v>7428</c:v>
                </c:pt>
                <c:pt idx="9">
                  <c:v>7383</c:v>
                </c:pt>
                <c:pt idx="12">
                  <c:v>7227</c:v>
                </c:pt>
              </c:numCache>
            </c:numRef>
          </c:val>
          <c:extLst>
            <c:ext xmlns:c16="http://schemas.microsoft.com/office/drawing/2014/chart" uri="{C3380CC4-5D6E-409C-BE32-E72D297353CC}">
              <c16:uniqueId val="{00000006-01B8-4314-AB50-A55EEBD307A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1B8-4314-AB50-A55EEBD307A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5985</c:v>
                </c:pt>
                <c:pt idx="3">
                  <c:v>5771</c:v>
                </c:pt>
                <c:pt idx="6">
                  <c:v>3516</c:v>
                </c:pt>
                <c:pt idx="9">
                  <c:v>3763</c:v>
                </c:pt>
                <c:pt idx="12">
                  <c:v>3884</c:v>
                </c:pt>
              </c:numCache>
            </c:numRef>
          </c:val>
          <c:extLst>
            <c:ext xmlns:c16="http://schemas.microsoft.com/office/drawing/2014/chart" uri="{C3380CC4-5D6E-409C-BE32-E72D297353CC}">
              <c16:uniqueId val="{00000008-01B8-4314-AB50-A55EEBD307A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B8-4314-AB50-A55EEBD307A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60311</c:v>
                </c:pt>
                <c:pt idx="3">
                  <c:v>58563</c:v>
                </c:pt>
                <c:pt idx="6">
                  <c:v>56301</c:v>
                </c:pt>
                <c:pt idx="9">
                  <c:v>54822</c:v>
                </c:pt>
                <c:pt idx="12">
                  <c:v>54582</c:v>
                </c:pt>
              </c:numCache>
            </c:numRef>
          </c:val>
          <c:extLst>
            <c:ext xmlns:c16="http://schemas.microsoft.com/office/drawing/2014/chart" uri="{C3380CC4-5D6E-409C-BE32-E72D297353CC}">
              <c16:uniqueId val="{0000000A-01B8-4314-AB50-A55EEBD307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8103</c:v>
                </c:pt>
                <c:pt idx="2">
                  <c:v>#N/A</c:v>
                </c:pt>
                <c:pt idx="3">
                  <c:v>#N/A</c:v>
                </c:pt>
                <c:pt idx="4">
                  <c:v>4952</c:v>
                </c:pt>
                <c:pt idx="5">
                  <c:v>#N/A</c:v>
                </c:pt>
                <c:pt idx="6">
                  <c:v>#N/A</c:v>
                </c:pt>
                <c:pt idx="7">
                  <c:v>4418</c:v>
                </c:pt>
                <c:pt idx="8">
                  <c:v>#N/A</c:v>
                </c:pt>
                <c:pt idx="9">
                  <c:v>#N/A</c:v>
                </c:pt>
                <c:pt idx="10">
                  <c:v>3905</c:v>
                </c:pt>
                <c:pt idx="11">
                  <c:v>#N/A</c:v>
                </c:pt>
                <c:pt idx="12">
                  <c:v>#N/A</c:v>
                </c:pt>
                <c:pt idx="13">
                  <c:v>0</c:v>
                </c:pt>
                <c:pt idx="14">
                  <c:v>#N/A</c:v>
                </c:pt>
              </c:numCache>
            </c:numRef>
          </c:val>
          <c:smooth val="0"/>
          <c:extLst>
            <c:ext xmlns:c16="http://schemas.microsoft.com/office/drawing/2014/chart" uri="{C3380CC4-5D6E-409C-BE32-E72D297353CC}">
              <c16:uniqueId val="{0000000B-01B8-4314-AB50-A55EEBD307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2824</c:v>
                </c:pt>
                <c:pt idx="1">
                  <c:v>2894</c:v>
                </c:pt>
                <c:pt idx="2">
                  <c:v>4006</c:v>
                </c:pt>
              </c:numCache>
            </c:numRef>
          </c:val>
          <c:extLst>
            <c:ext xmlns:c16="http://schemas.microsoft.com/office/drawing/2014/chart" uri="{C3380CC4-5D6E-409C-BE32-E72D297353CC}">
              <c16:uniqueId val="{00000000-C66D-4679-9D1A-CC09E971040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C66D-4679-9D1A-CC09E971040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3080</c:v>
                </c:pt>
                <c:pt idx="1">
                  <c:v>3296</c:v>
                </c:pt>
                <c:pt idx="2">
                  <c:v>5333</c:v>
                </c:pt>
              </c:numCache>
            </c:numRef>
          </c:val>
          <c:extLst>
            <c:ext xmlns:c16="http://schemas.microsoft.com/office/drawing/2014/chart" uri="{C3380CC4-5D6E-409C-BE32-E72D297353CC}">
              <c16:uniqueId val="{00000002-C66D-4679-9D1A-CC09E97104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{C0B33F79-DF45-403A-ABB2-49852E8D70BF}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9C4-4A49-BBE6-E3A37970D8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{6B1760FF-0439-4CB9-B527-BB5330BC54EE}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C4-4A49-BBE6-E3A37970D8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{B7085606-DCAA-4E1B-A973-4D25B902D007}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C4-4A49-BBE6-E3A37970D8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{C9B2E846-1AE1-4A7D-A30A-1799AD3C2A4C}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C4-4A49-BBE6-E3A37970D8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{202F3E49-657E-4869-A495-46F739134B4B}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C4-4A49-BBE6-E3A37970D8F7}"/>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{9FBE2FAD-DA96-4BCB-8A84-71FDC92B79A7}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9C4-4A49-BBE6-E3A37970D8F7}"/>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{7E39507F-E730-42A2-8046-97E5D2FBDAA1}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9C4-4A49-BBE6-E3A37970D8F7}"/>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{64BDDA6B-7A18-449B-B8CD-7661FBA53F3C}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9C4-4A49-BBE6-E3A37970D8F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{77FD9220-B97F-406B-A1ED-1BAB6124E052}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9C4-4A49-BBE6-E3A37970D8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65.3</c:v>
                </c:pt>
                <c:pt idx="8">
                  <c:v>67</c:v>
                </c:pt>
                <c:pt idx="16">
                  <c:v>68.3</c:v>
                </c:pt>
                <c:pt idx="24">
                  <c:v>69.599999999999994</c:v>
                </c:pt>
                <c:pt idx="32">
                  <c:v>70.599999999999994</c:v>
                </c:pt>
              </c:numCache>
            </c:numRef>
          </c:xVal>
          <c:yVal>
            <c:numRef>
              <c:f>公会計指標分析・財政指標組合せ分析表!$BP$51:$DC$51</c:f>
              <c:numCache>
                <c:formatCode>#,##0.0;"▲ "#,##0.0</c:formatCode>
                <c:ptCount val="40"/>
                <c:pt idx="0">
                  <c:v>24</c:v>
                </c:pt>
                <c:pt idx="8">
                  <c:v>14.4</c:v>
                </c:pt>
                <c:pt idx="16">
                  <c:v>12.8</c:v>
                </c:pt>
                <c:pt idx="24">
                  <c:v>10.9</c:v>
                </c:pt>
              </c:numCache>
            </c:numRef>
          </c:yVal>
          <c:smooth val="0"/>
          <c:extLst>
            <c:ext xmlns:c16="http://schemas.microsoft.com/office/drawing/2014/chart" uri="{C3380CC4-5D6E-409C-BE32-E72D297353CC}">
              <c16:uniqueId val="{00000009-69C4-4A49-BBE6-E3A37970D8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{6EF29253-C4E9-47B6-9873-6A8508AF2907}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9C4-4A49-BBE6-E3A37970D8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{50DA23BC-7FA0-4C09-AAAA-93807B02F5F2}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C4-4A49-BBE6-E3A37970D8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{29D65FB2-90AC-489E-AF85-3C1A4169BCCB}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C4-4A49-BBE6-E3A37970D8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{261625B6-A8A4-4789-B2B6-69E59D99ECCE}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C4-4A49-BBE6-E3A37970D8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{30DA54B0-49F0-4A92-A6BA-E7796DE09E3F}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C4-4A49-BBE6-E3A37970D8F7}"/>
                </c:ext>
              </c:extLst>
            </c:dLbl>
            <c:dLbl>
              <c:idx val="8"/>
              <c:layout>
                <c:manualLayout>
                  <c:x val="0"/>
                  <c:y val="7.9310610638239683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{C4171351-79EB-4583-B89B-06A7CA1B2AA2}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9C4-4A49-BBE6-E3A37970D8F7}"/>
                </c:ext>
              </c:extLst>
            </c:dLbl>
            <c:dLbl>
              <c:idx val="16"/>
              <c:layout>
                <c:manualLayout>
                  <c:x val="0"/>
                  <c:y val="-7.9310610638240082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{BEF05C3E-A72C-4E02-98C9-A822D922F1C7}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9C4-4A49-BBE6-E3A37970D8F7}"/>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{175BE71F-0F55-49AD-BEFD-9E16B9DB0BB5}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9C4-4A49-BBE6-E3A37970D8F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{0F009F9A-11EA-4D10-9F3D-33573AB4C6AD}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9C4-4A49-BBE6-E3A37970D8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69C4-4A49-BBE6-E3A37970D8F7}"/>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{5DDF4B73-B7BC-4A30-81A1-3BB5E06CA355}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0E7-4BE9-B12C-5E422A0854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{60CC9E1D-1BF5-4459-B647-FD556B4F85FE}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E7-4BE9-B12C-5E422A0854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{4187693E-E77A-4520-A6D3-071CD7211167}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E7-4BE9-B12C-5E422A0854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{8404CBA7-081B-4B29-B89F-3E0E28807EF0}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E7-4BE9-B12C-5E422A0854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{A2930CFF-92F7-4F72-BF62-954690E78911}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E7-4BE9-B12C-5E422A08543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{ECF6EB78-D475-420A-8ABB-8E3A2D2993D9}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0E7-4BE9-B12C-5E422A08543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{41FDC472-5064-4B7D-B1EC-F6BD02454756}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0E7-4BE9-B12C-5E422A08543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{FEF3BB44-CE32-4DCA-B4BB-225A0FE4213A}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0E7-4BE9-B12C-5E422A08543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{624E84A5-B24D-498C-9C04-255260874CBE}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0E7-4BE9-B12C-5E422A0854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4.5</c:v>
                </c:pt>
                <c:pt idx="16">
                  <c:v>4.8</c:v>
                </c:pt>
                <c:pt idx="24">
                  <c:v>5</c:v>
                </c:pt>
                <c:pt idx="32">
                  <c:v>4.8</c:v>
                </c:pt>
              </c:numCache>
            </c:numRef>
          </c:xVal>
          <c:yVal>
            <c:numRef>
              <c:f>公会計指標分析・財政指標組合せ分析表!$BP$73:$DC$73</c:f>
              <c:numCache>
                <c:formatCode>#,##0.0;"▲ "#,##0.0</c:formatCode>
                <c:ptCount val="40"/>
                <c:pt idx="0">
                  <c:v>24</c:v>
                </c:pt>
                <c:pt idx="8">
                  <c:v>14.4</c:v>
                </c:pt>
                <c:pt idx="16">
                  <c:v>12.8</c:v>
                </c:pt>
                <c:pt idx="24">
                  <c:v>10.9</c:v>
                </c:pt>
              </c:numCache>
            </c:numRef>
          </c:yVal>
          <c:smooth val="0"/>
          <c:extLst>
            <c:ext xmlns:c16="http://schemas.microsoft.com/office/drawing/2014/chart" uri="{C3380CC4-5D6E-409C-BE32-E72D297353CC}">
              <c16:uniqueId val="{00000009-50E7-4BE9-B12C-5E422A0854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{6158C0D4-E739-4BE8-8430-DF2D70810684}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0E7-4BE9-B12C-5E422A0854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{BD34F0DC-FE30-49F3-98B9-8C7330610762}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E7-4BE9-B12C-5E422A0854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{C9F8423E-E151-44AD-A221-6155F09B0D78}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E7-4BE9-B12C-5E422A0854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{1C068A3B-F491-4B9D-A1E3-8254D8BD9917}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E7-4BE9-B12C-5E422A0854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{03904261-7E9C-4254-8676-8259B64F421B}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E7-4BE9-B12C-5E422A085436}"/>
                </c:ext>
              </c:extLst>
            </c:dLbl>
            <c:dLbl>
              <c:idx val="8"/>
              <c:layout>
                <c:manualLayout>
                  <c:x val="0"/>
                  <c:y val="7.2336799535860849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{21C63F8C-9F33-4FEB-B899-C110780A7AAB}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0E7-4BE9-B12C-5E422A085436}"/>
                </c:ext>
              </c:extLst>
            </c:dLbl>
            <c:dLbl>
              <c:idx val="16"/>
              <c:layout>
                <c:manualLayout>
                  <c:x val="0"/>
                  <c:y val="-7.2336799535860849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{371DE17B-FEDB-4FB5-BC08-C0A2C6D70842}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0E7-4BE9-B12C-5E422A08543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{760FF87B-6A1B-4ED0-A97C-48E60C9CD9F3}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0E7-4BE9-B12C-5E422A08543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{E7AC92C6-DB09-4B2D-9F32-B1781EA48997}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0E7-4BE9-B12C-5E422A0854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50E7-4BE9-B12C-5E422A085436}"/>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元利償還金の額は平成</a:t>
          </a:r>
          <a:r>
            <a:rPr kumimoji="1" lang="en-US" altLang="ja-JP" sz="1400" baseline="0">
              <a:latin typeface="ＭＳ ゴシック" pitchFamily="49" charset="-128"/>
              <a:ea typeface="ＭＳ ゴシック" pitchFamily="49" charset="-128"/>
            </a:rPr>
            <a:t>22</a:t>
          </a:r>
          <a:r>
            <a:rPr kumimoji="1" lang="ja-JP" altLang="en-US" sz="1400" baseline="0">
              <a:latin typeface="ＭＳ ゴシック" pitchFamily="49" charset="-128"/>
              <a:ea typeface="ＭＳ ゴシック" pitchFamily="49" charset="-128"/>
            </a:rPr>
            <a:t>年度をピークに減少傾向にあるものの、令和</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年度については焼却施設整備等事業債元利償還金の増などにより、</a:t>
          </a:r>
          <a:r>
            <a:rPr kumimoji="1" lang="en-US" altLang="ja-JP" sz="1400" baseline="0">
              <a:latin typeface="ＭＳ ゴシック" pitchFamily="49" charset="-128"/>
              <a:ea typeface="ＭＳ ゴシック" pitchFamily="49" charset="-128"/>
            </a:rPr>
            <a:t>8,000</a:t>
          </a:r>
          <a:r>
            <a:rPr kumimoji="1" lang="ja-JP" altLang="en-US" sz="1400" baseline="0">
              <a:latin typeface="ＭＳ ゴシック" pitchFamily="49" charset="-128"/>
              <a:ea typeface="ＭＳ ゴシック" pitchFamily="49" charset="-128"/>
            </a:rPr>
            <a:t>万円の増となった。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今後も新規発行債の精査を行うなど、引き続き公債費の適正化に努める。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年度は前年度より改善した。これは、令和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年度充当可能基金現在高（</a:t>
          </a:r>
          <a:r>
            <a:rPr kumimoji="1" lang="en-US" altLang="ja-JP" sz="1400">
              <a:latin typeface="ＭＳ ゴシック" pitchFamily="49" charset="-128"/>
              <a:ea typeface="ＭＳ ゴシック" pitchFamily="49" charset="-128"/>
            </a:rPr>
            <a:t>104.5</a:t>
          </a:r>
          <a:r>
            <a:rPr kumimoji="1" lang="ja-JP" altLang="en-US" sz="1400">
              <a:latin typeface="ＭＳ ゴシック" pitchFamily="49" charset="-128"/>
              <a:ea typeface="ＭＳ ゴシック" pitchFamily="49" charset="-128"/>
            </a:rPr>
            <a:t>億円）が令和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年度充当可能基金現在高（</a:t>
          </a:r>
          <a:r>
            <a:rPr kumimoji="1" lang="en-US" altLang="ja-JP" sz="1400">
              <a:latin typeface="ＭＳ ゴシック" pitchFamily="49" charset="-128"/>
              <a:ea typeface="ＭＳ ゴシック" pitchFamily="49" charset="-128"/>
            </a:rPr>
            <a:t>72.4</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を上回ったことや標準財政規模の増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23.4</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などの影響によるものである。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年度は、充当可能財源等が将来負担額を上回ったため、本比率は算出されない。</a:t>
          </a:r>
        </a:p>
        <a:p>
          <a:r>
            <a:rPr kumimoji="1" lang="ja-JP" altLang="en-US" sz="1400">
              <a:latin typeface="ＭＳ ゴシック" pitchFamily="49" charset="-128"/>
              <a:ea typeface="ＭＳ ゴシック" pitchFamily="49" charset="-128"/>
            </a:rPr>
            <a:t>　引き続き、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上尾市財政規律ガイドライン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に基づき、予算編成及び予算執行に留意し、未来へつなぐ財政基盤を確立していく。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埼玉県上尾市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財政調整基金及びその他特定目的基金について、いずれも積立金が増となり、令和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社会変動や緊急課題等への的確な対応に加え、一般廃棄物処理施設整備や現処理施設の延命化工事等、今後の財政需要の増大にも適切に対応していけるように、一定額を確保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：公共施設の整備費用に充てる。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一般廃棄物処理施設建設等基金：一般廃棄物処理施設の建設に要する経費の財源に充てる。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地球温暖化対策基金　　　　　：地球温暖化対策に関する事業に要する経費の財源に充てる。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ふるさとあげお応援基金　　　：ふるさと寄附金（ふるさと納税）をそれぞれの寄附者の思いを実現するための事業に要する経費の財源に充てる。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：木材の利用の促進その他の森林の整備の促進に関する施策に要する経費の財源に充てる。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万円に対して、利子として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万円を積み立てるとともに、事業費の確定に伴う精算金等により生じた財源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万円となった。また、一般廃棄物処理施設建設等基金に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万円積み立てたほか、地球温暖化対策基金の新設などもあり、前年度比で増となった。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一般廃棄物処理施設建設基金：今後の公共施設の更新や一般廃棄物処理施設整備や現処理施設の延命化工事等、今後の財政需要の増大にも適切に対応していけるように、一定額を確保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万円に対して、利子として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万円を積み立てるとともに、事業費の確定に伴う精算金等により生じた財源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今後の社会変動や緊急課題に的確に対応するほか、将来の償還財源の計画的な確保、金融市場からの信認の一層の向上を図る観点から、年度末の当該基金残高について、標準財政規模の１割程度とな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緊急課題に対応したこと等に伴い、当該基金の残高がこの水準を下回ることとなった場合においては、予算の編成及び執行に留意することなどにより、可能な限りこの水準まで基金残高を復元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市債管理基金は、満期一括償還地方債の元金償還に充てるために積立てを行うこととしているが、今後の積立ての予定はない。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230,507
226,415
45.51
79,893,685
75,480,576
3,644,558
41,794,711
54,582,174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本市の保有する公共施設等の多くは、高度経済成長期の昭和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年代に集中的に整備されており、類似団体と比較し高い水準にある。平成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月に上尾市公共施設等総合管理計画を策定（令和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月改訂）しており、当計画の方針に基づき、施設の維持管理を進めている。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7" name="直線コネクタ 66"/>
        <xdr:cNvCxnSpPr/>
      </xdr:nvCxnSpPr>
      <xdr:spPr>
        <a:xfrm flipV="1">
          <a:off x="4760595" y="5492750"/>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8"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9" name="直線コネクタ 68"/>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0"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1" name="直線コネクタ 70"/>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2"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3" name="フローチャート: 判断 72"/>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4" name="フローチャート: 判断 73"/>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75" name="フローチャート: 判断 74"/>
        <xdr:cNvSpPr/>
      </xdr:nvSpPr>
      <xdr:spPr>
        <a:xfrm>
          <a:off x="3238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6" name="フローチャート: 判断 75"/>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7" name="フローチャート: 判断 76"/>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105198</xdr:rowOff>
    </xdr:from>
    <xdr:to>
      <xdr:col>23</xdr:col>
      <xdr:colOff>136525</xdr:colOff>
      <xdr:row>33</xdr:row>
      <xdr:rowOff>35348</xdr:rowOff>
    </xdr:to>
    <xdr:sp macro="" textlink="">
      <xdr:nvSpPr>
        <xdr:cNvPr id="83" name="楕円 82"/>
        <xdr:cNvSpPr/>
      </xdr:nvSpPr>
      <xdr:spPr>
        <a:xfrm>
          <a:off x="47117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83625</xdr:rowOff>
    </xdr:from>
    <xdr:ext cx="405111" cy="259045"/>
    <xdr:sp macro="" textlink="">
      <xdr:nvSpPr>
        <xdr:cNvPr id="84" name="有形固定資産減価償却率該当値テキスト"/>
        <xdr:cNvSpPr txBox="1"/>
      </xdr:nvSpPr>
      <xdr:spPr>
        <a:xfrm>
          <a:off x="4813300" y="634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85" name="楕円 84"/>
        <xdr:cNvSpPr/>
      </xdr:nvSpPr>
      <xdr:spPr>
        <a:xfrm>
          <a:off x="400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155998</xdr:rowOff>
    </xdr:to>
    <xdr:cxnSp macro="">
      <xdr:nvCxnSpPr>
        <xdr:cNvPr id="86" name="直線コネクタ 85"/>
        <xdr:cNvCxnSpPr/>
      </xdr:nvCxnSpPr>
      <xdr:spPr>
        <a:xfrm>
          <a:off x="4051300" y="6377940"/>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22437</xdr:rowOff>
    </xdr:from>
    <xdr:to>
      <xdr:col>15</xdr:col>
      <xdr:colOff>187325</xdr:colOff>
      <xdr:row>32</xdr:row>
      <xdr:rowOff>124037</xdr:rowOff>
    </xdr:to>
    <xdr:sp macro="" textlink="">
      <xdr:nvSpPr>
        <xdr:cNvPr id="87" name="楕円 86"/>
        <xdr:cNvSpPr/>
      </xdr:nvSpPr>
      <xdr:spPr>
        <a:xfrm>
          <a:off x="32385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73237</xdr:rowOff>
    </xdr:from>
    <xdr:to>
      <xdr:col>19</xdr:col>
      <xdr:colOff>136525</xdr:colOff>
      <xdr:row>32</xdr:row>
      <xdr:rowOff>120015</xdr:rowOff>
    </xdr:to>
    <xdr:cxnSp macro="">
      <xdr:nvCxnSpPr>
        <xdr:cNvPr id="88" name="直線コネクタ 87"/>
        <xdr:cNvCxnSpPr/>
      </xdr:nvCxnSpPr>
      <xdr:spPr>
        <a:xfrm>
          <a:off x="3289300" y="633116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147108</xdr:rowOff>
    </xdr:from>
    <xdr:to>
      <xdr:col>11</xdr:col>
      <xdr:colOff>187325</xdr:colOff>
      <xdr:row>32</xdr:row>
      <xdr:rowOff>77258</xdr:rowOff>
    </xdr:to>
    <xdr:sp macro="" textlink="">
      <xdr:nvSpPr>
        <xdr:cNvPr id="89" name="楕円 88"/>
        <xdr:cNvSpPr/>
      </xdr:nvSpPr>
      <xdr:spPr>
        <a:xfrm>
          <a:off x="2476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26458</xdr:rowOff>
    </xdr:from>
    <xdr:to>
      <xdr:col>15</xdr:col>
      <xdr:colOff>136525</xdr:colOff>
      <xdr:row>32</xdr:row>
      <xdr:rowOff>73237</xdr:rowOff>
    </xdr:to>
    <xdr:cxnSp macro="">
      <xdr:nvCxnSpPr>
        <xdr:cNvPr id="90" name="直線コネクタ 89"/>
        <xdr:cNvCxnSpPr/>
      </xdr:nvCxnSpPr>
      <xdr:spPr>
        <a:xfrm>
          <a:off x="2527300" y="628438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85937</xdr:rowOff>
    </xdr:from>
    <xdr:to>
      <xdr:col>7</xdr:col>
      <xdr:colOff>187325</xdr:colOff>
      <xdr:row>32</xdr:row>
      <xdr:rowOff>16087</xdr:rowOff>
    </xdr:to>
    <xdr:sp macro="" textlink="">
      <xdr:nvSpPr>
        <xdr:cNvPr id="91" name="楕円 90"/>
        <xdr:cNvSpPr/>
      </xdr:nvSpPr>
      <xdr:spPr>
        <a:xfrm>
          <a:off x="17145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136737</xdr:rowOff>
    </xdr:from>
    <xdr:to>
      <xdr:col>11</xdr:col>
      <xdr:colOff>136525</xdr:colOff>
      <xdr:row>32</xdr:row>
      <xdr:rowOff>26458</xdr:rowOff>
    </xdr:to>
    <xdr:cxnSp macro="">
      <xdr:nvCxnSpPr>
        <xdr:cNvPr id="92" name="直線コネクタ 91"/>
        <xdr:cNvCxnSpPr/>
      </xdr:nvCxnSpPr>
      <xdr:spPr>
        <a:xfrm>
          <a:off x="1765300" y="622321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3" name="n_1aveValue有形固定資産減価償却率"/>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94" name="n_2aveValue有形固定資産減価償却率"/>
        <xdr:cNvSpPr txBox="1"/>
      </xdr:nvSpPr>
      <xdr:spPr>
        <a:xfrm>
          <a:off x="3086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5" name="n_3ave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6" name="n_4ave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97" name="n_1mainValue有形固定資産減価償却率"/>
        <xdr:cNvSpPr txBox="1"/>
      </xdr:nvSpPr>
      <xdr:spPr>
        <a:xfrm>
          <a:off x="383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115164</xdr:rowOff>
    </xdr:from>
    <xdr:ext cx="405111" cy="259045"/>
    <xdr:sp macro="" textlink="">
      <xdr:nvSpPr>
        <xdr:cNvPr id="98" name="n_2mainValue有形固定資産減価償却率"/>
        <xdr:cNvSpPr txBox="1"/>
      </xdr:nvSpPr>
      <xdr:spPr>
        <a:xfrm>
          <a:off x="3086744"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68385</xdr:rowOff>
    </xdr:from>
    <xdr:ext cx="405111" cy="259045"/>
    <xdr:sp macro="" textlink="">
      <xdr:nvSpPr>
        <xdr:cNvPr id="99" name="n_3mainValue有形固定資産減価償却率"/>
        <xdr:cNvSpPr txBox="1"/>
      </xdr:nvSpPr>
      <xdr:spPr>
        <a:xfrm>
          <a:off x="2324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7214</xdr:rowOff>
    </xdr:from>
    <xdr:ext cx="405111" cy="259045"/>
    <xdr:sp macro="" textlink="">
      <xdr:nvSpPr>
        <xdr:cNvPr id="100" name="n_4mainValue有形固定資産減価償却率"/>
        <xdr:cNvSpPr txBox="1"/>
      </xdr:nvSpPr>
      <xdr:spPr>
        <a:xfrm>
          <a:off x="1562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近年、類似団体と比較し高い水準にあったが、令和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年度は充当可能基金現在高や標準財政規模の増などにより、比率は大きく減少し類似団体内平均値を下回った。今後とも、プライマリー・バランスに配慮した財政運営に努めていく。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29" name="直線コネクタ 128"/>
        <xdr:cNvCxnSpPr/>
      </xdr:nvCxnSpPr>
      <xdr:spPr>
        <a:xfrm flipV="1">
          <a:off x="14793595" y="5312833"/>
          <a:ext cx="1269"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30" name="債務償還比率最小値テキスト"/>
        <xdr:cNvSpPr txBox="1"/>
      </xdr:nvSpPr>
      <xdr:spPr>
        <a:xfrm>
          <a:off x="14846300" y="672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31" name="直線コネクタ 130"/>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macro="" textlink="">
      <xdr:nvSpPr>
        <xdr:cNvPr id="134" name="債務償還比率平均値テキスト"/>
        <xdr:cNvSpPr txBox="1"/>
      </xdr:nvSpPr>
      <xdr:spPr>
        <a:xfrm>
          <a:off x="14846300" y="592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35" name="フローチャート: 判断 134"/>
        <xdr:cNvSpPr/>
      </xdr:nvSpPr>
      <xdr:spPr>
        <a:xfrm>
          <a:off x="14744700" y="594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36" name="フローチャート: 判断 135"/>
        <xdr:cNvSpPr/>
      </xdr:nvSpPr>
      <xdr:spPr>
        <a:xfrm>
          <a:off x="14033500" y="619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37" name="フローチャート: 判断 136"/>
        <xdr:cNvSpPr/>
      </xdr:nvSpPr>
      <xdr:spPr>
        <a:xfrm>
          <a:off x="13271500" y="627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38" name="フローチャート: 判断 137"/>
        <xdr:cNvSpPr/>
      </xdr:nvSpPr>
      <xdr:spPr>
        <a:xfrm>
          <a:off x="12509500" y="626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39" name="フローチャート: 判断 138"/>
        <xdr:cNvSpPr/>
      </xdr:nvSpPr>
      <xdr:spPr>
        <a:xfrm>
          <a:off x="11747500" y="62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28533</xdr:rowOff>
    </xdr:from>
    <xdr:to>
      <xdr:col>76</xdr:col>
      <xdr:colOff>73025</xdr:colOff>
      <xdr:row>30</xdr:row>
      <xdr:rowOff>130133</xdr:rowOff>
    </xdr:to>
    <xdr:sp macro="" textlink="">
      <xdr:nvSpPr>
        <xdr:cNvPr id="145" name="楕円 144"/>
        <xdr:cNvSpPr/>
      </xdr:nvSpPr>
      <xdr:spPr>
        <a:xfrm>
          <a:off x="14744700" y="594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51410</xdr:rowOff>
    </xdr:from>
    <xdr:ext cx="469744" cy="259045"/>
    <xdr:sp macro="" textlink="">
      <xdr:nvSpPr>
        <xdr:cNvPr id="146" name="債務償還比率該当値テキスト"/>
        <xdr:cNvSpPr txBox="1"/>
      </xdr:nvSpPr>
      <xdr:spPr>
        <a:xfrm>
          <a:off x="14846300" y="579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59499</xdr:rowOff>
    </xdr:from>
    <xdr:to>
      <xdr:col>72</xdr:col>
      <xdr:colOff>123825</xdr:colOff>
      <xdr:row>32</xdr:row>
      <xdr:rowOff>161099</xdr:rowOff>
    </xdr:to>
    <xdr:sp macro="" textlink="">
      <xdr:nvSpPr>
        <xdr:cNvPr id="147" name="楕円 146"/>
        <xdr:cNvSpPr/>
      </xdr:nvSpPr>
      <xdr:spPr>
        <a:xfrm>
          <a:off x="14033500" y="63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79333</xdr:rowOff>
    </xdr:from>
    <xdr:to>
      <xdr:col>76</xdr:col>
      <xdr:colOff>22225</xdr:colOff>
      <xdr:row>32</xdr:row>
      <xdr:rowOff>110299</xdr:rowOff>
    </xdr:to>
    <xdr:cxnSp macro="">
      <xdr:nvCxnSpPr>
        <xdr:cNvPr id="148" name="直線コネクタ 147"/>
        <xdr:cNvCxnSpPr/>
      </xdr:nvCxnSpPr>
      <xdr:spPr>
        <a:xfrm flipV="1">
          <a:off x="14084300" y="5994358"/>
          <a:ext cx="711200" cy="37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150537</xdr:rowOff>
    </xdr:from>
    <xdr:to>
      <xdr:col>68</xdr:col>
      <xdr:colOff>123825</xdr:colOff>
      <xdr:row>33</xdr:row>
      <xdr:rowOff>80687</xdr:rowOff>
    </xdr:to>
    <xdr:sp macro="" textlink="">
      <xdr:nvSpPr>
        <xdr:cNvPr id="149" name="楕円 148"/>
        <xdr:cNvSpPr/>
      </xdr:nvSpPr>
      <xdr:spPr>
        <a:xfrm>
          <a:off x="13271500" y="64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110299</xdr:rowOff>
    </xdr:from>
    <xdr:to>
      <xdr:col>72</xdr:col>
      <xdr:colOff>73025</xdr:colOff>
      <xdr:row>33</xdr:row>
      <xdr:rowOff>29887</xdr:rowOff>
    </xdr:to>
    <xdr:cxnSp macro="">
      <xdr:nvCxnSpPr>
        <xdr:cNvPr id="150" name="直線コネクタ 149"/>
        <xdr:cNvCxnSpPr/>
      </xdr:nvCxnSpPr>
      <xdr:spPr>
        <a:xfrm flipV="1">
          <a:off x="13322300" y="6368224"/>
          <a:ext cx="762000" cy="9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4635</xdr:rowOff>
    </xdr:from>
    <xdr:to>
      <xdr:col>64</xdr:col>
      <xdr:colOff>123825</xdr:colOff>
      <xdr:row>33</xdr:row>
      <xdr:rowOff>106235</xdr:rowOff>
    </xdr:to>
    <xdr:sp macro="" textlink="">
      <xdr:nvSpPr>
        <xdr:cNvPr id="151" name="楕円 150"/>
        <xdr:cNvSpPr/>
      </xdr:nvSpPr>
      <xdr:spPr>
        <a:xfrm>
          <a:off x="12509500" y="64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29887</xdr:rowOff>
    </xdr:from>
    <xdr:to>
      <xdr:col>68</xdr:col>
      <xdr:colOff>73025</xdr:colOff>
      <xdr:row>33</xdr:row>
      <xdr:rowOff>55435</xdr:rowOff>
    </xdr:to>
    <xdr:cxnSp macro="">
      <xdr:nvCxnSpPr>
        <xdr:cNvPr id="152" name="直線コネクタ 151"/>
        <xdr:cNvCxnSpPr/>
      </xdr:nvCxnSpPr>
      <xdr:spPr>
        <a:xfrm flipV="1">
          <a:off x="12560300" y="6459262"/>
          <a:ext cx="7620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1037</xdr:rowOff>
    </xdr:from>
    <xdr:to>
      <xdr:col>60</xdr:col>
      <xdr:colOff>123825</xdr:colOff>
      <xdr:row>33</xdr:row>
      <xdr:rowOff>102637</xdr:rowOff>
    </xdr:to>
    <xdr:sp macro="" textlink="">
      <xdr:nvSpPr>
        <xdr:cNvPr id="153" name="楕円 152"/>
        <xdr:cNvSpPr/>
      </xdr:nvSpPr>
      <xdr:spPr>
        <a:xfrm>
          <a:off x="11747500" y="64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51837</xdr:rowOff>
    </xdr:from>
    <xdr:to>
      <xdr:col>64</xdr:col>
      <xdr:colOff>73025</xdr:colOff>
      <xdr:row>33</xdr:row>
      <xdr:rowOff>55435</xdr:rowOff>
    </xdr:to>
    <xdr:cxnSp macro="">
      <xdr:nvCxnSpPr>
        <xdr:cNvPr id="154" name="直線コネクタ 153"/>
        <xdr:cNvCxnSpPr/>
      </xdr:nvCxnSpPr>
      <xdr:spPr>
        <a:xfrm>
          <a:off x="11798300" y="6481212"/>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58342</xdr:rowOff>
    </xdr:from>
    <xdr:ext cx="469744" cy="259045"/>
    <xdr:sp macro="" textlink="">
      <xdr:nvSpPr>
        <xdr:cNvPr id="155" name="n_1aveValue債務償還比率"/>
        <xdr:cNvSpPr txBox="1"/>
      </xdr:nvSpPr>
      <xdr:spPr>
        <a:xfrm>
          <a:off x="13836727" y="597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139484</xdr:rowOff>
    </xdr:from>
    <xdr:ext cx="469744" cy="259045"/>
    <xdr:sp macro="" textlink="">
      <xdr:nvSpPr>
        <xdr:cNvPr id="156" name="n_2aveValue債務償還比率"/>
        <xdr:cNvSpPr txBox="1"/>
      </xdr:nvSpPr>
      <xdr:spPr>
        <a:xfrm>
          <a:off x="13087427" y="605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125811</xdr:rowOff>
    </xdr:from>
    <xdr:ext cx="469744" cy="259045"/>
    <xdr:sp macro="" textlink="">
      <xdr:nvSpPr>
        <xdr:cNvPr id="157" name="n_3aveValue債務償還比率"/>
        <xdr:cNvSpPr txBox="1"/>
      </xdr:nvSpPr>
      <xdr:spPr>
        <a:xfrm>
          <a:off x="12325427" y="604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129949</xdr:rowOff>
    </xdr:from>
    <xdr:ext cx="469744" cy="259045"/>
    <xdr:sp macro="" textlink="">
      <xdr:nvSpPr>
        <xdr:cNvPr id="158" name="n_4aveValue債務償還比率"/>
        <xdr:cNvSpPr txBox="1"/>
      </xdr:nvSpPr>
      <xdr:spPr>
        <a:xfrm>
          <a:off x="11563427" y="604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152226</xdr:rowOff>
    </xdr:from>
    <xdr:ext cx="469744" cy="259045"/>
    <xdr:sp macro="" textlink="">
      <xdr:nvSpPr>
        <xdr:cNvPr id="159" name="n_1mainValue債務償還比率"/>
        <xdr:cNvSpPr txBox="1"/>
      </xdr:nvSpPr>
      <xdr:spPr>
        <a:xfrm>
          <a:off x="13836727" y="641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71814</xdr:rowOff>
    </xdr:from>
    <xdr:ext cx="469744" cy="259045"/>
    <xdr:sp macro="" textlink="">
      <xdr:nvSpPr>
        <xdr:cNvPr id="160" name="n_2mainValue債務償還比率"/>
        <xdr:cNvSpPr txBox="1"/>
      </xdr:nvSpPr>
      <xdr:spPr>
        <a:xfrm>
          <a:off x="13087427" y="65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97362</xdr:rowOff>
    </xdr:from>
    <xdr:ext cx="469744" cy="259045"/>
    <xdr:sp macro="" textlink="">
      <xdr:nvSpPr>
        <xdr:cNvPr id="161" name="n_3mainValue債務償還比率"/>
        <xdr:cNvSpPr txBox="1"/>
      </xdr:nvSpPr>
      <xdr:spPr>
        <a:xfrm>
          <a:off x="12325427" y="652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93764</xdr:rowOff>
    </xdr:from>
    <xdr:ext cx="469744" cy="259045"/>
    <xdr:sp macro="" textlink="">
      <xdr:nvSpPr>
        <xdr:cNvPr id="162" name="n_4mainValue債務償還比率"/>
        <xdr:cNvSpPr txBox="1"/>
      </xdr:nvSpPr>
      <xdr:spPr>
        <a:xfrm>
          <a:off x="11563427" y="652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230,507
226,415
45.51
79,893,685
75,480,576
3,644,558
41,794,711
54,582,174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xdr:cNvCxnSpPr/>
      </xdr:nvCxnSpPr>
      <xdr:spPr>
        <a:xfrm flipV="1">
          <a:off x="4634865" y="584671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xdr:cNvSpPr txBox="1"/>
      </xdr:nvSpPr>
      <xdr:spPr>
        <a:xfrm>
          <a:off x="46736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116494</xdr:rowOff>
    </xdr:from>
    <xdr:ext cx="405111" cy="259045"/>
    <xdr:sp macro="" textlink="">
      <xdr:nvSpPr>
        <xdr:cNvPr id="63" name="【道路】&#10;有形固定資産減価償却率平均値テキスト"/>
        <xdr:cNvSpPr txBox="1"/>
      </xdr:nvSpPr>
      <xdr:spPr>
        <a:xfrm>
          <a:off x="4673600" y="6631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xdr:cNvSpPr/>
      </xdr:nvSpPr>
      <xdr:spPr>
        <a:xfrm>
          <a:off x="4584700" y="665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xdr:cNvSpPr/>
      </xdr:nvSpPr>
      <xdr:spPr>
        <a:xfrm>
          <a:off x="2857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xdr:cNvSpPr/>
      </xdr:nvSpPr>
      <xdr:spPr>
        <a:xfrm>
          <a:off x="1079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33565</xdr:rowOff>
    </xdr:from>
    <xdr:to>
      <xdr:col>24</xdr:col>
      <xdr:colOff>114300</xdr:colOff>
      <xdr:row>38</xdr:row>
      <xdr:rowOff>135165</xdr:rowOff>
    </xdr:to>
    <xdr:sp macro="" textlink="">
      <xdr:nvSpPr>
        <xdr:cNvPr id="74" name="楕円 73"/>
        <xdr:cNvSpPr/>
      </xdr:nvSpPr>
      <xdr:spPr>
        <a:xfrm>
          <a:off x="4584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56441</xdr:rowOff>
    </xdr:from>
    <xdr:ext cx="405111" cy="259045"/>
    <xdr:sp macro="" textlink="">
      <xdr:nvSpPr>
        <xdr:cNvPr id="75" name="【道路】&#10;有形固定資産減価償却率該当値テキスト"/>
        <xdr:cNvSpPr txBox="1"/>
      </xdr:nvSpPr>
      <xdr:spPr>
        <a:xfrm>
          <a:off x="4673600" y="640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xdr:rowOff>
    </xdr:from>
    <xdr:to>
      <xdr:col>20</xdr:col>
      <xdr:colOff>38100</xdr:colOff>
      <xdr:row>38</xdr:row>
      <xdr:rowOff>102507</xdr:rowOff>
    </xdr:to>
    <xdr:sp macro="" textlink="">
      <xdr:nvSpPr>
        <xdr:cNvPr id="76" name="楕円 75"/>
        <xdr:cNvSpPr/>
      </xdr:nvSpPr>
      <xdr:spPr>
        <a:xfrm>
          <a:off x="3746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51707</xdr:rowOff>
    </xdr:from>
    <xdr:to>
      <xdr:col>24</xdr:col>
      <xdr:colOff>63500</xdr:colOff>
      <xdr:row>38</xdr:row>
      <xdr:rowOff>84365</xdr:rowOff>
    </xdr:to>
    <xdr:cxnSp macro="">
      <xdr:nvCxnSpPr>
        <xdr:cNvPr id="77" name="直線コネクタ 76"/>
        <xdr:cNvCxnSpPr/>
      </xdr:nvCxnSpPr>
      <xdr:spPr>
        <a:xfrm>
          <a:off x="3797300" y="656680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8" name="楕円 77"/>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51707</xdr:rowOff>
    </xdr:to>
    <xdr:cxnSp macro="">
      <xdr:nvCxnSpPr>
        <xdr:cNvPr id="79" name="直線コネクタ 78"/>
        <xdr:cNvCxnSpPr/>
      </xdr:nvCxnSpPr>
      <xdr:spPr>
        <a:xfrm>
          <a:off x="2908300" y="65341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108676</xdr:rowOff>
    </xdr:from>
    <xdr:to>
      <xdr:col>10</xdr:col>
      <xdr:colOff>165100</xdr:colOff>
      <xdr:row>38</xdr:row>
      <xdr:rowOff>38826</xdr:rowOff>
    </xdr:to>
    <xdr:sp macro="" textlink="">
      <xdr:nvSpPr>
        <xdr:cNvPr id="80" name="楕円 79"/>
        <xdr:cNvSpPr/>
      </xdr:nvSpPr>
      <xdr:spPr>
        <a:xfrm>
          <a:off x="1968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159476</xdr:rowOff>
    </xdr:from>
    <xdr:to>
      <xdr:col>15</xdr:col>
      <xdr:colOff>50800</xdr:colOff>
      <xdr:row>38</xdr:row>
      <xdr:rowOff>19050</xdr:rowOff>
    </xdr:to>
    <xdr:cxnSp macro="">
      <xdr:nvCxnSpPr>
        <xdr:cNvPr id="81" name="直線コネクタ 80"/>
        <xdr:cNvCxnSpPr/>
      </xdr:nvCxnSpPr>
      <xdr:spPr>
        <a:xfrm>
          <a:off x="2019300" y="650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44994</xdr:rowOff>
    </xdr:from>
    <xdr:to>
      <xdr:col>6</xdr:col>
      <xdr:colOff>38100</xdr:colOff>
      <xdr:row>37</xdr:row>
      <xdr:rowOff>146594</xdr:rowOff>
    </xdr:to>
    <xdr:sp macro="" textlink="">
      <xdr:nvSpPr>
        <xdr:cNvPr id="82" name="楕円 81"/>
        <xdr:cNvSpPr/>
      </xdr:nvSpPr>
      <xdr:spPr>
        <a:xfrm>
          <a:off x="1079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95794</xdr:rowOff>
    </xdr:from>
    <xdr:to>
      <xdr:col>10</xdr:col>
      <xdr:colOff>114300</xdr:colOff>
      <xdr:row>37</xdr:row>
      <xdr:rowOff>159476</xdr:rowOff>
    </xdr:to>
    <xdr:cxnSp macro="">
      <xdr:nvCxnSpPr>
        <xdr:cNvPr id="83" name="直線コネクタ 82"/>
        <xdr:cNvCxnSpPr/>
      </xdr:nvCxnSpPr>
      <xdr:spPr>
        <a:xfrm>
          <a:off x="1130300" y="643944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5" name="n_2aveValue【道路】&#10;有形固定資産減価償却率"/>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86" name="n_3aveValue【道路】&#10;有形固定資産減価償却率"/>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87" name="n_4aveValue【道路】&#10;有形固定資産減価償却率"/>
        <xdr:cNvSpPr txBox="1"/>
      </xdr:nvSpPr>
      <xdr:spPr>
        <a:xfrm>
          <a:off x="927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119034</xdr:rowOff>
    </xdr:from>
    <xdr:ext cx="405111" cy="259045"/>
    <xdr:sp macro="" textlink="">
      <xdr:nvSpPr>
        <xdr:cNvPr id="88" name="n_1mainValue【道路】&#10;有形固定資産減価償却率"/>
        <xdr:cNvSpPr txBox="1"/>
      </xdr:nvSpPr>
      <xdr:spPr>
        <a:xfrm>
          <a:off x="3582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9" name="n_2main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55353</xdr:rowOff>
    </xdr:from>
    <xdr:ext cx="405111" cy="259045"/>
    <xdr:sp macro="" textlink="">
      <xdr:nvSpPr>
        <xdr:cNvPr id="90" name="n_3mainValue【道路】&#10;有形固定資産減価償却率"/>
        <xdr:cNvSpPr txBox="1"/>
      </xdr:nvSpPr>
      <xdr:spPr>
        <a:xfrm>
          <a:off x="1816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163121</xdr:rowOff>
    </xdr:from>
    <xdr:ext cx="405111" cy="259045"/>
    <xdr:sp macro="" textlink="">
      <xdr:nvSpPr>
        <xdr:cNvPr id="91" name="n_4mainValue【道路】&#10;有形固定資産減価償却率"/>
        <xdr:cNvSpPr txBox="1"/>
      </xdr:nvSpPr>
      <xdr:spPr>
        <a:xfrm>
          <a:off x="927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xdr:cNvSpPr txBox="1"/>
      </xdr:nvSpPr>
      <xdr:spPr>
        <a:xfrm>
          <a:off x="10515600" y="677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xdr:cNvSpPr/>
      </xdr:nvSpPr>
      <xdr:spPr>
        <a:xfrm>
          <a:off x="95885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xdr:cNvSpPr/>
      </xdr:nvSpPr>
      <xdr:spPr>
        <a:xfrm>
          <a:off x="8699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xdr:cNvSpPr/>
      </xdr:nvSpPr>
      <xdr:spPr>
        <a:xfrm>
          <a:off x="7810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xdr:cNvSpPr/>
      </xdr:nvSpPr>
      <xdr:spPr>
        <a:xfrm>
          <a:off x="6921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84973</xdr:rowOff>
    </xdr:from>
    <xdr:to>
      <xdr:col>55</xdr:col>
      <xdr:colOff>50800</xdr:colOff>
      <xdr:row>41</xdr:row>
      <xdr:rowOff>15123</xdr:rowOff>
    </xdr:to>
    <xdr:sp macro="" textlink="">
      <xdr:nvSpPr>
        <xdr:cNvPr id="129" name="楕円 128"/>
        <xdr:cNvSpPr/>
      </xdr:nvSpPr>
      <xdr:spPr>
        <a:xfrm>
          <a:off x="10426700" y="69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63400</xdr:rowOff>
    </xdr:from>
    <xdr:ext cx="469744" cy="259045"/>
    <xdr:sp macro="" textlink="">
      <xdr:nvSpPr>
        <xdr:cNvPr id="130" name="【道路】&#10;一人当たり延長該当値テキスト"/>
        <xdr:cNvSpPr txBox="1"/>
      </xdr:nvSpPr>
      <xdr:spPr>
        <a:xfrm>
          <a:off x="10515600" y="692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84333</xdr:rowOff>
    </xdr:from>
    <xdr:to>
      <xdr:col>50</xdr:col>
      <xdr:colOff>165100</xdr:colOff>
      <xdr:row>41</xdr:row>
      <xdr:rowOff>14483</xdr:rowOff>
    </xdr:to>
    <xdr:sp macro="" textlink="">
      <xdr:nvSpPr>
        <xdr:cNvPr id="131" name="楕円 130"/>
        <xdr:cNvSpPr/>
      </xdr:nvSpPr>
      <xdr:spPr>
        <a:xfrm>
          <a:off x="9588500" y="69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135133</xdr:rowOff>
    </xdr:from>
    <xdr:to>
      <xdr:col>55</xdr:col>
      <xdr:colOff>0</xdr:colOff>
      <xdr:row>40</xdr:row>
      <xdr:rowOff>135773</xdr:rowOff>
    </xdr:to>
    <xdr:cxnSp macro="">
      <xdr:nvCxnSpPr>
        <xdr:cNvPr id="132" name="直線コネクタ 131"/>
        <xdr:cNvCxnSpPr/>
      </xdr:nvCxnSpPr>
      <xdr:spPr>
        <a:xfrm>
          <a:off x="9639300" y="6993133"/>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83785</xdr:rowOff>
    </xdr:from>
    <xdr:to>
      <xdr:col>46</xdr:col>
      <xdr:colOff>38100</xdr:colOff>
      <xdr:row>41</xdr:row>
      <xdr:rowOff>13935</xdr:rowOff>
    </xdr:to>
    <xdr:sp macro="" textlink="">
      <xdr:nvSpPr>
        <xdr:cNvPr id="133" name="楕円 132"/>
        <xdr:cNvSpPr/>
      </xdr:nvSpPr>
      <xdr:spPr>
        <a:xfrm>
          <a:off x="8699500" y="694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134585</xdr:rowOff>
    </xdr:from>
    <xdr:to>
      <xdr:col>50</xdr:col>
      <xdr:colOff>114300</xdr:colOff>
      <xdr:row>40</xdr:row>
      <xdr:rowOff>135133</xdr:rowOff>
    </xdr:to>
    <xdr:cxnSp macro="">
      <xdr:nvCxnSpPr>
        <xdr:cNvPr id="134" name="直線コネクタ 133"/>
        <xdr:cNvCxnSpPr/>
      </xdr:nvCxnSpPr>
      <xdr:spPr>
        <a:xfrm>
          <a:off x="8750300" y="6992585"/>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84653</xdr:rowOff>
    </xdr:from>
    <xdr:to>
      <xdr:col>41</xdr:col>
      <xdr:colOff>101600</xdr:colOff>
      <xdr:row>41</xdr:row>
      <xdr:rowOff>14803</xdr:rowOff>
    </xdr:to>
    <xdr:sp macro="" textlink="">
      <xdr:nvSpPr>
        <xdr:cNvPr id="135" name="楕円 134"/>
        <xdr:cNvSpPr/>
      </xdr:nvSpPr>
      <xdr:spPr>
        <a:xfrm>
          <a:off x="7810500" y="694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134585</xdr:rowOff>
    </xdr:from>
    <xdr:to>
      <xdr:col>45</xdr:col>
      <xdr:colOff>177800</xdr:colOff>
      <xdr:row>40</xdr:row>
      <xdr:rowOff>135453</xdr:rowOff>
    </xdr:to>
    <xdr:cxnSp macro="">
      <xdr:nvCxnSpPr>
        <xdr:cNvPr id="136" name="直線コネクタ 135"/>
        <xdr:cNvCxnSpPr/>
      </xdr:nvCxnSpPr>
      <xdr:spPr>
        <a:xfrm flipV="1">
          <a:off x="7861300" y="6992585"/>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84744</xdr:rowOff>
    </xdr:from>
    <xdr:to>
      <xdr:col>36</xdr:col>
      <xdr:colOff>165100</xdr:colOff>
      <xdr:row>41</xdr:row>
      <xdr:rowOff>14894</xdr:rowOff>
    </xdr:to>
    <xdr:sp macro="" textlink="">
      <xdr:nvSpPr>
        <xdr:cNvPr id="137" name="楕円 136"/>
        <xdr:cNvSpPr/>
      </xdr:nvSpPr>
      <xdr:spPr>
        <a:xfrm>
          <a:off x="6921500" y="69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135453</xdr:rowOff>
    </xdr:from>
    <xdr:to>
      <xdr:col>41</xdr:col>
      <xdr:colOff>50800</xdr:colOff>
      <xdr:row>40</xdr:row>
      <xdr:rowOff>135544</xdr:rowOff>
    </xdr:to>
    <xdr:cxnSp macro="">
      <xdr:nvCxnSpPr>
        <xdr:cNvPr id="138" name="直線コネクタ 137"/>
        <xdr:cNvCxnSpPr/>
      </xdr:nvCxnSpPr>
      <xdr:spPr>
        <a:xfrm flipV="1">
          <a:off x="6972300" y="699345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39" name="n_1aveValue【道路】&#10;一人当たり延長"/>
        <xdr:cNvSpPr txBox="1"/>
      </xdr:nvSpPr>
      <xdr:spPr>
        <a:xfrm>
          <a:off x="9391727" y="669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140" name="n_2aveValue【道路】&#10;一人当たり延長"/>
        <xdr:cNvSpPr txBox="1"/>
      </xdr:nvSpPr>
      <xdr:spPr>
        <a:xfrm>
          <a:off x="85154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141" name="n_3aveValue【道路】&#10;一人当たり延長"/>
        <xdr:cNvSpPr txBox="1"/>
      </xdr:nvSpPr>
      <xdr:spPr>
        <a:xfrm>
          <a:off x="7626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142" name="n_4aveValue【道路】&#10;一人当たり延長"/>
        <xdr:cNvSpPr txBox="1"/>
      </xdr:nvSpPr>
      <xdr:spPr>
        <a:xfrm>
          <a:off x="6737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5610</xdr:rowOff>
    </xdr:from>
    <xdr:ext cx="469744" cy="259045"/>
    <xdr:sp macro="" textlink="">
      <xdr:nvSpPr>
        <xdr:cNvPr id="143" name="n_1mainValue【道路】&#10;一人当たり延長"/>
        <xdr:cNvSpPr txBox="1"/>
      </xdr:nvSpPr>
      <xdr:spPr>
        <a:xfrm>
          <a:off x="9391727" y="703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5062</xdr:rowOff>
    </xdr:from>
    <xdr:ext cx="469744" cy="259045"/>
    <xdr:sp macro="" textlink="">
      <xdr:nvSpPr>
        <xdr:cNvPr id="144" name="n_2mainValue【道路】&#10;一人当たり延長"/>
        <xdr:cNvSpPr txBox="1"/>
      </xdr:nvSpPr>
      <xdr:spPr>
        <a:xfrm>
          <a:off x="8515427" y="703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5930</xdr:rowOff>
    </xdr:from>
    <xdr:ext cx="469744" cy="259045"/>
    <xdr:sp macro="" textlink="">
      <xdr:nvSpPr>
        <xdr:cNvPr id="145" name="n_3mainValue【道路】&#10;一人当たり延長"/>
        <xdr:cNvSpPr txBox="1"/>
      </xdr:nvSpPr>
      <xdr:spPr>
        <a:xfrm>
          <a:off x="7626427" y="703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6021</xdr:rowOff>
    </xdr:from>
    <xdr:ext cx="469744" cy="259045"/>
    <xdr:sp macro="" textlink="">
      <xdr:nvSpPr>
        <xdr:cNvPr id="146" name="n_4mainValue【道路】&#10;一人当たり延長"/>
        <xdr:cNvSpPr txBox="1"/>
      </xdr:nvSpPr>
      <xdr:spPr>
        <a:xfrm>
          <a:off x="6737427" y="703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7" name="【橋りょう・トンネ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xdr:cNvSpPr/>
      </xdr:nvSpPr>
      <xdr:spPr>
        <a:xfrm>
          <a:off x="3746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112485</xdr:rowOff>
    </xdr:from>
    <xdr:to>
      <xdr:col>24</xdr:col>
      <xdr:colOff>114300</xdr:colOff>
      <xdr:row>62</xdr:row>
      <xdr:rowOff>42635</xdr:rowOff>
    </xdr:to>
    <xdr:sp macro="" textlink="">
      <xdr:nvSpPr>
        <xdr:cNvPr id="188" name="楕円 187"/>
        <xdr:cNvSpPr/>
      </xdr:nvSpPr>
      <xdr:spPr>
        <a:xfrm>
          <a:off x="45847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90912</xdr:rowOff>
    </xdr:from>
    <xdr:ext cx="405111" cy="259045"/>
    <xdr:sp macro="" textlink="">
      <xdr:nvSpPr>
        <xdr:cNvPr id="189" name="【橋りょう・トンネル】&#10;有形固定資産減価償却率該当値テキスト"/>
        <xdr:cNvSpPr txBox="1"/>
      </xdr:nvSpPr>
      <xdr:spPr>
        <a:xfrm>
          <a:off x="4673600"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96157</xdr:rowOff>
    </xdr:from>
    <xdr:to>
      <xdr:col>20</xdr:col>
      <xdr:colOff>38100</xdr:colOff>
      <xdr:row>62</xdr:row>
      <xdr:rowOff>26307</xdr:rowOff>
    </xdr:to>
    <xdr:sp macro="" textlink="">
      <xdr:nvSpPr>
        <xdr:cNvPr id="190" name="楕円 189"/>
        <xdr:cNvSpPr/>
      </xdr:nvSpPr>
      <xdr:spPr>
        <a:xfrm>
          <a:off x="3746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146957</xdr:rowOff>
    </xdr:from>
    <xdr:to>
      <xdr:col>24</xdr:col>
      <xdr:colOff>63500</xdr:colOff>
      <xdr:row>61</xdr:row>
      <xdr:rowOff>163285</xdr:rowOff>
    </xdr:to>
    <xdr:cxnSp macro="">
      <xdr:nvCxnSpPr>
        <xdr:cNvPr id="191" name="直線コネクタ 190"/>
        <xdr:cNvCxnSpPr/>
      </xdr:nvCxnSpPr>
      <xdr:spPr>
        <a:xfrm>
          <a:off x="3797300" y="1060540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94524</xdr:rowOff>
    </xdr:from>
    <xdr:to>
      <xdr:col>15</xdr:col>
      <xdr:colOff>101600</xdr:colOff>
      <xdr:row>62</xdr:row>
      <xdr:rowOff>24674</xdr:rowOff>
    </xdr:to>
    <xdr:sp macro="" textlink="">
      <xdr:nvSpPr>
        <xdr:cNvPr id="192" name="楕円 191"/>
        <xdr:cNvSpPr/>
      </xdr:nvSpPr>
      <xdr:spPr>
        <a:xfrm>
          <a:off x="2857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145324</xdr:rowOff>
    </xdr:from>
    <xdr:to>
      <xdr:col>19</xdr:col>
      <xdr:colOff>177800</xdr:colOff>
      <xdr:row>61</xdr:row>
      <xdr:rowOff>146957</xdr:rowOff>
    </xdr:to>
    <xdr:cxnSp macro="">
      <xdr:nvCxnSpPr>
        <xdr:cNvPr id="193" name="直線コネクタ 192"/>
        <xdr:cNvCxnSpPr/>
      </xdr:nvCxnSpPr>
      <xdr:spPr>
        <a:xfrm>
          <a:off x="2908300" y="106037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73297</xdr:rowOff>
    </xdr:from>
    <xdr:to>
      <xdr:col>10</xdr:col>
      <xdr:colOff>165100</xdr:colOff>
      <xdr:row>62</xdr:row>
      <xdr:rowOff>3447</xdr:rowOff>
    </xdr:to>
    <xdr:sp macro="" textlink="">
      <xdr:nvSpPr>
        <xdr:cNvPr id="194" name="楕円 193"/>
        <xdr:cNvSpPr/>
      </xdr:nvSpPr>
      <xdr:spPr>
        <a:xfrm>
          <a:off x="1968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124097</xdr:rowOff>
    </xdr:from>
    <xdr:to>
      <xdr:col>15</xdr:col>
      <xdr:colOff>50800</xdr:colOff>
      <xdr:row>61</xdr:row>
      <xdr:rowOff>145324</xdr:rowOff>
    </xdr:to>
    <xdr:cxnSp macro="">
      <xdr:nvCxnSpPr>
        <xdr:cNvPr id="195" name="直線コネクタ 194"/>
        <xdr:cNvCxnSpPr/>
      </xdr:nvCxnSpPr>
      <xdr:spPr>
        <a:xfrm>
          <a:off x="2019300" y="1058254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50437</xdr:rowOff>
    </xdr:from>
    <xdr:to>
      <xdr:col>6</xdr:col>
      <xdr:colOff>38100</xdr:colOff>
      <xdr:row>61</xdr:row>
      <xdr:rowOff>152037</xdr:rowOff>
    </xdr:to>
    <xdr:sp macro="" textlink="">
      <xdr:nvSpPr>
        <xdr:cNvPr id="196" name="楕円 195"/>
        <xdr:cNvSpPr/>
      </xdr:nvSpPr>
      <xdr:spPr>
        <a:xfrm>
          <a:off x="1079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101237</xdr:rowOff>
    </xdr:from>
    <xdr:to>
      <xdr:col>10</xdr:col>
      <xdr:colOff>114300</xdr:colOff>
      <xdr:row>61</xdr:row>
      <xdr:rowOff>124097</xdr:rowOff>
    </xdr:to>
    <xdr:cxnSp macro="">
      <xdr:nvCxnSpPr>
        <xdr:cNvPr id="197" name="直線コネクタ 196"/>
        <xdr:cNvCxnSpPr/>
      </xdr:nvCxnSpPr>
      <xdr:spPr>
        <a:xfrm>
          <a:off x="1130300" y="1055968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86921</xdr:rowOff>
    </xdr:from>
    <xdr:ext cx="405111" cy="259045"/>
    <xdr:sp macro="" textlink="">
      <xdr:nvSpPr>
        <xdr:cNvPr id="198" name="n_1aveValue【橋りょう・トンネル】&#10;有形固定資産減価償却率"/>
        <xdr:cNvSpPr txBox="1"/>
      </xdr:nvSpPr>
      <xdr:spPr>
        <a:xfrm>
          <a:off x="35820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9" name="n_2aveValue【橋りょう・トンネル】&#10;有形固定資産減価償却率"/>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0" name="n_3aveValue【橋りょう・トンネル】&#10;有形固定資産減価償却率"/>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15076</xdr:rowOff>
    </xdr:from>
    <xdr:ext cx="405111" cy="259045"/>
    <xdr:sp macro="" textlink="">
      <xdr:nvSpPr>
        <xdr:cNvPr id="201" name="n_4aveValue【橋りょう・トンネル】&#10;有形固定資産減価償却率"/>
        <xdr:cNvSpPr txBox="1"/>
      </xdr:nvSpPr>
      <xdr:spPr>
        <a:xfrm>
          <a:off x="927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17434</xdr:rowOff>
    </xdr:from>
    <xdr:ext cx="405111" cy="259045"/>
    <xdr:sp macro="" textlink="">
      <xdr:nvSpPr>
        <xdr:cNvPr id="202" name="n_1mainValue【橋りょう・トンネル】&#10;有形固定資産減価償却率"/>
        <xdr:cNvSpPr txBox="1"/>
      </xdr:nvSpPr>
      <xdr:spPr>
        <a:xfrm>
          <a:off x="35820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15801</xdr:rowOff>
    </xdr:from>
    <xdr:ext cx="405111" cy="259045"/>
    <xdr:sp macro="" textlink="">
      <xdr:nvSpPr>
        <xdr:cNvPr id="203" name="n_2mainValue【橋りょう・トンネル】&#10;有形固定資産減価償却率"/>
        <xdr:cNvSpPr txBox="1"/>
      </xdr:nvSpPr>
      <xdr:spPr>
        <a:xfrm>
          <a:off x="2705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166024</xdr:rowOff>
    </xdr:from>
    <xdr:ext cx="405111" cy="259045"/>
    <xdr:sp macro="" textlink="">
      <xdr:nvSpPr>
        <xdr:cNvPr id="204" name="n_3mainValue【橋りょう・トンネル】&#10;有形固定資産減価償却率"/>
        <xdr:cNvSpPr txBox="1"/>
      </xdr:nvSpPr>
      <xdr:spPr>
        <a:xfrm>
          <a:off x="1816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143164</xdr:rowOff>
    </xdr:from>
    <xdr:ext cx="405111" cy="259045"/>
    <xdr:sp macro="" textlink="">
      <xdr:nvSpPr>
        <xdr:cNvPr id="205" name="n_4mainValue【橋りょう・トンネル】&#10;有形固定資産減価償却率"/>
        <xdr:cNvSpPr txBox="1"/>
      </xdr:nvSpPr>
      <xdr:spPr>
        <a:xfrm>
          <a:off x="927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xdr:cNvCxnSpPr/>
      </xdr:nvCxnSpPr>
      <xdr:spPr>
        <a:xfrm flipV="1">
          <a:off x="10476865" y="9602583"/>
          <a:ext cx="0" cy="125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xdr:cNvSpPr txBox="1"/>
      </xdr:nvSpPr>
      <xdr:spPr>
        <a:xfrm>
          <a:off x="10515600" y="1085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xdr:cNvCxnSpPr/>
      </xdr:nvCxnSpPr>
      <xdr:spPr>
        <a:xfrm>
          <a:off x="10388600" y="1085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xdr:cNvSpPr txBox="1"/>
      </xdr:nvSpPr>
      <xdr:spPr>
        <a:xfrm>
          <a:off x="10515600" y="937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xdr:cNvCxnSpPr/>
      </xdr:nvCxnSpPr>
      <xdr:spPr>
        <a:xfrm>
          <a:off x="10388600" y="960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macro="" textlink="">
      <xdr:nvSpPr>
        <xdr:cNvPr id="230" name="【橋りょう・トンネル】&#10;一人当たり有形固定資産（償却資産）額平均値テキスト"/>
        <xdr:cNvSpPr txBox="1"/>
      </xdr:nvSpPr>
      <xdr:spPr>
        <a:xfrm>
          <a:off x="10515600" y="1021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xdr:cNvSpPr/>
      </xdr:nvSpPr>
      <xdr:spPr>
        <a:xfrm>
          <a:off x="10426700" y="10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xdr:cNvSpPr/>
      </xdr:nvSpPr>
      <xdr:spPr>
        <a:xfrm>
          <a:off x="95885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xdr:cNvSpPr/>
      </xdr:nvSpPr>
      <xdr:spPr>
        <a:xfrm>
          <a:off x="8699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xdr:cNvSpPr/>
      </xdr:nvSpPr>
      <xdr:spPr>
        <a:xfrm>
          <a:off x="7810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xdr:cNvSpPr/>
      </xdr:nvSpPr>
      <xdr:spPr>
        <a:xfrm>
          <a:off x="6921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16717</xdr:rowOff>
    </xdr:from>
    <xdr:to>
      <xdr:col>55</xdr:col>
      <xdr:colOff>50800</xdr:colOff>
      <xdr:row>62</xdr:row>
      <xdr:rowOff>118317</xdr:rowOff>
    </xdr:to>
    <xdr:sp macro="" textlink="">
      <xdr:nvSpPr>
        <xdr:cNvPr id="241" name="楕円 240"/>
        <xdr:cNvSpPr/>
      </xdr:nvSpPr>
      <xdr:spPr>
        <a:xfrm>
          <a:off x="10426700" y="1064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166594</xdr:rowOff>
    </xdr:from>
    <xdr:ext cx="534377" cy="259045"/>
    <xdr:sp macro="" textlink="">
      <xdr:nvSpPr>
        <xdr:cNvPr id="242" name="【橋りょう・トンネル】&#10;一人当たり有形固定資産（償却資産）額該当値テキスト"/>
        <xdr:cNvSpPr txBox="1"/>
      </xdr:nvSpPr>
      <xdr:spPr>
        <a:xfrm>
          <a:off x="10515600" y="10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16934</xdr:rowOff>
    </xdr:from>
    <xdr:to>
      <xdr:col>50</xdr:col>
      <xdr:colOff>165100</xdr:colOff>
      <xdr:row>62</xdr:row>
      <xdr:rowOff>118534</xdr:rowOff>
    </xdr:to>
    <xdr:sp macro="" textlink="">
      <xdr:nvSpPr>
        <xdr:cNvPr id="243" name="楕円 242"/>
        <xdr:cNvSpPr/>
      </xdr:nvSpPr>
      <xdr:spPr>
        <a:xfrm>
          <a:off x="9588500" y="1064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67517</xdr:rowOff>
    </xdr:from>
    <xdr:to>
      <xdr:col>55</xdr:col>
      <xdr:colOff>0</xdr:colOff>
      <xdr:row>62</xdr:row>
      <xdr:rowOff>67734</xdr:rowOff>
    </xdr:to>
    <xdr:cxnSp macro="">
      <xdr:nvCxnSpPr>
        <xdr:cNvPr id="244" name="直線コネクタ 243"/>
        <xdr:cNvCxnSpPr/>
      </xdr:nvCxnSpPr>
      <xdr:spPr>
        <a:xfrm flipV="1">
          <a:off x="9639300" y="10697417"/>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19289</xdr:rowOff>
    </xdr:from>
    <xdr:to>
      <xdr:col>46</xdr:col>
      <xdr:colOff>38100</xdr:colOff>
      <xdr:row>62</xdr:row>
      <xdr:rowOff>120889</xdr:rowOff>
    </xdr:to>
    <xdr:sp macro="" textlink="">
      <xdr:nvSpPr>
        <xdr:cNvPr id="245" name="楕円 244"/>
        <xdr:cNvSpPr/>
      </xdr:nvSpPr>
      <xdr:spPr>
        <a:xfrm>
          <a:off x="8699500" y="106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67734</xdr:rowOff>
    </xdr:from>
    <xdr:to>
      <xdr:col>50</xdr:col>
      <xdr:colOff>114300</xdr:colOff>
      <xdr:row>62</xdr:row>
      <xdr:rowOff>70089</xdr:rowOff>
    </xdr:to>
    <xdr:cxnSp macro="">
      <xdr:nvCxnSpPr>
        <xdr:cNvPr id="246" name="直線コネクタ 245"/>
        <xdr:cNvCxnSpPr/>
      </xdr:nvCxnSpPr>
      <xdr:spPr>
        <a:xfrm flipV="1">
          <a:off x="8750300" y="10697634"/>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19106</xdr:rowOff>
    </xdr:from>
    <xdr:to>
      <xdr:col>41</xdr:col>
      <xdr:colOff>101600</xdr:colOff>
      <xdr:row>62</xdr:row>
      <xdr:rowOff>120706</xdr:rowOff>
    </xdr:to>
    <xdr:sp macro="" textlink="">
      <xdr:nvSpPr>
        <xdr:cNvPr id="247" name="楕円 246"/>
        <xdr:cNvSpPr/>
      </xdr:nvSpPr>
      <xdr:spPr>
        <a:xfrm>
          <a:off x="7810500" y="1064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69906</xdr:rowOff>
    </xdr:from>
    <xdr:to>
      <xdr:col>45</xdr:col>
      <xdr:colOff>177800</xdr:colOff>
      <xdr:row>62</xdr:row>
      <xdr:rowOff>70089</xdr:rowOff>
    </xdr:to>
    <xdr:cxnSp macro="">
      <xdr:nvCxnSpPr>
        <xdr:cNvPr id="248" name="直線コネクタ 247"/>
        <xdr:cNvCxnSpPr/>
      </xdr:nvCxnSpPr>
      <xdr:spPr>
        <a:xfrm>
          <a:off x="7861300" y="1069980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19077</xdr:rowOff>
    </xdr:from>
    <xdr:to>
      <xdr:col>36</xdr:col>
      <xdr:colOff>165100</xdr:colOff>
      <xdr:row>62</xdr:row>
      <xdr:rowOff>120677</xdr:rowOff>
    </xdr:to>
    <xdr:sp macro="" textlink="">
      <xdr:nvSpPr>
        <xdr:cNvPr id="249" name="楕円 248"/>
        <xdr:cNvSpPr/>
      </xdr:nvSpPr>
      <xdr:spPr>
        <a:xfrm>
          <a:off x="6921500" y="106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69877</xdr:rowOff>
    </xdr:from>
    <xdr:to>
      <xdr:col>41</xdr:col>
      <xdr:colOff>50800</xdr:colOff>
      <xdr:row>62</xdr:row>
      <xdr:rowOff>69906</xdr:rowOff>
    </xdr:to>
    <xdr:cxnSp macro="">
      <xdr:nvCxnSpPr>
        <xdr:cNvPr id="250" name="直線コネクタ 249"/>
        <xdr:cNvCxnSpPr/>
      </xdr:nvCxnSpPr>
      <xdr:spPr>
        <a:xfrm>
          <a:off x="6972300" y="10699777"/>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24344</xdr:rowOff>
    </xdr:from>
    <xdr:ext cx="534377" cy="259045"/>
    <xdr:sp macro="" textlink="">
      <xdr:nvSpPr>
        <xdr:cNvPr id="251" name="n_1aveValue【橋りょう・トンネル】&#10;一人当たり有形固定資産（償却資産）額"/>
        <xdr:cNvSpPr txBox="1"/>
      </xdr:nvSpPr>
      <xdr:spPr>
        <a:xfrm>
          <a:off x="9359411" y="101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164819</xdr:rowOff>
    </xdr:from>
    <xdr:ext cx="534377" cy="259045"/>
    <xdr:sp macro="" textlink="">
      <xdr:nvSpPr>
        <xdr:cNvPr id="252" name="n_2aveValue【橋りょう・トンネル】&#10;一人当たり有形固定資産（償却資産）額"/>
        <xdr:cNvSpPr txBox="1"/>
      </xdr:nvSpPr>
      <xdr:spPr>
        <a:xfrm>
          <a:off x="84831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168094</xdr:rowOff>
    </xdr:from>
    <xdr:ext cx="534377" cy="259045"/>
    <xdr:sp macro="" textlink="">
      <xdr:nvSpPr>
        <xdr:cNvPr id="253" name="n_3aveValue【橋りょう・トンネル】&#10;一人当たり有形固定資産（償却資産）額"/>
        <xdr:cNvSpPr txBox="1"/>
      </xdr:nvSpPr>
      <xdr:spPr>
        <a:xfrm>
          <a:off x="7594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168568</xdr:rowOff>
    </xdr:from>
    <xdr:ext cx="534377" cy="259045"/>
    <xdr:sp macro="" textlink="">
      <xdr:nvSpPr>
        <xdr:cNvPr id="254" name="n_4aveValue【橋りょう・トンネル】&#10;一人当たり有形固定資産（償却資産）額"/>
        <xdr:cNvSpPr txBox="1"/>
      </xdr:nvSpPr>
      <xdr:spPr>
        <a:xfrm>
          <a:off x="6705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109661</xdr:rowOff>
    </xdr:from>
    <xdr:ext cx="534377" cy="259045"/>
    <xdr:sp macro="" textlink="">
      <xdr:nvSpPr>
        <xdr:cNvPr id="255" name="n_1mainValue【橋りょう・トンネル】&#10;一人当たり有形固定資産（償却資産）額"/>
        <xdr:cNvSpPr txBox="1"/>
      </xdr:nvSpPr>
      <xdr:spPr>
        <a:xfrm>
          <a:off x="9359411" y="1073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112016</xdr:rowOff>
    </xdr:from>
    <xdr:ext cx="534377" cy="259045"/>
    <xdr:sp macro="" textlink="">
      <xdr:nvSpPr>
        <xdr:cNvPr id="256" name="n_2mainValue【橋りょう・トンネル】&#10;一人当たり有形固定資産（償却資産）額"/>
        <xdr:cNvSpPr txBox="1"/>
      </xdr:nvSpPr>
      <xdr:spPr>
        <a:xfrm>
          <a:off x="8483111" y="1074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111833</xdr:rowOff>
    </xdr:from>
    <xdr:ext cx="534377" cy="259045"/>
    <xdr:sp macro="" textlink="">
      <xdr:nvSpPr>
        <xdr:cNvPr id="257" name="n_3mainValue【橋りょう・トンネル】&#10;一人当たり有形固定資産（償却資産）額"/>
        <xdr:cNvSpPr txBox="1"/>
      </xdr:nvSpPr>
      <xdr:spPr>
        <a:xfrm>
          <a:off x="7594111" y="1074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111804</xdr:rowOff>
    </xdr:from>
    <xdr:ext cx="534377" cy="259045"/>
    <xdr:sp macro="" textlink="">
      <xdr:nvSpPr>
        <xdr:cNvPr id="258" name="n_4mainValue【橋りょう・トンネル】&#10;一人当たり有形固定資産（償却資産）額"/>
        <xdr:cNvSpPr txBox="1"/>
      </xdr:nvSpPr>
      <xdr:spPr>
        <a:xfrm>
          <a:off x="6705111" y="107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2" name="直線コネクタ 3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3" name="テキスト ボックス 3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4" name="直線コネクタ 3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5" name="テキスト ボックス 3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06" name="直線コネクタ 3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07" name="テキスト ボックス 3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08" name="直線コネクタ 3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09" name="テキスト ボックス 3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1" name="テキスト ボックス 3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313" name="直線コネクタ 312"/>
        <xdr:cNvCxnSpPr/>
      </xdr:nvCxnSpPr>
      <xdr:spPr>
        <a:xfrm flipV="1">
          <a:off x="16318864" y="59900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314" name="【認定こども園・幼稚園・保育所】&#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315" name="直線コネクタ 314"/>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316" name="【認定こども園・幼稚園・保育所】&#10;有形固定資産減価償却率最大値テキスト"/>
        <xdr:cNvSpPr txBox="1"/>
      </xdr:nvSpPr>
      <xdr:spPr>
        <a:xfrm>
          <a:off x="16357600"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317" name="直線コネクタ 316"/>
        <xdr:cNvCxnSpPr/>
      </xdr:nvCxnSpPr>
      <xdr:spPr>
        <a:xfrm>
          <a:off x="16230600" y="599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77995</xdr:rowOff>
    </xdr:from>
    <xdr:ext cx="405111" cy="259045"/>
    <xdr:sp macro="" textlink="">
      <xdr:nvSpPr>
        <xdr:cNvPr id="318" name="【認定こども園・幼稚園・保育所】&#10;有形固定資産減価償却率平均値テキスト"/>
        <xdr:cNvSpPr txBox="1"/>
      </xdr:nvSpPr>
      <xdr:spPr>
        <a:xfrm>
          <a:off x="16357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319" name="フローチャート: 判断 318"/>
        <xdr:cNvSpPr/>
      </xdr:nvSpPr>
      <xdr:spPr>
        <a:xfrm>
          <a:off x="16268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320" name="フローチャート: 判断 319"/>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321" name="フローチャート: 判断 320"/>
        <xdr:cNvSpPr/>
      </xdr:nvSpPr>
      <xdr:spPr>
        <a:xfrm>
          <a:off x="14541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322" name="フローチャート: 判断 321"/>
        <xdr:cNvSpPr/>
      </xdr:nvSpPr>
      <xdr:spPr>
        <a:xfrm>
          <a:off x="136525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323" name="フローチャート: 判断 322"/>
        <xdr:cNvSpPr/>
      </xdr:nvSpPr>
      <xdr:spPr>
        <a:xfrm>
          <a:off x="12763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167132</xdr:rowOff>
    </xdr:from>
    <xdr:to>
      <xdr:col>85</xdr:col>
      <xdr:colOff>177800</xdr:colOff>
      <xdr:row>40</xdr:row>
      <xdr:rowOff>97282</xdr:rowOff>
    </xdr:to>
    <xdr:sp macro="" textlink="">
      <xdr:nvSpPr>
        <xdr:cNvPr id="329" name="楕円 328"/>
        <xdr:cNvSpPr/>
      </xdr:nvSpPr>
      <xdr:spPr>
        <a:xfrm>
          <a:off x="162687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145559</xdr:rowOff>
    </xdr:from>
    <xdr:ext cx="405111" cy="259045"/>
    <xdr:sp macro="" textlink="">
      <xdr:nvSpPr>
        <xdr:cNvPr id="330" name="【認定こども園・幼稚園・保育所】&#10;有形固定資産減価償却率該当値テキスト"/>
        <xdr:cNvSpPr txBox="1"/>
      </xdr:nvSpPr>
      <xdr:spPr>
        <a:xfrm>
          <a:off x="16357600"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103124</xdr:rowOff>
    </xdr:from>
    <xdr:to>
      <xdr:col>81</xdr:col>
      <xdr:colOff>101600</xdr:colOff>
      <xdr:row>40</xdr:row>
      <xdr:rowOff>33274</xdr:rowOff>
    </xdr:to>
    <xdr:sp macro="" textlink="">
      <xdr:nvSpPr>
        <xdr:cNvPr id="331" name="楕円 330"/>
        <xdr:cNvSpPr/>
      </xdr:nvSpPr>
      <xdr:spPr>
        <a:xfrm>
          <a:off x="15430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153924</xdr:rowOff>
    </xdr:from>
    <xdr:to>
      <xdr:col>85</xdr:col>
      <xdr:colOff>127000</xdr:colOff>
      <xdr:row>40</xdr:row>
      <xdr:rowOff>46482</xdr:rowOff>
    </xdr:to>
    <xdr:cxnSp macro="">
      <xdr:nvCxnSpPr>
        <xdr:cNvPr id="332" name="直線コネクタ 331"/>
        <xdr:cNvCxnSpPr/>
      </xdr:nvCxnSpPr>
      <xdr:spPr>
        <a:xfrm>
          <a:off x="15481300" y="684047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333" name="楕円 332"/>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39</xdr:row>
      <xdr:rowOff>153924</xdr:rowOff>
    </xdr:to>
    <xdr:cxnSp macro="">
      <xdr:nvCxnSpPr>
        <xdr:cNvPr id="334" name="直線コネクタ 333"/>
        <xdr:cNvCxnSpPr/>
      </xdr:nvCxnSpPr>
      <xdr:spPr>
        <a:xfrm>
          <a:off x="14592300" y="681990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27686</xdr:rowOff>
    </xdr:from>
    <xdr:to>
      <xdr:col>72</xdr:col>
      <xdr:colOff>38100</xdr:colOff>
      <xdr:row>39</xdr:row>
      <xdr:rowOff>129286</xdr:rowOff>
    </xdr:to>
    <xdr:sp macro="" textlink="">
      <xdr:nvSpPr>
        <xdr:cNvPr id="335" name="楕円 334"/>
        <xdr:cNvSpPr/>
      </xdr:nvSpPr>
      <xdr:spPr>
        <a:xfrm>
          <a:off x="13652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78486</xdr:rowOff>
    </xdr:from>
    <xdr:to>
      <xdr:col>76</xdr:col>
      <xdr:colOff>114300</xdr:colOff>
      <xdr:row>39</xdr:row>
      <xdr:rowOff>133350</xdr:rowOff>
    </xdr:to>
    <xdr:cxnSp macro="">
      <xdr:nvCxnSpPr>
        <xdr:cNvPr id="336" name="直線コネクタ 335"/>
        <xdr:cNvCxnSpPr/>
      </xdr:nvCxnSpPr>
      <xdr:spPr>
        <a:xfrm>
          <a:off x="13703300" y="6765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157988</xdr:rowOff>
    </xdr:from>
    <xdr:to>
      <xdr:col>67</xdr:col>
      <xdr:colOff>101600</xdr:colOff>
      <xdr:row>39</xdr:row>
      <xdr:rowOff>88138</xdr:rowOff>
    </xdr:to>
    <xdr:sp macro="" textlink="">
      <xdr:nvSpPr>
        <xdr:cNvPr id="337" name="楕円 336"/>
        <xdr:cNvSpPr/>
      </xdr:nvSpPr>
      <xdr:spPr>
        <a:xfrm>
          <a:off x="12763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37338</xdr:rowOff>
    </xdr:from>
    <xdr:to>
      <xdr:col>71</xdr:col>
      <xdr:colOff>177800</xdr:colOff>
      <xdr:row>39</xdr:row>
      <xdr:rowOff>78486</xdr:rowOff>
    </xdr:to>
    <xdr:cxnSp macro="">
      <xdr:nvCxnSpPr>
        <xdr:cNvPr id="338" name="直線コネクタ 337"/>
        <xdr:cNvCxnSpPr/>
      </xdr:nvCxnSpPr>
      <xdr:spPr>
        <a:xfrm>
          <a:off x="12814300" y="6723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339" name="n_1aveValue【認定こども園・幼稚園・保育所】&#10;有形固定資産減価償却率"/>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56659</xdr:rowOff>
    </xdr:from>
    <xdr:ext cx="405111" cy="259045"/>
    <xdr:sp macro="" textlink="">
      <xdr:nvSpPr>
        <xdr:cNvPr id="340" name="n_2aveValue【認定こども園・幼稚園・保育所】&#10;有形固定資産減価償却率"/>
        <xdr:cNvSpPr txBox="1"/>
      </xdr:nvSpPr>
      <xdr:spPr>
        <a:xfrm>
          <a:off x="14389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88663</xdr:rowOff>
    </xdr:from>
    <xdr:ext cx="405111" cy="259045"/>
    <xdr:sp macro="" textlink="">
      <xdr:nvSpPr>
        <xdr:cNvPr id="341" name="n_3aveValue【認定こども園・幼稚園・保育所】&#10;有形固定資産減価償却率"/>
        <xdr:cNvSpPr txBox="1"/>
      </xdr:nvSpPr>
      <xdr:spPr>
        <a:xfrm>
          <a:off x="13500744" y="643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79265</xdr:rowOff>
    </xdr:from>
    <xdr:ext cx="405111" cy="259045"/>
    <xdr:sp macro="" textlink="">
      <xdr:nvSpPr>
        <xdr:cNvPr id="342" name="n_4aveValue【認定こども園・幼稚園・保育所】&#10;有形固定資産減価償却率"/>
        <xdr:cNvSpPr txBox="1"/>
      </xdr:nvSpPr>
      <xdr:spPr>
        <a:xfrm>
          <a:off x="126117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24401</xdr:rowOff>
    </xdr:from>
    <xdr:ext cx="405111" cy="259045"/>
    <xdr:sp macro="" textlink="">
      <xdr:nvSpPr>
        <xdr:cNvPr id="343" name="n_1mainValue【認定こども園・幼稚園・保育所】&#10;有形固定資産減価償却率"/>
        <xdr:cNvSpPr txBox="1"/>
      </xdr:nvSpPr>
      <xdr:spPr>
        <a:xfrm>
          <a:off x="15266044" y="688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344" name="n_2mainValue【認定こども園・幼稚園・保育所】&#10;有形固定資産減価償却率"/>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120413</xdr:rowOff>
    </xdr:from>
    <xdr:ext cx="405111" cy="259045"/>
    <xdr:sp macro="" textlink="">
      <xdr:nvSpPr>
        <xdr:cNvPr id="345" name="n_3mainValue【認定こども園・幼稚園・保育所】&#10;有形固定資産減価償却率"/>
        <xdr:cNvSpPr txBox="1"/>
      </xdr:nvSpPr>
      <xdr:spPr>
        <a:xfrm>
          <a:off x="13500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104665</xdr:rowOff>
    </xdr:from>
    <xdr:ext cx="405111" cy="259045"/>
    <xdr:sp macro="" textlink="">
      <xdr:nvSpPr>
        <xdr:cNvPr id="346" name="n_4mainValue【認定こども園・幼稚園・保育所】&#10;有形固定資産減価償却率"/>
        <xdr:cNvSpPr txBox="1"/>
      </xdr:nvSpPr>
      <xdr:spPr>
        <a:xfrm>
          <a:off x="126117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7" name="直線コネクタ 3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8" name="テキスト ボックス 3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9" name="直線コネクタ 3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0" name="テキスト ボックス 35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1" name="直線コネクタ 3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2" name="テキスト ボックス 36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3" name="直線コネクタ 3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4" name="テキスト ボックス 36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368" name="直線コネクタ 367"/>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369"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370" name="直線コネクタ 369"/>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371" name="【認定こども園・幼稚園・保育所】&#10;一人当たり面積最大値テキスト"/>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372" name="直線コネクタ 371"/>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373" name="【認定こども園・幼稚園・保育所】&#10;一人当たり面積平均値テキスト"/>
        <xdr:cNvSpPr txBox="1"/>
      </xdr:nvSpPr>
      <xdr:spPr>
        <a:xfrm>
          <a:off x="22199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374" name="フローチャート: 判断 373"/>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375" name="フローチャート: 判断 374"/>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376" name="フローチャート: 判断 375"/>
        <xdr:cNvSpPr/>
      </xdr:nvSpPr>
      <xdr:spPr>
        <a:xfrm>
          <a:off x="20383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377" name="フローチャート: 判断 376"/>
        <xdr:cNvSpPr/>
      </xdr:nvSpPr>
      <xdr:spPr>
        <a:xfrm>
          <a:off x="19494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378" name="フローチャート: 判断 377"/>
        <xdr:cNvSpPr/>
      </xdr:nvSpPr>
      <xdr:spPr>
        <a:xfrm>
          <a:off x="18605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9" name="テキスト ボックス 3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0" name="テキスト ボックス 3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1" name="テキスト ボックス 3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2" name="テキスト ボックス 3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3" name="テキスト ボックス 3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29972</xdr:rowOff>
    </xdr:from>
    <xdr:to>
      <xdr:col>116</xdr:col>
      <xdr:colOff>114300</xdr:colOff>
      <xdr:row>40</xdr:row>
      <xdr:rowOff>131572</xdr:rowOff>
    </xdr:to>
    <xdr:sp macro="" textlink="">
      <xdr:nvSpPr>
        <xdr:cNvPr id="384" name="楕円 383"/>
        <xdr:cNvSpPr/>
      </xdr:nvSpPr>
      <xdr:spPr>
        <a:xfrm>
          <a:off x="221107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8399</xdr:rowOff>
    </xdr:from>
    <xdr:ext cx="469744" cy="259045"/>
    <xdr:sp macro="" textlink="">
      <xdr:nvSpPr>
        <xdr:cNvPr id="385" name="【認定こども園・幼稚園・保育所】&#10;一人当たり面積該当値テキスト"/>
        <xdr:cNvSpPr txBox="1"/>
      </xdr:nvSpPr>
      <xdr:spPr>
        <a:xfrm>
          <a:off x="22199600"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386" name="楕円 385"/>
        <xdr:cNvSpPr/>
      </xdr:nvSpPr>
      <xdr:spPr>
        <a:xfrm>
          <a:off x="21272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80772</xdr:rowOff>
    </xdr:from>
    <xdr:to>
      <xdr:col>116</xdr:col>
      <xdr:colOff>63500</xdr:colOff>
      <xdr:row>40</xdr:row>
      <xdr:rowOff>80772</xdr:rowOff>
    </xdr:to>
    <xdr:cxnSp macro="">
      <xdr:nvCxnSpPr>
        <xdr:cNvPr id="387" name="直線コネクタ 386"/>
        <xdr:cNvCxnSpPr/>
      </xdr:nvCxnSpPr>
      <xdr:spPr>
        <a:xfrm>
          <a:off x="21323300" y="693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388" name="楕円 387"/>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80772</xdr:rowOff>
    </xdr:to>
    <xdr:cxnSp macro="">
      <xdr:nvCxnSpPr>
        <xdr:cNvPr id="389" name="直線コネクタ 388"/>
        <xdr:cNvCxnSpPr/>
      </xdr:nvCxnSpPr>
      <xdr:spPr>
        <a:xfrm>
          <a:off x="20434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29972</xdr:rowOff>
    </xdr:from>
    <xdr:to>
      <xdr:col>102</xdr:col>
      <xdr:colOff>165100</xdr:colOff>
      <xdr:row>40</xdr:row>
      <xdr:rowOff>131572</xdr:rowOff>
    </xdr:to>
    <xdr:sp macro="" textlink="">
      <xdr:nvSpPr>
        <xdr:cNvPr id="390" name="楕円 389"/>
        <xdr:cNvSpPr/>
      </xdr:nvSpPr>
      <xdr:spPr>
        <a:xfrm>
          <a:off x="19494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80772</xdr:rowOff>
    </xdr:from>
    <xdr:to>
      <xdr:col>107</xdr:col>
      <xdr:colOff>50800</xdr:colOff>
      <xdr:row>40</xdr:row>
      <xdr:rowOff>80772</xdr:rowOff>
    </xdr:to>
    <xdr:cxnSp macro="">
      <xdr:nvCxnSpPr>
        <xdr:cNvPr id="391" name="直線コネクタ 390"/>
        <xdr:cNvCxnSpPr/>
      </xdr:nvCxnSpPr>
      <xdr:spPr>
        <a:xfrm>
          <a:off x="19545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29972</xdr:rowOff>
    </xdr:from>
    <xdr:to>
      <xdr:col>98</xdr:col>
      <xdr:colOff>38100</xdr:colOff>
      <xdr:row>40</xdr:row>
      <xdr:rowOff>131572</xdr:rowOff>
    </xdr:to>
    <xdr:sp macro="" textlink="">
      <xdr:nvSpPr>
        <xdr:cNvPr id="392" name="楕円 391"/>
        <xdr:cNvSpPr/>
      </xdr:nvSpPr>
      <xdr:spPr>
        <a:xfrm>
          <a:off x="18605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80772</xdr:rowOff>
    </xdr:from>
    <xdr:to>
      <xdr:col>102</xdr:col>
      <xdr:colOff>114300</xdr:colOff>
      <xdr:row>40</xdr:row>
      <xdr:rowOff>80772</xdr:rowOff>
    </xdr:to>
    <xdr:cxnSp macro="">
      <xdr:nvCxnSpPr>
        <xdr:cNvPr id="393" name="直線コネクタ 392"/>
        <xdr:cNvCxnSpPr/>
      </xdr:nvCxnSpPr>
      <xdr:spPr>
        <a:xfrm>
          <a:off x="18656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394" name="n_1aveValue【認定こども園・幼稚園・保育所】&#10;一人当たり面積"/>
        <xdr:cNvSpPr txBox="1"/>
      </xdr:nvSpPr>
      <xdr:spPr>
        <a:xfrm>
          <a:off x="21075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395" name="n_2aveValue【認定こども園・幼稚園・保育所】&#10;一人当たり面積"/>
        <xdr:cNvSpPr txBox="1"/>
      </xdr:nvSpPr>
      <xdr:spPr>
        <a:xfrm>
          <a:off x="20199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396" name="n_3aveValue【認定こども園・幼稚園・保育所】&#10;一人当たり面積"/>
        <xdr:cNvSpPr txBox="1"/>
      </xdr:nvSpPr>
      <xdr:spPr>
        <a:xfrm>
          <a:off x="19310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397" name="n_4aveValue【認定こども園・幼稚園・保育所】&#10;一人当たり面積"/>
        <xdr:cNvSpPr txBox="1"/>
      </xdr:nvSpPr>
      <xdr:spPr>
        <a:xfrm>
          <a:off x="18421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398" name="n_1mainValue【認定こども園・幼稚園・保育所】&#10;一人当たり面積"/>
        <xdr:cNvSpPr txBox="1"/>
      </xdr:nvSpPr>
      <xdr:spPr>
        <a:xfrm>
          <a:off x="21075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399" name="n_2mainValue【認定こども園・幼稚園・保育所】&#10;一人当たり面積"/>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122699</xdr:rowOff>
    </xdr:from>
    <xdr:ext cx="469744" cy="259045"/>
    <xdr:sp macro="" textlink="">
      <xdr:nvSpPr>
        <xdr:cNvPr id="400" name="n_3mainValue【認定こども園・幼稚園・保育所】&#10;一人当たり面積"/>
        <xdr:cNvSpPr txBox="1"/>
      </xdr:nvSpPr>
      <xdr:spPr>
        <a:xfrm>
          <a:off x="19310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122699</xdr:rowOff>
    </xdr:from>
    <xdr:ext cx="469744" cy="259045"/>
    <xdr:sp macro="" textlink="">
      <xdr:nvSpPr>
        <xdr:cNvPr id="401" name="n_4mainValue【認定こども園・幼稚園・保育所】&#10;一人当たり面積"/>
        <xdr:cNvSpPr txBox="1"/>
      </xdr:nvSpPr>
      <xdr:spPr>
        <a:xfrm>
          <a:off x="18421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2" name="テキスト ボックス 4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3" name="直線コネクタ 41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4" name="テキスト ボックス 413"/>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5" name="直線コネクタ 41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6" name="テキスト ボックス 41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7" name="直線コネクタ 41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8" name="テキスト ボックス 41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9" name="直線コネクタ 41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0" name="テキスト ボックス 41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2" name="テキスト ボックス 4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424" name="直線コネクタ 423"/>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425" name="【学校施設】&#10;有形固定資産減価償却率最小値テキスト"/>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426" name="直線コネクタ 425"/>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427" name="【学校施設】&#10;有形固定資産減価償却率最大値テキスト"/>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428" name="直線コネクタ 427"/>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58945</xdr:rowOff>
    </xdr:from>
    <xdr:ext cx="405111" cy="259045"/>
    <xdr:sp macro="" textlink="">
      <xdr:nvSpPr>
        <xdr:cNvPr id="429" name="【学校施設】&#10;有形固定資産減価償却率平均値テキスト"/>
        <xdr:cNvSpPr txBox="1"/>
      </xdr:nvSpPr>
      <xdr:spPr>
        <a:xfrm>
          <a:off x="16357600" y="10003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430" name="フローチャート: 判断 429"/>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431" name="フローチャート: 判断 430"/>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432" name="フローチャート: 判断 431"/>
        <xdr:cNvSpPr/>
      </xdr:nvSpPr>
      <xdr:spPr>
        <a:xfrm>
          <a:off x="145415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433" name="フローチャート: 判断 432"/>
        <xdr:cNvSpPr/>
      </xdr:nvSpPr>
      <xdr:spPr>
        <a:xfrm>
          <a:off x="13652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434" name="フローチャート: 判断 433"/>
        <xdr:cNvSpPr/>
      </xdr:nvSpPr>
      <xdr:spPr>
        <a:xfrm>
          <a:off x="12763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93218</xdr:rowOff>
    </xdr:from>
    <xdr:to>
      <xdr:col>85</xdr:col>
      <xdr:colOff>177800</xdr:colOff>
      <xdr:row>63</xdr:row>
      <xdr:rowOff>23368</xdr:rowOff>
    </xdr:to>
    <xdr:sp macro="" textlink="">
      <xdr:nvSpPr>
        <xdr:cNvPr id="440" name="楕円 439"/>
        <xdr:cNvSpPr/>
      </xdr:nvSpPr>
      <xdr:spPr>
        <a:xfrm>
          <a:off x="162687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8145</xdr:rowOff>
    </xdr:from>
    <xdr:ext cx="405111" cy="259045"/>
    <xdr:sp macro="" textlink="">
      <xdr:nvSpPr>
        <xdr:cNvPr id="441" name="【学校施設】&#10;有形固定資産減価償却率該当値テキスト"/>
        <xdr:cNvSpPr txBox="1"/>
      </xdr:nvSpPr>
      <xdr:spPr>
        <a:xfrm>
          <a:off x="16357600" y="10638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70358</xdr:rowOff>
    </xdr:from>
    <xdr:to>
      <xdr:col>81</xdr:col>
      <xdr:colOff>101600</xdr:colOff>
      <xdr:row>63</xdr:row>
      <xdr:rowOff>508</xdr:rowOff>
    </xdr:to>
    <xdr:sp macro="" textlink="">
      <xdr:nvSpPr>
        <xdr:cNvPr id="442" name="楕円 441"/>
        <xdr:cNvSpPr/>
      </xdr:nvSpPr>
      <xdr:spPr>
        <a:xfrm>
          <a:off x="15430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121158</xdr:rowOff>
    </xdr:from>
    <xdr:to>
      <xdr:col>85</xdr:col>
      <xdr:colOff>127000</xdr:colOff>
      <xdr:row>62</xdr:row>
      <xdr:rowOff>144018</xdr:rowOff>
    </xdr:to>
    <xdr:cxnSp macro="">
      <xdr:nvCxnSpPr>
        <xdr:cNvPr id="443" name="直線コネクタ 442"/>
        <xdr:cNvCxnSpPr/>
      </xdr:nvCxnSpPr>
      <xdr:spPr>
        <a:xfrm>
          <a:off x="15481300" y="1075105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42926</xdr:rowOff>
    </xdr:from>
    <xdr:to>
      <xdr:col>76</xdr:col>
      <xdr:colOff>165100</xdr:colOff>
      <xdr:row>62</xdr:row>
      <xdr:rowOff>144526</xdr:rowOff>
    </xdr:to>
    <xdr:sp macro="" textlink="">
      <xdr:nvSpPr>
        <xdr:cNvPr id="444" name="楕円 443"/>
        <xdr:cNvSpPr/>
      </xdr:nvSpPr>
      <xdr:spPr>
        <a:xfrm>
          <a:off x="14541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93726</xdr:rowOff>
    </xdr:from>
    <xdr:to>
      <xdr:col>81</xdr:col>
      <xdr:colOff>50800</xdr:colOff>
      <xdr:row>62</xdr:row>
      <xdr:rowOff>121158</xdr:rowOff>
    </xdr:to>
    <xdr:cxnSp macro="">
      <xdr:nvCxnSpPr>
        <xdr:cNvPr id="445" name="直線コネクタ 444"/>
        <xdr:cNvCxnSpPr/>
      </xdr:nvCxnSpPr>
      <xdr:spPr>
        <a:xfrm>
          <a:off x="14592300" y="1072362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13208</xdr:rowOff>
    </xdr:from>
    <xdr:to>
      <xdr:col>72</xdr:col>
      <xdr:colOff>38100</xdr:colOff>
      <xdr:row>62</xdr:row>
      <xdr:rowOff>114808</xdr:rowOff>
    </xdr:to>
    <xdr:sp macro="" textlink="">
      <xdr:nvSpPr>
        <xdr:cNvPr id="446" name="楕円 445"/>
        <xdr:cNvSpPr/>
      </xdr:nvSpPr>
      <xdr:spPr>
        <a:xfrm>
          <a:off x="13652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64008</xdr:rowOff>
    </xdr:from>
    <xdr:to>
      <xdr:col>76</xdr:col>
      <xdr:colOff>114300</xdr:colOff>
      <xdr:row>62</xdr:row>
      <xdr:rowOff>93726</xdr:rowOff>
    </xdr:to>
    <xdr:cxnSp macro="">
      <xdr:nvCxnSpPr>
        <xdr:cNvPr id="447" name="直線コネクタ 446"/>
        <xdr:cNvCxnSpPr/>
      </xdr:nvCxnSpPr>
      <xdr:spPr>
        <a:xfrm>
          <a:off x="13703300" y="1069390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150368</xdr:rowOff>
    </xdr:from>
    <xdr:to>
      <xdr:col>67</xdr:col>
      <xdr:colOff>101600</xdr:colOff>
      <xdr:row>62</xdr:row>
      <xdr:rowOff>80518</xdr:rowOff>
    </xdr:to>
    <xdr:sp macro="" textlink="">
      <xdr:nvSpPr>
        <xdr:cNvPr id="448" name="楕円 447"/>
        <xdr:cNvSpPr/>
      </xdr:nvSpPr>
      <xdr:spPr>
        <a:xfrm>
          <a:off x="12763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29718</xdr:rowOff>
    </xdr:from>
    <xdr:to>
      <xdr:col>71</xdr:col>
      <xdr:colOff>177800</xdr:colOff>
      <xdr:row>62</xdr:row>
      <xdr:rowOff>64008</xdr:rowOff>
    </xdr:to>
    <xdr:cxnSp macro="">
      <xdr:nvCxnSpPr>
        <xdr:cNvPr id="449" name="直線コネクタ 448"/>
        <xdr:cNvCxnSpPr/>
      </xdr:nvCxnSpPr>
      <xdr:spPr>
        <a:xfrm>
          <a:off x="12814300" y="1065961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151909</xdr:rowOff>
    </xdr:from>
    <xdr:ext cx="405111" cy="259045"/>
    <xdr:sp macro="" textlink="">
      <xdr:nvSpPr>
        <xdr:cNvPr id="450" name="n_1aveValue【学校施設】&#10;有形固定資産減価償却率"/>
        <xdr:cNvSpPr txBox="1"/>
      </xdr:nvSpPr>
      <xdr:spPr>
        <a:xfrm>
          <a:off x="15266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1033</xdr:rowOff>
    </xdr:from>
    <xdr:ext cx="405111" cy="259045"/>
    <xdr:sp macro="" textlink="">
      <xdr:nvSpPr>
        <xdr:cNvPr id="451" name="n_2aveValue【学校施設】&#10;有形固定資産減価償却率"/>
        <xdr:cNvSpPr txBox="1"/>
      </xdr:nvSpPr>
      <xdr:spPr>
        <a:xfrm>
          <a:off x="14389744" y="99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140479</xdr:rowOff>
    </xdr:from>
    <xdr:ext cx="405111" cy="259045"/>
    <xdr:sp macro="" textlink="">
      <xdr:nvSpPr>
        <xdr:cNvPr id="452" name="n_3aveValue【学校施設】&#10;有形固定資産減価償却率"/>
        <xdr:cNvSpPr txBox="1"/>
      </xdr:nvSpPr>
      <xdr:spPr>
        <a:xfrm>
          <a:off x="135007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129049</xdr:rowOff>
    </xdr:from>
    <xdr:ext cx="405111" cy="259045"/>
    <xdr:sp macro="" textlink="">
      <xdr:nvSpPr>
        <xdr:cNvPr id="453" name="n_4aveValue【学校施設】&#10;有形固定資産減価償却率"/>
        <xdr:cNvSpPr txBox="1"/>
      </xdr:nvSpPr>
      <xdr:spPr>
        <a:xfrm>
          <a:off x="126117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163085</xdr:rowOff>
    </xdr:from>
    <xdr:ext cx="405111" cy="259045"/>
    <xdr:sp macro="" textlink="">
      <xdr:nvSpPr>
        <xdr:cNvPr id="454" name="n_1mainValue【学校施設】&#10;有形固定資産減価償却率"/>
        <xdr:cNvSpPr txBox="1"/>
      </xdr:nvSpPr>
      <xdr:spPr>
        <a:xfrm>
          <a:off x="15266044" y="1079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135653</xdr:rowOff>
    </xdr:from>
    <xdr:ext cx="405111" cy="259045"/>
    <xdr:sp macro="" textlink="">
      <xdr:nvSpPr>
        <xdr:cNvPr id="455" name="n_2mainValue【学校施設】&#10;有形固定資産減価償却率"/>
        <xdr:cNvSpPr txBox="1"/>
      </xdr:nvSpPr>
      <xdr:spPr>
        <a:xfrm>
          <a:off x="14389744" y="1076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105935</xdr:rowOff>
    </xdr:from>
    <xdr:ext cx="405111" cy="259045"/>
    <xdr:sp macro="" textlink="">
      <xdr:nvSpPr>
        <xdr:cNvPr id="456" name="n_3mainValue【学校施設】&#10;有形固定資産減価償却率"/>
        <xdr:cNvSpPr txBox="1"/>
      </xdr:nvSpPr>
      <xdr:spPr>
        <a:xfrm>
          <a:off x="13500744" y="1073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71645</xdr:rowOff>
    </xdr:from>
    <xdr:ext cx="405111" cy="259045"/>
    <xdr:sp macro="" textlink="">
      <xdr:nvSpPr>
        <xdr:cNvPr id="457" name="n_4mainValue【学校施設】&#10;有形固定資産減価償却率"/>
        <xdr:cNvSpPr txBox="1"/>
      </xdr:nvSpPr>
      <xdr:spPr>
        <a:xfrm>
          <a:off x="12611744" y="1070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8" name="テキスト ボックス 4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9" name="直線コネクタ 4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0" name="テキスト ボックス 4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1" name="直線コネクタ 4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2" name="テキスト ボックス 4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3" name="直線コネクタ 4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4" name="テキスト ボックス 4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5" name="直線コネクタ 4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6" name="テキスト ボックス 4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7" name="直線コネクタ 4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8" name="テキスト ボックス 4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482" name="直線コネクタ 481"/>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483" name="【学校施設】&#10;一人当たり面積最小値テキスト"/>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484" name="直線コネクタ 483"/>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485" name="【学校施設】&#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486" name="直線コネクタ 485"/>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487" name="【学校施設】&#10;一人当たり面積平均値テキスト"/>
        <xdr:cNvSpPr txBox="1"/>
      </xdr:nvSpPr>
      <xdr:spPr>
        <a:xfrm>
          <a:off x="22199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488" name="フローチャート: 判断 487"/>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489" name="フローチャート: 判断 488"/>
        <xdr:cNvSpPr/>
      </xdr:nvSpPr>
      <xdr:spPr>
        <a:xfrm>
          <a:off x="212725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490" name="フローチャート: 判断 489"/>
        <xdr:cNvSpPr/>
      </xdr:nvSpPr>
      <xdr:spPr>
        <a:xfrm>
          <a:off x="20383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491" name="フローチャート: 判断 490"/>
        <xdr:cNvSpPr/>
      </xdr:nvSpPr>
      <xdr:spPr>
        <a:xfrm>
          <a:off x="19494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492" name="フローチャート: 判断 491"/>
        <xdr:cNvSpPr/>
      </xdr:nvSpPr>
      <xdr:spPr>
        <a:xfrm>
          <a:off x="18605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2159</xdr:rowOff>
    </xdr:from>
    <xdr:to>
      <xdr:col>116</xdr:col>
      <xdr:colOff>114300</xdr:colOff>
      <xdr:row>64</xdr:row>
      <xdr:rowOff>103759</xdr:rowOff>
    </xdr:to>
    <xdr:sp macro="" textlink="">
      <xdr:nvSpPr>
        <xdr:cNvPr id="498" name="楕円 497"/>
        <xdr:cNvSpPr/>
      </xdr:nvSpPr>
      <xdr:spPr>
        <a:xfrm>
          <a:off x="22110700" y="1097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88536</xdr:rowOff>
    </xdr:from>
    <xdr:ext cx="469744" cy="259045"/>
    <xdr:sp macro="" textlink="">
      <xdr:nvSpPr>
        <xdr:cNvPr id="499" name="【学校施設】&#10;一人当たり面積該当値テキスト"/>
        <xdr:cNvSpPr txBox="1"/>
      </xdr:nvSpPr>
      <xdr:spPr>
        <a:xfrm>
          <a:off x="22199600" y="1088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254</xdr:rowOff>
    </xdr:from>
    <xdr:to>
      <xdr:col>112</xdr:col>
      <xdr:colOff>38100</xdr:colOff>
      <xdr:row>64</xdr:row>
      <xdr:rowOff>101854</xdr:rowOff>
    </xdr:to>
    <xdr:sp macro="" textlink="">
      <xdr:nvSpPr>
        <xdr:cNvPr id="500" name="楕円 499"/>
        <xdr:cNvSpPr/>
      </xdr:nvSpPr>
      <xdr:spPr>
        <a:xfrm>
          <a:off x="21272500" y="1097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51054</xdr:rowOff>
    </xdr:from>
    <xdr:to>
      <xdr:col>116</xdr:col>
      <xdr:colOff>63500</xdr:colOff>
      <xdr:row>64</xdr:row>
      <xdr:rowOff>52959</xdr:rowOff>
    </xdr:to>
    <xdr:cxnSp macro="">
      <xdr:nvCxnSpPr>
        <xdr:cNvPr id="501" name="直線コネクタ 500"/>
        <xdr:cNvCxnSpPr/>
      </xdr:nvCxnSpPr>
      <xdr:spPr>
        <a:xfrm>
          <a:off x="21323300" y="11023854"/>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170561</xdr:rowOff>
    </xdr:from>
    <xdr:to>
      <xdr:col>107</xdr:col>
      <xdr:colOff>101600</xdr:colOff>
      <xdr:row>64</xdr:row>
      <xdr:rowOff>100711</xdr:rowOff>
    </xdr:to>
    <xdr:sp macro="" textlink="">
      <xdr:nvSpPr>
        <xdr:cNvPr id="502" name="楕円 501"/>
        <xdr:cNvSpPr/>
      </xdr:nvSpPr>
      <xdr:spPr>
        <a:xfrm>
          <a:off x="20383500" y="109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49911</xdr:rowOff>
    </xdr:from>
    <xdr:to>
      <xdr:col>111</xdr:col>
      <xdr:colOff>177800</xdr:colOff>
      <xdr:row>64</xdr:row>
      <xdr:rowOff>51054</xdr:rowOff>
    </xdr:to>
    <xdr:cxnSp macro="">
      <xdr:nvCxnSpPr>
        <xdr:cNvPr id="503" name="直線コネクタ 502"/>
        <xdr:cNvCxnSpPr/>
      </xdr:nvCxnSpPr>
      <xdr:spPr>
        <a:xfrm>
          <a:off x="20434300" y="1102271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170180</xdr:rowOff>
    </xdr:from>
    <xdr:to>
      <xdr:col>102</xdr:col>
      <xdr:colOff>165100</xdr:colOff>
      <xdr:row>64</xdr:row>
      <xdr:rowOff>100330</xdr:rowOff>
    </xdr:to>
    <xdr:sp macro="" textlink="">
      <xdr:nvSpPr>
        <xdr:cNvPr id="504" name="楕円 503"/>
        <xdr:cNvSpPr/>
      </xdr:nvSpPr>
      <xdr:spPr>
        <a:xfrm>
          <a:off x="19494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49530</xdr:rowOff>
    </xdr:from>
    <xdr:to>
      <xdr:col>107</xdr:col>
      <xdr:colOff>50800</xdr:colOff>
      <xdr:row>64</xdr:row>
      <xdr:rowOff>49911</xdr:rowOff>
    </xdr:to>
    <xdr:cxnSp macro="">
      <xdr:nvCxnSpPr>
        <xdr:cNvPr id="505" name="直線コネクタ 504"/>
        <xdr:cNvCxnSpPr/>
      </xdr:nvCxnSpPr>
      <xdr:spPr>
        <a:xfrm>
          <a:off x="19545300" y="1102233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170180</xdr:rowOff>
    </xdr:from>
    <xdr:to>
      <xdr:col>98</xdr:col>
      <xdr:colOff>38100</xdr:colOff>
      <xdr:row>64</xdr:row>
      <xdr:rowOff>100330</xdr:rowOff>
    </xdr:to>
    <xdr:sp macro="" textlink="">
      <xdr:nvSpPr>
        <xdr:cNvPr id="506" name="楕円 505"/>
        <xdr:cNvSpPr/>
      </xdr:nvSpPr>
      <xdr:spPr>
        <a:xfrm>
          <a:off x="18605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49530</xdr:rowOff>
    </xdr:from>
    <xdr:to>
      <xdr:col>102</xdr:col>
      <xdr:colOff>114300</xdr:colOff>
      <xdr:row>64</xdr:row>
      <xdr:rowOff>49530</xdr:rowOff>
    </xdr:to>
    <xdr:cxnSp macro="">
      <xdr:nvCxnSpPr>
        <xdr:cNvPr id="507" name="直線コネクタ 506"/>
        <xdr:cNvCxnSpPr/>
      </xdr:nvCxnSpPr>
      <xdr:spPr>
        <a:xfrm>
          <a:off x="18656300" y="1102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508" name="n_1aveValue【学校施設】&#10;一人当たり面積"/>
        <xdr:cNvSpPr txBox="1"/>
      </xdr:nvSpPr>
      <xdr:spPr>
        <a:xfrm>
          <a:off x="21075727" y="106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509" name="n_2aveValue【学校施設】&#10;一人当たり面積"/>
        <xdr:cNvSpPr txBox="1"/>
      </xdr:nvSpPr>
      <xdr:spPr>
        <a:xfrm>
          <a:off x="201994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510" name="n_3aveValue【学校施設】&#10;一人当たり面積"/>
        <xdr:cNvSpPr txBox="1"/>
      </xdr:nvSpPr>
      <xdr:spPr>
        <a:xfrm>
          <a:off x="19310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511" name="n_4aveValue【学校施設】&#10;一人当たり面積"/>
        <xdr:cNvSpPr txBox="1"/>
      </xdr:nvSpPr>
      <xdr:spPr>
        <a:xfrm>
          <a:off x="18421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92981</xdr:rowOff>
    </xdr:from>
    <xdr:ext cx="469744" cy="259045"/>
    <xdr:sp macro="" textlink="">
      <xdr:nvSpPr>
        <xdr:cNvPr id="512" name="n_1mainValue【学校施設】&#10;一人当たり面積"/>
        <xdr:cNvSpPr txBox="1"/>
      </xdr:nvSpPr>
      <xdr:spPr>
        <a:xfrm>
          <a:off x="21075727" y="1106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91838</xdr:rowOff>
    </xdr:from>
    <xdr:ext cx="469744" cy="259045"/>
    <xdr:sp macro="" textlink="">
      <xdr:nvSpPr>
        <xdr:cNvPr id="513" name="n_2mainValue【学校施設】&#10;一人当たり面積"/>
        <xdr:cNvSpPr txBox="1"/>
      </xdr:nvSpPr>
      <xdr:spPr>
        <a:xfrm>
          <a:off x="20199427" y="1106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91457</xdr:rowOff>
    </xdr:from>
    <xdr:ext cx="469744" cy="259045"/>
    <xdr:sp macro="" textlink="">
      <xdr:nvSpPr>
        <xdr:cNvPr id="514" name="n_3mainValue【学校施設】&#10;一人当たり面積"/>
        <xdr:cNvSpPr txBox="1"/>
      </xdr:nvSpPr>
      <xdr:spPr>
        <a:xfrm>
          <a:off x="19310427"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91457</xdr:rowOff>
    </xdr:from>
    <xdr:ext cx="469744" cy="259045"/>
    <xdr:sp macro="" textlink="">
      <xdr:nvSpPr>
        <xdr:cNvPr id="515" name="n_4mainValue【学校施設】&#10;一人当たり面積"/>
        <xdr:cNvSpPr txBox="1"/>
      </xdr:nvSpPr>
      <xdr:spPr>
        <a:xfrm>
          <a:off x="18421427"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6" name="テキスト ボックス 5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7" name="直線コネクタ 5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8" name="テキスト ボックス 5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9" name="直線コネクタ 5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0" name="テキスト ボックス 5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1" name="直線コネクタ 5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2" name="テキスト ボックス 5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3" name="直線コネクタ 5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4" name="テキスト ボックス 5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5" name="直線コネクタ 5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6" name="テキスト ボックス 5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38" name="テキスト ボックス 5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540" name="直線コネクタ 539"/>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1"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2" name="直線コネクタ 54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543" name="【児童館】&#10;有形固定資産減価償却率最大値テキスト"/>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544" name="直線コネクタ 543"/>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545" name="【児童館】&#10;有形固定資産減価償却率平均値テキスト"/>
        <xdr:cNvSpPr txBox="1"/>
      </xdr:nvSpPr>
      <xdr:spPr>
        <a:xfrm>
          <a:off x="16357600" y="1398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546" name="フローチャート: 判断 545"/>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547" name="フローチャート: 判断 546"/>
        <xdr:cNvSpPr/>
      </xdr:nvSpPr>
      <xdr:spPr>
        <a:xfrm>
          <a:off x="15430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48" name="フローチャート: 判断 547"/>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549" name="フローチャート: 判断 548"/>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550" name="フローチャート: 判断 549"/>
        <xdr:cNvSpPr/>
      </xdr:nvSpPr>
      <xdr:spPr>
        <a:xfrm>
          <a:off x="12763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118745</xdr:rowOff>
    </xdr:from>
    <xdr:to>
      <xdr:col>85</xdr:col>
      <xdr:colOff>177800</xdr:colOff>
      <xdr:row>80</xdr:row>
      <xdr:rowOff>48895</xdr:rowOff>
    </xdr:to>
    <xdr:sp macro="" textlink="">
      <xdr:nvSpPr>
        <xdr:cNvPr id="556" name="楕円 555"/>
        <xdr:cNvSpPr/>
      </xdr:nvSpPr>
      <xdr:spPr>
        <a:xfrm>
          <a:off x="162687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141622</xdr:rowOff>
    </xdr:from>
    <xdr:ext cx="405111" cy="259045"/>
    <xdr:sp macro="" textlink="">
      <xdr:nvSpPr>
        <xdr:cNvPr id="557" name="【児童館】&#10;有形固定資産減価償却率該当値テキスト"/>
        <xdr:cNvSpPr txBox="1"/>
      </xdr:nvSpPr>
      <xdr:spPr>
        <a:xfrm>
          <a:off x="16357600"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76836</xdr:rowOff>
    </xdr:from>
    <xdr:to>
      <xdr:col>81</xdr:col>
      <xdr:colOff>101600</xdr:colOff>
      <xdr:row>80</xdr:row>
      <xdr:rowOff>6986</xdr:rowOff>
    </xdr:to>
    <xdr:sp macro="" textlink="">
      <xdr:nvSpPr>
        <xdr:cNvPr id="558" name="楕円 557"/>
        <xdr:cNvSpPr/>
      </xdr:nvSpPr>
      <xdr:spPr>
        <a:xfrm>
          <a:off x="15430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127636</xdr:rowOff>
    </xdr:from>
    <xdr:to>
      <xdr:col>85</xdr:col>
      <xdr:colOff>127000</xdr:colOff>
      <xdr:row>79</xdr:row>
      <xdr:rowOff>169545</xdr:rowOff>
    </xdr:to>
    <xdr:cxnSp macro="">
      <xdr:nvCxnSpPr>
        <xdr:cNvPr id="559" name="直線コネクタ 558"/>
        <xdr:cNvCxnSpPr/>
      </xdr:nvCxnSpPr>
      <xdr:spPr>
        <a:xfrm>
          <a:off x="15481300" y="136721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34925</xdr:rowOff>
    </xdr:from>
    <xdr:to>
      <xdr:col>76</xdr:col>
      <xdr:colOff>165100</xdr:colOff>
      <xdr:row>79</xdr:row>
      <xdr:rowOff>136525</xdr:rowOff>
    </xdr:to>
    <xdr:sp macro="" textlink="">
      <xdr:nvSpPr>
        <xdr:cNvPr id="560" name="楕円 559"/>
        <xdr:cNvSpPr/>
      </xdr:nvSpPr>
      <xdr:spPr>
        <a:xfrm>
          <a:off x="14541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85725</xdr:rowOff>
    </xdr:from>
    <xdr:to>
      <xdr:col>81</xdr:col>
      <xdr:colOff>50800</xdr:colOff>
      <xdr:row>79</xdr:row>
      <xdr:rowOff>127636</xdr:rowOff>
    </xdr:to>
    <xdr:cxnSp macro="">
      <xdr:nvCxnSpPr>
        <xdr:cNvPr id="561" name="直線コネクタ 560"/>
        <xdr:cNvCxnSpPr/>
      </xdr:nvCxnSpPr>
      <xdr:spPr>
        <a:xfrm>
          <a:off x="14592300" y="136302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164464</xdr:rowOff>
    </xdr:from>
    <xdr:to>
      <xdr:col>72</xdr:col>
      <xdr:colOff>38100</xdr:colOff>
      <xdr:row>79</xdr:row>
      <xdr:rowOff>94614</xdr:rowOff>
    </xdr:to>
    <xdr:sp macro="" textlink="">
      <xdr:nvSpPr>
        <xdr:cNvPr id="562" name="楕円 561"/>
        <xdr:cNvSpPr/>
      </xdr:nvSpPr>
      <xdr:spPr>
        <a:xfrm>
          <a:off x="13652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43814</xdr:rowOff>
    </xdr:from>
    <xdr:to>
      <xdr:col>76</xdr:col>
      <xdr:colOff>114300</xdr:colOff>
      <xdr:row>79</xdr:row>
      <xdr:rowOff>85725</xdr:rowOff>
    </xdr:to>
    <xdr:cxnSp macro="">
      <xdr:nvCxnSpPr>
        <xdr:cNvPr id="563" name="直線コネクタ 562"/>
        <xdr:cNvCxnSpPr/>
      </xdr:nvCxnSpPr>
      <xdr:spPr>
        <a:xfrm>
          <a:off x="13703300" y="135883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122555</xdr:rowOff>
    </xdr:from>
    <xdr:to>
      <xdr:col>67</xdr:col>
      <xdr:colOff>101600</xdr:colOff>
      <xdr:row>79</xdr:row>
      <xdr:rowOff>52705</xdr:rowOff>
    </xdr:to>
    <xdr:sp macro="" textlink="">
      <xdr:nvSpPr>
        <xdr:cNvPr id="564" name="楕円 563"/>
        <xdr:cNvSpPr/>
      </xdr:nvSpPr>
      <xdr:spPr>
        <a:xfrm>
          <a:off x="12763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1905</xdr:rowOff>
    </xdr:from>
    <xdr:to>
      <xdr:col>71</xdr:col>
      <xdr:colOff>177800</xdr:colOff>
      <xdr:row>79</xdr:row>
      <xdr:rowOff>43814</xdr:rowOff>
    </xdr:to>
    <xdr:cxnSp macro="">
      <xdr:nvCxnSpPr>
        <xdr:cNvPr id="565" name="直線コネクタ 564"/>
        <xdr:cNvCxnSpPr/>
      </xdr:nvCxnSpPr>
      <xdr:spPr>
        <a:xfrm>
          <a:off x="12814300" y="135464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17163</xdr:rowOff>
    </xdr:from>
    <xdr:ext cx="405111" cy="259045"/>
    <xdr:sp macro="" textlink="">
      <xdr:nvSpPr>
        <xdr:cNvPr id="566" name="n_1aveValue【児童館】&#10;有形固定資産減価償却率"/>
        <xdr:cNvSpPr txBox="1"/>
      </xdr:nvSpPr>
      <xdr:spPr>
        <a:xfrm>
          <a:off x="152660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567" name="n_2aveValue【児童館】&#10;有形固定資産減価償却率"/>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568" name="n_3aveValue【児童館】&#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7638</xdr:rowOff>
    </xdr:from>
    <xdr:ext cx="405111" cy="259045"/>
    <xdr:sp macro="" textlink="">
      <xdr:nvSpPr>
        <xdr:cNvPr id="569" name="n_4aveValue【児童館】&#10;有形固定資産減価償却率"/>
        <xdr:cNvSpPr txBox="1"/>
      </xdr:nvSpPr>
      <xdr:spPr>
        <a:xfrm>
          <a:off x="12611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23513</xdr:rowOff>
    </xdr:from>
    <xdr:ext cx="405111" cy="259045"/>
    <xdr:sp macro="" textlink="">
      <xdr:nvSpPr>
        <xdr:cNvPr id="570" name="n_1mainValue【児童館】&#10;有形固定資産減価償却率"/>
        <xdr:cNvSpPr txBox="1"/>
      </xdr:nvSpPr>
      <xdr:spPr>
        <a:xfrm>
          <a:off x="152660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153052</xdr:rowOff>
    </xdr:from>
    <xdr:ext cx="405111" cy="259045"/>
    <xdr:sp macro="" textlink="">
      <xdr:nvSpPr>
        <xdr:cNvPr id="571" name="n_2mainValue【児童館】&#10;有形固定資産減価償却率"/>
        <xdr:cNvSpPr txBox="1"/>
      </xdr:nvSpPr>
      <xdr:spPr>
        <a:xfrm>
          <a:off x="143897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111141</xdr:rowOff>
    </xdr:from>
    <xdr:ext cx="405111" cy="259045"/>
    <xdr:sp macro="" textlink="">
      <xdr:nvSpPr>
        <xdr:cNvPr id="572" name="n_3mainValue【児童館】&#10;有形固定資産減価償却率"/>
        <xdr:cNvSpPr txBox="1"/>
      </xdr:nvSpPr>
      <xdr:spPr>
        <a:xfrm>
          <a:off x="13500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69232</xdr:rowOff>
    </xdr:from>
    <xdr:ext cx="405111" cy="259045"/>
    <xdr:sp macro="" textlink="">
      <xdr:nvSpPr>
        <xdr:cNvPr id="573" name="n_4mainValue【児童館】&#10;有形固定資産減価償却率"/>
        <xdr:cNvSpPr txBox="1"/>
      </xdr:nvSpPr>
      <xdr:spPr>
        <a:xfrm>
          <a:off x="1261174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97" name="直線コネクタ 596"/>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9" name="直線コネクタ 59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00"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01" name="直線コネクタ 60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02" name="【児童館】&#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03" name="フローチャート: 判断 602"/>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04" name="フローチャート: 判断 60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05" name="フローチャート: 判断 60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06" name="フローチャート: 判断 605"/>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07" name="フローチャート: 判断 606"/>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3" name="楕円 612"/>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614" name="【児童館】&#10;一人当たり面積該当値テキスト"/>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615" name="楕円 614"/>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616" name="直線コネクタ 615"/>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617" name="楕円 616"/>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618" name="直線コネクタ 617"/>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19" name="楕円 618"/>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620" name="直線コネクタ 619"/>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621" name="楕円 620"/>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622" name="直線コネクタ 621"/>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23"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2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25"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626"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627"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28" name="n_2main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29" name="n_3main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630" name="n_4mainValue【児童館】&#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2" name="直線コネクタ 6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3" name="テキスト ボックス 64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4" name="直線コネクタ 6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5" name="テキスト ボックス 6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6" name="直線コネクタ 6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7" name="テキスト ボックス 6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8" name="直線コネクタ 6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9" name="テキスト ボックス 6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0" name="直線コネクタ 6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1" name="テキスト ボックス 65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3" name="テキスト ボックス 65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655" name="直線コネクタ 654"/>
        <xdr:cNvCxnSpPr/>
      </xdr:nvCxnSpPr>
      <xdr:spPr>
        <a:xfrm flipV="1">
          <a:off x="16318864" y="1736598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656" name="【公民館】&#10;有形固定資産減価償却率最小値テキスト"/>
        <xdr:cNvSpPr txBox="1"/>
      </xdr:nvSpPr>
      <xdr:spPr>
        <a:xfrm>
          <a:off x="1635760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657" name="直線コネクタ 656"/>
        <xdr:cNvCxnSpPr/>
      </xdr:nvCxnSpPr>
      <xdr:spPr>
        <a:xfrm>
          <a:off x="16230600" y="1849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658" name="【公民館】&#10;有形固定資産減価償却率最大値テキスト"/>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659" name="直線コネクタ 658"/>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660" name="【公民館】&#10;有形固定資産減価償却率平均値テキスト"/>
        <xdr:cNvSpPr txBox="1"/>
      </xdr:nvSpPr>
      <xdr:spPr>
        <a:xfrm>
          <a:off x="16357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661" name="フローチャート: 判断 660"/>
        <xdr:cNvSpPr/>
      </xdr:nvSpPr>
      <xdr:spPr>
        <a:xfrm>
          <a:off x="16268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662" name="フローチャート: 判断 661"/>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663" name="フローチャート: 判断 662"/>
        <xdr:cNvSpPr/>
      </xdr:nvSpPr>
      <xdr:spPr>
        <a:xfrm>
          <a:off x="14541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64" name="フローチャート: 判断 663"/>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665" name="フローチャート: 判断 664"/>
        <xdr:cNvSpPr/>
      </xdr:nvSpPr>
      <xdr:spPr>
        <a:xfrm>
          <a:off x="12763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6" name="テキスト ボックス 6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7" name="テキスト ボックス 6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8" name="テキスト ボックス 6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9" name="テキスト ボックス 6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0" name="テキスト ボックス 6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71" name="楕円 670"/>
        <xdr:cNvSpPr/>
      </xdr:nvSpPr>
      <xdr:spPr>
        <a:xfrm>
          <a:off x="162687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40022</xdr:rowOff>
    </xdr:from>
    <xdr:ext cx="405111" cy="259045"/>
    <xdr:sp macro="" textlink="">
      <xdr:nvSpPr>
        <xdr:cNvPr id="672" name="【公民館】&#10;有形固定資産減価償却率該当値テキスト"/>
        <xdr:cNvSpPr txBox="1"/>
      </xdr:nvSpPr>
      <xdr:spPr>
        <a:xfrm>
          <a:off x="16357600"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xdr:rowOff>
    </xdr:from>
    <xdr:to>
      <xdr:col>81</xdr:col>
      <xdr:colOff>101600</xdr:colOff>
      <xdr:row>104</xdr:row>
      <xdr:rowOff>115570</xdr:rowOff>
    </xdr:to>
    <xdr:sp macro="" textlink="">
      <xdr:nvSpPr>
        <xdr:cNvPr id="673" name="楕円 672"/>
        <xdr:cNvSpPr/>
      </xdr:nvSpPr>
      <xdr:spPr>
        <a:xfrm>
          <a:off x="1543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64770</xdr:rowOff>
    </xdr:from>
    <xdr:to>
      <xdr:col>85</xdr:col>
      <xdr:colOff>127000</xdr:colOff>
      <xdr:row>104</xdr:row>
      <xdr:rowOff>112395</xdr:rowOff>
    </xdr:to>
    <xdr:cxnSp macro="">
      <xdr:nvCxnSpPr>
        <xdr:cNvPr id="674" name="直線コネクタ 673"/>
        <xdr:cNvCxnSpPr/>
      </xdr:nvCxnSpPr>
      <xdr:spPr>
        <a:xfrm>
          <a:off x="15481300" y="178955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143511</xdr:rowOff>
    </xdr:from>
    <xdr:to>
      <xdr:col>76</xdr:col>
      <xdr:colOff>165100</xdr:colOff>
      <xdr:row>104</xdr:row>
      <xdr:rowOff>73661</xdr:rowOff>
    </xdr:to>
    <xdr:sp macro="" textlink="">
      <xdr:nvSpPr>
        <xdr:cNvPr id="675" name="楕円 674"/>
        <xdr:cNvSpPr/>
      </xdr:nvSpPr>
      <xdr:spPr>
        <a:xfrm>
          <a:off x="14541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22861</xdr:rowOff>
    </xdr:from>
    <xdr:to>
      <xdr:col>81</xdr:col>
      <xdr:colOff>50800</xdr:colOff>
      <xdr:row>104</xdr:row>
      <xdr:rowOff>64770</xdr:rowOff>
    </xdr:to>
    <xdr:cxnSp macro="">
      <xdr:nvCxnSpPr>
        <xdr:cNvPr id="676" name="直線コネクタ 675"/>
        <xdr:cNvCxnSpPr/>
      </xdr:nvCxnSpPr>
      <xdr:spPr>
        <a:xfrm>
          <a:off x="14592300" y="178536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109220</xdr:rowOff>
    </xdr:from>
    <xdr:to>
      <xdr:col>72</xdr:col>
      <xdr:colOff>38100</xdr:colOff>
      <xdr:row>104</xdr:row>
      <xdr:rowOff>39370</xdr:rowOff>
    </xdr:to>
    <xdr:sp macro="" textlink="">
      <xdr:nvSpPr>
        <xdr:cNvPr id="677" name="楕円 676"/>
        <xdr:cNvSpPr/>
      </xdr:nvSpPr>
      <xdr:spPr>
        <a:xfrm>
          <a:off x="13652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160020</xdr:rowOff>
    </xdr:from>
    <xdr:to>
      <xdr:col>76</xdr:col>
      <xdr:colOff>114300</xdr:colOff>
      <xdr:row>104</xdr:row>
      <xdr:rowOff>22861</xdr:rowOff>
    </xdr:to>
    <xdr:cxnSp macro="">
      <xdr:nvCxnSpPr>
        <xdr:cNvPr id="678" name="直線コネクタ 677"/>
        <xdr:cNvCxnSpPr/>
      </xdr:nvCxnSpPr>
      <xdr:spPr>
        <a:xfrm>
          <a:off x="13703300" y="17819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67311</xdr:rowOff>
    </xdr:from>
    <xdr:to>
      <xdr:col>67</xdr:col>
      <xdr:colOff>101600</xdr:colOff>
      <xdr:row>103</xdr:row>
      <xdr:rowOff>168911</xdr:rowOff>
    </xdr:to>
    <xdr:sp macro="" textlink="">
      <xdr:nvSpPr>
        <xdr:cNvPr id="679" name="楕円 678"/>
        <xdr:cNvSpPr/>
      </xdr:nvSpPr>
      <xdr:spPr>
        <a:xfrm>
          <a:off x="12763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118111</xdr:rowOff>
    </xdr:from>
    <xdr:to>
      <xdr:col>71</xdr:col>
      <xdr:colOff>177800</xdr:colOff>
      <xdr:row>103</xdr:row>
      <xdr:rowOff>160020</xdr:rowOff>
    </xdr:to>
    <xdr:cxnSp macro="">
      <xdr:nvCxnSpPr>
        <xdr:cNvPr id="680" name="直線コネクタ 679"/>
        <xdr:cNvCxnSpPr/>
      </xdr:nvCxnSpPr>
      <xdr:spPr>
        <a:xfrm>
          <a:off x="12814300" y="177774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123841</xdr:rowOff>
    </xdr:from>
    <xdr:ext cx="405111" cy="259045"/>
    <xdr:sp macro="" textlink="">
      <xdr:nvSpPr>
        <xdr:cNvPr id="681" name="n_1aveValue【公民館】&#10;有形固定資産減価償却率"/>
        <xdr:cNvSpPr txBox="1"/>
      </xdr:nvSpPr>
      <xdr:spPr>
        <a:xfrm>
          <a:off x="152660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120032</xdr:rowOff>
    </xdr:from>
    <xdr:ext cx="405111" cy="259045"/>
    <xdr:sp macro="" textlink="">
      <xdr:nvSpPr>
        <xdr:cNvPr id="682" name="n_2aveValue【公民館】&#10;有形固定資産減価償却率"/>
        <xdr:cNvSpPr txBox="1"/>
      </xdr:nvSpPr>
      <xdr:spPr>
        <a:xfrm>
          <a:off x="14389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683" name="n_3aveValue【公民館】&#10;有形固定資産減価償却率"/>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91457</xdr:rowOff>
    </xdr:from>
    <xdr:ext cx="405111" cy="259045"/>
    <xdr:sp macro="" textlink="">
      <xdr:nvSpPr>
        <xdr:cNvPr id="684" name="n_4aveValue【公民館】&#10;有形固定資産減価償却率"/>
        <xdr:cNvSpPr txBox="1"/>
      </xdr:nvSpPr>
      <xdr:spPr>
        <a:xfrm>
          <a:off x="12611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132097</xdr:rowOff>
    </xdr:from>
    <xdr:ext cx="405111" cy="259045"/>
    <xdr:sp macro="" textlink="">
      <xdr:nvSpPr>
        <xdr:cNvPr id="685" name="n_1main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90188</xdr:rowOff>
    </xdr:from>
    <xdr:ext cx="405111" cy="259045"/>
    <xdr:sp macro="" textlink="">
      <xdr:nvSpPr>
        <xdr:cNvPr id="686" name="n_2mainValue【公民館】&#10;有形固定資産減価償却率"/>
        <xdr:cNvSpPr txBox="1"/>
      </xdr:nvSpPr>
      <xdr:spPr>
        <a:xfrm>
          <a:off x="14389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55897</xdr:rowOff>
    </xdr:from>
    <xdr:ext cx="405111" cy="259045"/>
    <xdr:sp macro="" textlink="">
      <xdr:nvSpPr>
        <xdr:cNvPr id="687" name="n_3mainValue【公民館】&#10;有形固定資産減価償却率"/>
        <xdr:cNvSpPr txBox="1"/>
      </xdr:nvSpPr>
      <xdr:spPr>
        <a:xfrm>
          <a:off x="13500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13988</xdr:rowOff>
    </xdr:from>
    <xdr:ext cx="405111" cy="259045"/>
    <xdr:sp macro="" textlink="">
      <xdr:nvSpPr>
        <xdr:cNvPr id="688" name="n_4mainValue【公民館】&#10;有形固定資産減価償却率"/>
        <xdr:cNvSpPr txBox="1"/>
      </xdr:nvSpPr>
      <xdr:spPr>
        <a:xfrm>
          <a:off x="12611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9" name="直線コネクタ 6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0" name="テキスト ボックス 6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1" name="直線コネクタ 7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2" name="テキスト ボックス 7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3" name="直線コネクタ 7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4" name="テキスト ボックス 7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5" name="直線コネクタ 7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6" name="テキスト ボックス 7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7" name="直線コネクタ 7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8" name="テキスト ボックス 7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9" name="直線コネクタ 7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0" name="テキスト ボックス 7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714" name="直線コネクタ 713"/>
        <xdr:cNvCxnSpPr/>
      </xdr:nvCxnSpPr>
      <xdr:spPr>
        <a:xfrm flipV="1">
          <a:off x="22160864" y="171722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15"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16" name="直線コネクタ 715"/>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717" name="【公民館】&#10;一人当たり面積最大値テキスト"/>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718" name="直線コネクタ 717"/>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719" name="【公民館】&#10;一人当たり面積平均値テキスト"/>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720" name="フローチャート: 判断 719"/>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721" name="フローチャート: 判断 720"/>
        <xdr:cNvSpPr/>
      </xdr:nvSpPr>
      <xdr:spPr>
        <a:xfrm>
          <a:off x="21272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722" name="フローチャート: 判断 721"/>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23" name="フローチャート: 判断 722"/>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724" name="フローチャート: 判断 723"/>
        <xdr:cNvSpPr/>
      </xdr:nvSpPr>
      <xdr:spPr>
        <a:xfrm>
          <a:off x="18605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131536</xdr:rowOff>
    </xdr:from>
    <xdr:to>
      <xdr:col>116</xdr:col>
      <xdr:colOff>114300</xdr:colOff>
      <xdr:row>106</xdr:row>
      <xdr:rowOff>61686</xdr:rowOff>
    </xdr:to>
    <xdr:sp macro="" textlink="">
      <xdr:nvSpPr>
        <xdr:cNvPr id="730" name="楕円 729"/>
        <xdr:cNvSpPr/>
      </xdr:nvSpPr>
      <xdr:spPr>
        <a:xfrm>
          <a:off x="221107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109963</xdr:rowOff>
    </xdr:from>
    <xdr:ext cx="469744" cy="259045"/>
    <xdr:sp macro="" textlink="">
      <xdr:nvSpPr>
        <xdr:cNvPr id="731" name="【公民館】&#10;一人当たり面積該当値テキスト"/>
        <xdr:cNvSpPr txBox="1"/>
      </xdr:nvSpPr>
      <xdr:spPr>
        <a:xfrm>
          <a:off x="22199600"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131536</xdr:rowOff>
    </xdr:from>
    <xdr:to>
      <xdr:col>112</xdr:col>
      <xdr:colOff>38100</xdr:colOff>
      <xdr:row>106</xdr:row>
      <xdr:rowOff>61686</xdr:rowOff>
    </xdr:to>
    <xdr:sp macro="" textlink="">
      <xdr:nvSpPr>
        <xdr:cNvPr id="732" name="楕円 731"/>
        <xdr:cNvSpPr/>
      </xdr:nvSpPr>
      <xdr:spPr>
        <a:xfrm>
          <a:off x="21272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10886</xdr:rowOff>
    </xdr:from>
    <xdr:to>
      <xdr:col>116</xdr:col>
      <xdr:colOff>63500</xdr:colOff>
      <xdr:row>106</xdr:row>
      <xdr:rowOff>10886</xdr:rowOff>
    </xdr:to>
    <xdr:cxnSp macro="">
      <xdr:nvCxnSpPr>
        <xdr:cNvPr id="733" name="直線コネクタ 732"/>
        <xdr:cNvCxnSpPr/>
      </xdr:nvCxnSpPr>
      <xdr:spPr>
        <a:xfrm>
          <a:off x="21323300" y="18184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131536</xdr:rowOff>
    </xdr:from>
    <xdr:to>
      <xdr:col>107</xdr:col>
      <xdr:colOff>101600</xdr:colOff>
      <xdr:row>106</xdr:row>
      <xdr:rowOff>61686</xdr:rowOff>
    </xdr:to>
    <xdr:sp macro="" textlink="">
      <xdr:nvSpPr>
        <xdr:cNvPr id="734" name="楕円 733"/>
        <xdr:cNvSpPr/>
      </xdr:nvSpPr>
      <xdr:spPr>
        <a:xfrm>
          <a:off x="20383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10886</xdr:rowOff>
    </xdr:from>
    <xdr:to>
      <xdr:col>111</xdr:col>
      <xdr:colOff>177800</xdr:colOff>
      <xdr:row>106</xdr:row>
      <xdr:rowOff>10886</xdr:rowOff>
    </xdr:to>
    <xdr:cxnSp macro="">
      <xdr:nvCxnSpPr>
        <xdr:cNvPr id="735" name="直線コネクタ 734"/>
        <xdr:cNvCxnSpPr/>
      </xdr:nvCxnSpPr>
      <xdr:spPr>
        <a:xfrm>
          <a:off x="20434300" y="18184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131536</xdr:rowOff>
    </xdr:from>
    <xdr:to>
      <xdr:col>102</xdr:col>
      <xdr:colOff>165100</xdr:colOff>
      <xdr:row>106</xdr:row>
      <xdr:rowOff>61686</xdr:rowOff>
    </xdr:to>
    <xdr:sp macro="" textlink="">
      <xdr:nvSpPr>
        <xdr:cNvPr id="736" name="楕円 735"/>
        <xdr:cNvSpPr/>
      </xdr:nvSpPr>
      <xdr:spPr>
        <a:xfrm>
          <a:off x="19494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10886</xdr:rowOff>
    </xdr:from>
    <xdr:to>
      <xdr:col>107</xdr:col>
      <xdr:colOff>50800</xdr:colOff>
      <xdr:row>106</xdr:row>
      <xdr:rowOff>10886</xdr:rowOff>
    </xdr:to>
    <xdr:cxnSp macro="">
      <xdr:nvCxnSpPr>
        <xdr:cNvPr id="737" name="直線コネクタ 736"/>
        <xdr:cNvCxnSpPr/>
      </xdr:nvCxnSpPr>
      <xdr:spPr>
        <a:xfrm>
          <a:off x="19545300" y="18184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131536</xdr:rowOff>
    </xdr:from>
    <xdr:to>
      <xdr:col>98</xdr:col>
      <xdr:colOff>38100</xdr:colOff>
      <xdr:row>106</xdr:row>
      <xdr:rowOff>61686</xdr:rowOff>
    </xdr:to>
    <xdr:sp macro="" textlink="">
      <xdr:nvSpPr>
        <xdr:cNvPr id="738" name="楕円 737"/>
        <xdr:cNvSpPr/>
      </xdr:nvSpPr>
      <xdr:spPr>
        <a:xfrm>
          <a:off x="18605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10886</xdr:rowOff>
    </xdr:from>
    <xdr:to>
      <xdr:col>102</xdr:col>
      <xdr:colOff>114300</xdr:colOff>
      <xdr:row>106</xdr:row>
      <xdr:rowOff>10886</xdr:rowOff>
    </xdr:to>
    <xdr:cxnSp macro="">
      <xdr:nvCxnSpPr>
        <xdr:cNvPr id="739" name="直線コネクタ 738"/>
        <xdr:cNvCxnSpPr/>
      </xdr:nvCxnSpPr>
      <xdr:spPr>
        <a:xfrm>
          <a:off x="18656300" y="18184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168020</xdr:rowOff>
    </xdr:from>
    <xdr:ext cx="469744" cy="259045"/>
    <xdr:sp macro="" textlink="">
      <xdr:nvSpPr>
        <xdr:cNvPr id="740" name="n_1aveValue【公民館】&#10;一人当たり面積"/>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741" name="n_2aveValue【公民館】&#10;一人当たり面積"/>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42" name="n_3aveValue【公民館】&#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743" name="n_4aveValue【公民館】&#10;一人当たり面積"/>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52813</xdr:rowOff>
    </xdr:from>
    <xdr:ext cx="469744" cy="259045"/>
    <xdr:sp macro="" textlink="">
      <xdr:nvSpPr>
        <xdr:cNvPr id="744" name="n_1mainValue【公民館】&#10;一人当たり面積"/>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52813</xdr:rowOff>
    </xdr:from>
    <xdr:ext cx="469744" cy="259045"/>
    <xdr:sp macro="" textlink="">
      <xdr:nvSpPr>
        <xdr:cNvPr id="745" name="n_2mainValue【公民館】&#10;一人当たり面積"/>
        <xdr:cNvSpPr txBox="1"/>
      </xdr:nvSpPr>
      <xdr:spPr>
        <a:xfrm>
          <a:off x="201994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52813</xdr:rowOff>
    </xdr:from>
    <xdr:ext cx="469744" cy="259045"/>
    <xdr:sp macro="" textlink="">
      <xdr:nvSpPr>
        <xdr:cNvPr id="746" name="n_3mainValue【公民館】&#10;一人当たり面積"/>
        <xdr:cNvSpPr txBox="1"/>
      </xdr:nvSpPr>
      <xdr:spPr>
        <a:xfrm>
          <a:off x="193104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52813</xdr:rowOff>
    </xdr:from>
    <xdr:ext cx="469744" cy="259045"/>
    <xdr:sp macro="" textlink="">
      <xdr:nvSpPr>
        <xdr:cNvPr id="747" name="n_4mainValue【公民館】&#10;一人当たり面積"/>
        <xdr:cNvSpPr txBox="1"/>
      </xdr:nvSpPr>
      <xdr:spPr>
        <a:xfrm>
          <a:off x="184214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類似団体と比較して有形固定資産減価償却率が高くなっている施設は、橋りょう・トンネル、認定子ども園・幼稚園・保育所、学校施設及び公民館である。橋りょう・トンネル及び令和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年度より類似団体平均値を上回った公民館については、平成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月に上尾市公共施設等総合管理計画を策定（令和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月改訂）しており、当計画の方針に基づいて維持管理を進めている。学校施設については有形固定資産減価償却率が類似団体内で最も高い状態である。令和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年度中に策定予定であった学校施設更新計画の策定方針が見直され、令和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改訂）に基本計画が策定されたところであり、今後は実施計画の策定を検討していることから当該計画に基づいて適正な学校規模となるよう学校施設の整備を進めていく。また、認定子ども園・幼稚園・保育所は類似団体との差が広がりつつあ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に保育所、児童発達支援センター及び発達支援相談センターの複合施設である子ども・子育て複合施設を整備をした。なお、子ども・子育て複合施設に設置された保育所、児童発達支援センター及び発達支援相談センターの旧施設については、除却または新たな活用方法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230,507
226,415
45.51
79,893,685
75,480,576
3,644,558
41,794,711
54,582,174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103522</xdr:rowOff>
    </xdr:from>
    <xdr:ext cx="405111" cy="259045"/>
    <xdr:sp macro="" textlink="">
      <xdr:nvSpPr>
        <xdr:cNvPr id="62" name="【図書館】&#10;有形固定資産減価償却率平均値テキスト"/>
        <xdr:cNvSpPr txBox="1"/>
      </xdr:nvSpPr>
      <xdr:spPr>
        <a:xfrm>
          <a:off x="4673600" y="6104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xdr:cNvSpPr/>
      </xdr:nvSpPr>
      <xdr:spPr>
        <a:xfrm>
          <a:off x="2857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97790</xdr:rowOff>
    </xdr:from>
    <xdr:to>
      <xdr:col>24</xdr:col>
      <xdr:colOff>114300</xdr:colOff>
      <xdr:row>39</xdr:row>
      <xdr:rowOff>27940</xdr:rowOff>
    </xdr:to>
    <xdr:sp macro="" textlink="">
      <xdr:nvSpPr>
        <xdr:cNvPr id="73" name="楕円 72"/>
        <xdr:cNvSpPr/>
      </xdr:nvSpPr>
      <xdr:spPr>
        <a:xfrm>
          <a:off x="4584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76217</xdr:rowOff>
    </xdr:from>
    <xdr:ext cx="405111" cy="259045"/>
    <xdr:sp macro="" textlink="">
      <xdr:nvSpPr>
        <xdr:cNvPr id="74" name="【図書館】&#10;有形固定資産減価償却率該当値テキスト"/>
        <xdr:cNvSpPr txBox="1"/>
      </xdr:nvSpPr>
      <xdr:spPr>
        <a:xfrm>
          <a:off x="4673600"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42545</xdr:rowOff>
    </xdr:from>
    <xdr:to>
      <xdr:col>20</xdr:col>
      <xdr:colOff>38100</xdr:colOff>
      <xdr:row>38</xdr:row>
      <xdr:rowOff>144145</xdr:rowOff>
    </xdr:to>
    <xdr:sp macro="" textlink="">
      <xdr:nvSpPr>
        <xdr:cNvPr id="75" name="楕円 74"/>
        <xdr:cNvSpPr/>
      </xdr:nvSpPr>
      <xdr:spPr>
        <a:xfrm>
          <a:off x="3746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93345</xdr:rowOff>
    </xdr:from>
    <xdr:to>
      <xdr:col>24</xdr:col>
      <xdr:colOff>63500</xdr:colOff>
      <xdr:row>38</xdr:row>
      <xdr:rowOff>148590</xdr:rowOff>
    </xdr:to>
    <xdr:cxnSp macro="">
      <xdr:nvCxnSpPr>
        <xdr:cNvPr id="76" name="直線コネクタ 75"/>
        <xdr:cNvCxnSpPr/>
      </xdr:nvCxnSpPr>
      <xdr:spPr>
        <a:xfrm>
          <a:off x="3797300" y="660844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xdr:rowOff>
    </xdr:from>
    <xdr:to>
      <xdr:col>15</xdr:col>
      <xdr:colOff>101600</xdr:colOff>
      <xdr:row>38</xdr:row>
      <xdr:rowOff>106045</xdr:rowOff>
    </xdr:to>
    <xdr:sp macro="" textlink="">
      <xdr:nvSpPr>
        <xdr:cNvPr id="77" name="楕円 76"/>
        <xdr:cNvSpPr/>
      </xdr:nvSpPr>
      <xdr:spPr>
        <a:xfrm>
          <a:off x="2857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93345</xdr:rowOff>
    </xdr:to>
    <xdr:cxnSp macro="">
      <xdr:nvCxnSpPr>
        <xdr:cNvPr id="78" name="直線コネクタ 77"/>
        <xdr:cNvCxnSpPr/>
      </xdr:nvCxnSpPr>
      <xdr:spPr>
        <a:xfrm>
          <a:off x="2908300" y="6570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154940</xdr:rowOff>
    </xdr:from>
    <xdr:to>
      <xdr:col>10</xdr:col>
      <xdr:colOff>165100</xdr:colOff>
      <xdr:row>38</xdr:row>
      <xdr:rowOff>85090</xdr:rowOff>
    </xdr:to>
    <xdr:sp macro="" textlink="">
      <xdr:nvSpPr>
        <xdr:cNvPr id="79" name="楕円 78"/>
        <xdr:cNvSpPr/>
      </xdr:nvSpPr>
      <xdr:spPr>
        <a:xfrm>
          <a:off x="1968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34290</xdr:rowOff>
    </xdr:from>
    <xdr:to>
      <xdr:col>15</xdr:col>
      <xdr:colOff>50800</xdr:colOff>
      <xdr:row>38</xdr:row>
      <xdr:rowOff>55245</xdr:rowOff>
    </xdr:to>
    <xdr:cxnSp macro="">
      <xdr:nvCxnSpPr>
        <xdr:cNvPr id="80" name="直線コネクタ 79"/>
        <xdr:cNvCxnSpPr/>
      </xdr:nvCxnSpPr>
      <xdr:spPr>
        <a:xfrm>
          <a:off x="2019300" y="65493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114935</xdr:rowOff>
    </xdr:from>
    <xdr:to>
      <xdr:col>6</xdr:col>
      <xdr:colOff>38100</xdr:colOff>
      <xdr:row>38</xdr:row>
      <xdr:rowOff>45085</xdr:rowOff>
    </xdr:to>
    <xdr:sp macro="" textlink="">
      <xdr:nvSpPr>
        <xdr:cNvPr id="81" name="楕円 80"/>
        <xdr:cNvSpPr/>
      </xdr:nvSpPr>
      <xdr:spPr>
        <a:xfrm>
          <a:off x="1079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165735</xdr:rowOff>
    </xdr:from>
    <xdr:to>
      <xdr:col>10</xdr:col>
      <xdr:colOff>114300</xdr:colOff>
      <xdr:row>38</xdr:row>
      <xdr:rowOff>34290</xdr:rowOff>
    </xdr:to>
    <xdr:cxnSp macro="">
      <xdr:nvCxnSpPr>
        <xdr:cNvPr id="82" name="直線コネクタ 81"/>
        <xdr:cNvCxnSpPr/>
      </xdr:nvCxnSpPr>
      <xdr:spPr>
        <a:xfrm>
          <a:off x="1130300" y="65093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3" name="n_1aveValue【図書館】&#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84" name="n_2aveValue【図書館】&#10;有形固定資産減価償却率"/>
        <xdr:cNvSpPr txBox="1"/>
      </xdr:nvSpPr>
      <xdr:spPr>
        <a:xfrm>
          <a:off x="2705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5" name="n_3aveValue【図書館】&#10;有形固定資産減価償却率"/>
        <xdr:cNvSpPr txBox="1"/>
      </xdr:nvSpPr>
      <xdr:spPr>
        <a:xfrm>
          <a:off x="1816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86" name="n_4aveValue【図書館】&#10;有形固定資産減価償却率"/>
        <xdr:cNvSpPr txBox="1"/>
      </xdr:nvSpPr>
      <xdr:spPr>
        <a:xfrm>
          <a:off x="927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135272</xdr:rowOff>
    </xdr:from>
    <xdr:ext cx="405111" cy="259045"/>
    <xdr:sp macro="" textlink="">
      <xdr:nvSpPr>
        <xdr:cNvPr id="87" name="n_1mainValue【図書館】&#10;有形固定資産減価償却率"/>
        <xdr:cNvSpPr txBox="1"/>
      </xdr:nvSpPr>
      <xdr:spPr>
        <a:xfrm>
          <a:off x="3582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97172</xdr:rowOff>
    </xdr:from>
    <xdr:ext cx="405111" cy="259045"/>
    <xdr:sp macro="" textlink="">
      <xdr:nvSpPr>
        <xdr:cNvPr id="88" name="n_2mainValue【図書館】&#10;有形固定資産減価償却率"/>
        <xdr:cNvSpPr txBox="1"/>
      </xdr:nvSpPr>
      <xdr:spPr>
        <a:xfrm>
          <a:off x="2705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9" name="n_3mainValue【図書館】&#10;有形固定資産減価償却率"/>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36212</xdr:rowOff>
    </xdr:from>
    <xdr:ext cx="405111" cy="259045"/>
    <xdr:sp macro="" textlink="">
      <xdr:nvSpPr>
        <xdr:cNvPr id="90" name="n_4mainValue【図書館】&#10;有形固定資産減価償却率"/>
        <xdr:cNvSpPr txBox="1"/>
      </xdr:nvSpPr>
      <xdr:spPr>
        <a:xfrm>
          <a:off x="927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9"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xdr:cNvSpPr/>
      </xdr:nvSpPr>
      <xdr:spPr>
        <a:xfrm>
          <a:off x="9588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xdr:cNvSpPr/>
      </xdr:nvSpPr>
      <xdr:spPr>
        <a:xfrm>
          <a:off x="6921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30" name="楕円 129"/>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31"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32" name="楕円 131"/>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33" name="直線コネクタ 132"/>
        <xdr:cNvCxnSpPr/>
      </xdr:nvCxnSpPr>
      <xdr:spPr>
        <a:xfrm>
          <a:off x="9639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34" name="楕円 133"/>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35" name="直線コネクタ 134"/>
        <xdr:cNvCxnSpPr/>
      </xdr:nvCxnSpPr>
      <xdr:spPr>
        <a:xfrm>
          <a:off x="875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6" name="楕円 135"/>
        <xdr:cNvSpPr/>
      </xdr:nvSpPr>
      <xdr:spPr>
        <a:xfrm>
          <a:off x="781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7" name="直線コネクタ 136"/>
        <xdr:cNvCxnSpPr/>
      </xdr:nvCxnSpPr>
      <xdr:spPr>
        <a:xfrm>
          <a:off x="7861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76200</xdr:rowOff>
    </xdr:from>
    <xdr:to>
      <xdr:col>36</xdr:col>
      <xdr:colOff>165100</xdr:colOff>
      <xdr:row>41</xdr:row>
      <xdr:rowOff>6350</xdr:rowOff>
    </xdr:to>
    <xdr:sp macro="" textlink="">
      <xdr:nvSpPr>
        <xdr:cNvPr id="138" name="楕円 137"/>
        <xdr:cNvSpPr/>
      </xdr:nvSpPr>
      <xdr:spPr>
        <a:xfrm>
          <a:off x="692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127000</xdr:rowOff>
    </xdr:from>
    <xdr:to>
      <xdr:col>41</xdr:col>
      <xdr:colOff>50800</xdr:colOff>
      <xdr:row>40</xdr:row>
      <xdr:rowOff>127000</xdr:rowOff>
    </xdr:to>
    <xdr:cxnSp macro="">
      <xdr:nvCxnSpPr>
        <xdr:cNvPr id="139" name="直線コネクタ 138"/>
        <xdr:cNvCxnSpPr/>
      </xdr:nvCxnSpPr>
      <xdr:spPr>
        <a:xfrm>
          <a:off x="697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80027</xdr:rowOff>
    </xdr:from>
    <xdr:ext cx="469744" cy="259045"/>
    <xdr:sp macro="" textlink="">
      <xdr:nvSpPr>
        <xdr:cNvPr id="140" name="n_1aveValue【図書館】&#10;一人当たり面積"/>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3" name="n_4ave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44"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45"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46" name="n_3mainValue【図書館】&#10;一人当たり面積"/>
        <xdr:cNvSpPr txBox="1"/>
      </xdr:nvSpPr>
      <xdr:spPr>
        <a:xfrm>
          <a:off x="7626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168927</xdr:rowOff>
    </xdr:from>
    <xdr:ext cx="469744" cy="259045"/>
    <xdr:sp macro="" textlink="">
      <xdr:nvSpPr>
        <xdr:cNvPr id="147" name="n_4mainValue【図書館】&#10;一人当たり面積"/>
        <xdr:cNvSpPr txBox="1"/>
      </xdr:nvSpPr>
      <xdr:spPr>
        <a:xfrm>
          <a:off x="673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xdr:cNvSpPr/>
      </xdr:nvSpPr>
      <xdr:spPr>
        <a:xfrm>
          <a:off x="3746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8" name="楕円 187"/>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89"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90" name="楕円 189"/>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91" name="直線コネクタ 190"/>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92" name="楕円 191"/>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93" name="直線コネクタ 192"/>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94" name="楕円 193"/>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95" name="直線コネクタ 194"/>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196" name="楕円 195"/>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197" name="直線コネクタ 196"/>
        <xdr:cNvCxnSpPr/>
      </xdr:nvCxnSpPr>
      <xdr:spPr>
        <a:xfrm>
          <a:off x="113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9"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0"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1" name="n_4aveValue【体育館・プール】&#10;有形固定資産減価償却率"/>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202" name="n_1mainValue【体育館・プール】&#10;有形固定資産減価償却率"/>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203" name="n_2mainValue【体育館・プール】&#10;有形固定資産減価償却率"/>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204" name="n_3mainValue【体育館・プール】&#10;有形固定資産減価償却率"/>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205" name="n_4mainValue【体育館・プール】&#10;有形固定資産減価償却率"/>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xdr:cNvSpPr/>
      </xdr:nvSpPr>
      <xdr:spPr>
        <a:xfrm>
          <a:off x="8699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86360</xdr:rowOff>
    </xdr:from>
    <xdr:to>
      <xdr:col>55</xdr:col>
      <xdr:colOff>50800</xdr:colOff>
      <xdr:row>64</xdr:row>
      <xdr:rowOff>16510</xdr:rowOff>
    </xdr:to>
    <xdr:sp macro="" textlink="">
      <xdr:nvSpPr>
        <xdr:cNvPr id="245" name="楕円 244"/>
        <xdr:cNvSpPr/>
      </xdr:nvSpPr>
      <xdr:spPr>
        <a:xfrm>
          <a:off x="10426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1287</xdr:rowOff>
    </xdr:from>
    <xdr:ext cx="469744" cy="259045"/>
    <xdr:sp macro="" textlink="">
      <xdr:nvSpPr>
        <xdr:cNvPr id="246" name="【体育館・プール】&#10;一人当たり面積該当値テキスト"/>
        <xdr:cNvSpPr txBox="1"/>
      </xdr:nvSpPr>
      <xdr:spPr>
        <a:xfrm>
          <a:off x="10515600"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82550</xdr:rowOff>
    </xdr:from>
    <xdr:to>
      <xdr:col>50</xdr:col>
      <xdr:colOff>165100</xdr:colOff>
      <xdr:row>64</xdr:row>
      <xdr:rowOff>12700</xdr:rowOff>
    </xdr:to>
    <xdr:sp macro="" textlink="">
      <xdr:nvSpPr>
        <xdr:cNvPr id="247" name="楕円 246"/>
        <xdr:cNvSpPr/>
      </xdr:nvSpPr>
      <xdr:spPr>
        <a:xfrm>
          <a:off x="9588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133350</xdr:rowOff>
    </xdr:from>
    <xdr:to>
      <xdr:col>55</xdr:col>
      <xdr:colOff>0</xdr:colOff>
      <xdr:row>63</xdr:row>
      <xdr:rowOff>137160</xdr:rowOff>
    </xdr:to>
    <xdr:cxnSp macro="">
      <xdr:nvCxnSpPr>
        <xdr:cNvPr id="248" name="直線コネクタ 247"/>
        <xdr:cNvCxnSpPr/>
      </xdr:nvCxnSpPr>
      <xdr:spPr>
        <a:xfrm>
          <a:off x="9639300" y="109347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82550</xdr:rowOff>
    </xdr:from>
    <xdr:to>
      <xdr:col>46</xdr:col>
      <xdr:colOff>38100</xdr:colOff>
      <xdr:row>64</xdr:row>
      <xdr:rowOff>12700</xdr:rowOff>
    </xdr:to>
    <xdr:sp macro="" textlink="">
      <xdr:nvSpPr>
        <xdr:cNvPr id="249" name="楕円 248"/>
        <xdr:cNvSpPr/>
      </xdr:nvSpPr>
      <xdr:spPr>
        <a:xfrm>
          <a:off x="8699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133350</xdr:rowOff>
    </xdr:from>
    <xdr:to>
      <xdr:col>50</xdr:col>
      <xdr:colOff>114300</xdr:colOff>
      <xdr:row>63</xdr:row>
      <xdr:rowOff>133350</xdr:rowOff>
    </xdr:to>
    <xdr:cxnSp macro="">
      <xdr:nvCxnSpPr>
        <xdr:cNvPr id="250" name="直線コネクタ 249"/>
        <xdr:cNvCxnSpPr/>
      </xdr:nvCxnSpPr>
      <xdr:spPr>
        <a:xfrm>
          <a:off x="8750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82550</xdr:rowOff>
    </xdr:from>
    <xdr:to>
      <xdr:col>41</xdr:col>
      <xdr:colOff>101600</xdr:colOff>
      <xdr:row>64</xdr:row>
      <xdr:rowOff>12700</xdr:rowOff>
    </xdr:to>
    <xdr:sp macro="" textlink="">
      <xdr:nvSpPr>
        <xdr:cNvPr id="251" name="楕円 250"/>
        <xdr:cNvSpPr/>
      </xdr:nvSpPr>
      <xdr:spPr>
        <a:xfrm>
          <a:off x="7810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133350</xdr:rowOff>
    </xdr:from>
    <xdr:to>
      <xdr:col>45</xdr:col>
      <xdr:colOff>177800</xdr:colOff>
      <xdr:row>63</xdr:row>
      <xdr:rowOff>133350</xdr:rowOff>
    </xdr:to>
    <xdr:cxnSp macro="">
      <xdr:nvCxnSpPr>
        <xdr:cNvPr id="252" name="直線コネクタ 251"/>
        <xdr:cNvCxnSpPr/>
      </xdr:nvCxnSpPr>
      <xdr:spPr>
        <a:xfrm>
          <a:off x="7861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82550</xdr:rowOff>
    </xdr:from>
    <xdr:to>
      <xdr:col>36</xdr:col>
      <xdr:colOff>165100</xdr:colOff>
      <xdr:row>64</xdr:row>
      <xdr:rowOff>12700</xdr:rowOff>
    </xdr:to>
    <xdr:sp macro="" textlink="">
      <xdr:nvSpPr>
        <xdr:cNvPr id="253" name="楕円 252"/>
        <xdr:cNvSpPr/>
      </xdr:nvSpPr>
      <xdr:spPr>
        <a:xfrm>
          <a:off x="6921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133350</xdr:rowOff>
    </xdr:from>
    <xdr:to>
      <xdr:col>41</xdr:col>
      <xdr:colOff>50800</xdr:colOff>
      <xdr:row>63</xdr:row>
      <xdr:rowOff>133350</xdr:rowOff>
    </xdr:to>
    <xdr:cxnSp macro="">
      <xdr:nvCxnSpPr>
        <xdr:cNvPr id="254" name="直線コネクタ 253"/>
        <xdr:cNvCxnSpPr/>
      </xdr:nvCxnSpPr>
      <xdr:spPr>
        <a:xfrm>
          <a:off x="6972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147337</xdr:rowOff>
    </xdr:from>
    <xdr:ext cx="469744" cy="259045"/>
    <xdr:sp macro="" textlink="">
      <xdr:nvSpPr>
        <xdr:cNvPr id="255" name="n_1aveValue【体育館・プール】&#10;一人当たり面積"/>
        <xdr:cNvSpPr txBox="1"/>
      </xdr:nvSpPr>
      <xdr:spPr>
        <a:xfrm>
          <a:off x="93917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170197</xdr:rowOff>
    </xdr:from>
    <xdr:ext cx="469744" cy="259045"/>
    <xdr:sp macro="" textlink="">
      <xdr:nvSpPr>
        <xdr:cNvPr id="256" name="n_2aveValue【体育館・プール】&#10;一人当たり面積"/>
        <xdr:cNvSpPr txBox="1"/>
      </xdr:nvSpPr>
      <xdr:spPr>
        <a:xfrm>
          <a:off x="8515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7"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58"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3827</xdr:rowOff>
    </xdr:from>
    <xdr:ext cx="469744" cy="259045"/>
    <xdr:sp macro="" textlink="">
      <xdr:nvSpPr>
        <xdr:cNvPr id="259" name="n_1mainValue【体育館・プール】&#10;一人当たり面積"/>
        <xdr:cNvSpPr txBox="1"/>
      </xdr:nvSpPr>
      <xdr:spPr>
        <a:xfrm>
          <a:off x="9391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3827</xdr:rowOff>
    </xdr:from>
    <xdr:ext cx="469744" cy="259045"/>
    <xdr:sp macro="" textlink="">
      <xdr:nvSpPr>
        <xdr:cNvPr id="260" name="n_2mainValue【体育館・プール】&#10;一人当たり面積"/>
        <xdr:cNvSpPr txBox="1"/>
      </xdr:nvSpPr>
      <xdr:spPr>
        <a:xfrm>
          <a:off x="8515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3827</xdr:rowOff>
    </xdr:from>
    <xdr:ext cx="469744" cy="259045"/>
    <xdr:sp macro="" textlink="">
      <xdr:nvSpPr>
        <xdr:cNvPr id="261" name="n_3mainValue【体育館・プール】&#10;一人当たり面積"/>
        <xdr:cNvSpPr txBox="1"/>
      </xdr:nvSpPr>
      <xdr:spPr>
        <a:xfrm>
          <a:off x="7626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3827</xdr:rowOff>
    </xdr:from>
    <xdr:ext cx="469744" cy="259045"/>
    <xdr:sp macro="" textlink="">
      <xdr:nvSpPr>
        <xdr:cNvPr id="262" name="n_4mainValue【体育館・プール】&#10;一人当たり面積"/>
        <xdr:cNvSpPr txBox="1"/>
      </xdr:nvSpPr>
      <xdr:spPr>
        <a:xfrm>
          <a:off x="6737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126109</xdr:rowOff>
    </xdr:from>
    <xdr:ext cx="405111" cy="259045"/>
    <xdr:sp macro="" textlink="">
      <xdr:nvSpPr>
        <xdr:cNvPr id="293" name="【福祉施設】&#10;有形固定資産減価償却率平均値テキスト"/>
        <xdr:cNvSpPr txBox="1"/>
      </xdr:nvSpPr>
      <xdr:spPr>
        <a:xfrm>
          <a:off x="4673600" y="14013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xdr:cNvSpPr/>
      </xdr:nvSpPr>
      <xdr:spPr>
        <a:xfrm>
          <a:off x="3746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xdr:cNvSpPr/>
      </xdr:nvSpPr>
      <xdr:spPr>
        <a:xfrm>
          <a:off x="1968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xdr:cNvSpPr/>
      </xdr:nvSpPr>
      <xdr:spPr>
        <a:xfrm>
          <a:off x="1079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4" name="楕円 303"/>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305" name="【福祉施設】&#10;有形固定資産減価償却率該当値テキスト"/>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70576</xdr:rowOff>
    </xdr:from>
    <xdr:to>
      <xdr:col>20</xdr:col>
      <xdr:colOff>38100</xdr:colOff>
      <xdr:row>83</xdr:row>
      <xdr:rowOff>726</xdr:rowOff>
    </xdr:to>
    <xdr:sp macro="" textlink="">
      <xdr:nvSpPr>
        <xdr:cNvPr id="306" name="楕円 305"/>
        <xdr:cNvSpPr/>
      </xdr:nvSpPr>
      <xdr:spPr>
        <a:xfrm>
          <a:off x="3746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121376</xdr:rowOff>
    </xdr:from>
    <xdr:to>
      <xdr:col>24</xdr:col>
      <xdr:colOff>63500</xdr:colOff>
      <xdr:row>82</xdr:row>
      <xdr:rowOff>163830</xdr:rowOff>
    </xdr:to>
    <xdr:cxnSp macro="">
      <xdr:nvCxnSpPr>
        <xdr:cNvPr id="307" name="直線コネクタ 306"/>
        <xdr:cNvCxnSpPr/>
      </xdr:nvCxnSpPr>
      <xdr:spPr>
        <a:xfrm>
          <a:off x="3797300" y="1418027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37919</xdr:rowOff>
    </xdr:from>
    <xdr:to>
      <xdr:col>15</xdr:col>
      <xdr:colOff>101600</xdr:colOff>
      <xdr:row>82</xdr:row>
      <xdr:rowOff>139519</xdr:rowOff>
    </xdr:to>
    <xdr:sp macro="" textlink="">
      <xdr:nvSpPr>
        <xdr:cNvPr id="308" name="楕円 307"/>
        <xdr:cNvSpPr/>
      </xdr:nvSpPr>
      <xdr:spPr>
        <a:xfrm>
          <a:off x="2857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88719</xdr:rowOff>
    </xdr:from>
    <xdr:to>
      <xdr:col>19</xdr:col>
      <xdr:colOff>177800</xdr:colOff>
      <xdr:row>82</xdr:row>
      <xdr:rowOff>121376</xdr:rowOff>
    </xdr:to>
    <xdr:cxnSp macro="">
      <xdr:nvCxnSpPr>
        <xdr:cNvPr id="309" name="直線コネクタ 308"/>
        <xdr:cNvCxnSpPr/>
      </xdr:nvCxnSpPr>
      <xdr:spPr>
        <a:xfrm>
          <a:off x="2908300" y="141476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11793</xdr:rowOff>
    </xdr:from>
    <xdr:to>
      <xdr:col>10</xdr:col>
      <xdr:colOff>165100</xdr:colOff>
      <xdr:row>82</xdr:row>
      <xdr:rowOff>113393</xdr:rowOff>
    </xdr:to>
    <xdr:sp macro="" textlink="">
      <xdr:nvSpPr>
        <xdr:cNvPr id="310" name="楕円 309"/>
        <xdr:cNvSpPr/>
      </xdr:nvSpPr>
      <xdr:spPr>
        <a:xfrm>
          <a:off x="1968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62593</xdr:rowOff>
    </xdr:from>
    <xdr:to>
      <xdr:col>15</xdr:col>
      <xdr:colOff>50800</xdr:colOff>
      <xdr:row>82</xdr:row>
      <xdr:rowOff>88719</xdr:rowOff>
    </xdr:to>
    <xdr:cxnSp macro="">
      <xdr:nvCxnSpPr>
        <xdr:cNvPr id="311" name="直線コネクタ 310"/>
        <xdr:cNvCxnSpPr/>
      </xdr:nvCxnSpPr>
      <xdr:spPr>
        <a:xfrm>
          <a:off x="2019300" y="141214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162016</xdr:rowOff>
    </xdr:from>
    <xdr:to>
      <xdr:col>6</xdr:col>
      <xdr:colOff>38100</xdr:colOff>
      <xdr:row>82</xdr:row>
      <xdr:rowOff>92166</xdr:rowOff>
    </xdr:to>
    <xdr:sp macro="" textlink="">
      <xdr:nvSpPr>
        <xdr:cNvPr id="312" name="楕円 311"/>
        <xdr:cNvSpPr/>
      </xdr:nvSpPr>
      <xdr:spPr>
        <a:xfrm>
          <a:off x="1079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41366</xdr:rowOff>
    </xdr:from>
    <xdr:to>
      <xdr:col>10</xdr:col>
      <xdr:colOff>114300</xdr:colOff>
      <xdr:row>82</xdr:row>
      <xdr:rowOff>62593</xdr:rowOff>
    </xdr:to>
    <xdr:cxnSp macro="">
      <xdr:nvCxnSpPr>
        <xdr:cNvPr id="313" name="直線コネクタ 312"/>
        <xdr:cNvCxnSpPr/>
      </xdr:nvCxnSpPr>
      <xdr:spPr>
        <a:xfrm>
          <a:off x="1130300" y="141002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27776</xdr:rowOff>
    </xdr:from>
    <xdr:ext cx="405111" cy="259045"/>
    <xdr:sp macro="" textlink="">
      <xdr:nvSpPr>
        <xdr:cNvPr id="314" name="n_1aveValue【福祉施設】&#10;有形固定資産減価償却率"/>
        <xdr:cNvSpPr txBox="1"/>
      </xdr:nvSpPr>
      <xdr:spPr>
        <a:xfrm>
          <a:off x="35820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5" name="n_2aveValue【福祉施設】&#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158404</xdr:rowOff>
    </xdr:from>
    <xdr:ext cx="405111" cy="259045"/>
    <xdr:sp macro="" textlink="">
      <xdr:nvSpPr>
        <xdr:cNvPr id="316" name="n_3aveValue【福祉施設】&#10;有形固定資産減価償却率"/>
        <xdr:cNvSpPr txBox="1"/>
      </xdr:nvSpPr>
      <xdr:spPr>
        <a:xfrm>
          <a:off x="1816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317" name="n_4aveValue【福祉施設】&#10;有形固定資産減価償却率"/>
        <xdr:cNvSpPr txBox="1"/>
      </xdr:nvSpPr>
      <xdr:spPr>
        <a:xfrm>
          <a:off x="927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17253</xdr:rowOff>
    </xdr:from>
    <xdr:ext cx="405111" cy="259045"/>
    <xdr:sp macro="" textlink="">
      <xdr:nvSpPr>
        <xdr:cNvPr id="318" name="n_1mainValue【福祉施設】&#10;有形固定資産減価償却率"/>
        <xdr:cNvSpPr txBox="1"/>
      </xdr:nvSpPr>
      <xdr:spPr>
        <a:xfrm>
          <a:off x="35820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156046</xdr:rowOff>
    </xdr:from>
    <xdr:ext cx="405111" cy="259045"/>
    <xdr:sp macro="" textlink="">
      <xdr:nvSpPr>
        <xdr:cNvPr id="319" name="n_2mainValue【福祉施設】&#10;有形固定資産減価償却率"/>
        <xdr:cNvSpPr txBox="1"/>
      </xdr:nvSpPr>
      <xdr:spPr>
        <a:xfrm>
          <a:off x="2705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129920</xdr:rowOff>
    </xdr:from>
    <xdr:ext cx="405111" cy="259045"/>
    <xdr:sp macro="" textlink="">
      <xdr:nvSpPr>
        <xdr:cNvPr id="320" name="n_3mainValue【福祉施設】&#10;有形固定資産減価償却率"/>
        <xdr:cNvSpPr txBox="1"/>
      </xdr:nvSpPr>
      <xdr:spPr>
        <a:xfrm>
          <a:off x="1816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108693</xdr:rowOff>
    </xdr:from>
    <xdr:ext cx="405111" cy="259045"/>
    <xdr:sp macro="" textlink="">
      <xdr:nvSpPr>
        <xdr:cNvPr id="321" name="n_4mainValue【福祉施設】&#10;有形固定資産減価償却率"/>
        <xdr:cNvSpPr txBox="1"/>
      </xdr:nvSpPr>
      <xdr:spPr>
        <a:xfrm>
          <a:off x="927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350"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xdr:cNvSpPr/>
      </xdr:nvSpPr>
      <xdr:spPr>
        <a:xfrm>
          <a:off x="8699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xdr:cNvSpPr/>
      </xdr:nvSpPr>
      <xdr:spPr>
        <a:xfrm>
          <a:off x="7810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xdr:cNvSpPr/>
      </xdr:nvSpPr>
      <xdr:spPr>
        <a:xfrm>
          <a:off x="692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50800</xdr:rowOff>
    </xdr:from>
    <xdr:to>
      <xdr:col>55</xdr:col>
      <xdr:colOff>50800</xdr:colOff>
      <xdr:row>84</xdr:row>
      <xdr:rowOff>152400</xdr:rowOff>
    </xdr:to>
    <xdr:sp macro="" textlink="">
      <xdr:nvSpPr>
        <xdr:cNvPr id="361" name="楕円 360"/>
        <xdr:cNvSpPr/>
      </xdr:nvSpPr>
      <xdr:spPr>
        <a:xfrm>
          <a:off x="104267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29227</xdr:rowOff>
    </xdr:from>
    <xdr:ext cx="469744" cy="259045"/>
    <xdr:sp macro="" textlink="">
      <xdr:nvSpPr>
        <xdr:cNvPr id="362" name="【福祉施設】&#10;一人当たり面積該当値テキスト"/>
        <xdr:cNvSpPr txBox="1"/>
      </xdr:nvSpPr>
      <xdr:spPr>
        <a:xfrm>
          <a:off x="105156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50800</xdr:rowOff>
    </xdr:from>
    <xdr:to>
      <xdr:col>50</xdr:col>
      <xdr:colOff>165100</xdr:colOff>
      <xdr:row>84</xdr:row>
      <xdr:rowOff>152400</xdr:rowOff>
    </xdr:to>
    <xdr:sp macro="" textlink="">
      <xdr:nvSpPr>
        <xdr:cNvPr id="363" name="楕円 362"/>
        <xdr:cNvSpPr/>
      </xdr:nvSpPr>
      <xdr:spPr>
        <a:xfrm>
          <a:off x="9588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101600</xdr:rowOff>
    </xdr:from>
    <xdr:to>
      <xdr:col>55</xdr:col>
      <xdr:colOff>0</xdr:colOff>
      <xdr:row>84</xdr:row>
      <xdr:rowOff>101600</xdr:rowOff>
    </xdr:to>
    <xdr:cxnSp macro="">
      <xdr:nvCxnSpPr>
        <xdr:cNvPr id="364" name="直線コネクタ 363"/>
        <xdr:cNvCxnSpPr/>
      </xdr:nvCxnSpPr>
      <xdr:spPr>
        <a:xfrm>
          <a:off x="9639300" y="1450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50800</xdr:rowOff>
    </xdr:from>
    <xdr:to>
      <xdr:col>46</xdr:col>
      <xdr:colOff>38100</xdr:colOff>
      <xdr:row>84</xdr:row>
      <xdr:rowOff>152400</xdr:rowOff>
    </xdr:to>
    <xdr:sp macro="" textlink="">
      <xdr:nvSpPr>
        <xdr:cNvPr id="365" name="楕円 364"/>
        <xdr:cNvSpPr/>
      </xdr:nvSpPr>
      <xdr:spPr>
        <a:xfrm>
          <a:off x="8699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101600</xdr:rowOff>
    </xdr:from>
    <xdr:to>
      <xdr:col>50</xdr:col>
      <xdr:colOff>114300</xdr:colOff>
      <xdr:row>84</xdr:row>
      <xdr:rowOff>101600</xdr:rowOff>
    </xdr:to>
    <xdr:cxnSp macro="">
      <xdr:nvCxnSpPr>
        <xdr:cNvPr id="366" name="直線コネクタ 365"/>
        <xdr:cNvCxnSpPr/>
      </xdr:nvCxnSpPr>
      <xdr:spPr>
        <a:xfrm>
          <a:off x="8750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50800</xdr:rowOff>
    </xdr:from>
    <xdr:to>
      <xdr:col>41</xdr:col>
      <xdr:colOff>101600</xdr:colOff>
      <xdr:row>84</xdr:row>
      <xdr:rowOff>152400</xdr:rowOff>
    </xdr:to>
    <xdr:sp macro="" textlink="">
      <xdr:nvSpPr>
        <xdr:cNvPr id="367" name="楕円 366"/>
        <xdr:cNvSpPr/>
      </xdr:nvSpPr>
      <xdr:spPr>
        <a:xfrm>
          <a:off x="7810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101600</xdr:rowOff>
    </xdr:from>
    <xdr:to>
      <xdr:col>45</xdr:col>
      <xdr:colOff>177800</xdr:colOff>
      <xdr:row>84</xdr:row>
      <xdr:rowOff>101600</xdr:rowOff>
    </xdr:to>
    <xdr:cxnSp macro="">
      <xdr:nvCxnSpPr>
        <xdr:cNvPr id="368" name="直線コネクタ 367"/>
        <xdr:cNvCxnSpPr/>
      </xdr:nvCxnSpPr>
      <xdr:spPr>
        <a:xfrm>
          <a:off x="7861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50800</xdr:rowOff>
    </xdr:from>
    <xdr:to>
      <xdr:col>36</xdr:col>
      <xdr:colOff>165100</xdr:colOff>
      <xdr:row>84</xdr:row>
      <xdr:rowOff>152400</xdr:rowOff>
    </xdr:to>
    <xdr:sp macro="" textlink="">
      <xdr:nvSpPr>
        <xdr:cNvPr id="369" name="楕円 368"/>
        <xdr:cNvSpPr/>
      </xdr:nvSpPr>
      <xdr:spPr>
        <a:xfrm>
          <a:off x="6921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101600</xdr:rowOff>
    </xdr:from>
    <xdr:to>
      <xdr:col>41</xdr:col>
      <xdr:colOff>50800</xdr:colOff>
      <xdr:row>84</xdr:row>
      <xdr:rowOff>101600</xdr:rowOff>
    </xdr:to>
    <xdr:cxnSp macro="">
      <xdr:nvCxnSpPr>
        <xdr:cNvPr id="370" name="直線コネクタ 369"/>
        <xdr:cNvCxnSpPr/>
      </xdr:nvCxnSpPr>
      <xdr:spPr>
        <a:xfrm>
          <a:off x="6972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71"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137177</xdr:rowOff>
    </xdr:from>
    <xdr:ext cx="469744" cy="259045"/>
    <xdr:sp macro="" textlink="">
      <xdr:nvSpPr>
        <xdr:cNvPr id="372" name="n_2aveValue【福祉施設】&#10;一人当たり面積"/>
        <xdr:cNvSpPr txBox="1"/>
      </xdr:nvSpPr>
      <xdr:spPr>
        <a:xfrm>
          <a:off x="8515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124477</xdr:rowOff>
    </xdr:from>
    <xdr:ext cx="469744" cy="259045"/>
    <xdr:sp macro="" textlink="">
      <xdr:nvSpPr>
        <xdr:cNvPr id="373" name="n_3aveValue【福祉施設】&#10;一人当たり面積"/>
        <xdr:cNvSpPr txBox="1"/>
      </xdr:nvSpPr>
      <xdr:spPr>
        <a:xfrm>
          <a:off x="7626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99077</xdr:rowOff>
    </xdr:from>
    <xdr:ext cx="469744" cy="259045"/>
    <xdr:sp macro="" textlink="">
      <xdr:nvSpPr>
        <xdr:cNvPr id="374" name="n_4aveValue【福祉施設】&#10;一人当たり面積"/>
        <xdr:cNvSpPr txBox="1"/>
      </xdr:nvSpPr>
      <xdr:spPr>
        <a:xfrm>
          <a:off x="6737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143527</xdr:rowOff>
    </xdr:from>
    <xdr:ext cx="469744" cy="259045"/>
    <xdr:sp macro="" textlink="">
      <xdr:nvSpPr>
        <xdr:cNvPr id="375" name="n_1mainValue【福祉施設】&#10;一人当たり面積"/>
        <xdr:cNvSpPr txBox="1"/>
      </xdr:nvSpPr>
      <xdr:spPr>
        <a:xfrm>
          <a:off x="9391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143527</xdr:rowOff>
    </xdr:from>
    <xdr:ext cx="469744" cy="259045"/>
    <xdr:sp macro="" textlink="">
      <xdr:nvSpPr>
        <xdr:cNvPr id="376" name="n_2mainValue【福祉施設】&#10;一人当たり面積"/>
        <xdr:cNvSpPr txBox="1"/>
      </xdr:nvSpPr>
      <xdr:spPr>
        <a:xfrm>
          <a:off x="8515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143527</xdr:rowOff>
    </xdr:from>
    <xdr:ext cx="469744" cy="259045"/>
    <xdr:sp macro="" textlink="">
      <xdr:nvSpPr>
        <xdr:cNvPr id="377" name="n_3mainValue【福祉施設】&#10;一人当たり面積"/>
        <xdr:cNvSpPr txBox="1"/>
      </xdr:nvSpPr>
      <xdr:spPr>
        <a:xfrm>
          <a:off x="7626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143527</xdr:rowOff>
    </xdr:from>
    <xdr:ext cx="469744" cy="259045"/>
    <xdr:sp macro="" textlink="">
      <xdr:nvSpPr>
        <xdr:cNvPr id="378" name="n_4mainValue【福祉施設】&#10;一人当たり面積"/>
        <xdr:cNvSpPr txBox="1"/>
      </xdr:nvSpPr>
      <xdr:spPr>
        <a:xfrm>
          <a:off x="6737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9" name="【市民会館】&#10;有形固定資産減価償却率平均値テキスト"/>
        <xdr:cNvSpPr txBox="1"/>
      </xdr:nvSpPr>
      <xdr:spPr>
        <a:xfrm>
          <a:off x="4673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xdr:cNvSpPr/>
      </xdr:nvSpPr>
      <xdr:spPr>
        <a:xfrm>
          <a:off x="2857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xdr:cNvSpPr/>
      </xdr:nvSpPr>
      <xdr:spPr>
        <a:xfrm>
          <a:off x="1079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98879</xdr:rowOff>
    </xdr:from>
    <xdr:to>
      <xdr:col>24</xdr:col>
      <xdr:colOff>114300</xdr:colOff>
      <xdr:row>106</xdr:row>
      <xdr:rowOff>29029</xdr:rowOff>
    </xdr:to>
    <xdr:sp macro="" textlink="">
      <xdr:nvSpPr>
        <xdr:cNvPr id="420" name="楕円 419"/>
        <xdr:cNvSpPr/>
      </xdr:nvSpPr>
      <xdr:spPr>
        <a:xfrm>
          <a:off x="4584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77306</xdr:rowOff>
    </xdr:from>
    <xdr:ext cx="405111" cy="259045"/>
    <xdr:sp macro="" textlink="">
      <xdr:nvSpPr>
        <xdr:cNvPr id="421" name="【市民会館】&#10;有形固定資産減価償却率該当値テキスト"/>
        <xdr:cNvSpPr txBox="1"/>
      </xdr:nvSpPr>
      <xdr:spPr>
        <a:xfrm>
          <a:off x="4673600"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56424</xdr:rowOff>
    </xdr:from>
    <xdr:to>
      <xdr:col>20</xdr:col>
      <xdr:colOff>38100</xdr:colOff>
      <xdr:row>105</xdr:row>
      <xdr:rowOff>158024</xdr:rowOff>
    </xdr:to>
    <xdr:sp macro="" textlink="">
      <xdr:nvSpPr>
        <xdr:cNvPr id="422" name="楕円 421"/>
        <xdr:cNvSpPr/>
      </xdr:nvSpPr>
      <xdr:spPr>
        <a:xfrm>
          <a:off x="3746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107224</xdr:rowOff>
    </xdr:from>
    <xdr:to>
      <xdr:col>24</xdr:col>
      <xdr:colOff>63500</xdr:colOff>
      <xdr:row>105</xdr:row>
      <xdr:rowOff>149679</xdr:rowOff>
    </xdr:to>
    <xdr:cxnSp macro="">
      <xdr:nvCxnSpPr>
        <xdr:cNvPr id="423" name="直線コネクタ 422"/>
        <xdr:cNvCxnSpPr/>
      </xdr:nvCxnSpPr>
      <xdr:spPr>
        <a:xfrm>
          <a:off x="3797300" y="1810947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10705</xdr:rowOff>
    </xdr:from>
    <xdr:to>
      <xdr:col>15</xdr:col>
      <xdr:colOff>101600</xdr:colOff>
      <xdr:row>105</xdr:row>
      <xdr:rowOff>112305</xdr:rowOff>
    </xdr:to>
    <xdr:sp macro="" textlink="">
      <xdr:nvSpPr>
        <xdr:cNvPr id="424" name="楕円 423"/>
        <xdr:cNvSpPr/>
      </xdr:nvSpPr>
      <xdr:spPr>
        <a:xfrm>
          <a:off x="2857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61505</xdr:rowOff>
    </xdr:from>
    <xdr:to>
      <xdr:col>19</xdr:col>
      <xdr:colOff>177800</xdr:colOff>
      <xdr:row>105</xdr:row>
      <xdr:rowOff>107224</xdr:rowOff>
    </xdr:to>
    <xdr:cxnSp macro="">
      <xdr:nvCxnSpPr>
        <xdr:cNvPr id="425" name="直線コネクタ 424"/>
        <xdr:cNvCxnSpPr/>
      </xdr:nvCxnSpPr>
      <xdr:spPr>
        <a:xfrm>
          <a:off x="2908300" y="1806375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142966</xdr:rowOff>
    </xdr:from>
    <xdr:to>
      <xdr:col>10</xdr:col>
      <xdr:colOff>165100</xdr:colOff>
      <xdr:row>105</xdr:row>
      <xdr:rowOff>73116</xdr:rowOff>
    </xdr:to>
    <xdr:sp macro="" textlink="">
      <xdr:nvSpPr>
        <xdr:cNvPr id="426" name="楕円 425"/>
        <xdr:cNvSpPr/>
      </xdr:nvSpPr>
      <xdr:spPr>
        <a:xfrm>
          <a:off x="1968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22316</xdr:rowOff>
    </xdr:from>
    <xdr:to>
      <xdr:col>15</xdr:col>
      <xdr:colOff>50800</xdr:colOff>
      <xdr:row>105</xdr:row>
      <xdr:rowOff>61505</xdr:rowOff>
    </xdr:to>
    <xdr:cxnSp macro="">
      <xdr:nvCxnSpPr>
        <xdr:cNvPr id="427" name="直線コネクタ 426"/>
        <xdr:cNvCxnSpPr/>
      </xdr:nvCxnSpPr>
      <xdr:spPr>
        <a:xfrm>
          <a:off x="2019300" y="1802456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98879</xdr:rowOff>
    </xdr:from>
    <xdr:to>
      <xdr:col>6</xdr:col>
      <xdr:colOff>38100</xdr:colOff>
      <xdr:row>105</xdr:row>
      <xdr:rowOff>29029</xdr:rowOff>
    </xdr:to>
    <xdr:sp macro="" textlink="">
      <xdr:nvSpPr>
        <xdr:cNvPr id="428" name="楕円 427"/>
        <xdr:cNvSpPr/>
      </xdr:nvSpPr>
      <xdr:spPr>
        <a:xfrm>
          <a:off x="1079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149679</xdr:rowOff>
    </xdr:from>
    <xdr:to>
      <xdr:col>10</xdr:col>
      <xdr:colOff>114300</xdr:colOff>
      <xdr:row>105</xdr:row>
      <xdr:rowOff>22316</xdr:rowOff>
    </xdr:to>
    <xdr:cxnSp macro="">
      <xdr:nvCxnSpPr>
        <xdr:cNvPr id="429" name="直線コネクタ 428"/>
        <xdr:cNvCxnSpPr/>
      </xdr:nvCxnSpPr>
      <xdr:spPr>
        <a:xfrm>
          <a:off x="1130300" y="1798047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431" name="n_2aveValue【市民会館】&#10;有形固定資産減価償却率"/>
        <xdr:cNvSpPr txBox="1"/>
      </xdr:nvSpPr>
      <xdr:spPr>
        <a:xfrm>
          <a:off x="2705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34851</xdr:rowOff>
    </xdr:from>
    <xdr:ext cx="405111" cy="259045"/>
    <xdr:sp macro="" textlink="">
      <xdr:nvSpPr>
        <xdr:cNvPr id="433" name="n_4aveValue【市民会館】&#10;有形固定資産減価償却率"/>
        <xdr:cNvSpPr txBox="1"/>
      </xdr:nvSpPr>
      <xdr:spPr>
        <a:xfrm>
          <a:off x="927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149151</xdr:rowOff>
    </xdr:from>
    <xdr:ext cx="405111" cy="259045"/>
    <xdr:sp macro="" textlink="">
      <xdr:nvSpPr>
        <xdr:cNvPr id="434" name="n_1mainValue【市民会館】&#10;有形固定資産減価償却率"/>
        <xdr:cNvSpPr txBox="1"/>
      </xdr:nvSpPr>
      <xdr:spPr>
        <a:xfrm>
          <a:off x="3582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103432</xdr:rowOff>
    </xdr:from>
    <xdr:ext cx="405111" cy="259045"/>
    <xdr:sp macro="" textlink="">
      <xdr:nvSpPr>
        <xdr:cNvPr id="435" name="n_2mainValue【市民会館】&#10;有形固定資産減価償却率"/>
        <xdr:cNvSpPr txBox="1"/>
      </xdr:nvSpPr>
      <xdr:spPr>
        <a:xfrm>
          <a:off x="2705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64243</xdr:rowOff>
    </xdr:from>
    <xdr:ext cx="405111" cy="259045"/>
    <xdr:sp macro="" textlink="">
      <xdr:nvSpPr>
        <xdr:cNvPr id="436" name="n_3mainValue【市民会館】&#10;有形固定資産減価償却率"/>
        <xdr:cNvSpPr txBox="1"/>
      </xdr:nvSpPr>
      <xdr:spPr>
        <a:xfrm>
          <a:off x="1816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437" name="n_4mainValue【市民会館】&#10;有形固定資産減価償却率"/>
        <xdr:cNvSpPr txBox="1"/>
      </xdr:nvSpPr>
      <xdr:spPr>
        <a:xfrm>
          <a:off x="927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466" name="【市民会館】&#10;一人当たり面積平均値テキスト"/>
        <xdr:cNvSpPr txBox="1"/>
      </xdr:nvSpPr>
      <xdr:spPr>
        <a:xfrm>
          <a:off x="10515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xdr:cNvSpPr/>
      </xdr:nvSpPr>
      <xdr:spPr>
        <a:xfrm>
          <a:off x="8699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29211</xdr:rowOff>
    </xdr:from>
    <xdr:to>
      <xdr:col>55</xdr:col>
      <xdr:colOff>50800</xdr:colOff>
      <xdr:row>105</xdr:row>
      <xdr:rowOff>130811</xdr:rowOff>
    </xdr:to>
    <xdr:sp macro="" textlink="">
      <xdr:nvSpPr>
        <xdr:cNvPr id="477" name="楕円 476"/>
        <xdr:cNvSpPr/>
      </xdr:nvSpPr>
      <xdr:spPr>
        <a:xfrm>
          <a:off x="104267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52088</xdr:rowOff>
    </xdr:from>
    <xdr:ext cx="469744" cy="259045"/>
    <xdr:sp macro="" textlink="">
      <xdr:nvSpPr>
        <xdr:cNvPr id="478" name="【市民会館】&#10;一人当たり面積該当値テキスト"/>
        <xdr:cNvSpPr txBox="1"/>
      </xdr:nvSpPr>
      <xdr:spPr>
        <a:xfrm>
          <a:off x="10515600"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29211</xdr:rowOff>
    </xdr:from>
    <xdr:to>
      <xdr:col>50</xdr:col>
      <xdr:colOff>165100</xdr:colOff>
      <xdr:row>105</xdr:row>
      <xdr:rowOff>130811</xdr:rowOff>
    </xdr:to>
    <xdr:sp macro="" textlink="">
      <xdr:nvSpPr>
        <xdr:cNvPr id="479" name="楕円 478"/>
        <xdr:cNvSpPr/>
      </xdr:nvSpPr>
      <xdr:spPr>
        <a:xfrm>
          <a:off x="9588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80011</xdr:rowOff>
    </xdr:from>
    <xdr:to>
      <xdr:col>55</xdr:col>
      <xdr:colOff>0</xdr:colOff>
      <xdr:row>105</xdr:row>
      <xdr:rowOff>80011</xdr:rowOff>
    </xdr:to>
    <xdr:cxnSp macro="">
      <xdr:nvCxnSpPr>
        <xdr:cNvPr id="480" name="直線コネクタ 479"/>
        <xdr:cNvCxnSpPr/>
      </xdr:nvCxnSpPr>
      <xdr:spPr>
        <a:xfrm>
          <a:off x="9639300" y="18082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81" name="楕円 480"/>
        <xdr:cNvSpPr/>
      </xdr:nvSpPr>
      <xdr:spPr>
        <a:xfrm>
          <a:off x="8699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80011</xdr:rowOff>
    </xdr:from>
    <xdr:to>
      <xdr:col>50</xdr:col>
      <xdr:colOff>114300</xdr:colOff>
      <xdr:row>105</xdr:row>
      <xdr:rowOff>80011</xdr:rowOff>
    </xdr:to>
    <xdr:cxnSp macro="">
      <xdr:nvCxnSpPr>
        <xdr:cNvPr id="482" name="直線コネクタ 481"/>
        <xdr:cNvCxnSpPr/>
      </xdr:nvCxnSpPr>
      <xdr:spPr>
        <a:xfrm>
          <a:off x="8750300" y="18082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29211</xdr:rowOff>
    </xdr:from>
    <xdr:to>
      <xdr:col>41</xdr:col>
      <xdr:colOff>101600</xdr:colOff>
      <xdr:row>105</xdr:row>
      <xdr:rowOff>130811</xdr:rowOff>
    </xdr:to>
    <xdr:sp macro="" textlink="">
      <xdr:nvSpPr>
        <xdr:cNvPr id="483" name="楕円 482"/>
        <xdr:cNvSpPr/>
      </xdr:nvSpPr>
      <xdr:spPr>
        <a:xfrm>
          <a:off x="7810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80011</xdr:rowOff>
    </xdr:from>
    <xdr:to>
      <xdr:col>45</xdr:col>
      <xdr:colOff>177800</xdr:colOff>
      <xdr:row>105</xdr:row>
      <xdr:rowOff>80011</xdr:rowOff>
    </xdr:to>
    <xdr:cxnSp macro="">
      <xdr:nvCxnSpPr>
        <xdr:cNvPr id="484" name="直線コネクタ 483"/>
        <xdr:cNvCxnSpPr/>
      </xdr:nvCxnSpPr>
      <xdr:spPr>
        <a:xfrm>
          <a:off x="7861300" y="18082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29211</xdr:rowOff>
    </xdr:from>
    <xdr:to>
      <xdr:col>36</xdr:col>
      <xdr:colOff>165100</xdr:colOff>
      <xdr:row>105</xdr:row>
      <xdr:rowOff>130811</xdr:rowOff>
    </xdr:to>
    <xdr:sp macro="" textlink="">
      <xdr:nvSpPr>
        <xdr:cNvPr id="485" name="楕円 484"/>
        <xdr:cNvSpPr/>
      </xdr:nvSpPr>
      <xdr:spPr>
        <a:xfrm>
          <a:off x="6921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80011</xdr:rowOff>
    </xdr:from>
    <xdr:to>
      <xdr:col>41</xdr:col>
      <xdr:colOff>50800</xdr:colOff>
      <xdr:row>105</xdr:row>
      <xdr:rowOff>80011</xdr:rowOff>
    </xdr:to>
    <xdr:cxnSp macro="">
      <xdr:nvCxnSpPr>
        <xdr:cNvPr id="486" name="直線コネクタ 485"/>
        <xdr:cNvCxnSpPr/>
      </xdr:nvCxnSpPr>
      <xdr:spPr>
        <a:xfrm>
          <a:off x="6972300" y="18082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11447</xdr:rowOff>
    </xdr:from>
    <xdr:ext cx="469744" cy="259045"/>
    <xdr:sp macro="" textlink="">
      <xdr:nvSpPr>
        <xdr:cNvPr id="487" name="n_1aveValue【市民会館】&#10;一人当たり面積"/>
        <xdr:cNvSpPr txBox="1"/>
      </xdr:nvSpPr>
      <xdr:spPr>
        <a:xfrm>
          <a:off x="9391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88" name="n_2aveValue【市民会館】&#10;一人当たり面積"/>
        <xdr:cNvSpPr txBox="1"/>
      </xdr:nvSpPr>
      <xdr:spPr>
        <a:xfrm>
          <a:off x="8515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57166</xdr:rowOff>
    </xdr:from>
    <xdr:ext cx="469744" cy="259045"/>
    <xdr:sp macro="" textlink="">
      <xdr:nvSpPr>
        <xdr:cNvPr id="489" name="n_3aveValue【市民会館】&#10;一人当たり面積"/>
        <xdr:cNvSpPr txBox="1"/>
      </xdr:nvSpPr>
      <xdr:spPr>
        <a:xfrm>
          <a:off x="7626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0" name="n_4aveValue【市民会館】&#10;一人当たり面積"/>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147338</xdr:rowOff>
    </xdr:from>
    <xdr:ext cx="469744" cy="259045"/>
    <xdr:sp macro="" textlink="">
      <xdr:nvSpPr>
        <xdr:cNvPr id="491" name="n_1mainValue【市民会館】&#10;一人当たり面積"/>
        <xdr:cNvSpPr txBox="1"/>
      </xdr:nvSpPr>
      <xdr:spPr>
        <a:xfrm>
          <a:off x="9391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492" name="n_2mainValue【市民会館】&#10;一人当たり面積"/>
        <xdr:cNvSpPr txBox="1"/>
      </xdr:nvSpPr>
      <xdr:spPr>
        <a:xfrm>
          <a:off x="8515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147338</xdr:rowOff>
    </xdr:from>
    <xdr:ext cx="469744" cy="259045"/>
    <xdr:sp macro="" textlink="">
      <xdr:nvSpPr>
        <xdr:cNvPr id="493" name="n_3mainValue【市民会館】&#10;一人当たり面積"/>
        <xdr:cNvSpPr txBox="1"/>
      </xdr:nvSpPr>
      <xdr:spPr>
        <a:xfrm>
          <a:off x="7626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147338</xdr:rowOff>
    </xdr:from>
    <xdr:ext cx="469744" cy="259045"/>
    <xdr:sp macro="" textlink="">
      <xdr:nvSpPr>
        <xdr:cNvPr id="494" name="n_4mainValue【市民会館】&#10;一人当たり面積"/>
        <xdr:cNvSpPr txBox="1"/>
      </xdr:nvSpPr>
      <xdr:spPr>
        <a:xfrm>
          <a:off x="6737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24" name="【一般廃棄物処理施設】&#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xdr:cNvSpPr/>
      </xdr:nvSpPr>
      <xdr:spPr>
        <a:xfrm>
          <a:off x="1365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124460</xdr:rowOff>
    </xdr:from>
    <xdr:to>
      <xdr:col>85</xdr:col>
      <xdr:colOff>177800</xdr:colOff>
      <xdr:row>39</xdr:row>
      <xdr:rowOff>54610</xdr:rowOff>
    </xdr:to>
    <xdr:sp macro="" textlink="">
      <xdr:nvSpPr>
        <xdr:cNvPr id="535" name="楕円 534"/>
        <xdr:cNvSpPr/>
      </xdr:nvSpPr>
      <xdr:spPr>
        <a:xfrm>
          <a:off x="16268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102887</xdr:rowOff>
    </xdr:from>
    <xdr:ext cx="405111" cy="259045"/>
    <xdr:sp macro="" textlink="">
      <xdr:nvSpPr>
        <xdr:cNvPr id="536" name="【一般廃棄物処理施設】&#10;有形固定資産減価償却率該当値テキスト"/>
        <xdr:cNvSpPr txBox="1"/>
      </xdr:nvSpPr>
      <xdr:spPr>
        <a:xfrm>
          <a:off x="16357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74930</xdr:rowOff>
    </xdr:from>
    <xdr:to>
      <xdr:col>81</xdr:col>
      <xdr:colOff>101600</xdr:colOff>
      <xdr:row>39</xdr:row>
      <xdr:rowOff>5080</xdr:rowOff>
    </xdr:to>
    <xdr:sp macro="" textlink="">
      <xdr:nvSpPr>
        <xdr:cNvPr id="537" name="楕円 536"/>
        <xdr:cNvSpPr/>
      </xdr:nvSpPr>
      <xdr:spPr>
        <a:xfrm>
          <a:off x="15430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125730</xdr:rowOff>
    </xdr:from>
    <xdr:to>
      <xdr:col>85</xdr:col>
      <xdr:colOff>127000</xdr:colOff>
      <xdr:row>39</xdr:row>
      <xdr:rowOff>3810</xdr:rowOff>
    </xdr:to>
    <xdr:cxnSp macro="">
      <xdr:nvCxnSpPr>
        <xdr:cNvPr id="538" name="直線コネクタ 537"/>
        <xdr:cNvCxnSpPr/>
      </xdr:nvCxnSpPr>
      <xdr:spPr>
        <a:xfrm>
          <a:off x="15481300" y="66408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39" name="楕円 538"/>
        <xdr:cNvSpPr/>
      </xdr:nvSpPr>
      <xdr:spPr>
        <a:xfrm>
          <a:off x="1454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38</xdr:row>
      <xdr:rowOff>125730</xdr:rowOff>
    </xdr:to>
    <xdr:cxnSp macro="">
      <xdr:nvCxnSpPr>
        <xdr:cNvPr id="540" name="直線コネクタ 539"/>
        <xdr:cNvCxnSpPr/>
      </xdr:nvCxnSpPr>
      <xdr:spPr>
        <a:xfrm>
          <a:off x="14592300" y="66141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143510</xdr:rowOff>
    </xdr:from>
    <xdr:to>
      <xdr:col>72</xdr:col>
      <xdr:colOff>38100</xdr:colOff>
      <xdr:row>38</xdr:row>
      <xdr:rowOff>73660</xdr:rowOff>
    </xdr:to>
    <xdr:sp macro="" textlink="">
      <xdr:nvSpPr>
        <xdr:cNvPr id="541" name="楕円 540"/>
        <xdr:cNvSpPr/>
      </xdr:nvSpPr>
      <xdr:spPr>
        <a:xfrm>
          <a:off x="1365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22860</xdr:rowOff>
    </xdr:from>
    <xdr:to>
      <xdr:col>76</xdr:col>
      <xdr:colOff>114300</xdr:colOff>
      <xdr:row>38</xdr:row>
      <xdr:rowOff>99060</xdr:rowOff>
    </xdr:to>
    <xdr:cxnSp macro="">
      <xdr:nvCxnSpPr>
        <xdr:cNvPr id="542" name="直線コネクタ 541"/>
        <xdr:cNvCxnSpPr/>
      </xdr:nvCxnSpPr>
      <xdr:spPr>
        <a:xfrm>
          <a:off x="13703300" y="6537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92075</xdr:rowOff>
    </xdr:from>
    <xdr:to>
      <xdr:col>67</xdr:col>
      <xdr:colOff>101600</xdr:colOff>
      <xdr:row>38</xdr:row>
      <xdr:rowOff>22225</xdr:rowOff>
    </xdr:to>
    <xdr:sp macro="" textlink="">
      <xdr:nvSpPr>
        <xdr:cNvPr id="543" name="楕円 542"/>
        <xdr:cNvSpPr/>
      </xdr:nvSpPr>
      <xdr:spPr>
        <a:xfrm>
          <a:off x="12763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142875</xdr:rowOff>
    </xdr:from>
    <xdr:to>
      <xdr:col>71</xdr:col>
      <xdr:colOff>177800</xdr:colOff>
      <xdr:row>38</xdr:row>
      <xdr:rowOff>22860</xdr:rowOff>
    </xdr:to>
    <xdr:cxnSp macro="">
      <xdr:nvCxnSpPr>
        <xdr:cNvPr id="544" name="直線コネクタ 543"/>
        <xdr:cNvCxnSpPr/>
      </xdr:nvCxnSpPr>
      <xdr:spPr>
        <a:xfrm>
          <a:off x="12814300" y="64865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5"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6" name="n_2ave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154322</xdr:rowOff>
    </xdr:from>
    <xdr:ext cx="405111" cy="259045"/>
    <xdr:sp macro="" textlink="">
      <xdr:nvSpPr>
        <xdr:cNvPr id="547" name="n_3aveValue【一般廃棄物処理施設】&#10;有形固定資産減価償却率"/>
        <xdr:cNvSpPr txBox="1"/>
      </xdr:nvSpPr>
      <xdr:spPr>
        <a:xfrm>
          <a:off x="13500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548" name="n_4aveValue【一般廃棄物処理施設】&#10;有形固定資産減価償却率"/>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167657</xdr:rowOff>
    </xdr:from>
    <xdr:ext cx="405111" cy="259045"/>
    <xdr:sp macro="" textlink="">
      <xdr:nvSpPr>
        <xdr:cNvPr id="549" name="n_1mainValue【一般廃棄物処理施設】&#10;有形固定資産減価償却率"/>
        <xdr:cNvSpPr txBox="1"/>
      </xdr:nvSpPr>
      <xdr:spPr>
        <a:xfrm>
          <a:off x="152660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50" name="n_2main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90187</xdr:rowOff>
    </xdr:from>
    <xdr:ext cx="405111" cy="259045"/>
    <xdr:sp macro="" textlink="">
      <xdr:nvSpPr>
        <xdr:cNvPr id="551" name="n_3mainValue【一般廃棄物処理施設】&#10;有形固定資産減価償却率"/>
        <xdr:cNvSpPr txBox="1"/>
      </xdr:nvSpPr>
      <xdr:spPr>
        <a:xfrm>
          <a:off x="13500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38752</xdr:rowOff>
    </xdr:from>
    <xdr:ext cx="405111" cy="259045"/>
    <xdr:sp macro="" textlink="">
      <xdr:nvSpPr>
        <xdr:cNvPr id="552" name="n_4mainValue【一般廃棄物処理施設】&#10;有形固定資産減価償却率"/>
        <xdr:cNvSpPr txBox="1"/>
      </xdr:nvSpPr>
      <xdr:spPr>
        <a:xfrm>
          <a:off x="12611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110202</xdr:rowOff>
    </xdr:from>
    <xdr:ext cx="534377" cy="259045"/>
    <xdr:sp macro="" textlink="">
      <xdr:nvSpPr>
        <xdr:cNvPr id="583" name="【一般廃棄物処理施設】&#10;一人当たり有形固定資産（償却資産）額平均値テキスト"/>
        <xdr:cNvSpPr txBox="1"/>
      </xdr:nvSpPr>
      <xdr:spPr>
        <a:xfrm>
          <a:off x="22199600" y="662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xdr:cNvSpPr/>
      </xdr:nvSpPr>
      <xdr:spPr>
        <a:xfrm>
          <a:off x="21272500" y="667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xdr:cNvSpPr/>
      </xdr:nvSpPr>
      <xdr:spPr>
        <a:xfrm>
          <a:off x="20383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xdr:cNvSpPr/>
      </xdr:nvSpPr>
      <xdr:spPr>
        <a:xfrm>
          <a:off x="19494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xdr:cNvSpPr/>
      </xdr:nvSpPr>
      <xdr:spPr>
        <a:xfrm>
          <a:off x="18605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64153</xdr:rowOff>
    </xdr:from>
    <xdr:to>
      <xdr:col>116</xdr:col>
      <xdr:colOff>114300</xdr:colOff>
      <xdr:row>35</xdr:row>
      <xdr:rowOff>165753</xdr:rowOff>
    </xdr:to>
    <xdr:sp macro="" textlink="">
      <xdr:nvSpPr>
        <xdr:cNvPr id="594" name="楕円 593"/>
        <xdr:cNvSpPr/>
      </xdr:nvSpPr>
      <xdr:spPr>
        <a:xfrm>
          <a:off x="22110700" y="60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87030</xdr:rowOff>
    </xdr:from>
    <xdr:ext cx="599010" cy="259045"/>
    <xdr:sp macro="" textlink="">
      <xdr:nvSpPr>
        <xdr:cNvPr id="595" name="【一般廃棄物処理施設】&#10;一人当たり有形固定資産（償却資産）額該当値テキスト"/>
        <xdr:cNvSpPr txBox="1"/>
      </xdr:nvSpPr>
      <xdr:spPr>
        <a:xfrm>
          <a:off x="22199600" y="591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59309</xdr:rowOff>
    </xdr:from>
    <xdr:to>
      <xdr:col>112</xdr:col>
      <xdr:colOff>38100</xdr:colOff>
      <xdr:row>35</xdr:row>
      <xdr:rowOff>160909</xdr:rowOff>
    </xdr:to>
    <xdr:sp macro="" textlink="">
      <xdr:nvSpPr>
        <xdr:cNvPr id="596" name="楕円 595"/>
        <xdr:cNvSpPr/>
      </xdr:nvSpPr>
      <xdr:spPr>
        <a:xfrm>
          <a:off x="21272500" y="60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110109</xdr:rowOff>
    </xdr:from>
    <xdr:to>
      <xdr:col>116</xdr:col>
      <xdr:colOff>63500</xdr:colOff>
      <xdr:row>35</xdr:row>
      <xdr:rowOff>114953</xdr:rowOff>
    </xdr:to>
    <xdr:cxnSp macro="">
      <xdr:nvCxnSpPr>
        <xdr:cNvPr id="597" name="直線コネクタ 596"/>
        <xdr:cNvCxnSpPr/>
      </xdr:nvCxnSpPr>
      <xdr:spPr>
        <a:xfrm>
          <a:off x="21323300" y="6110859"/>
          <a:ext cx="8382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613</xdr:rowOff>
    </xdr:from>
    <xdr:to>
      <xdr:col>107</xdr:col>
      <xdr:colOff>101600</xdr:colOff>
      <xdr:row>35</xdr:row>
      <xdr:rowOff>102213</xdr:rowOff>
    </xdr:to>
    <xdr:sp macro="" textlink="">
      <xdr:nvSpPr>
        <xdr:cNvPr id="598" name="楕円 597"/>
        <xdr:cNvSpPr/>
      </xdr:nvSpPr>
      <xdr:spPr>
        <a:xfrm>
          <a:off x="20383500" y="60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51413</xdr:rowOff>
    </xdr:from>
    <xdr:to>
      <xdr:col>111</xdr:col>
      <xdr:colOff>177800</xdr:colOff>
      <xdr:row>35</xdr:row>
      <xdr:rowOff>110109</xdr:rowOff>
    </xdr:to>
    <xdr:cxnSp macro="">
      <xdr:nvCxnSpPr>
        <xdr:cNvPr id="599" name="直線コネクタ 598"/>
        <xdr:cNvCxnSpPr/>
      </xdr:nvCxnSpPr>
      <xdr:spPr>
        <a:xfrm>
          <a:off x="20434300" y="6052163"/>
          <a:ext cx="889000" cy="5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26347</xdr:rowOff>
    </xdr:from>
    <xdr:to>
      <xdr:col>102</xdr:col>
      <xdr:colOff>165100</xdr:colOff>
      <xdr:row>35</xdr:row>
      <xdr:rowOff>127947</xdr:rowOff>
    </xdr:to>
    <xdr:sp macro="" textlink="">
      <xdr:nvSpPr>
        <xdr:cNvPr id="600" name="楕円 599"/>
        <xdr:cNvSpPr/>
      </xdr:nvSpPr>
      <xdr:spPr>
        <a:xfrm>
          <a:off x="19494500" y="60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51413</xdr:rowOff>
    </xdr:from>
    <xdr:to>
      <xdr:col>107</xdr:col>
      <xdr:colOff>50800</xdr:colOff>
      <xdr:row>35</xdr:row>
      <xdr:rowOff>77147</xdr:rowOff>
    </xdr:to>
    <xdr:cxnSp macro="">
      <xdr:nvCxnSpPr>
        <xdr:cNvPr id="601" name="直線コネクタ 600"/>
        <xdr:cNvCxnSpPr/>
      </xdr:nvCxnSpPr>
      <xdr:spPr>
        <a:xfrm flipV="1">
          <a:off x="19545300" y="6052163"/>
          <a:ext cx="889000" cy="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26391</xdr:rowOff>
    </xdr:from>
    <xdr:to>
      <xdr:col>98</xdr:col>
      <xdr:colOff>38100</xdr:colOff>
      <xdr:row>35</xdr:row>
      <xdr:rowOff>127991</xdr:rowOff>
    </xdr:to>
    <xdr:sp macro="" textlink="">
      <xdr:nvSpPr>
        <xdr:cNvPr id="602" name="楕円 601"/>
        <xdr:cNvSpPr/>
      </xdr:nvSpPr>
      <xdr:spPr>
        <a:xfrm>
          <a:off x="18605500" y="602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77147</xdr:rowOff>
    </xdr:from>
    <xdr:to>
      <xdr:col>102</xdr:col>
      <xdr:colOff>114300</xdr:colOff>
      <xdr:row>35</xdr:row>
      <xdr:rowOff>77191</xdr:rowOff>
    </xdr:to>
    <xdr:cxnSp macro="">
      <xdr:nvCxnSpPr>
        <xdr:cNvPr id="603" name="直線コネクタ 602"/>
        <xdr:cNvCxnSpPr/>
      </xdr:nvCxnSpPr>
      <xdr:spPr>
        <a:xfrm flipV="1">
          <a:off x="18656300" y="6077897"/>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80996</xdr:rowOff>
    </xdr:from>
    <xdr:ext cx="534377" cy="259045"/>
    <xdr:sp macro="" textlink="">
      <xdr:nvSpPr>
        <xdr:cNvPr id="604" name="n_1aveValue【一般廃棄物処理施設】&#10;一人当たり有形固定資産（償却資産）額"/>
        <xdr:cNvSpPr txBox="1"/>
      </xdr:nvSpPr>
      <xdr:spPr>
        <a:xfrm>
          <a:off x="21043411" y="676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52976</xdr:rowOff>
    </xdr:from>
    <xdr:ext cx="534377" cy="259045"/>
    <xdr:sp macro="" textlink="">
      <xdr:nvSpPr>
        <xdr:cNvPr id="605" name="n_2aveValue【一般廃棄物処理施設】&#10;一人当たり有形固定資産（償却資産）額"/>
        <xdr:cNvSpPr txBox="1"/>
      </xdr:nvSpPr>
      <xdr:spPr>
        <a:xfrm>
          <a:off x="20167111" y="67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68401</xdr:rowOff>
    </xdr:from>
    <xdr:ext cx="534377" cy="259045"/>
    <xdr:sp macro="" textlink="">
      <xdr:nvSpPr>
        <xdr:cNvPr id="606" name="n_3aveValue【一般廃棄物処理施設】&#10;一人当たり有形固定資産（償却資産）額"/>
        <xdr:cNvSpPr txBox="1"/>
      </xdr:nvSpPr>
      <xdr:spPr>
        <a:xfrm>
          <a:off x="19278111" y="67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165491</xdr:rowOff>
    </xdr:from>
    <xdr:ext cx="534377" cy="259045"/>
    <xdr:sp macro="" textlink="">
      <xdr:nvSpPr>
        <xdr:cNvPr id="607" name="n_4aveValue【一般廃棄物処理施設】&#10;一人当たり有形固定資産（償却資産）額"/>
        <xdr:cNvSpPr txBox="1"/>
      </xdr:nvSpPr>
      <xdr:spPr>
        <a:xfrm>
          <a:off x="18389111" y="66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5986</xdr:rowOff>
    </xdr:from>
    <xdr:ext cx="599010" cy="259045"/>
    <xdr:sp macro="" textlink="">
      <xdr:nvSpPr>
        <xdr:cNvPr id="608" name="n_1mainValue【一般廃棄物処理施設】&#10;一人当たり有形固定資産（償却資産）額"/>
        <xdr:cNvSpPr txBox="1"/>
      </xdr:nvSpPr>
      <xdr:spPr>
        <a:xfrm>
          <a:off x="21011095" y="583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118740</xdr:rowOff>
    </xdr:from>
    <xdr:ext cx="599010" cy="259045"/>
    <xdr:sp macro="" textlink="">
      <xdr:nvSpPr>
        <xdr:cNvPr id="609" name="n_2mainValue【一般廃棄物処理施設】&#10;一人当たり有形固定資産（償却資産）額"/>
        <xdr:cNvSpPr txBox="1"/>
      </xdr:nvSpPr>
      <xdr:spPr>
        <a:xfrm>
          <a:off x="20134795" y="577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144474</xdr:rowOff>
    </xdr:from>
    <xdr:ext cx="599010" cy="259045"/>
    <xdr:sp macro="" textlink="">
      <xdr:nvSpPr>
        <xdr:cNvPr id="610" name="n_3mainValue【一般廃棄物処理施設】&#10;一人当たり有形固定資産（償却資産）額"/>
        <xdr:cNvSpPr txBox="1"/>
      </xdr:nvSpPr>
      <xdr:spPr>
        <a:xfrm>
          <a:off x="19245795" y="580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144518</xdr:rowOff>
    </xdr:from>
    <xdr:ext cx="599010" cy="259045"/>
    <xdr:sp macro="" textlink="">
      <xdr:nvSpPr>
        <xdr:cNvPr id="611" name="n_4mainValue【一般廃棄物処理施設】&#10;一人当たり有形固定資産（償却資産）額"/>
        <xdr:cNvSpPr txBox="1"/>
      </xdr:nvSpPr>
      <xdr:spPr>
        <a:xfrm>
          <a:off x="18356795" y="580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xdr:cNvCxnSpPr/>
      </xdr:nvCxnSpPr>
      <xdr:spPr>
        <a:xfrm flipV="1">
          <a:off x="16318864" y="96420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xdr:cNvSpPr txBox="1"/>
      </xdr:nvSpPr>
      <xdr:spPr>
        <a:xfrm>
          <a:off x="16357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xdr:cNvCxnSpPr/>
      </xdr:nvCxnSpPr>
      <xdr:spPr>
        <a:xfrm>
          <a:off x="16230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xdr:cNvSpPr txBox="1"/>
      </xdr:nvSpPr>
      <xdr:spPr>
        <a:xfrm>
          <a:off x="16357600"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xdr:cNvCxnSpPr/>
      </xdr:nvCxnSpPr>
      <xdr:spPr>
        <a:xfrm>
          <a:off x="16230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10903</xdr:rowOff>
    </xdr:from>
    <xdr:ext cx="405111" cy="259045"/>
    <xdr:sp macro="" textlink="">
      <xdr:nvSpPr>
        <xdr:cNvPr id="642" name="【保健センター・保健所】&#10;有形固定資産減価償却率平均値テキスト"/>
        <xdr:cNvSpPr txBox="1"/>
      </xdr:nvSpPr>
      <xdr:spPr>
        <a:xfrm>
          <a:off x="16357600" y="1029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xdr:cNvSpPr/>
      </xdr:nvSpPr>
      <xdr:spPr>
        <a:xfrm>
          <a:off x="162687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53" name="楕円 652"/>
        <xdr:cNvSpPr/>
      </xdr:nvSpPr>
      <xdr:spPr>
        <a:xfrm>
          <a:off x="16268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146793</xdr:rowOff>
    </xdr:from>
    <xdr:ext cx="405111" cy="259045"/>
    <xdr:sp macro="" textlink="">
      <xdr:nvSpPr>
        <xdr:cNvPr id="654" name="【保健センター・保健所】&#10;有形固定資産減価償却率該当値テキスト"/>
        <xdr:cNvSpPr txBox="1"/>
      </xdr:nvSpPr>
      <xdr:spPr>
        <a:xfrm>
          <a:off x="16357600" y="1009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47172</xdr:rowOff>
    </xdr:from>
    <xdr:to>
      <xdr:col>81</xdr:col>
      <xdr:colOff>101600</xdr:colOff>
      <xdr:row>59</xdr:row>
      <xdr:rowOff>148772</xdr:rowOff>
    </xdr:to>
    <xdr:sp macro="" textlink="">
      <xdr:nvSpPr>
        <xdr:cNvPr id="655" name="楕円 654"/>
        <xdr:cNvSpPr/>
      </xdr:nvSpPr>
      <xdr:spPr>
        <a:xfrm>
          <a:off x="15430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97972</xdr:rowOff>
    </xdr:from>
    <xdr:to>
      <xdr:col>85</xdr:col>
      <xdr:colOff>127000</xdr:colOff>
      <xdr:row>60</xdr:row>
      <xdr:rowOff>3266</xdr:rowOff>
    </xdr:to>
    <xdr:cxnSp macro="">
      <xdr:nvCxnSpPr>
        <xdr:cNvPr id="656" name="直線コネクタ 655"/>
        <xdr:cNvCxnSpPr/>
      </xdr:nvCxnSpPr>
      <xdr:spPr>
        <a:xfrm>
          <a:off x="15481300" y="10213522"/>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27577</xdr:rowOff>
    </xdr:from>
    <xdr:to>
      <xdr:col>76</xdr:col>
      <xdr:colOff>165100</xdr:colOff>
      <xdr:row>59</xdr:row>
      <xdr:rowOff>129177</xdr:rowOff>
    </xdr:to>
    <xdr:sp macro="" textlink="">
      <xdr:nvSpPr>
        <xdr:cNvPr id="657" name="楕円 656"/>
        <xdr:cNvSpPr/>
      </xdr:nvSpPr>
      <xdr:spPr>
        <a:xfrm>
          <a:off x="14541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78377</xdr:rowOff>
    </xdr:from>
    <xdr:to>
      <xdr:col>81</xdr:col>
      <xdr:colOff>50800</xdr:colOff>
      <xdr:row>59</xdr:row>
      <xdr:rowOff>97972</xdr:rowOff>
    </xdr:to>
    <xdr:cxnSp macro="">
      <xdr:nvCxnSpPr>
        <xdr:cNvPr id="658" name="直線コネクタ 657"/>
        <xdr:cNvCxnSpPr/>
      </xdr:nvCxnSpPr>
      <xdr:spPr>
        <a:xfrm>
          <a:off x="14592300" y="101939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55335</xdr:rowOff>
    </xdr:from>
    <xdr:to>
      <xdr:col>72</xdr:col>
      <xdr:colOff>38100</xdr:colOff>
      <xdr:row>61</xdr:row>
      <xdr:rowOff>156935</xdr:rowOff>
    </xdr:to>
    <xdr:sp macro="" textlink="">
      <xdr:nvSpPr>
        <xdr:cNvPr id="659" name="楕円 658"/>
        <xdr:cNvSpPr/>
      </xdr:nvSpPr>
      <xdr:spPr>
        <a:xfrm>
          <a:off x="13652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78377</xdr:rowOff>
    </xdr:from>
    <xdr:to>
      <xdr:col>76</xdr:col>
      <xdr:colOff>114300</xdr:colOff>
      <xdr:row>61</xdr:row>
      <xdr:rowOff>106135</xdr:rowOff>
    </xdr:to>
    <xdr:cxnSp macro="">
      <xdr:nvCxnSpPr>
        <xdr:cNvPr id="660" name="直線コネクタ 659"/>
        <xdr:cNvCxnSpPr/>
      </xdr:nvCxnSpPr>
      <xdr:spPr>
        <a:xfrm flipV="1">
          <a:off x="13703300" y="10193927"/>
          <a:ext cx="889000" cy="37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21046</xdr:rowOff>
    </xdr:from>
    <xdr:to>
      <xdr:col>67</xdr:col>
      <xdr:colOff>101600</xdr:colOff>
      <xdr:row>61</xdr:row>
      <xdr:rowOff>122646</xdr:rowOff>
    </xdr:to>
    <xdr:sp macro="" textlink="">
      <xdr:nvSpPr>
        <xdr:cNvPr id="661" name="楕円 660"/>
        <xdr:cNvSpPr/>
      </xdr:nvSpPr>
      <xdr:spPr>
        <a:xfrm>
          <a:off x="12763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71846</xdr:rowOff>
    </xdr:from>
    <xdr:to>
      <xdr:col>71</xdr:col>
      <xdr:colOff>177800</xdr:colOff>
      <xdr:row>61</xdr:row>
      <xdr:rowOff>106135</xdr:rowOff>
    </xdr:to>
    <xdr:cxnSp macro="">
      <xdr:nvCxnSpPr>
        <xdr:cNvPr id="662" name="直線コネクタ 661"/>
        <xdr:cNvCxnSpPr/>
      </xdr:nvCxnSpPr>
      <xdr:spPr>
        <a:xfrm>
          <a:off x="12814300" y="1053029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663" name="n_1aveValue【保健センター・保健所】&#10;有形固定資産減価償却率"/>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64" name="n_2aveValue【保健センター・保健所】&#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65" name="n_3aveValue【保健センター・保健所】&#10;有形固定資産減価償却率"/>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666" name="n_4aveValue【保健センター・保健所】&#10;有形固定資産減価償却率"/>
        <xdr:cNvSpPr txBox="1"/>
      </xdr:nvSpPr>
      <xdr:spPr>
        <a:xfrm>
          <a:off x="12611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165299</xdr:rowOff>
    </xdr:from>
    <xdr:ext cx="405111" cy="259045"/>
    <xdr:sp macro="" textlink="">
      <xdr:nvSpPr>
        <xdr:cNvPr id="667" name="n_1mainValue【保健センター・保健所】&#10;有形固定資産減価償却率"/>
        <xdr:cNvSpPr txBox="1"/>
      </xdr:nvSpPr>
      <xdr:spPr>
        <a:xfrm>
          <a:off x="15266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145704</xdr:rowOff>
    </xdr:from>
    <xdr:ext cx="405111" cy="259045"/>
    <xdr:sp macro="" textlink="">
      <xdr:nvSpPr>
        <xdr:cNvPr id="668" name="n_2mainValue【保健センター・保健所】&#10;有形固定資産減価償却率"/>
        <xdr:cNvSpPr txBox="1"/>
      </xdr:nvSpPr>
      <xdr:spPr>
        <a:xfrm>
          <a:off x="14389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148062</xdr:rowOff>
    </xdr:from>
    <xdr:ext cx="405111" cy="259045"/>
    <xdr:sp macro="" textlink="">
      <xdr:nvSpPr>
        <xdr:cNvPr id="669" name="n_3mainValue【保健センター・保健所】&#10;有形固定資産減価償却率"/>
        <xdr:cNvSpPr txBox="1"/>
      </xdr:nvSpPr>
      <xdr:spPr>
        <a:xfrm>
          <a:off x="13500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113773</xdr:rowOff>
    </xdr:from>
    <xdr:ext cx="405111" cy="259045"/>
    <xdr:sp macro="" textlink="">
      <xdr:nvSpPr>
        <xdr:cNvPr id="670" name="n_4mainValue【保健センター・保健所】&#10;有形固定資産減価償却率"/>
        <xdr:cNvSpPr txBox="1"/>
      </xdr:nvSpPr>
      <xdr:spPr>
        <a:xfrm>
          <a:off x="12611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7"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708" name="楕円 707"/>
        <xdr:cNvSpPr/>
      </xdr:nvSpPr>
      <xdr:spPr>
        <a:xfrm>
          <a:off x="22110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167657</xdr:rowOff>
    </xdr:from>
    <xdr:ext cx="469744" cy="259045"/>
    <xdr:sp macro="" textlink="">
      <xdr:nvSpPr>
        <xdr:cNvPr id="709" name="【保健センター・保健所】&#10;一人当たり面積該当値テキスト"/>
        <xdr:cNvSpPr txBox="1"/>
      </xdr:nvSpPr>
      <xdr:spPr>
        <a:xfrm>
          <a:off x="22199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710" name="楕円 709"/>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68580</xdr:rowOff>
    </xdr:to>
    <xdr:cxnSp macro="">
      <xdr:nvCxnSpPr>
        <xdr:cNvPr id="711" name="直線コネクタ 710"/>
        <xdr:cNvCxnSpPr/>
      </xdr:nvCxnSpPr>
      <xdr:spPr>
        <a:xfrm>
          <a:off x="21323300" y="1069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712" name="楕円 711"/>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68580</xdr:rowOff>
    </xdr:to>
    <xdr:cxnSp macro="">
      <xdr:nvCxnSpPr>
        <xdr:cNvPr id="713" name="直線コネクタ 712"/>
        <xdr:cNvCxnSpPr/>
      </xdr:nvCxnSpPr>
      <xdr:spPr>
        <a:xfrm>
          <a:off x="20434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714" name="楕円 713"/>
        <xdr:cNvSpPr/>
      </xdr:nvSpPr>
      <xdr:spPr>
        <a:xfrm>
          <a:off x="19494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68580</xdr:rowOff>
    </xdr:to>
    <xdr:cxnSp macro="">
      <xdr:nvCxnSpPr>
        <xdr:cNvPr id="715" name="直線コネクタ 714"/>
        <xdr:cNvCxnSpPr/>
      </xdr:nvCxnSpPr>
      <xdr:spPr>
        <a:xfrm>
          <a:off x="19545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716" name="楕円 715"/>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68580</xdr:rowOff>
    </xdr:to>
    <xdr:cxnSp macro="">
      <xdr:nvCxnSpPr>
        <xdr:cNvPr id="717" name="直線コネクタ 716"/>
        <xdr:cNvCxnSpPr/>
      </xdr:nvCxnSpPr>
      <xdr:spPr>
        <a:xfrm>
          <a:off x="18656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8" name="n_1ave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19"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720"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21"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110507</xdr:rowOff>
    </xdr:from>
    <xdr:ext cx="469744" cy="259045"/>
    <xdr:sp macro="" textlink="">
      <xdr:nvSpPr>
        <xdr:cNvPr id="722"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110507</xdr:rowOff>
    </xdr:from>
    <xdr:ext cx="469744" cy="259045"/>
    <xdr:sp macro="" textlink="">
      <xdr:nvSpPr>
        <xdr:cNvPr id="723" name="n_2mainValue【保健センター・保健所】&#10;一人当たり面積"/>
        <xdr:cNvSpPr txBox="1"/>
      </xdr:nvSpPr>
      <xdr:spPr>
        <a:xfrm>
          <a:off x="20199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724" name="n_3mainValue【保健センター・保健所】&#10;一人当たり面積"/>
        <xdr:cNvSpPr txBox="1"/>
      </xdr:nvSpPr>
      <xdr:spPr>
        <a:xfrm>
          <a:off x="19310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725" name="n_4mainValue【保健センター・保健所】&#10;一人当たり面積"/>
        <xdr:cNvSpPr txBox="1"/>
      </xdr:nvSpPr>
      <xdr:spPr>
        <a:xfrm>
          <a:off x="18421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151147</xdr:rowOff>
    </xdr:from>
    <xdr:ext cx="405111" cy="259045"/>
    <xdr:sp macro="" textlink="">
      <xdr:nvSpPr>
        <xdr:cNvPr id="755" name="【消防施設】&#10;有形固定資産減価償却率平均値テキスト"/>
        <xdr:cNvSpPr txBox="1"/>
      </xdr:nvSpPr>
      <xdr:spPr>
        <a:xfrm>
          <a:off x="16357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xdr:cNvSpPr/>
      </xdr:nvSpPr>
      <xdr:spPr>
        <a:xfrm>
          <a:off x="14541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xdr:cNvSpPr/>
      </xdr:nvSpPr>
      <xdr:spPr>
        <a:xfrm>
          <a:off x="13652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156845</xdr:rowOff>
    </xdr:from>
    <xdr:to>
      <xdr:col>85</xdr:col>
      <xdr:colOff>177800</xdr:colOff>
      <xdr:row>82</xdr:row>
      <xdr:rowOff>86995</xdr:rowOff>
    </xdr:to>
    <xdr:sp macro="" textlink="">
      <xdr:nvSpPr>
        <xdr:cNvPr id="766" name="楕円 765"/>
        <xdr:cNvSpPr/>
      </xdr:nvSpPr>
      <xdr:spPr>
        <a:xfrm>
          <a:off x="162687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135272</xdr:rowOff>
    </xdr:from>
    <xdr:ext cx="405111" cy="259045"/>
    <xdr:sp macro="" textlink="">
      <xdr:nvSpPr>
        <xdr:cNvPr id="767" name="【消防施設】&#10;有形固定資産減価償却率該当値テキスト"/>
        <xdr:cNvSpPr txBox="1"/>
      </xdr:nvSpPr>
      <xdr:spPr>
        <a:xfrm>
          <a:off x="16357600"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114936</xdr:rowOff>
    </xdr:from>
    <xdr:to>
      <xdr:col>81</xdr:col>
      <xdr:colOff>101600</xdr:colOff>
      <xdr:row>82</xdr:row>
      <xdr:rowOff>45086</xdr:rowOff>
    </xdr:to>
    <xdr:sp macro="" textlink="">
      <xdr:nvSpPr>
        <xdr:cNvPr id="768" name="楕円 767"/>
        <xdr:cNvSpPr/>
      </xdr:nvSpPr>
      <xdr:spPr>
        <a:xfrm>
          <a:off x="15430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165736</xdr:rowOff>
    </xdr:from>
    <xdr:to>
      <xdr:col>85</xdr:col>
      <xdr:colOff>127000</xdr:colOff>
      <xdr:row>82</xdr:row>
      <xdr:rowOff>36195</xdr:rowOff>
    </xdr:to>
    <xdr:cxnSp macro="">
      <xdr:nvCxnSpPr>
        <xdr:cNvPr id="769" name="直線コネクタ 768"/>
        <xdr:cNvCxnSpPr/>
      </xdr:nvCxnSpPr>
      <xdr:spPr>
        <a:xfrm>
          <a:off x="15481300" y="140531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80645</xdr:rowOff>
    </xdr:from>
    <xdr:to>
      <xdr:col>76</xdr:col>
      <xdr:colOff>165100</xdr:colOff>
      <xdr:row>82</xdr:row>
      <xdr:rowOff>10795</xdr:rowOff>
    </xdr:to>
    <xdr:sp macro="" textlink="">
      <xdr:nvSpPr>
        <xdr:cNvPr id="770" name="楕円 769"/>
        <xdr:cNvSpPr/>
      </xdr:nvSpPr>
      <xdr:spPr>
        <a:xfrm>
          <a:off x="14541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131445</xdr:rowOff>
    </xdr:from>
    <xdr:to>
      <xdr:col>81</xdr:col>
      <xdr:colOff>50800</xdr:colOff>
      <xdr:row>81</xdr:row>
      <xdr:rowOff>165736</xdr:rowOff>
    </xdr:to>
    <xdr:cxnSp macro="">
      <xdr:nvCxnSpPr>
        <xdr:cNvPr id="771" name="直線コネクタ 770"/>
        <xdr:cNvCxnSpPr/>
      </xdr:nvCxnSpPr>
      <xdr:spPr>
        <a:xfrm>
          <a:off x="14592300" y="140188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42545</xdr:rowOff>
    </xdr:from>
    <xdr:to>
      <xdr:col>72</xdr:col>
      <xdr:colOff>38100</xdr:colOff>
      <xdr:row>81</xdr:row>
      <xdr:rowOff>144145</xdr:rowOff>
    </xdr:to>
    <xdr:sp macro="" textlink="">
      <xdr:nvSpPr>
        <xdr:cNvPr id="772" name="楕円 771"/>
        <xdr:cNvSpPr/>
      </xdr:nvSpPr>
      <xdr:spPr>
        <a:xfrm>
          <a:off x="13652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93345</xdr:rowOff>
    </xdr:from>
    <xdr:to>
      <xdr:col>76</xdr:col>
      <xdr:colOff>114300</xdr:colOff>
      <xdr:row>81</xdr:row>
      <xdr:rowOff>131445</xdr:rowOff>
    </xdr:to>
    <xdr:cxnSp macro="">
      <xdr:nvCxnSpPr>
        <xdr:cNvPr id="773" name="直線コネクタ 772"/>
        <xdr:cNvCxnSpPr/>
      </xdr:nvCxnSpPr>
      <xdr:spPr>
        <a:xfrm>
          <a:off x="13703300" y="139807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2539</xdr:rowOff>
    </xdr:from>
    <xdr:to>
      <xdr:col>67</xdr:col>
      <xdr:colOff>101600</xdr:colOff>
      <xdr:row>81</xdr:row>
      <xdr:rowOff>104139</xdr:rowOff>
    </xdr:to>
    <xdr:sp macro="" textlink="">
      <xdr:nvSpPr>
        <xdr:cNvPr id="774" name="楕円 773"/>
        <xdr:cNvSpPr/>
      </xdr:nvSpPr>
      <xdr:spPr>
        <a:xfrm>
          <a:off x="12763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53339</xdr:rowOff>
    </xdr:from>
    <xdr:to>
      <xdr:col>71</xdr:col>
      <xdr:colOff>177800</xdr:colOff>
      <xdr:row>81</xdr:row>
      <xdr:rowOff>93345</xdr:rowOff>
    </xdr:to>
    <xdr:cxnSp macro="">
      <xdr:nvCxnSpPr>
        <xdr:cNvPr id="775" name="直線コネクタ 774"/>
        <xdr:cNvCxnSpPr/>
      </xdr:nvCxnSpPr>
      <xdr:spPr>
        <a:xfrm>
          <a:off x="12814300" y="139407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776" name="n_1aveValue【消防施設】&#10;有形固定資産減価償却率"/>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36213</xdr:rowOff>
    </xdr:from>
    <xdr:ext cx="405111" cy="259045"/>
    <xdr:sp macro="" textlink="">
      <xdr:nvSpPr>
        <xdr:cNvPr id="777" name="n_2aveValue【消防施設】&#10;有形固定資産減価償却率"/>
        <xdr:cNvSpPr txBox="1"/>
      </xdr:nvSpPr>
      <xdr:spPr>
        <a:xfrm>
          <a:off x="14389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43832</xdr:rowOff>
    </xdr:from>
    <xdr:ext cx="405111" cy="259045"/>
    <xdr:sp macro="" textlink="">
      <xdr:nvSpPr>
        <xdr:cNvPr id="778" name="n_3aveValue【消防施設】&#10;有形固定資産減価償却率"/>
        <xdr:cNvSpPr txBox="1"/>
      </xdr:nvSpPr>
      <xdr:spPr>
        <a:xfrm>
          <a:off x="13500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45738</xdr:rowOff>
    </xdr:from>
    <xdr:ext cx="405111" cy="259045"/>
    <xdr:sp macro="" textlink="">
      <xdr:nvSpPr>
        <xdr:cNvPr id="779" name="n_4aveValue【消防施設】&#10;有形固定資産減価償却率"/>
        <xdr:cNvSpPr txBox="1"/>
      </xdr:nvSpPr>
      <xdr:spPr>
        <a:xfrm>
          <a:off x="12611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36213</xdr:rowOff>
    </xdr:from>
    <xdr:ext cx="405111" cy="259045"/>
    <xdr:sp macro="" textlink="">
      <xdr:nvSpPr>
        <xdr:cNvPr id="780" name="n_1mainValue【消防施設】&#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781" name="n_2mainValue【消防施設】&#10;有形固定資産減価償却率"/>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160672</xdr:rowOff>
    </xdr:from>
    <xdr:ext cx="405111" cy="259045"/>
    <xdr:sp macro="" textlink="">
      <xdr:nvSpPr>
        <xdr:cNvPr id="782" name="n_3mainValue【消防施設】&#10;有形固定資産減価償却率"/>
        <xdr:cNvSpPr txBox="1"/>
      </xdr:nvSpPr>
      <xdr:spPr>
        <a:xfrm>
          <a:off x="13500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120666</xdr:rowOff>
    </xdr:from>
    <xdr:ext cx="405111" cy="259045"/>
    <xdr:sp macro="" textlink="">
      <xdr:nvSpPr>
        <xdr:cNvPr id="783" name="n_4mainValue【消防施設】&#10;有形固定資産減価償却率"/>
        <xdr:cNvSpPr txBox="1"/>
      </xdr:nvSpPr>
      <xdr:spPr>
        <a:xfrm>
          <a:off x="12611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12" name="【消防施設】&#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69850</xdr:rowOff>
    </xdr:from>
    <xdr:to>
      <xdr:col>116</xdr:col>
      <xdr:colOff>114300</xdr:colOff>
      <xdr:row>84</xdr:row>
      <xdr:rowOff>0</xdr:rowOff>
    </xdr:to>
    <xdr:sp macro="" textlink="">
      <xdr:nvSpPr>
        <xdr:cNvPr id="823" name="楕円 822"/>
        <xdr:cNvSpPr/>
      </xdr:nvSpPr>
      <xdr:spPr>
        <a:xfrm>
          <a:off x="221107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92727</xdr:rowOff>
    </xdr:from>
    <xdr:ext cx="469744" cy="259045"/>
    <xdr:sp macro="" textlink="">
      <xdr:nvSpPr>
        <xdr:cNvPr id="824" name="【消防施設】&#10;一人当たり面積該当値テキスト"/>
        <xdr:cNvSpPr txBox="1"/>
      </xdr:nvSpPr>
      <xdr:spPr>
        <a:xfrm>
          <a:off x="22199600"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69850</xdr:rowOff>
    </xdr:from>
    <xdr:to>
      <xdr:col>112</xdr:col>
      <xdr:colOff>38100</xdr:colOff>
      <xdr:row>84</xdr:row>
      <xdr:rowOff>0</xdr:rowOff>
    </xdr:to>
    <xdr:sp macro="" textlink="">
      <xdr:nvSpPr>
        <xdr:cNvPr id="825" name="楕円 824"/>
        <xdr:cNvSpPr/>
      </xdr:nvSpPr>
      <xdr:spPr>
        <a:xfrm>
          <a:off x="21272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120650</xdr:rowOff>
    </xdr:from>
    <xdr:to>
      <xdr:col>116</xdr:col>
      <xdr:colOff>63500</xdr:colOff>
      <xdr:row>83</xdr:row>
      <xdr:rowOff>120650</xdr:rowOff>
    </xdr:to>
    <xdr:cxnSp macro="">
      <xdr:nvCxnSpPr>
        <xdr:cNvPr id="826" name="直線コネクタ 825"/>
        <xdr:cNvCxnSpPr/>
      </xdr:nvCxnSpPr>
      <xdr:spPr>
        <a:xfrm>
          <a:off x="21323300" y="1435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69850</xdr:rowOff>
    </xdr:from>
    <xdr:to>
      <xdr:col>107</xdr:col>
      <xdr:colOff>101600</xdr:colOff>
      <xdr:row>84</xdr:row>
      <xdr:rowOff>0</xdr:rowOff>
    </xdr:to>
    <xdr:sp macro="" textlink="">
      <xdr:nvSpPr>
        <xdr:cNvPr id="827" name="楕円 826"/>
        <xdr:cNvSpPr/>
      </xdr:nvSpPr>
      <xdr:spPr>
        <a:xfrm>
          <a:off x="20383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120650</xdr:rowOff>
    </xdr:from>
    <xdr:to>
      <xdr:col>111</xdr:col>
      <xdr:colOff>177800</xdr:colOff>
      <xdr:row>83</xdr:row>
      <xdr:rowOff>120650</xdr:rowOff>
    </xdr:to>
    <xdr:cxnSp macro="">
      <xdr:nvCxnSpPr>
        <xdr:cNvPr id="828" name="直線コネクタ 827"/>
        <xdr:cNvCxnSpPr/>
      </xdr:nvCxnSpPr>
      <xdr:spPr>
        <a:xfrm>
          <a:off x="20434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69850</xdr:rowOff>
    </xdr:from>
    <xdr:to>
      <xdr:col>102</xdr:col>
      <xdr:colOff>165100</xdr:colOff>
      <xdr:row>84</xdr:row>
      <xdr:rowOff>0</xdr:rowOff>
    </xdr:to>
    <xdr:sp macro="" textlink="">
      <xdr:nvSpPr>
        <xdr:cNvPr id="829" name="楕円 828"/>
        <xdr:cNvSpPr/>
      </xdr:nvSpPr>
      <xdr:spPr>
        <a:xfrm>
          <a:off x="19494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120650</xdr:rowOff>
    </xdr:from>
    <xdr:to>
      <xdr:col>107</xdr:col>
      <xdr:colOff>50800</xdr:colOff>
      <xdr:row>83</xdr:row>
      <xdr:rowOff>120650</xdr:rowOff>
    </xdr:to>
    <xdr:cxnSp macro="">
      <xdr:nvCxnSpPr>
        <xdr:cNvPr id="830" name="直線コネクタ 829"/>
        <xdr:cNvCxnSpPr/>
      </xdr:nvCxnSpPr>
      <xdr:spPr>
        <a:xfrm>
          <a:off x="19545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69850</xdr:rowOff>
    </xdr:from>
    <xdr:to>
      <xdr:col>98</xdr:col>
      <xdr:colOff>38100</xdr:colOff>
      <xdr:row>84</xdr:row>
      <xdr:rowOff>0</xdr:rowOff>
    </xdr:to>
    <xdr:sp macro="" textlink="">
      <xdr:nvSpPr>
        <xdr:cNvPr id="831" name="楕円 830"/>
        <xdr:cNvSpPr/>
      </xdr:nvSpPr>
      <xdr:spPr>
        <a:xfrm>
          <a:off x="18605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120650</xdr:rowOff>
    </xdr:from>
    <xdr:to>
      <xdr:col>102</xdr:col>
      <xdr:colOff>114300</xdr:colOff>
      <xdr:row>83</xdr:row>
      <xdr:rowOff>120650</xdr:rowOff>
    </xdr:to>
    <xdr:cxnSp macro="">
      <xdr:nvCxnSpPr>
        <xdr:cNvPr id="832" name="直線コネクタ 831"/>
        <xdr:cNvCxnSpPr/>
      </xdr:nvCxnSpPr>
      <xdr:spPr>
        <a:xfrm>
          <a:off x="18656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33" name="n_1aveValue【消防施設】&#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34" name="n_2aveValue【消防施設】&#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35" name="n_3aveValue【消防施設】&#10;一人当たり面積"/>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36" name="n_4aveValue【消防施設】&#10;一人当たり面積"/>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16527</xdr:rowOff>
    </xdr:from>
    <xdr:ext cx="469744" cy="259045"/>
    <xdr:sp macro="" textlink="">
      <xdr:nvSpPr>
        <xdr:cNvPr id="837" name="n_1mainValue【消防施設】&#10;一人当たり面積"/>
        <xdr:cNvSpPr txBox="1"/>
      </xdr:nvSpPr>
      <xdr:spPr>
        <a:xfrm>
          <a:off x="210757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838" name="n_2mainValue【消防施設】&#10;一人当たり面積"/>
        <xdr:cNvSpPr txBox="1"/>
      </xdr:nvSpPr>
      <xdr:spPr>
        <a:xfrm>
          <a:off x="20199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16527</xdr:rowOff>
    </xdr:from>
    <xdr:ext cx="469744" cy="259045"/>
    <xdr:sp macro="" textlink="">
      <xdr:nvSpPr>
        <xdr:cNvPr id="839" name="n_3mainValue【消防施設】&#10;一人当たり面積"/>
        <xdr:cNvSpPr txBox="1"/>
      </xdr:nvSpPr>
      <xdr:spPr>
        <a:xfrm>
          <a:off x="19310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840" name="n_4main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871"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xdr:cNvSpPr/>
      </xdr:nvSpPr>
      <xdr:spPr>
        <a:xfrm>
          <a:off x="1365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xdr:cNvSpPr/>
      </xdr:nvSpPr>
      <xdr:spPr>
        <a:xfrm>
          <a:off x="12763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xdr:rowOff>
    </xdr:from>
    <xdr:to>
      <xdr:col>85</xdr:col>
      <xdr:colOff>177800</xdr:colOff>
      <xdr:row>105</xdr:row>
      <xdr:rowOff>110671</xdr:rowOff>
    </xdr:to>
    <xdr:sp macro="" textlink="">
      <xdr:nvSpPr>
        <xdr:cNvPr id="882" name="楕円 881"/>
        <xdr:cNvSpPr/>
      </xdr:nvSpPr>
      <xdr:spPr>
        <a:xfrm>
          <a:off x="162687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158948</xdr:rowOff>
    </xdr:from>
    <xdr:ext cx="405111" cy="259045"/>
    <xdr:sp macro="" textlink="">
      <xdr:nvSpPr>
        <xdr:cNvPr id="883" name="【庁舎】&#10;有形固定資産減価償却率該当値テキスト"/>
        <xdr:cNvSpPr txBox="1"/>
      </xdr:nvSpPr>
      <xdr:spPr>
        <a:xfrm>
          <a:off x="16357600"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141332</xdr:rowOff>
    </xdr:from>
    <xdr:to>
      <xdr:col>81</xdr:col>
      <xdr:colOff>101600</xdr:colOff>
      <xdr:row>105</xdr:row>
      <xdr:rowOff>71482</xdr:rowOff>
    </xdr:to>
    <xdr:sp macro="" textlink="">
      <xdr:nvSpPr>
        <xdr:cNvPr id="884" name="楕円 883"/>
        <xdr:cNvSpPr/>
      </xdr:nvSpPr>
      <xdr:spPr>
        <a:xfrm>
          <a:off x="15430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20682</xdr:rowOff>
    </xdr:from>
    <xdr:to>
      <xdr:col>85</xdr:col>
      <xdr:colOff>127000</xdr:colOff>
      <xdr:row>105</xdr:row>
      <xdr:rowOff>59871</xdr:rowOff>
    </xdr:to>
    <xdr:cxnSp macro="">
      <xdr:nvCxnSpPr>
        <xdr:cNvPr id="885" name="直線コネクタ 884"/>
        <xdr:cNvCxnSpPr/>
      </xdr:nvCxnSpPr>
      <xdr:spPr>
        <a:xfrm>
          <a:off x="15481300" y="1802293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886" name="楕円 885"/>
        <xdr:cNvSpPr/>
      </xdr:nvSpPr>
      <xdr:spPr>
        <a:xfrm>
          <a:off x="14541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159476</xdr:rowOff>
    </xdr:from>
    <xdr:to>
      <xdr:col>81</xdr:col>
      <xdr:colOff>50800</xdr:colOff>
      <xdr:row>105</xdr:row>
      <xdr:rowOff>20682</xdr:rowOff>
    </xdr:to>
    <xdr:cxnSp macro="">
      <xdr:nvCxnSpPr>
        <xdr:cNvPr id="887" name="直線コネクタ 886"/>
        <xdr:cNvCxnSpPr/>
      </xdr:nvCxnSpPr>
      <xdr:spPr>
        <a:xfrm>
          <a:off x="14592300" y="179902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88" name="楕円 887"/>
        <xdr:cNvSpPr/>
      </xdr:nvSpPr>
      <xdr:spPr>
        <a:xfrm>
          <a:off x="13652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131718</xdr:rowOff>
    </xdr:from>
    <xdr:to>
      <xdr:col>76</xdr:col>
      <xdr:colOff>114300</xdr:colOff>
      <xdr:row>104</xdr:row>
      <xdr:rowOff>159476</xdr:rowOff>
    </xdr:to>
    <xdr:cxnSp macro="">
      <xdr:nvCxnSpPr>
        <xdr:cNvPr id="889" name="直線コネクタ 888"/>
        <xdr:cNvCxnSpPr/>
      </xdr:nvCxnSpPr>
      <xdr:spPr>
        <a:xfrm>
          <a:off x="13703300" y="1796251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48261</xdr:rowOff>
    </xdr:from>
    <xdr:to>
      <xdr:col>67</xdr:col>
      <xdr:colOff>101600</xdr:colOff>
      <xdr:row>104</xdr:row>
      <xdr:rowOff>149861</xdr:rowOff>
    </xdr:to>
    <xdr:sp macro="" textlink="">
      <xdr:nvSpPr>
        <xdr:cNvPr id="890" name="楕円 889"/>
        <xdr:cNvSpPr/>
      </xdr:nvSpPr>
      <xdr:spPr>
        <a:xfrm>
          <a:off x="1276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99061</xdr:rowOff>
    </xdr:from>
    <xdr:to>
      <xdr:col>71</xdr:col>
      <xdr:colOff>177800</xdr:colOff>
      <xdr:row>104</xdr:row>
      <xdr:rowOff>131718</xdr:rowOff>
    </xdr:to>
    <xdr:cxnSp macro="">
      <xdr:nvCxnSpPr>
        <xdr:cNvPr id="891" name="直線コネクタ 890"/>
        <xdr:cNvCxnSpPr/>
      </xdr:nvCxnSpPr>
      <xdr:spPr>
        <a:xfrm>
          <a:off x="12814300" y="179298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92"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3"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94" name="n_3aveValue【庁舎】&#10;有形固定資産減価償却率"/>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895" name="n_4aveValue【庁舎】&#10;有形固定資産減価償却率"/>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62609</xdr:rowOff>
    </xdr:from>
    <xdr:ext cx="405111" cy="259045"/>
    <xdr:sp macro="" textlink="">
      <xdr:nvSpPr>
        <xdr:cNvPr id="896" name="n_1mainValue【庁舎】&#10;有形固定資産減価償却率"/>
        <xdr:cNvSpPr txBox="1"/>
      </xdr:nvSpPr>
      <xdr:spPr>
        <a:xfrm>
          <a:off x="15266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897" name="n_2mainValue【庁舎】&#10;有形固定資産減価償却率"/>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898" name="n_3mainValue【庁舎】&#10;有形固定資産減価償却率"/>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899" name="n_4mainValue【庁舎】&#10;有形固定資産減価償却率"/>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928" name="【庁舎】&#10;一人当たり面積平均値テキスト"/>
        <xdr:cNvSpPr txBox="1"/>
      </xdr:nvSpPr>
      <xdr:spPr>
        <a:xfrm>
          <a:off x="22199600" y="17940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xdr:cNvSpPr/>
      </xdr:nvSpPr>
      <xdr:spPr>
        <a:xfrm>
          <a:off x="20383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939" name="楕円 938"/>
        <xdr:cNvSpPr/>
      </xdr:nvSpPr>
      <xdr:spPr>
        <a:xfrm>
          <a:off x="22110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16527</xdr:rowOff>
    </xdr:from>
    <xdr:ext cx="469744" cy="259045"/>
    <xdr:sp macro="" textlink="">
      <xdr:nvSpPr>
        <xdr:cNvPr id="940" name="【庁舎】&#10;一人当たり面積該当値テキスト"/>
        <xdr:cNvSpPr txBox="1"/>
      </xdr:nvSpPr>
      <xdr:spPr>
        <a:xfrm>
          <a:off x="22199600" y="181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97789</xdr:rowOff>
    </xdr:from>
    <xdr:to>
      <xdr:col>112</xdr:col>
      <xdr:colOff>38100</xdr:colOff>
      <xdr:row>107</xdr:row>
      <xdr:rowOff>27939</xdr:rowOff>
    </xdr:to>
    <xdr:sp macro="" textlink="">
      <xdr:nvSpPr>
        <xdr:cNvPr id="941" name="楕円 940"/>
        <xdr:cNvSpPr/>
      </xdr:nvSpPr>
      <xdr:spPr>
        <a:xfrm>
          <a:off x="21272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148589</xdr:rowOff>
    </xdr:from>
    <xdr:to>
      <xdr:col>116</xdr:col>
      <xdr:colOff>63500</xdr:colOff>
      <xdr:row>106</xdr:row>
      <xdr:rowOff>152400</xdr:rowOff>
    </xdr:to>
    <xdr:cxnSp macro="">
      <xdr:nvCxnSpPr>
        <xdr:cNvPr id="942" name="直線コネクタ 941"/>
        <xdr:cNvCxnSpPr/>
      </xdr:nvCxnSpPr>
      <xdr:spPr>
        <a:xfrm>
          <a:off x="21323300" y="183222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97789</xdr:rowOff>
    </xdr:from>
    <xdr:to>
      <xdr:col>107</xdr:col>
      <xdr:colOff>101600</xdr:colOff>
      <xdr:row>107</xdr:row>
      <xdr:rowOff>27939</xdr:rowOff>
    </xdr:to>
    <xdr:sp macro="" textlink="">
      <xdr:nvSpPr>
        <xdr:cNvPr id="943" name="楕円 942"/>
        <xdr:cNvSpPr/>
      </xdr:nvSpPr>
      <xdr:spPr>
        <a:xfrm>
          <a:off x="20383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148589</xdr:rowOff>
    </xdr:from>
    <xdr:to>
      <xdr:col>111</xdr:col>
      <xdr:colOff>177800</xdr:colOff>
      <xdr:row>106</xdr:row>
      <xdr:rowOff>148589</xdr:rowOff>
    </xdr:to>
    <xdr:cxnSp macro="">
      <xdr:nvCxnSpPr>
        <xdr:cNvPr id="944" name="直線コネクタ 943"/>
        <xdr:cNvCxnSpPr/>
      </xdr:nvCxnSpPr>
      <xdr:spPr>
        <a:xfrm>
          <a:off x="20434300" y="183222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97789</xdr:rowOff>
    </xdr:from>
    <xdr:to>
      <xdr:col>102</xdr:col>
      <xdr:colOff>165100</xdr:colOff>
      <xdr:row>107</xdr:row>
      <xdr:rowOff>27939</xdr:rowOff>
    </xdr:to>
    <xdr:sp macro="" textlink="">
      <xdr:nvSpPr>
        <xdr:cNvPr id="945" name="楕円 944"/>
        <xdr:cNvSpPr/>
      </xdr:nvSpPr>
      <xdr:spPr>
        <a:xfrm>
          <a:off x="19494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148589</xdr:rowOff>
    </xdr:from>
    <xdr:to>
      <xdr:col>107</xdr:col>
      <xdr:colOff>50800</xdr:colOff>
      <xdr:row>106</xdr:row>
      <xdr:rowOff>148589</xdr:rowOff>
    </xdr:to>
    <xdr:cxnSp macro="">
      <xdr:nvCxnSpPr>
        <xdr:cNvPr id="946" name="直線コネクタ 945"/>
        <xdr:cNvCxnSpPr/>
      </xdr:nvCxnSpPr>
      <xdr:spPr>
        <a:xfrm>
          <a:off x="19545300" y="183222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97789</xdr:rowOff>
    </xdr:from>
    <xdr:to>
      <xdr:col>98</xdr:col>
      <xdr:colOff>38100</xdr:colOff>
      <xdr:row>107</xdr:row>
      <xdr:rowOff>27939</xdr:rowOff>
    </xdr:to>
    <xdr:sp macro="" textlink="">
      <xdr:nvSpPr>
        <xdr:cNvPr id="947" name="楕円 946"/>
        <xdr:cNvSpPr/>
      </xdr:nvSpPr>
      <xdr:spPr>
        <a:xfrm>
          <a:off x="18605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148589</xdr:rowOff>
    </xdr:from>
    <xdr:to>
      <xdr:col>102</xdr:col>
      <xdr:colOff>114300</xdr:colOff>
      <xdr:row>106</xdr:row>
      <xdr:rowOff>148589</xdr:rowOff>
    </xdr:to>
    <xdr:cxnSp macro="">
      <xdr:nvCxnSpPr>
        <xdr:cNvPr id="948" name="直線コネクタ 947"/>
        <xdr:cNvCxnSpPr/>
      </xdr:nvCxnSpPr>
      <xdr:spPr>
        <a:xfrm>
          <a:off x="18656300" y="183222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33038</xdr:rowOff>
    </xdr:from>
    <xdr:ext cx="469744" cy="259045"/>
    <xdr:sp macro="" textlink="">
      <xdr:nvSpPr>
        <xdr:cNvPr id="949"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71138</xdr:rowOff>
    </xdr:from>
    <xdr:ext cx="469744" cy="259045"/>
    <xdr:sp macro="" textlink="">
      <xdr:nvSpPr>
        <xdr:cNvPr id="950" name="n_2aveValue【庁舎】&#10;一人当たり面積"/>
        <xdr:cNvSpPr txBox="1"/>
      </xdr:nvSpPr>
      <xdr:spPr>
        <a:xfrm>
          <a:off x="20199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51" name="n_3aveValue【庁舎】&#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952" name="n_4aveValue【庁舎】&#10;一人当たり面積"/>
        <xdr:cNvSpPr txBox="1"/>
      </xdr:nvSpPr>
      <xdr:spPr>
        <a:xfrm>
          <a:off x="18421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19066</xdr:rowOff>
    </xdr:from>
    <xdr:ext cx="469744" cy="259045"/>
    <xdr:sp macro="" textlink="">
      <xdr:nvSpPr>
        <xdr:cNvPr id="953" name="n_1mainValue【庁舎】&#10;一人当たり面積"/>
        <xdr:cNvSpPr txBox="1"/>
      </xdr:nvSpPr>
      <xdr:spPr>
        <a:xfrm>
          <a:off x="210757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19066</xdr:rowOff>
    </xdr:from>
    <xdr:ext cx="469744" cy="259045"/>
    <xdr:sp macro="" textlink="">
      <xdr:nvSpPr>
        <xdr:cNvPr id="954" name="n_2mainValue【庁舎】&#10;一人当たり面積"/>
        <xdr:cNvSpPr txBox="1"/>
      </xdr:nvSpPr>
      <xdr:spPr>
        <a:xfrm>
          <a:off x="20199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19066</xdr:rowOff>
    </xdr:from>
    <xdr:ext cx="469744" cy="259045"/>
    <xdr:sp macro="" textlink="">
      <xdr:nvSpPr>
        <xdr:cNvPr id="955" name="n_3mainValue【庁舎】&#10;一人当たり面積"/>
        <xdr:cNvSpPr txBox="1"/>
      </xdr:nvSpPr>
      <xdr:spPr>
        <a:xfrm>
          <a:off x="19310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19066</xdr:rowOff>
    </xdr:from>
    <xdr:ext cx="469744" cy="259045"/>
    <xdr:sp macro="" textlink="">
      <xdr:nvSpPr>
        <xdr:cNvPr id="956" name="n_4mainValue【庁舎】&#10;一人当たり面積"/>
        <xdr:cNvSpPr txBox="1"/>
      </xdr:nvSpPr>
      <xdr:spPr>
        <a:xfrm>
          <a:off x="18421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図書館、体育館・プール、福祉施設、市民会館、一般廃棄物処理施設、消防施設、庁舎である。体育館・プールについては学校施設更新計画と一体的に検討している。一般廃棄物処理施設については上尾・伊奈広域ごみ処理計画に基づき、新施設の整備に向けて一部事務組合を設立し、令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年の稼働を見込んでいる。他の施設については平成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月に上尾市公共施設等総合管理計画を策定（令和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月改定）しており、当計画の方針に基づいて維持管理を進めている。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230,507
226,415
45.51
79,893,685
75,480,576
3,644,558
41,794,711
54,582,174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普通交付税の算定の結果、分母である基準財政需要額が、臨時財政対策費及び臨時財政対策債償還基金費の皆増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億円増となった一方で、分子である基準財政収入額が、市町村民税の減</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億円減となった。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この結果、分子が減し、分母が増となったため、単年度での指数が下降した結果、</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か年平均値も下降し、</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引き続き歳出の徹底した見直しを実施するとともに、市税の収納対策強化等により、財政基盤の強化に努めていく。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140405</xdr:rowOff>
    </xdr:to>
    <xdr:cxnSp macro="">
      <xdr:nvCxnSpPr>
        <xdr:cNvPr id="69" name="直線コネクタ 68"/>
        <xdr:cNvCxnSpPr/>
      </xdr:nvCxnSpPr>
      <xdr:spPr>
        <a:xfrm>
          <a:off x="4114800" y="69715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65916</xdr:rowOff>
    </xdr:from>
    <xdr:ext cx="762000" cy="259045"/>
    <xdr:sp macro="" textlink="">
      <xdr:nvSpPr>
        <xdr:cNvPr id="70" name="財政力平均値テキスト"/>
        <xdr:cNvSpPr txBox="1"/>
      </xdr:nvSpPr>
      <xdr:spPr>
        <a:xfrm>
          <a:off x="5041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113595</xdr:rowOff>
    </xdr:to>
    <xdr:cxnSp macro="">
      <xdr:nvCxnSpPr>
        <xdr:cNvPr id="72" name="直線コネクタ 71"/>
        <xdr:cNvCxnSpPr/>
      </xdr:nvCxnSpPr>
      <xdr:spPr>
        <a:xfrm>
          <a:off x="3225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74" name="テキスト ボックス 73"/>
        <xdr:cNvSpPr txBox="1"/>
      </xdr:nvSpPr>
      <xdr:spPr>
        <a:xfrm>
          <a:off x="3733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61682</xdr:rowOff>
    </xdr:from>
    <xdr:ext cx="762000" cy="259045"/>
    <xdr:sp macro="" textlink="">
      <xdr:nvSpPr>
        <xdr:cNvPr id="89" name="財政力該当値テキスト"/>
        <xdr:cNvSpPr txBox="1"/>
      </xdr:nvSpPr>
      <xdr:spPr>
        <a:xfrm>
          <a:off x="5041900" y="691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分子である経常的経費に充当した一般財源が、経常的経費に該当する繰出金の増などにより</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億円増となり、分母である経常一般財源は、地方交付税の増などにより </a:t>
          </a:r>
          <a:r>
            <a:rPr kumimoji="1" lang="en-US" altLang="ja-JP" sz="1300">
              <a:latin typeface="ＭＳ Ｐゴシック" panose="020B0600070205080204" pitchFamily="50" charset="-128"/>
              <a:ea typeface="ＭＳ Ｐゴシック" panose="020B0600070205080204" pitchFamily="50" charset="-128"/>
            </a:rPr>
            <a:t>34.5</a:t>
          </a:r>
          <a:r>
            <a:rPr kumimoji="1" lang="ja-JP" altLang="en-US" sz="1300">
              <a:latin typeface="ＭＳ Ｐゴシック" panose="020B0600070205080204" pitchFamily="50" charset="-128"/>
              <a:ea typeface="ＭＳ Ｐゴシック" panose="020B0600070205080204" pitchFamily="50" charset="-128"/>
            </a:rPr>
            <a:t>億円増となった。 　この結果、分母の増の割合が分子の増の割合を上回ったため、前年度から</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ポイント改善し、 </a:t>
          </a:r>
          <a:r>
            <a:rPr kumimoji="1" lang="en-US" altLang="ja-JP" sz="1300">
              <a:latin typeface="ＭＳ Ｐゴシック" panose="020B0600070205080204" pitchFamily="50" charset="-128"/>
              <a:ea typeface="ＭＳ Ｐゴシック" panose="020B0600070205080204" pitchFamily="50" charset="-128"/>
            </a:rPr>
            <a:t>89.5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今後も人件費をはじめ、内部管理経費の抑制により、経常的経費の削減に努めていく。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65</xdr:row>
      <xdr:rowOff>69004</xdr:rowOff>
    </xdr:to>
    <xdr:cxnSp macro="">
      <xdr:nvCxnSpPr>
        <xdr:cNvPr id="132" name="直線コネクタ 131"/>
        <xdr:cNvCxnSpPr/>
      </xdr:nvCxnSpPr>
      <xdr:spPr>
        <a:xfrm flipV="1">
          <a:off x="4114800" y="10754783"/>
          <a:ext cx="838200" cy="4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33" name="財政構造の弾力性平均値テキスト"/>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69004</xdr:rowOff>
    </xdr:from>
    <xdr:to>
      <xdr:col>19</xdr:col>
      <xdr:colOff>133350</xdr:colOff>
      <xdr:row>66</xdr:row>
      <xdr:rowOff>26246</xdr:rowOff>
    </xdr:to>
    <xdr:cxnSp macro="">
      <xdr:nvCxnSpPr>
        <xdr:cNvPr id="135" name="直線コネクタ 134"/>
        <xdr:cNvCxnSpPr/>
      </xdr:nvCxnSpPr>
      <xdr:spPr>
        <a:xfrm flipV="1">
          <a:off x="3225800" y="1121325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26246</xdr:rowOff>
    </xdr:from>
    <xdr:to>
      <xdr:col>15</xdr:col>
      <xdr:colOff>82550</xdr:colOff>
      <xdr:row>66</xdr:row>
      <xdr:rowOff>66463</xdr:rowOff>
    </xdr:to>
    <xdr:cxnSp macro="">
      <xdr:nvCxnSpPr>
        <xdr:cNvPr id="138" name="直線コネクタ 137"/>
        <xdr:cNvCxnSpPr/>
      </xdr:nvCxnSpPr>
      <xdr:spPr>
        <a:xfrm flipV="1">
          <a:off x="2336800" y="113419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0" name="テキスト ボックス 139"/>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66</xdr:row>
      <xdr:rowOff>66463</xdr:rowOff>
    </xdr:to>
    <xdr:cxnSp macro="">
      <xdr:nvCxnSpPr>
        <xdr:cNvPr id="141" name="直線コネクタ 140"/>
        <xdr:cNvCxnSpPr/>
      </xdr:nvCxnSpPr>
      <xdr:spPr>
        <a:xfrm>
          <a:off x="1447800" y="1122934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43" name="テキスト ボックス 142"/>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45" name="テキスト ボックス 144"/>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1" name="楕円 150"/>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46160</xdr:rowOff>
    </xdr:from>
    <xdr:ext cx="762000" cy="259045"/>
    <xdr:sp macro="" textlink="">
      <xdr:nvSpPr>
        <xdr:cNvPr id="152" name="財政構造の弾力性該当値テキスト"/>
        <xdr:cNvSpPr txBox="1"/>
      </xdr:nvSpPr>
      <xdr:spPr>
        <a:xfrm>
          <a:off x="5041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3" name="楕円 152"/>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4" name="テキスト ボックス 153"/>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146896</xdr:rowOff>
    </xdr:from>
    <xdr:to>
      <xdr:col>15</xdr:col>
      <xdr:colOff>133350</xdr:colOff>
      <xdr:row>66</xdr:row>
      <xdr:rowOff>77046</xdr:rowOff>
    </xdr:to>
    <xdr:sp macro="" textlink="">
      <xdr:nvSpPr>
        <xdr:cNvPr id="155" name="楕円 154"/>
        <xdr:cNvSpPr/>
      </xdr:nvSpPr>
      <xdr:spPr>
        <a:xfrm>
          <a:off x="3175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61823</xdr:rowOff>
    </xdr:from>
    <xdr:ext cx="762000" cy="259045"/>
    <xdr:sp macro="" textlink="">
      <xdr:nvSpPr>
        <xdr:cNvPr id="156" name="テキスト ボックス 155"/>
        <xdr:cNvSpPr txBox="1"/>
      </xdr:nvSpPr>
      <xdr:spPr>
        <a:xfrm>
          <a:off x="2844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15663</xdr:rowOff>
    </xdr:from>
    <xdr:to>
      <xdr:col>11</xdr:col>
      <xdr:colOff>82550</xdr:colOff>
      <xdr:row>66</xdr:row>
      <xdr:rowOff>117263</xdr:rowOff>
    </xdr:to>
    <xdr:sp macro="" textlink="">
      <xdr:nvSpPr>
        <xdr:cNvPr id="157" name="楕円 156"/>
        <xdr:cNvSpPr/>
      </xdr:nvSpPr>
      <xdr:spPr>
        <a:xfrm>
          <a:off x="2286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102040</xdr:rowOff>
    </xdr:from>
    <xdr:ext cx="762000" cy="259045"/>
    <xdr:sp macro="" textlink="">
      <xdr:nvSpPr>
        <xdr:cNvPr id="158" name="テキスト ボックス 157"/>
        <xdr:cNvSpPr txBox="1"/>
      </xdr:nvSpPr>
      <xdr:spPr>
        <a:xfrm>
          <a:off x="1955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9" name="楕円 158"/>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60" name="テキスト ボックス 159"/>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人件費・物件費及び維持補修費の合計額の人口一人当たりの金額は、他類似団体・全国平均ともに下回っている。</a:t>
          </a:r>
        </a:p>
        <a:p>
          <a:r>
            <a:rPr kumimoji="1" lang="ja-JP" altLang="en-US" sz="1300">
              <a:latin typeface="ＭＳ Ｐゴシック" panose="020B0600070205080204" pitchFamily="50" charset="-128"/>
              <a:ea typeface="ＭＳ Ｐゴシック" panose="020B0600070205080204" pitchFamily="50" charset="-128"/>
            </a:rPr>
            <a:t>　引き続き、人件費等の抑制に努めていく。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162271</xdr:rowOff>
    </xdr:from>
    <xdr:to>
      <xdr:col>23</xdr:col>
      <xdr:colOff>133350</xdr:colOff>
      <xdr:row>81</xdr:row>
      <xdr:rowOff>62581</xdr:rowOff>
    </xdr:to>
    <xdr:cxnSp macro="">
      <xdr:nvCxnSpPr>
        <xdr:cNvPr id="195" name="直線コネクタ 194"/>
        <xdr:cNvCxnSpPr/>
      </xdr:nvCxnSpPr>
      <xdr:spPr>
        <a:xfrm>
          <a:off x="4114800" y="13878271"/>
          <a:ext cx="838200" cy="7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169600</xdr:rowOff>
    </xdr:from>
    <xdr:ext cx="762000" cy="259045"/>
    <xdr:sp macro="" textlink="">
      <xdr:nvSpPr>
        <xdr:cNvPr id="196" name="人件費・物件費等の状況平均値テキスト"/>
        <xdr:cNvSpPr txBox="1"/>
      </xdr:nvSpPr>
      <xdr:spPr>
        <a:xfrm>
          <a:off x="5041900" y="14228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84319</xdr:rowOff>
    </xdr:from>
    <xdr:to>
      <xdr:col>19</xdr:col>
      <xdr:colOff>133350</xdr:colOff>
      <xdr:row>80</xdr:row>
      <xdr:rowOff>162271</xdr:rowOff>
    </xdr:to>
    <xdr:cxnSp macro="">
      <xdr:nvCxnSpPr>
        <xdr:cNvPr id="198" name="直線コネクタ 197"/>
        <xdr:cNvCxnSpPr/>
      </xdr:nvCxnSpPr>
      <xdr:spPr>
        <a:xfrm>
          <a:off x="3225800" y="13800319"/>
          <a:ext cx="889000" cy="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155046</xdr:rowOff>
    </xdr:from>
    <xdr:ext cx="736600" cy="259045"/>
    <xdr:sp macro="" textlink="">
      <xdr:nvSpPr>
        <xdr:cNvPr id="200" name="テキスト ボックス 199"/>
        <xdr:cNvSpPr txBox="1"/>
      </xdr:nvSpPr>
      <xdr:spPr>
        <a:xfrm>
          <a:off x="3733800" y="14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60483</xdr:rowOff>
    </xdr:from>
    <xdr:to>
      <xdr:col>15</xdr:col>
      <xdr:colOff>82550</xdr:colOff>
      <xdr:row>80</xdr:row>
      <xdr:rowOff>84319</xdr:rowOff>
    </xdr:to>
    <xdr:cxnSp macro="">
      <xdr:nvCxnSpPr>
        <xdr:cNvPr id="201" name="直線コネクタ 200"/>
        <xdr:cNvCxnSpPr/>
      </xdr:nvCxnSpPr>
      <xdr:spPr>
        <a:xfrm>
          <a:off x="2336800" y="13776483"/>
          <a:ext cx="889000" cy="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41192</xdr:rowOff>
    </xdr:from>
    <xdr:ext cx="762000" cy="259045"/>
    <xdr:sp macro="" textlink="">
      <xdr:nvSpPr>
        <xdr:cNvPr id="203" name="テキスト ボックス 202"/>
        <xdr:cNvSpPr txBox="1"/>
      </xdr:nvSpPr>
      <xdr:spPr>
        <a:xfrm>
          <a:off x="2844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56462</xdr:rowOff>
    </xdr:from>
    <xdr:to>
      <xdr:col>11</xdr:col>
      <xdr:colOff>31750</xdr:colOff>
      <xdr:row>80</xdr:row>
      <xdr:rowOff>60483</xdr:rowOff>
    </xdr:to>
    <xdr:cxnSp macro="">
      <xdr:nvCxnSpPr>
        <xdr:cNvPr id="204" name="直線コネクタ 203"/>
        <xdr:cNvCxnSpPr/>
      </xdr:nvCxnSpPr>
      <xdr:spPr>
        <a:xfrm>
          <a:off x="1447800" y="1377246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167598</xdr:rowOff>
    </xdr:from>
    <xdr:ext cx="762000" cy="259045"/>
    <xdr:sp macro="" textlink="">
      <xdr:nvSpPr>
        <xdr:cNvPr id="206" name="テキスト ボックス 205"/>
        <xdr:cNvSpPr txBox="1"/>
      </xdr:nvSpPr>
      <xdr:spPr>
        <a:xfrm>
          <a:off x="1955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70752</xdr:rowOff>
    </xdr:from>
    <xdr:ext cx="762000" cy="259045"/>
    <xdr:sp macro="" textlink="">
      <xdr:nvSpPr>
        <xdr:cNvPr id="208" name="テキスト ボックス 207"/>
        <xdr:cNvSpPr txBox="1"/>
      </xdr:nvSpPr>
      <xdr:spPr>
        <a:xfrm>
          <a:off x="1066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11781</xdr:rowOff>
    </xdr:from>
    <xdr:to>
      <xdr:col>23</xdr:col>
      <xdr:colOff>184150</xdr:colOff>
      <xdr:row>81</xdr:row>
      <xdr:rowOff>113381</xdr:rowOff>
    </xdr:to>
    <xdr:sp macro="" textlink="">
      <xdr:nvSpPr>
        <xdr:cNvPr id="214" name="楕円 213"/>
        <xdr:cNvSpPr/>
      </xdr:nvSpPr>
      <xdr:spPr>
        <a:xfrm>
          <a:off x="4902200" y="138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28308</xdr:rowOff>
    </xdr:from>
    <xdr:ext cx="762000" cy="259045"/>
    <xdr:sp macro="" textlink="">
      <xdr:nvSpPr>
        <xdr:cNvPr id="215" name="人件費・物件費等の状況該当値テキスト"/>
        <xdr:cNvSpPr txBox="1"/>
      </xdr:nvSpPr>
      <xdr:spPr>
        <a:xfrm>
          <a:off x="5041900" y="1374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111471</xdr:rowOff>
    </xdr:from>
    <xdr:to>
      <xdr:col>19</xdr:col>
      <xdr:colOff>184150</xdr:colOff>
      <xdr:row>81</xdr:row>
      <xdr:rowOff>41621</xdr:rowOff>
    </xdr:to>
    <xdr:sp macro="" textlink="">
      <xdr:nvSpPr>
        <xdr:cNvPr id="216" name="楕円 215"/>
        <xdr:cNvSpPr/>
      </xdr:nvSpPr>
      <xdr:spPr>
        <a:xfrm>
          <a:off x="4064000" y="138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51798</xdr:rowOff>
    </xdr:from>
    <xdr:ext cx="736600" cy="259045"/>
    <xdr:sp macro="" textlink="">
      <xdr:nvSpPr>
        <xdr:cNvPr id="217" name="テキスト ボックス 216"/>
        <xdr:cNvSpPr txBox="1"/>
      </xdr:nvSpPr>
      <xdr:spPr>
        <a:xfrm>
          <a:off x="3733800" y="1359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33519</xdr:rowOff>
    </xdr:from>
    <xdr:to>
      <xdr:col>15</xdr:col>
      <xdr:colOff>133350</xdr:colOff>
      <xdr:row>80</xdr:row>
      <xdr:rowOff>135119</xdr:rowOff>
    </xdr:to>
    <xdr:sp macro="" textlink="">
      <xdr:nvSpPr>
        <xdr:cNvPr id="218" name="楕円 217"/>
        <xdr:cNvSpPr/>
      </xdr:nvSpPr>
      <xdr:spPr>
        <a:xfrm>
          <a:off x="3175000" y="137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145296</xdr:rowOff>
    </xdr:from>
    <xdr:ext cx="762000" cy="259045"/>
    <xdr:sp macro="" textlink="">
      <xdr:nvSpPr>
        <xdr:cNvPr id="219" name="テキスト ボックス 218"/>
        <xdr:cNvSpPr txBox="1"/>
      </xdr:nvSpPr>
      <xdr:spPr>
        <a:xfrm>
          <a:off x="2844800" y="1351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9683</xdr:rowOff>
    </xdr:from>
    <xdr:to>
      <xdr:col>11</xdr:col>
      <xdr:colOff>82550</xdr:colOff>
      <xdr:row>80</xdr:row>
      <xdr:rowOff>111283</xdr:rowOff>
    </xdr:to>
    <xdr:sp macro="" textlink="">
      <xdr:nvSpPr>
        <xdr:cNvPr id="220" name="楕円 219"/>
        <xdr:cNvSpPr/>
      </xdr:nvSpPr>
      <xdr:spPr>
        <a:xfrm>
          <a:off x="2286000" y="1372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121460</xdr:rowOff>
    </xdr:from>
    <xdr:ext cx="762000" cy="259045"/>
    <xdr:sp macro="" textlink="">
      <xdr:nvSpPr>
        <xdr:cNvPr id="221" name="テキスト ボックス 220"/>
        <xdr:cNvSpPr txBox="1"/>
      </xdr:nvSpPr>
      <xdr:spPr>
        <a:xfrm>
          <a:off x="1955800" y="1349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5662</xdr:rowOff>
    </xdr:from>
    <xdr:to>
      <xdr:col>7</xdr:col>
      <xdr:colOff>31750</xdr:colOff>
      <xdr:row>80</xdr:row>
      <xdr:rowOff>107262</xdr:rowOff>
    </xdr:to>
    <xdr:sp macro="" textlink="">
      <xdr:nvSpPr>
        <xdr:cNvPr id="222" name="楕円 221"/>
        <xdr:cNvSpPr/>
      </xdr:nvSpPr>
      <xdr:spPr>
        <a:xfrm>
          <a:off x="1397000" y="137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117439</xdr:rowOff>
    </xdr:from>
    <xdr:ext cx="762000" cy="259045"/>
    <xdr:sp macro="" textlink="">
      <xdr:nvSpPr>
        <xdr:cNvPr id="223" name="テキスト ボックス 222"/>
        <xdr:cNvSpPr txBox="1"/>
      </xdr:nvSpPr>
      <xdr:spPr>
        <a:xfrm>
          <a:off x="1066800" y="1349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全国市平均、全国町村平均を上回っている。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ラスパイレス指数が高い要因は、管理職への登用に関して、国においては採用時の職種によって限定されてくるが、上尾市の場合は本人の能力に応じた登用を行っているので、特に高卒で経験年数</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年以上の職員の給料水準が国より高くなっている。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給与適正化を図るため平成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月より高齢層職員の昇給停止、平成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月より昇給延伸を行った。今後も人事院勧告等を踏まえながら給与適正化を図っていく。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7" name="直線コネクタ 256"/>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87</xdr:row>
      <xdr:rowOff>10584</xdr:rowOff>
    </xdr:to>
    <xdr:cxnSp macro="">
      <xdr:nvCxnSpPr>
        <xdr:cNvPr id="260" name="直線コネクタ 259"/>
        <xdr:cNvCxnSpPr/>
      </xdr:nvCxnSpPr>
      <xdr:spPr>
        <a:xfrm flipV="1">
          <a:off x="15290800" y="148060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50800</xdr:rowOff>
    </xdr:to>
    <xdr:cxnSp macro="">
      <xdr:nvCxnSpPr>
        <xdr:cNvPr id="263" name="直線コネクタ 262"/>
        <xdr:cNvCxnSpPr/>
      </xdr:nvCxnSpPr>
      <xdr:spPr>
        <a:xfrm flipV="1">
          <a:off x="14401800" y="149267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89</xdr:row>
      <xdr:rowOff>29634</xdr:rowOff>
    </xdr:to>
    <xdr:cxnSp macro="">
      <xdr:nvCxnSpPr>
        <xdr:cNvPr id="266" name="直線コネクタ 265"/>
        <xdr:cNvCxnSpPr/>
      </xdr:nvCxnSpPr>
      <xdr:spPr>
        <a:xfrm flipV="1">
          <a:off x="13512800" y="1496695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6" name="楕円 275"/>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7"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8" name="楕円 277"/>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9" name="テキスト ボックス 278"/>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1" name="テキスト ボックス 280"/>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4" name="楕円 283"/>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5" name="テキスト ボックス 284"/>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年度から、本市の第</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次上尾市行政改革大綱に合わせ、国の定員モデル及び類似団体職員数の状況を踏まえた「上尾市定員管理計画」を策定している。本計画に基づき定員管理を行った結果、令和２年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日現在の普通会計ベースの実職員数は</a:t>
          </a:r>
          <a:r>
            <a:rPr kumimoji="1" lang="en-US" altLang="ja-JP" sz="1300">
              <a:latin typeface="ＭＳ Ｐゴシック" panose="020B0600070205080204" pitchFamily="50" charset="-128"/>
              <a:ea typeface="ＭＳ Ｐゴシック" panose="020B0600070205080204" pitchFamily="50" charset="-128"/>
            </a:rPr>
            <a:t>1,298</a:t>
          </a:r>
          <a:r>
            <a:rPr kumimoji="1" lang="ja-JP" altLang="en-US" sz="1300">
              <a:latin typeface="ＭＳ Ｐゴシック" panose="020B0600070205080204" pitchFamily="50" charset="-128"/>
              <a:ea typeface="ＭＳ Ｐゴシック" panose="020B0600070205080204" pitchFamily="50" charset="-128"/>
            </a:rPr>
            <a:t>人で、類似団体内平均以下を維持している。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36649</xdr:rowOff>
    </xdr:from>
    <xdr:to>
      <xdr:col>81</xdr:col>
      <xdr:colOff>44450</xdr:colOff>
      <xdr:row>61</xdr:row>
      <xdr:rowOff>46990</xdr:rowOff>
    </xdr:to>
    <xdr:cxnSp macro="">
      <xdr:nvCxnSpPr>
        <xdr:cNvPr id="322" name="直線コネクタ 321"/>
        <xdr:cNvCxnSpPr/>
      </xdr:nvCxnSpPr>
      <xdr:spPr>
        <a:xfrm flipV="1">
          <a:off x="16179800" y="1049509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46990</xdr:rowOff>
    </xdr:from>
    <xdr:to>
      <xdr:col>77</xdr:col>
      <xdr:colOff>44450</xdr:colOff>
      <xdr:row>61</xdr:row>
      <xdr:rowOff>60778</xdr:rowOff>
    </xdr:to>
    <xdr:cxnSp macro="">
      <xdr:nvCxnSpPr>
        <xdr:cNvPr id="325" name="直線コネクタ 324"/>
        <xdr:cNvCxnSpPr/>
      </xdr:nvCxnSpPr>
      <xdr:spPr>
        <a:xfrm flipV="1">
          <a:off x="15290800" y="1050544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50437</xdr:rowOff>
    </xdr:from>
    <xdr:to>
      <xdr:col>72</xdr:col>
      <xdr:colOff>203200</xdr:colOff>
      <xdr:row>61</xdr:row>
      <xdr:rowOff>60778</xdr:rowOff>
    </xdr:to>
    <xdr:cxnSp macro="">
      <xdr:nvCxnSpPr>
        <xdr:cNvPr id="328" name="直線コネクタ 327"/>
        <xdr:cNvCxnSpPr/>
      </xdr:nvCxnSpPr>
      <xdr:spPr>
        <a:xfrm>
          <a:off x="14401800" y="1050888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50437</xdr:rowOff>
    </xdr:from>
    <xdr:to>
      <xdr:col>68</xdr:col>
      <xdr:colOff>152400</xdr:colOff>
      <xdr:row>61</xdr:row>
      <xdr:rowOff>50437</xdr:rowOff>
    </xdr:to>
    <xdr:cxnSp macro="">
      <xdr:nvCxnSpPr>
        <xdr:cNvPr id="331" name="直線コネクタ 330"/>
        <xdr:cNvCxnSpPr/>
      </xdr:nvCxnSpPr>
      <xdr:spPr>
        <a:xfrm>
          <a:off x="13512800" y="105088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35214</xdr:rowOff>
    </xdr:from>
    <xdr:ext cx="762000" cy="259045"/>
    <xdr:sp macro="" textlink="">
      <xdr:nvSpPr>
        <xdr:cNvPr id="333" name="テキスト ボックス 332"/>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157299</xdr:rowOff>
    </xdr:from>
    <xdr:to>
      <xdr:col>81</xdr:col>
      <xdr:colOff>95250</xdr:colOff>
      <xdr:row>61</xdr:row>
      <xdr:rowOff>87449</xdr:rowOff>
    </xdr:to>
    <xdr:sp macro="" textlink="">
      <xdr:nvSpPr>
        <xdr:cNvPr id="341" name="楕円 340"/>
        <xdr:cNvSpPr/>
      </xdr:nvSpPr>
      <xdr:spPr>
        <a:xfrm>
          <a:off x="169672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2376</xdr:rowOff>
    </xdr:from>
    <xdr:ext cx="762000" cy="259045"/>
    <xdr:sp macro="" textlink="">
      <xdr:nvSpPr>
        <xdr:cNvPr id="342" name="定員管理の状況該当値テキスト"/>
        <xdr:cNvSpPr txBox="1"/>
      </xdr:nvSpPr>
      <xdr:spPr>
        <a:xfrm>
          <a:off x="17106900" y="102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167640</xdr:rowOff>
    </xdr:from>
    <xdr:to>
      <xdr:col>77</xdr:col>
      <xdr:colOff>95250</xdr:colOff>
      <xdr:row>61</xdr:row>
      <xdr:rowOff>97790</xdr:rowOff>
    </xdr:to>
    <xdr:sp macro="" textlink="">
      <xdr:nvSpPr>
        <xdr:cNvPr id="343" name="楕円 342"/>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107967</xdr:rowOff>
    </xdr:from>
    <xdr:ext cx="736600" cy="259045"/>
    <xdr:sp macro="" textlink="">
      <xdr:nvSpPr>
        <xdr:cNvPr id="344" name="テキスト ボックス 343"/>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9978</xdr:rowOff>
    </xdr:from>
    <xdr:to>
      <xdr:col>73</xdr:col>
      <xdr:colOff>44450</xdr:colOff>
      <xdr:row>61</xdr:row>
      <xdr:rowOff>111578</xdr:rowOff>
    </xdr:to>
    <xdr:sp macro="" textlink="">
      <xdr:nvSpPr>
        <xdr:cNvPr id="345" name="楕円 344"/>
        <xdr:cNvSpPr/>
      </xdr:nvSpPr>
      <xdr:spPr>
        <a:xfrm>
          <a:off x="15240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121755</xdr:rowOff>
    </xdr:from>
    <xdr:ext cx="762000" cy="259045"/>
    <xdr:sp macro="" textlink="">
      <xdr:nvSpPr>
        <xdr:cNvPr id="346" name="テキスト ボックス 345"/>
        <xdr:cNvSpPr txBox="1"/>
      </xdr:nvSpPr>
      <xdr:spPr>
        <a:xfrm>
          <a:off x="1490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171087</xdr:rowOff>
    </xdr:from>
    <xdr:to>
      <xdr:col>68</xdr:col>
      <xdr:colOff>203200</xdr:colOff>
      <xdr:row>61</xdr:row>
      <xdr:rowOff>101237</xdr:rowOff>
    </xdr:to>
    <xdr:sp macro="" textlink="">
      <xdr:nvSpPr>
        <xdr:cNvPr id="347" name="楕円 346"/>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111414</xdr:rowOff>
    </xdr:from>
    <xdr:ext cx="762000" cy="259045"/>
    <xdr:sp macro="" textlink="">
      <xdr:nvSpPr>
        <xdr:cNvPr id="348" name="テキスト ボックス 347"/>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49" name="楕円 348"/>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111414</xdr:rowOff>
    </xdr:from>
    <xdr:ext cx="762000" cy="259045"/>
    <xdr:sp macro="" textlink="">
      <xdr:nvSpPr>
        <xdr:cNvPr id="350" name="テキスト ボックス 349"/>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年度の算定値は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％となり、前年度を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ポイント下回った。これは、令和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年度と比較して、標準財政規模が増えた（＋</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億円）ため、前年度を下回ったものである。 この結果は、早期健全化基準</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や財政再生基準</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、地方債の発行について協議・許可が必要となる基準</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と照らして問題のない値となっている。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本市においては、銀行等引受債の借入には入札制度を導入しており、引き続き低利での資金調達を図り、公債費の縮減に努めていく。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13002</xdr:rowOff>
    </xdr:to>
    <xdr:cxnSp macro="">
      <xdr:nvCxnSpPr>
        <xdr:cNvPr id="385" name="直線コネクタ 384"/>
        <xdr:cNvCxnSpPr/>
      </xdr:nvCxnSpPr>
      <xdr:spPr>
        <a:xfrm flipV="1">
          <a:off x="16179800" y="70194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13002</xdr:rowOff>
    </xdr:to>
    <xdr:cxnSp macro="">
      <xdr:nvCxnSpPr>
        <xdr:cNvPr id="388" name="直線コネクタ 387"/>
        <xdr:cNvCxnSpPr/>
      </xdr:nvCxnSpPr>
      <xdr:spPr>
        <a:xfrm>
          <a:off x="15290800" y="70194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390" name="テキスト ボックス 389"/>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161472</xdr:rowOff>
    </xdr:to>
    <xdr:cxnSp macro="">
      <xdr:nvCxnSpPr>
        <xdr:cNvPr id="391" name="直線コネクタ 390"/>
        <xdr:cNvCxnSpPr/>
      </xdr:nvCxnSpPr>
      <xdr:spPr>
        <a:xfrm>
          <a:off x="14401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3" name="テキスト ボックス 392"/>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40</xdr:row>
      <xdr:rowOff>127000</xdr:rowOff>
    </xdr:to>
    <xdr:cxnSp macro="">
      <xdr:nvCxnSpPr>
        <xdr:cNvPr id="394" name="直線コネクタ 393"/>
        <xdr:cNvCxnSpPr/>
      </xdr:nvCxnSpPr>
      <xdr:spPr>
        <a:xfrm>
          <a:off x="13512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8" name="テキスト ボックス 397"/>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4" name="楕円 403"/>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405"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133652</xdr:rowOff>
    </xdr:from>
    <xdr:to>
      <xdr:col>77</xdr:col>
      <xdr:colOff>95250</xdr:colOff>
      <xdr:row>41</xdr:row>
      <xdr:rowOff>63802</xdr:rowOff>
    </xdr:to>
    <xdr:sp macro="" textlink="">
      <xdr:nvSpPr>
        <xdr:cNvPr id="406" name="楕円 405"/>
        <xdr:cNvSpPr/>
      </xdr:nvSpPr>
      <xdr:spPr>
        <a:xfrm>
          <a:off x="16129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407" name="テキスト ボックス 406"/>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08" name="楕円 407"/>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409" name="テキスト ボックス 408"/>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0" name="楕円 409"/>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11" name="テキスト ボックス 410"/>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412" name="楕円 411"/>
        <xdr:cNvSpPr/>
      </xdr:nvSpPr>
      <xdr:spPr>
        <a:xfrm>
          <a:off x="13462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151086</xdr:rowOff>
    </xdr:from>
    <xdr:ext cx="762000" cy="259045"/>
    <xdr:sp macro="" textlink="">
      <xdr:nvSpPr>
        <xdr:cNvPr id="413" name="テキスト ボックス 412"/>
        <xdr:cNvSpPr txBox="1"/>
      </xdr:nvSpPr>
      <xdr:spPr>
        <a:xfrm>
          <a:off x="13131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年度は前年度より改善した。これは、令和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年度充当可能基金現在高（</a:t>
          </a:r>
          <a:r>
            <a:rPr kumimoji="1" lang="en-US" altLang="ja-JP" sz="1300">
              <a:latin typeface="ＭＳ Ｐゴシック" panose="020B0600070205080204" pitchFamily="50" charset="-128"/>
              <a:ea typeface="ＭＳ Ｐゴシック" panose="020B0600070205080204" pitchFamily="50" charset="-128"/>
            </a:rPr>
            <a:t>104.5</a:t>
          </a:r>
          <a:r>
            <a:rPr kumimoji="1" lang="ja-JP" altLang="en-US" sz="1300">
              <a:latin typeface="ＭＳ Ｐゴシック" panose="020B0600070205080204" pitchFamily="50" charset="-128"/>
              <a:ea typeface="ＭＳ Ｐゴシック" panose="020B0600070205080204" pitchFamily="50" charset="-128"/>
            </a:rPr>
            <a:t>億円）が令和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年度充当可能基金現在高（</a:t>
          </a:r>
          <a:r>
            <a:rPr kumimoji="1" lang="en-US" altLang="ja-JP" sz="1300">
              <a:latin typeface="ＭＳ Ｐゴシック" panose="020B0600070205080204" pitchFamily="50" charset="-128"/>
              <a:ea typeface="ＭＳ Ｐゴシック" panose="020B0600070205080204" pitchFamily="50" charset="-128"/>
            </a:rPr>
            <a:t>72.4</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を上回ったことや標準財政規模の増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などの影響によるものである。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年度は、充当可能財源等が将来負担額を上回ったため、本比率は算出されない。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今後も地方債発行額と元利償還金額とのバランスを注視しつつ、主要基金の残高を念頭に置いた財政運営を図り、引き続き市債残高の減少等により、過度な財政負担が生じないように努めていく。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100784</xdr:rowOff>
    </xdr:from>
    <xdr:to>
      <xdr:col>77</xdr:col>
      <xdr:colOff>44450</xdr:colOff>
      <xdr:row>14</xdr:row>
      <xdr:rowOff>133531</xdr:rowOff>
    </xdr:to>
    <xdr:cxnSp macro="">
      <xdr:nvCxnSpPr>
        <xdr:cNvPr id="449" name="直線コネクタ 448"/>
        <xdr:cNvCxnSpPr/>
      </xdr:nvCxnSpPr>
      <xdr:spPr>
        <a:xfrm flipV="1">
          <a:off x="15290800" y="2501084"/>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91820</xdr:rowOff>
    </xdr:from>
    <xdr:ext cx="762000" cy="259045"/>
    <xdr:sp macro="" textlink="">
      <xdr:nvSpPr>
        <xdr:cNvPr id="450" name="将来負担の状況平均値テキスト"/>
        <xdr:cNvSpPr txBox="1"/>
      </xdr:nvSpPr>
      <xdr:spPr>
        <a:xfrm>
          <a:off x="17106900" y="232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133531</xdr:rowOff>
    </xdr:from>
    <xdr:to>
      <xdr:col>72</xdr:col>
      <xdr:colOff>203200</xdr:colOff>
      <xdr:row>14</xdr:row>
      <xdr:rowOff>161109</xdr:rowOff>
    </xdr:to>
    <xdr:cxnSp macro="">
      <xdr:nvCxnSpPr>
        <xdr:cNvPr id="452" name="直線コネクタ 451"/>
        <xdr:cNvCxnSpPr/>
      </xdr:nvCxnSpPr>
      <xdr:spPr>
        <a:xfrm flipV="1">
          <a:off x="14401800" y="25338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3" name="フローチャート: 判断 452"/>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4" name="テキスト ボックス 453"/>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161109</xdr:rowOff>
    </xdr:from>
    <xdr:to>
      <xdr:col>68</xdr:col>
      <xdr:colOff>152400</xdr:colOff>
      <xdr:row>15</xdr:row>
      <xdr:rowOff>155121</xdr:rowOff>
    </xdr:to>
    <xdr:cxnSp macro="">
      <xdr:nvCxnSpPr>
        <xdr:cNvPr id="455" name="直線コネクタ 454"/>
        <xdr:cNvCxnSpPr/>
      </xdr:nvCxnSpPr>
      <xdr:spPr>
        <a:xfrm flipV="1">
          <a:off x="13512800" y="2561409"/>
          <a:ext cx="889000" cy="16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macro="" textlink="">
      <xdr:nvSpPr>
        <xdr:cNvPr id="456" name="フローチャート: 判断 455"/>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7" name="テキスト ボックス 456"/>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70666</xdr:rowOff>
    </xdr:from>
    <xdr:to>
      <xdr:col>68</xdr:col>
      <xdr:colOff>203200</xdr:colOff>
      <xdr:row>15</xdr:row>
      <xdr:rowOff>816</xdr:rowOff>
    </xdr:to>
    <xdr:sp macro="" textlink="">
      <xdr:nvSpPr>
        <xdr:cNvPr id="458" name="フローチャート: 判断 457"/>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59" name="テキスト ボックス 458"/>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60" name="フローチャート: 判断 459"/>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61" name="テキスト ボックス 460"/>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49984</xdr:rowOff>
    </xdr:from>
    <xdr:to>
      <xdr:col>77</xdr:col>
      <xdr:colOff>95250</xdr:colOff>
      <xdr:row>14</xdr:row>
      <xdr:rowOff>151584</xdr:rowOff>
    </xdr:to>
    <xdr:sp macro="" textlink="">
      <xdr:nvSpPr>
        <xdr:cNvPr id="467" name="楕円 466"/>
        <xdr:cNvSpPr/>
      </xdr:nvSpPr>
      <xdr:spPr>
        <a:xfrm>
          <a:off x="16129000" y="24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136361</xdr:rowOff>
    </xdr:from>
    <xdr:ext cx="736600" cy="259045"/>
    <xdr:sp macro="" textlink="">
      <xdr:nvSpPr>
        <xdr:cNvPr id="468" name="テキスト ボックス 467"/>
        <xdr:cNvSpPr txBox="1"/>
      </xdr:nvSpPr>
      <xdr:spPr>
        <a:xfrm>
          <a:off x="15798800" y="2536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82731</xdr:rowOff>
    </xdr:from>
    <xdr:to>
      <xdr:col>73</xdr:col>
      <xdr:colOff>44450</xdr:colOff>
      <xdr:row>15</xdr:row>
      <xdr:rowOff>12881</xdr:rowOff>
    </xdr:to>
    <xdr:sp macro="" textlink="">
      <xdr:nvSpPr>
        <xdr:cNvPr id="469" name="楕円 468"/>
        <xdr:cNvSpPr/>
      </xdr:nvSpPr>
      <xdr:spPr>
        <a:xfrm>
          <a:off x="15240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169108</xdr:rowOff>
    </xdr:from>
    <xdr:ext cx="762000" cy="259045"/>
    <xdr:sp macro="" textlink="">
      <xdr:nvSpPr>
        <xdr:cNvPr id="470" name="テキスト ボックス 469"/>
        <xdr:cNvSpPr txBox="1"/>
      </xdr:nvSpPr>
      <xdr:spPr>
        <a:xfrm>
          <a:off x="14909800" y="256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110309</xdr:rowOff>
    </xdr:from>
    <xdr:to>
      <xdr:col>68</xdr:col>
      <xdr:colOff>203200</xdr:colOff>
      <xdr:row>15</xdr:row>
      <xdr:rowOff>40459</xdr:rowOff>
    </xdr:to>
    <xdr:sp macro="" textlink="">
      <xdr:nvSpPr>
        <xdr:cNvPr id="471" name="楕円 470"/>
        <xdr:cNvSpPr/>
      </xdr:nvSpPr>
      <xdr:spPr>
        <a:xfrm>
          <a:off x="14351000" y="25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25236</xdr:rowOff>
    </xdr:from>
    <xdr:ext cx="762000" cy="259045"/>
    <xdr:sp macro="" textlink="">
      <xdr:nvSpPr>
        <xdr:cNvPr id="472" name="テキスト ボックス 471"/>
        <xdr:cNvSpPr txBox="1"/>
      </xdr:nvSpPr>
      <xdr:spPr>
        <a:xfrm>
          <a:off x="14020800" y="259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104321</xdr:rowOff>
    </xdr:from>
    <xdr:to>
      <xdr:col>64</xdr:col>
      <xdr:colOff>152400</xdr:colOff>
      <xdr:row>16</xdr:row>
      <xdr:rowOff>34471</xdr:rowOff>
    </xdr:to>
    <xdr:sp macro="" textlink="">
      <xdr:nvSpPr>
        <xdr:cNvPr id="473" name="楕円 472"/>
        <xdr:cNvSpPr/>
      </xdr:nvSpPr>
      <xdr:spPr>
        <a:xfrm>
          <a:off x="13462000" y="267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19248</xdr:rowOff>
    </xdr:from>
    <xdr:ext cx="762000" cy="259045"/>
    <xdr:sp macro="" textlink="">
      <xdr:nvSpPr>
        <xdr:cNvPr id="474" name="テキスト ボックス 473"/>
        <xdr:cNvSpPr txBox="1"/>
      </xdr:nvSpPr>
      <xdr:spPr>
        <a:xfrm>
          <a:off x="13131800" y="276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133351</xdr:colOff>
      <xdr:row>26</xdr:row>
      <xdr:rowOff>57150</xdr:rowOff>
    </xdr:from>
    <xdr:ext cx="9124950" cy="647700"/>
    <xdr:sp macro="" textlink="">
      <xdr:nvSpPr>
        <xdr:cNvPr id="475" name="テキスト ボックス 474"/>
        <xdr:cNvSpPr txBox="1"/>
      </xdr:nvSpPr>
      <xdr:spPr>
        <a:xfrm>
          <a:off x="762001" y="4514850"/>
          <a:ext cx="9124950" cy="647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noAutofit/>
        </a:bodyPr>
        <a:lstStyle/>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230,507
226,415
45.51
79,893,685
75,480,576
3,644,558
41,794,711
54,582,174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人件費は、職員給の減</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などにより、前年度に比べ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億円減</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119.0</a:t>
          </a:r>
          <a:r>
            <a:rPr kumimoji="1" lang="ja-JP" altLang="en-US" sz="1300">
              <a:latin typeface="ＭＳ Ｐゴシック" panose="020B0600070205080204" pitchFamily="50" charset="-128"/>
              <a:ea typeface="ＭＳ Ｐゴシック" panose="020B0600070205080204" pitchFamily="50" charset="-128"/>
            </a:rPr>
            <a:t>億円 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人件費に係る経常収支比率は、前年度と同様に類似団体平均を上回っている。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今後も事業及び政策に注視しつつ職員数の適正化等を行い、人件費抑制に努めていく。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119380</xdr:rowOff>
    </xdr:to>
    <xdr:cxnSp macro="">
      <xdr:nvCxnSpPr>
        <xdr:cNvPr id="66" name="直線コネクタ 65"/>
        <xdr:cNvCxnSpPr/>
      </xdr:nvCxnSpPr>
      <xdr:spPr>
        <a:xfrm flipV="1">
          <a:off x="3987800" y="64668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119380</xdr:rowOff>
    </xdr:to>
    <xdr:cxnSp macro="">
      <xdr:nvCxnSpPr>
        <xdr:cNvPr id="69" name="直線コネクタ 68"/>
        <xdr:cNvCxnSpPr/>
      </xdr:nvCxnSpPr>
      <xdr:spPr>
        <a:xfrm>
          <a:off x="3098800" y="64820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43197</xdr:rowOff>
    </xdr:from>
    <xdr:ext cx="736600" cy="259045"/>
    <xdr:sp macro="" textlink="">
      <xdr:nvSpPr>
        <xdr:cNvPr id="71" name="テキスト ボックス 70"/>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161290</xdr:rowOff>
    </xdr:to>
    <xdr:cxnSp macro="">
      <xdr:nvCxnSpPr>
        <xdr:cNvPr id="72" name="直線コネクタ 71"/>
        <xdr:cNvCxnSpPr/>
      </xdr:nvCxnSpPr>
      <xdr:spPr>
        <a:xfrm flipV="1">
          <a:off x="2209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37</xdr:row>
      <xdr:rowOff>161290</xdr:rowOff>
    </xdr:to>
    <xdr:cxnSp macro="">
      <xdr:nvCxnSpPr>
        <xdr:cNvPr id="75" name="直線コネクタ 74"/>
        <xdr:cNvCxnSpPr/>
      </xdr:nvCxnSpPr>
      <xdr:spPr>
        <a:xfrm>
          <a:off x="1320800" y="650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物件費は、ワクチン接種関係委託料の増（＋</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億円）などにより、前年度に比べ</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億円増（＋</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118.1</a:t>
          </a:r>
          <a:r>
            <a:rPr kumimoji="1" lang="ja-JP" altLang="en-US" sz="1300">
              <a:latin typeface="ＭＳ Ｐゴシック" panose="020B0600070205080204" pitchFamily="50" charset="-128"/>
              <a:ea typeface="ＭＳ Ｐゴシック" panose="020B0600070205080204" pitchFamily="50" charset="-128"/>
            </a:rPr>
            <a:t>億円となった。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17</xdr:row>
      <xdr:rowOff>130810</xdr:rowOff>
    </xdr:to>
    <xdr:cxnSp macro="">
      <xdr:nvCxnSpPr>
        <xdr:cNvPr id="127" name="直線コネクタ 126"/>
        <xdr:cNvCxnSpPr/>
      </xdr:nvCxnSpPr>
      <xdr:spPr>
        <a:xfrm flipV="1">
          <a:off x="15671800" y="28778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18</xdr:row>
      <xdr:rowOff>5080</xdr:rowOff>
    </xdr:to>
    <xdr:cxnSp macro="">
      <xdr:nvCxnSpPr>
        <xdr:cNvPr id="130" name="直線コネクタ 129"/>
        <xdr:cNvCxnSpPr/>
      </xdr:nvCxnSpPr>
      <xdr:spPr>
        <a:xfrm flipV="1">
          <a:off x="14782800" y="3045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2" name="テキスト ボックス 131"/>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xdr:rowOff>
    </xdr:from>
    <xdr:to>
      <xdr:col>73</xdr:col>
      <xdr:colOff>180975</xdr:colOff>
      <xdr:row>18</xdr:row>
      <xdr:rowOff>35560</xdr:rowOff>
    </xdr:to>
    <xdr:cxnSp macro="">
      <xdr:nvCxnSpPr>
        <xdr:cNvPr id="133" name="直線コネクタ 132"/>
        <xdr:cNvCxnSpPr/>
      </xdr:nvCxnSpPr>
      <xdr:spPr>
        <a:xfrm flipV="1">
          <a:off x="13893800" y="3091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168910</xdr:rowOff>
    </xdr:from>
    <xdr:to>
      <xdr:col>69</xdr:col>
      <xdr:colOff>92075</xdr:colOff>
      <xdr:row>18</xdr:row>
      <xdr:rowOff>35560</xdr:rowOff>
    </xdr:to>
    <xdr:cxnSp macro="">
      <xdr:nvCxnSpPr>
        <xdr:cNvPr id="136" name="直線コネクタ 135"/>
        <xdr:cNvCxnSpPr/>
      </xdr:nvCxnSpPr>
      <xdr:spPr>
        <a:xfrm>
          <a:off x="13004800" y="3083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8" name="テキスト ボックス 137"/>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6" name="楕円 145"/>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47" name="物件費該当値テキスト"/>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80010</xdr:rowOff>
    </xdr:from>
    <xdr:to>
      <xdr:col>78</xdr:col>
      <xdr:colOff>120650</xdr:colOff>
      <xdr:row>18</xdr:row>
      <xdr:rowOff>10160</xdr:rowOff>
    </xdr:to>
    <xdr:sp macro="" textlink="">
      <xdr:nvSpPr>
        <xdr:cNvPr id="148" name="楕円 147"/>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166387</xdr:rowOff>
    </xdr:from>
    <xdr:ext cx="736600" cy="259045"/>
    <xdr:sp macro="" textlink="">
      <xdr:nvSpPr>
        <xdr:cNvPr id="149" name="テキスト ボックス 148"/>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50" name="楕円 149"/>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51" name="テキスト ボックス 150"/>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4" name="楕円 153"/>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5" name="テキスト ボックス 154"/>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扶助費は、子育て世帯への臨時特別給付金の増（＋</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億円）や住民税非課税世帯等に対する臨時特別給付金の皆増（＋</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億円）などにより、前年度に比べ</a:t>
          </a:r>
          <a:r>
            <a:rPr kumimoji="1" lang="en-US" altLang="ja-JP" sz="1300">
              <a:latin typeface="ＭＳ Ｐゴシック" panose="020B0600070205080204" pitchFamily="50" charset="-128"/>
              <a:ea typeface="ＭＳ Ｐゴシック" panose="020B0600070205080204" pitchFamily="50" charset="-128"/>
            </a:rPr>
            <a:t>56.0</a:t>
          </a:r>
          <a:r>
            <a:rPr kumimoji="1" lang="ja-JP" altLang="en-US" sz="1300">
              <a:latin typeface="ＭＳ Ｐゴシック" panose="020B0600070205080204" pitchFamily="50" charset="-128"/>
              <a:ea typeface="ＭＳ Ｐゴシック" panose="020B0600070205080204" pitchFamily="50" charset="-128"/>
            </a:rPr>
            <a:t>億円増（＋</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252.2</a:t>
          </a:r>
          <a:r>
            <a:rPr kumimoji="1" lang="ja-JP" altLang="en-US" sz="1300">
              <a:latin typeface="ＭＳ Ｐゴシック" panose="020B0600070205080204" pitchFamily="50" charset="-128"/>
              <a:ea typeface="ＭＳ Ｐゴシック" panose="020B0600070205080204" pitchFamily="50" charset="-128"/>
            </a:rPr>
            <a:t>億円となった。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今後も待機児童解消のための子育て支援施策に係る費用の増、高齢者人口増加に伴う介護関連費用の増により、増加が予想される。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165100</xdr:rowOff>
    </xdr:to>
    <xdr:cxnSp macro="">
      <xdr:nvCxnSpPr>
        <xdr:cNvPr id="188" name="直線コネクタ 187"/>
        <xdr:cNvCxnSpPr/>
      </xdr:nvCxnSpPr>
      <xdr:spPr>
        <a:xfrm flipV="1">
          <a:off x="3987800" y="9671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9"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59</xdr:row>
      <xdr:rowOff>69850</xdr:rowOff>
    </xdr:to>
    <xdr:cxnSp macro="">
      <xdr:nvCxnSpPr>
        <xdr:cNvPr id="191" name="直線コネクタ 190"/>
        <xdr:cNvCxnSpPr/>
      </xdr:nvCxnSpPr>
      <xdr:spPr>
        <a:xfrm flipV="1">
          <a:off x="3098800" y="97663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3" name="テキスト ボックス 192"/>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146050</xdr:rowOff>
    </xdr:from>
    <xdr:to>
      <xdr:col>15</xdr:col>
      <xdr:colOff>98425</xdr:colOff>
      <xdr:row>59</xdr:row>
      <xdr:rowOff>69850</xdr:rowOff>
    </xdr:to>
    <xdr:cxnSp macro="">
      <xdr:nvCxnSpPr>
        <xdr:cNvPr id="194" name="直線コネクタ 193"/>
        <xdr:cNvCxnSpPr/>
      </xdr:nvCxnSpPr>
      <xdr:spPr>
        <a:xfrm>
          <a:off x="2209800" y="10090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58</xdr:row>
      <xdr:rowOff>146050</xdr:rowOff>
    </xdr:to>
    <xdr:cxnSp macro="">
      <xdr:nvCxnSpPr>
        <xdr:cNvPr id="197" name="直線コネクタ 196"/>
        <xdr:cNvCxnSpPr/>
      </xdr:nvCxnSpPr>
      <xdr:spPr>
        <a:xfrm>
          <a:off x="1320800" y="10090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9" name="テキスト ボックス 198"/>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7" name="楕円 206"/>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8"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0" name="テキスト ボックス 20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1" name="楕円 210"/>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2" name="テキスト ボックス 211"/>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95250</xdr:rowOff>
    </xdr:from>
    <xdr:to>
      <xdr:col>11</xdr:col>
      <xdr:colOff>60325</xdr:colOff>
      <xdr:row>59</xdr:row>
      <xdr:rowOff>25400</xdr:rowOff>
    </xdr:to>
    <xdr:sp macro="" textlink="">
      <xdr:nvSpPr>
        <xdr:cNvPr id="213" name="楕円 212"/>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14" name="テキスト ボックス 213"/>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15" name="楕円 214"/>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6" name="テキスト ボックス 215"/>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積立金は、財政調整基金積立金の増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などにより、前年度に比べ</a:t>
          </a:r>
          <a:r>
            <a:rPr kumimoji="1" lang="en-US" altLang="ja-JP" sz="1300">
              <a:latin typeface="ＭＳ Ｐゴシック" panose="020B0600070205080204" pitchFamily="50" charset="-128"/>
              <a:ea typeface="ＭＳ Ｐゴシック" panose="020B0600070205080204" pitchFamily="50" charset="-128"/>
            </a:rPr>
            <a:t>26.5</a:t>
          </a:r>
          <a:r>
            <a:rPr kumimoji="1" lang="ja-JP" altLang="en-US" sz="1300">
              <a:latin typeface="ＭＳ Ｐゴシック" panose="020B0600070205080204" pitchFamily="50" charset="-128"/>
              <a:ea typeface="ＭＳ Ｐゴシック" panose="020B0600070205080204" pitchFamily="50" charset="-128"/>
            </a:rPr>
            <a:t>億円増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462.8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32.3</a:t>
          </a:r>
          <a:r>
            <a:rPr kumimoji="1" lang="ja-JP" altLang="en-US" sz="1300">
              <a:latin typeface="ＭＳ Ｐゴシック" panose="020B0600070205080204" pitchFamily="50" charset="-128"/>
              <a:ea typeface="ＭＳ Ｐゴシック" panose="020B0600070205080204" pitchFamily="50" charset="-128"/>
            </a:rPr>
            <a:t>億円となった。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その他に係る経常収支比率は、類似団体、全国及び県の平均を上回っている。</a:t>
          </a:r>
        </a:p>
        <a:p>
          <a:r>
            <a:rPr kumimoji="1" lang="ja-JP" altLang="en-US" sz="1300">
              <a:latin typeface="ＭＳ Ｐゴシック" panose="020B0600070205080204" pitchFamily="50" charset="-128"/>
              <a:ea typeface="ＭＳ Ｐゴシック" panose="020B0600070205080204" pitchFamily="50" charset="-128"/>
            </a:rPr>
            <a:t>　主要基金の残高を念頭に置きつつ、適切な財政運営に努めていく。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62230</xdr:rowOff>
    </xdr:from>
    <xdr:to>
      <xdr:col>82</xdr:col>
      <xdr:colOff>107950</xdr:colOff>
      <xdr:row>60</xdr:row>
      <xdr:rowOff>43180</xdr:rowOff>
    </xdr:to>
    <xdr:cxnSp macro="">
      <xdr:nvCxnSpPr>
        <xdr:cNvPr id="247" name="直線コネクタ 246"/>
        <xdr:cNvCxnSpPr/>
      </xdr:nvCxnSpPr>
      <xdr:spPr>
        <a:xfrm>
          <a:off x="15671800" y="101777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107967</xdr:rowOff>
    </xdr:from>
    <xdr:ext cx="762000" cy="259045"/>
    <xdr:sp macro="" textlink="">
      <xdr:nvSpPr>
        <xdr:cNvPr id="248" name="その他平均値テキスト"/>
        <xdr:cNvSpPr txBox="1"/>
      </xdr:nvSpPr>
      <xdr:spPr>
        <a:xfrm>
          <a:off x="16598900" y="988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59</xdr:row>
      <xdr:rowOff>107950</xdr:rowOff>
    </xdr:to>
    <xdr:cxnSp macro="">
      <xdr:nvCxnSpPr>
        <xdr:cNvPr id="250" name="直線コネクタ 249"/>
        <xdr:cNvCxnSpPr/>
      </xdr:nvCxnSpPr>
      <xdr:spPr>
        <a:xfrm flipV="1">
          <a:off x="14782800" y="1017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2" name="テキスト ボックス 251"/>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138430</xdr:rowOff>
    </xdr:to>
    <xdr:cxnSp macro="">
      <xdr:nvCxnSpPr>
        <xdr:cNvPr id="253" name="直線コネクタ 252"/>
        <xdr:cNvCxnSpPr/>
      </xdr:nvCxnSpPr>
      <xdr:spPr>
        <a:xfrm flipV="1">
          <a:off x="13893800" y="1022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5" name="テキスト ボックス 254"/>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16510</xdr:rowOff>
    </xdr:from>
    <xdr:to>
      <xdr:col>69</xdr:col>
      <xdr:colOff>92075</xdr:colOff>
      <xdr:row>59</xdr:row>
      <xdr:rowOff>138430</xdr:rowOff>
    </xdr:to>
    <xdr:cxnSp macro="">
      <xdr:nvCxnSpPr>
        <xdr:cNvPr id="256" name="直線コネクタ 255"/>
        <xdr:cNvCxnSpPr/>
      </xdr:nvCxnSpPr>
      <xdr:spPr>
        <a:xfrm>
          <a:off x="13004800" y="10132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8" name="テキスト ボックス 257"/>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60" name="テキスト ボックス 259"/>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163830</xdr:rowOff>
    </xdr:from>
    <xdr:to>
      <xdr:col>82</xdr:col>
      <xdr:colOff>158750</xdr:colOff>
      <xdr:row>60</xdr:row>
      <xdr:rowOff>93980</xdr:rowOff>
    </xdr:to>
    <xdr:sp macro="" textlink="">
      <xdr:nvSpPr>
        <xdr:cNvPr id="266" name="楕円 265"/>
        <xdr:cNvSpPr/>
      </xdr:nvSpPr>
      <xdr:spPr>
        <a:xfrm>
          <a:off x="16459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135907</xdr:rowOff>
    </xdr:from>
    <xdr:ext cx="762000" cy="259045"/>
    <xdr:sp macro="" textlink="">
      <xdr:nvSpPr>
        <xdr:cNvPr id="267" name="その他該当値テキスト"/>
        <xdr:cNvSpPr txBox="1"/>
      </xdr:nvSpPr>
      <xdr:spPr>
        <a:xfrm>
          <a:off x="16598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68" name="楕円 267"/>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123207</xdr:rowOff>
    </xdr:from>
    <xdr:ext cx="736600" cy="259045"/>
    <xdr:sp macro="" textlink="">
      <xdr:nvSpPr>
        <xdr:cNvPr id="269" name="テキスト ボックス 268"/>
        <xdr:cNvSpPr txBox="1"/>
      </xdr:nvSpPr>
      <xdr:spPr>
        <a:xfrm>
          <a:off x="15290800" y="989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0" name="楕円 269"/>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168927</xdr:rowOff>
    </xdr:from>
    <xdr:ext cx="762000" cy="259045"/>
    <xdr:sp macro="" textlink="">
      <xdr:nvSpPr>
        <xdr:cNvPr id="271" name="テキスト ボックス 270"/>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72" name="楕円 271"/>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27957</xdr:rowOff>
    </xdr:from>
    <xdr:ext cx="762000" cy="259045"/>
    <xdr:sp macro="" textlink="">
      <xdr:nvSpPr>
        <xdr:cNvPr id="273" name="テキスト ボックス 272"/>
        <xdr:cNvSpPr txBox="1"/>
      </xdr:nvSpPr>
      <xdr:spPr>
        <a:xfrm>
          <a:off x="13512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4" name="楕円 273"/>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77487</xdr:rowOff>
    </xdr:from>
    <xdr:ext cx="762000" cy="259045"/>
    <xdr:sp macro="" textlink="">
      <xdr:nvSpPr>
        <xdr:cNvPr id="275" name="テキスト ボックス 274"/>
        <xdr:cNvSpPr txBox="1"/>
      </xdr:nvSpPr>
      <xdr:spPr>
        <a:xfrm>
          <a:off x="12623800" y="985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補助費等は、特別定額給付金の皆減（△</a:t>
          </a:r>
          <a:r>
            <a:rPr kumimoji="1" lang="en-US" altLang="ja-JP" sz="1300">
              <a:latin typeface="ＭＳ Ｐゴシック" panose="020B0600070205080204" pitchFamily="50" charset="-128"/>
              <a:ea typeface="ＭＳ Ｐゴシック" panose="020B0600070205080204" pitchFamily="50" charset="-128"/>
            </a:rPr>
            <a:t>228.8</a:t>
          </a:r>
          <a:r>
            <a:rPr kumimoji="1" lang="ja-JP" altLang="en-US" sz="1300">
              <a:latin typeface="ＭＳ Ｐゴシック" panose="020B0600070205080204" pitchFamily="50" charset="-128"/>
              <a:ea typeface="ＭＳ Ｐゴシック" panose="020B0600070205080204" pitchFamily="50" charset="-128"/>
            </a:rPr>
            <a:t>億円）などにより、前年度に比べ</a:t>
          </a:r>
          <a:r>
            <a:rPr kumimoji="1" lang="en-US" altLang="ja-JP" sz="1300">
              <a:latin typeface="ＭＳ Ｐゴシック" panose="020B0600070205080204" pitchFamily="50" charset="-128"/>
              <a:ea typeface="ＭＳ Ｐゴシック" panose="020B0600070205080204" pitchFamily="50" charset="-128"/>
            </a:rPr>
            <a:t>235.9</a:t>
          </a:r>
          <a:r>
            <a:rPr kumimoji="1" lang="ja-JP" altLang="en-US" sz="1300">
              <a:latin typeface="ＭＳ Ｐゴシック" panose="020B0600070205080204" pitchFamily="50" charset="-128"/>
              <a:ea typeface="ＭＳ Ｐゴシック" panose="020B0600070205080204" pitchFamily="50" charset="-128"/>
            </a:rPr>
            <a:t>億円減（△</a:t>
          </a:r>
          <a:r>
            <a:rPr kumimoji="1" lang="en-US" altLang="ja-JP" sz="1300">
              <a:latin typeface="ＭＳ Ｐゴシック" panose="020B0600070205080204" pitchFamily="50" charset="-128"/>
              <a:ea typeface="ＭＳ Ｐゴシック" panose="020B0600070205080204" pitchFamily="50" charset="-128"/>
            </a:rPr>
            <a:t>81.3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54.4</a:t>
          </a:r>
          <a:r>
            <a:rPr kumimoji="1" lang="ja-JP" altLang="en-US" sz="1300">
              <a:latin typeface="ＭＳ Ｐゴシック" panose="020B0600070205080204" pitchFamily="50" charset="-128"/>
              <a:ea typeface="ＭＳ Ｐゴシック" panose="020B0600070205080204" pitchFamily="50" charset="-128"/>
            </a:rPr>
            <a:t>億円となった。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補助費等に係る経常収支比率は、類似団体、全国、県平均を下回っている。引き続き、補助・負担金等の適正化を図っていく。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154214</xdr:rowOff>
    </xdr:from>
    <xdr:to>
      <xdr:col>82</xdr:col>
      <xdr:colOff>107950</xdr:colOff>
      <xdr:row>33</xdr:row>
      <xdr:rowOff>58964</xdr:rowOff>
    </xdr:to>
    <xdr:cxnSp macro="">
      <xdr:nvCxnSpPr>
        <xdr:cNvPr id="310" name="直線コネクタ 309"/>
        <xdr:cNvCxnSpPr/>
      </xdr:nvCxnSpPr>
      <xdr:spPr>
        <a:xfrm flipV="1">
          <a:off x="15671800" y="56406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1"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58964</xdr:rowOff>
    </xdr:from>
    <xdr:to>
      <xdr:col>78</xdr:col>
      <xdr:colOff>69850</xdr:colOff>
      <xdr:row>33</xdr:row>
      <xdr:rowOff>58964</xdr:rowOff>
    </xdr:to>
    <xdr:cxnSp macro="">
      <xdr:nvCxnSpPr>
        <xdr:cNvPr id="313" name="直線コネクタ 312"/>
        <xdr:cNvCxnSpPr/>
      </xdr:nvCxnSpPr>
      <xdr:spPr>
        <a:xfrm>
          <a:off x="14782800" y="5716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168020</xdr:rowOff>
    </xdr:from>
    <xdr:ext cx="736600" cy="259045"/>
    <xdr:sp macro="" textlink="">
      <xdr:nvSpPr>
        <xdr:cNvPr id="315" name="テキスト ボックス 314"/>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15422</xdr:rowOff>
    </xdr:from>
    <xdr:to>
      <xdr:col>73</xdr:col>
      <xdr:colOff>180975</xdr:colOff>
      <xdr:row>33</xdr:row>
      <xdr:rowOff>58964</xdr:rowOff>
    </xdr:to>
    <xdr:cxnSp macro="">
      <xdr:nvCxnSpPr>
        <xdr:cNvPr id="316" name="直線コネクタ 315"/>
        <xdr:cNvCxnSpPr/>
      </xdr:nvCxnSpPr>
      <xdr:spPr>
        <a:xfrm>
          <a:off x="13893800" y="5673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135363</xdr:rowOff>
    </xdr:from>
    <xdr:ext cx="762000" cy="259045"/>
    <xdr:sp macro="" textlink="">
      <xdr:nvSpPr>
        <xdr:cNvPr id="318" name="テキスト ボックス 317"/>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15422</xdr:rowOff>
    </xdr:from>
    <xdr:to>
      <xdr:col>69</xdr:col>
      <xdr:colOff>92075</xdr:colOff>
      <xdr:row>33</xdr:row>
      <xdr:rowOff>15422</xdr:rowOff>
    </xdr:to>
    <xdr:cxnSp macro="">
      <xdr:nvCxnSpPr>
        <xdr:cNvPr id="319" name="直線コネクタ 318"/>
        <xdr:cNvCxnSpPr/>
      </xdr:nvCxnSpPr>
      <xdr:spPr>
        <a:xfrm>
          <a:off x="13004800" y="567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21" name="テキスト ボックス 320"/>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103414</xdr:rowOff>
    </xdr:from>
    <xdr:to>
      <xdr:col>82</xdr:col>
      <xdr:colOff>158750</xdr:colOff>
      <xdr:row>33</xdr:row>
      <xdr:rowOff>33564</xdr:rowOff>
    </xdr:to>
    <xdr:sp macro="" textlink="">
      <xdr:nvSpPr>
        <xdr:cNvPr id="329" name="楕円 328"/>
        <xdr:cNvSpPr/>
      </xdr:nvSpPr>
      <xdr:spPr>
        <a:xfrm>
          <a:off x="164592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11991</xdr:rowOff>
    </xdr:from>
    <xdr:ext cx="762000" cy="259045"/>
    <xdr:sp macro="" textlink="">
      <xdr:nvSpPr>
        <xdr:cNvPr id="330" name="補助費等該当値テキスト"/>
        <xdr:cNvSpPr txBox="1"/>
      </xdr:nvSpPr>
      <xdr:spPr>
        <a:xfrm>
          <a:off x="16598900" y="549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8164</xdr:rowOff>
    </xdr:from>
    <xdr:to>
      <xdr:col>78</xdr:col>
      <xdr:colOff>120650</xdr:colOff>
      <xdr:row>33</xdr:row>
      <xdr:rowOff>109764</xdr:rowOff>
    </xdr:to>
    <xdr:sp macro="" textlink="">
      <xdr:nvSpPr>
        <xdr:cNvPr id="331" name="楕円 330"/>
        <xdr:cNvSpPr/>
      </xdr:nvSpPr>
      <xdr:spPr>
        <a:xfrm>
          <a:off x="15621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119941</xdr:rowOff>
    </xdr:from>
    <xdr:ext cx="736600" cy="259045"/>
    <xdr:sp macro="" textlink="">
      <xdr:nvSpPr>
        <xdr:cNvPr id="332" name="テキスト ボックス 331"/>
        <xdr:cNvSpPr txBox="1"/>
      </xdr:nvSpPr>
      <xdr:spPr>
        <a:xfrm>
          <a:off x="15290800" y="543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8164</xdr:rowOff>
    </xdr:from>
    <xdr:to>
      <xdr:col>74</xdr:col>
      <xdr:colOff>31750</xdr:colOff>
      <xdr:row>33</xdr:row>
      <xdr:rowOff>109764</xdr:rowOff>
    </xdr:to>
    <xdr:sp macro="" textlink="">
      <xdr:nvSpPr>
        <xdr:cNvPr id="333" name="楕円 332"/>
        <xdr:cNvSpPr/>
      </xdr:nvSpPr>
      <xdr:spPr>
        <a:xfrm>
          <a:off x="14732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119941</xdr:rowOff>
    </xdr:from>
    <xdr:ext cx="762000" cy="259045"/>
    <xdr:sp macro="" textlink="">
      <xdr:nvSpPr>
        <xdr:cNvPr id="334" name="テキスト ボックス 333"/>
        <xdr:cNvSpPr txBox="1"/>
      </xdr:nvSpPr>
      <xdr:spPr>
        <a:xfrm>
          <a:off x="14401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136072</xdr:rowOff>
    </xdr:from>
    <xdr:to>
      <xdr:col>69</xdr:col>
      <xdr:colOff>142875</xdr:colOff>
      <xdr:row>33</xdr:row>
      <xdr:rowOff>66222</xdr:rowOff>
    </xdr:to>
    <xdr:sp macro="" textlink="">
      <xdr:nvSpPr>
        <xdr:cNvPr id="335" name="楕円 334"/>
        <xdr:cNvSpPr/>
      </xdr:nvSpPr>
      <xdr:spPr>
        <a:xfrm>
          <a:off x="13843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76399</xdr:rowOff>
    </xdr:from>
    <xdr:ext cx="762000" cy="259045"/>
    <xdr:sp macro="" textlink="">
      <xdr:nvSpPr>
        <xdr:cNvPr id="336" name="テキスト ボックス 335"/>
        <xdr:cNvSpPr txBox="1"/>
      </xdr:nvSpPr>
      <xdr:spPr>
        <a:xfrm>
          <a:off x="13512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136072</xdr:rowOff>
    </xdr:from>
    <xdr:to>
      <xdr:col>65</xdr:col>
      <xdr:colOff>53975</xdr:colOff>
      <xdr:row>33</xdr:row>
      <xdr:rowOff>66222</xdr:rowOff>
    </xdr:to>
    <xdr:sp macro="" textlink="">
      <xdr:nvSpPr>
        <xdr:cNvPr id="337" name="楕円 336"/>
        <xdr:cNvSpPr/>
      </xdr:nvSpPr>
      <xdr:spPr>
        <a:xfrm>
          <a:off x="12954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76399</xdr:rowOff>
    </xdr:from>
    <xdr:ext cx="762000" cy="259045"/>
    <xdr:sp macro="" textlink="">
      <xdr:nvSpPr>
        <xdr:cNvPr id="338" name="テキスト ボックス 337"/>
        <xdr:cNvSpPr txBox="1"/>
      </xdr:nvSpPr>
      <xdr:spPr>
        <a:xfrm>
          <a:off x="12623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公債費は、焼却施設整備等事業債元利償還金の増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65.0</a:t>
          </a:r>
          <a:r>
            <a:rPr kumimoji="1" lang="ja-JP" altLang="en-US" sz="1300">
              <a:latin typeface="ＭＳ Ｐゴシック" panose="020B0600070205080204" pitchFamily="50" charset="-128"/>
              <a:ea typeface="ＭＳ Ｐゴシック" panose="020B0600070205080204" pitchFamily="50" charset="-128"/>
            </a:rPr>
            <a:t>億円となった。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公債費に係る経常収支比率は、前年度と同様に類似団体平均を上回っている。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今後も市債の新規発行について精査を行い、適正化に努めていく。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61686</xdr:rowOff>
    </xdr:from>
    <xdr:to>
      <xdr:col>24</xdr:col>
      <xdr:colOff>25400</xdr:colOff>
      <xdr:row>78</xdr:row>
      <xdr:rowOff>133531</xdr:rowOff>
    </xdr:to>
    <xdr:cxnSp macro="">
      <xdr:nvCxnSpPr>
        <xdr:cNvPr id="372" name="直線コネクタ 371"/>
        <xdr:cNvCxnSpPr/>
      </xdr:nvCxnSpPr>
      <xdr:spPr>
        <a:xfrm flipV="1">
          <a:off x="3987800" y="1343478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3"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133531</xdr:rowOff>
    </xdr:from>
    <xdr:to>
      <xdr:col>19</xdr:col>
      <xdr:colOff>187325</xdr:colOff>
      <xdr:row>78</xdr:row>
      <xdr:rowOff>166188</xdr:rowOff>
    </xdr:to>
    <xdr:cxnSp macro="">
      <xdr:nvCxnSpPr>
        <xdr:cNvPr id="375" name="直線コネクタ 374"/>
        <xdr:cNvCxnSpPr/>
      </xdr:nvCxnSpPr>
      <xdr:spPr>
        <a:xfrm flipV="1">
          <a:off x="3098800" y="135066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7" name="テキスト ボックス 376"/>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166188</xdr:rowOff>
    </xdr:from>
    <xdr:to>
      <xdr:col>15</xdr:col>
      <xdr:colOff>98425</xdr:colOff>
      <xdr:row>79</xdr:row>
      <xdr:rowOff>27395</xdr:rowOff>
    </xdr:to>
    <xdr:cxnSp macro="">
      <xdr:nvCxnSpPr>
        <xdr:cNvPr id="378" name="直線コネクタ 377"/>
        <xdr:cNvCxnSpPr/>
      </xdr:nvCxnSpPr>
      <xdr:spPr>
        <a:xfrm flipV="1">
          <a:off x="2209800" y="135392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80" name="テキスト ボックス 379"/>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159657</xdr:rowOff>
    </xdr:from>
    <xdr:to>
      <xdr:col>11</xdr:col>
      <xdr:colOff>9525</xdr:colOff>
      <xdr:row>79</xdr:row>
      <xdr:rowOff>27395</xdr:rowOff>
    </xdr:to>
    <xdr:cxnSp macro="">
      <xdr:nvCxnSpPr>
        <xdr:cNvPr id="381" name="直線コネクタ 380"/>
        <xdr:cNvCxnSpPr/>
      </xdr:nvCxnSpPr>
      <xdr:spPr>
        <a:xfrm>
          <a:off x="1320800" y="135327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3" name="テキスト ボックス 382"/>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5" name="テキスト ボックス 384"/>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91" name="楕円 390"/>
        <xdr:cNvSpPr/>
      </xdr:nvSpPr>
      <xdr:spPr>
        <a:xfrm>
          <a:off x="4775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154413</xdr:rowOff>
    </xdr:from>
    <xdr:ext cx="762000" cy="259045"/>
    <xdr:sp macro="" textlink="">
      <xdr:nvSpPr>
        <xdr:cNvPr id="392" name="公債費該当値テキスト"/>
        <xdr:cNvSpPr txBox="1"/>
      </xdr:nvSpPr>
      <xdr:spPr>
        <a:xfrm>
          <a:off x="4914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82731</xdr:rowOff>
    </xdr:from>
    <xdr:to>
      <xdr:col>20</xdr:col>
      <xdr:colOff>38100</xdr:colOff>
      <xdr:row>79</xdr:row>
      <xdr:rowOff>12881</xdr:rowOff>
    </xdr:to>
    <xdr:sp macro="" textlink="">
      <xdr:nvSpPr>
        <xdr:cNvPr id="393" name="楕円 392"/>
        <xdr:cNvSpPr/>
      </xdr:nvSpPr>
      <xdr:spPr>
        <a:xfrm>
          <a:off x="3937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169108</xdr:rowOff>
    </xdr:from>
    <xdr:ext cx="736600" cy="259045"/>
    <xdr:sp macro="" textlink="">
      <xdr:nvSpPr>
        <xdr:cNvPr id="394" name="テキスト ボックス 393"/>
        <xdr:cNvSpPr txBox="1"/>
      </xdr:nvSpPr>
      <xdr:spPr>
        <a:xfrm>
          <a:off x="3606800" y="1354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115388</xdr:rowOff>
    </xdr:from>
    <xdr:to>
      <xdr:col>15</xdr:col>
      <xdr:colOff>149225</xdr:colOff>
      <xdr:row>79</xdr:row>
      <xdr:rowOff>45538</xdr:rowOff>
    </xdr:to>
    <xdr:sp macro="" textlink="">
      <xdr:nvSpPr>
        <xdr:cNvPr id="395" name="楕円 394"/>
        <xdr:cNvSpPr/>
      </xdr:nvSpPr>
      <xdr:spPr>
        <a:xfrm>
          <a:off x="3048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30315</xdr:rowOff>
    </xdr:from>
    <xdr:ext cx="762000" cy="259045"/>
    <xdr:sp macro="" textlink="">
      <xdr:nvSpPr>
        <xdr:cNvPr id="396" name="テキスト ボックス 395"/>
        <xdr:cNvSpPr txBox="1"/>
      </xdr:nvSpPr>
      <xdr:spPr>
        <a:xfrm>
          <a:off x="2717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148045</xdr:rowOff>
    </xdr:from>
    <xdr:to>
      <xdr:col>11</xdr:col>
      <xdr:colOff>60325</xdr:colOff>
      <xdr:row>79</xdr:row>
      <xdr:rowOff>78195</xdr:rowOff>
    </xdr:to>
    <xdr:sp macro="" textlink="">
      <xdr:nvSpPr>
        <xdr:cNvPr id="397" name="楕円 396"/>
        <xdr:cNvSpPr/>
      </xdr:nvSpPr>
      <xdr:spPr>
        <a:xfrm>
          <a:off x="2159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62972</xdr:rowOff>
    </xdr:from>
    <xdr:ext cx="762000" cy="259045"/>
    <xdr:sp macro="" textlink="">
      <xdr:nvSpPr>
        <xdr:cNvPr id="398" name="テキスト ボックス 397"/>
        <xdr:cNvSpPr txBox="1"/>
      </xdr:nvSpPr>
      <xdr:spPr>
        <a:xfrm>
          <a:off x="1828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399" name="楕円 398"/>
        <xdr:cNvSpPr/>
      </xdr:nvSpPr>
      <xdr:spPr>
        <a:xfrm>
          <a:off x="1270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23784</xdr:rowOff>
    </xdr:from>
    <xdr:ext cx="762000" cy="259045"/>
    <xdr:sp macro="" textlink="">
      <xdr:nvSpPr>
        <xdr:cNvPr id="400" name="テキスト ボックス 399"/>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a:t>
          </a:r>
          <a:r>
            <a:rPr kumimoji="1" lang="en-US" altLang="ja-JP" sz="1300">
              <a:latin typeface="ＭＳ Ｐゴシック" panose="020B0600070205080204" pitchFamily="50" charset="-128"/>
              <a:ea typeface="ＭＳ Ｐゴシック" panose="020B0600070205080204" pitchFamily="50" charset="-128"/>
            </a:rPr>
            <a:t>74.5</a:t>
          </a:r>
          <a:r>
            <a:rPr kumimoji="1" lang="ja-JP" altLang="en-US" sz="1300">
              <a:latin typeface="ＭＳ Ｐゴシック" panose="020B0600070205080204" pitchFamily="50" charset="-128"/>
              <a:ea typeface="ＭＳ Ｐゴシック" panose="020B0600070205080204" pitchFamily="50" charset="-128"/>
            </a:rPr>
            <a:t>％となっており、県平均を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％下回った。</a:t>
          </a:r>
        </a:p>
        <a:p>
          <a:r>
            <a:rPr kumimoji="1" lang="ja-JP" altLang="en-US" sz="1300">
              <a:latin typeface="ＭＳ Ｐゴシック" panose="020B0600070205080204" pitchFamily="50" charset="-128"/>
              <a:ea typeface="ＭＳ Ｐゴシック" panose="020B0600070205080204" pitchFamily="50" charset="-128"/>
            </a:rPr>
            <a:t>　引き続き歳出の抑制に努めていく。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98425</xdr:rowOff>
    </xdr:from>
    <xdr:to>
      <xdr:col>82</xdr:col>
      <xdr:colOff>107950</xdr:colOff>
      <xdr:row>77</xdr:row>
      <xdr:rowOff>18414</xdr:rowOff>
    </xdr:to>
    <xdr:cxnSp macro="">
      <xdr:nvCxnSpPr>
        <xdr:cNvPr id="429" name="直線コネクタ 428"/>
        <xdr:cNvCxnSpPr/>
      </xdr:nvCxnSpPr>
      <xdr:spPr>
        <a:xfrm flipV="1">
          <a:off x="15671800" y="12957175"/>
          <a:ext cx="8382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30"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18414</xdr:rowOff>
    </xdr:from>
    <xdr:to>
      <xdr:col>78</xdr:col>
      <xdr:colOff>69850</xdr:colOff>
      <xdr:row>77</xdr:row>
      <xdr:rowOff>81280</xdr:rowOff>
    </xdr:to>
    <xdr:cxnSp macro="">
      <xdr:nvCxnSpPr>
        <xdr:cNvPr id="432" name="直線コネクタ 431"/>
        <xdr:cNvCxnSpPr/>
      </xdr:nvCxnSpPr>
      <xdr:spPr>
        <a:xfrm flipV="1">
          <a:off x="14782800" y="1322006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4" name="テキスト ボックス 433"/>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81280</xdr:rowOff>
    </xdr:from>
    <xdr:to>
      <xdr:col>73</xdr:col>
      <xdr:colOff>180975</xdr:colOff>
      <xdr:row>77</xdr:row>
      <xdr:rowOff>81280</xdr:rowOff>
    </xdr:to>
    <xdr:cxnSp macro="">
      <xdr:nvCxnSpPr>
        <xdr:cNvPr id="435" name="直線コネクタ 434"/>
        <xdr:cNvCxnSpPr/>
      </xdr:nvCxnSpPr>
      <xdr:spPr>
        <a:xfrm>
          <a:off x="13893800" y="13282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7" name="テキスト ボックス 436"/>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6986</xdr:rowOff>
    </xdr:from>
    <xdr:to>
      <xdr:col>69</xdr:col>
      <xdr:colOff>92075</xdr:colOff>
      <xdr:row>77</xdr:row>
      <xdr:rowOff>81280</xdr:rowOff>
    </xdr:to>
    <xdr:cxnSp macro="">
      <xdr:nvCxnSpPr>
        <xdr:cNvPr id="438" name="直線コネクタ 437"/>
        <xdr:cNvCxnSpPr/>
      </xdr:nvCxnSpPr>
      <xdr:spPr>
        <a:xfrm>
          <a:off x="13004800" y="1320863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0" name="テキスト ボックス 439"/>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42" name="テキスト ボックス 441"/>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47625</xdr:rowOff>
    </xdr:from>
    <xdr:to>
      <xdr:col>82</xdr:col>
      <xdr:colOff>158750</xdr:colOff>
      <xdr:row>75</xdr:row>
      <xdr:rowOff>149225</xdr:rowOff>
    </xdr:to>
    <xdr:sp macro="" textlink="">
      <xdr:nvSpPr>
        <xdr:cNvPr id="448" name="楕円 447"/>
        <xdr:cNvSpPr/>
      </xdr:nvSpPr>
      <xdr:spPr>
        <a:xfrm>
          <a:off x="16459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64152</xdr:rowOff>
    </xdr:from>
    <xdr:ext cx="762000" cy="259045"/>
    <xdr:sp macro="" textlink="">
      <xdr:nvSpPr>
        <xdr:cNvPr id="449" name="公債費以外該当値テキスト"/>
        <xdr:cNvSpPr txBox="1"/>
      </xdr:nvSpPr>
      <xdr:spPr>
        <a:xfrm>
          <a:off x="16598900" y="127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139064</xdr:rowOff>
    </xdr:from>
    <xdr:to>
      <xdr:col>78</xdr:col>
      <xdr:colOff>120650</xdr:colOff>
      <xdr:row>77</xdr:row>
      <xdr:rowOff>69214</xdr:rowOff>
    </xdr:to>
    <xdr:sp macro="" textlink="">
      <xdr:nvSpPr>
        <xdr:cNvPr id="450" name="楕円 449"/>
        <xdr:cNvSpPr/>
      </xdr:nvSpPr>
      <xdr:spPr>
        <a:xfrm>
          <a:off x="15621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79392</xdr:rowOff>
    </xdr:from>
    <xdr:ext cx="736600" cy="259045"/>
    <xdr:sp macro="" textlink="">
      <xdr:nvSpPr>
        <xdr:cNvPr id="451" name="テキスト ボックス 450"/>
        <xdr:cNvSpPr txBox="1"/>
      </xdr:nvSpPr>
      <xdr:spPr>
        <a:xfrm>
          <a:off x="15290800" y="12938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52" name="楕円 451"/>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142257</xdr:rowOff>
    </xdr:from>
    <xdr:ext cx="762000" cy="259045"/>
    <xdr:sp macro="" textlink="">
      <xdr:nvSpPr>
        <xdr:cNvPr id="453" name="テキスト ボックス 452"/>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30480</xdr:rowOff>
    </xdr:from>
    <xdr:to>
      <xdr:col>69</xdr:col>
      <xdr:colOff>142875</xdr:colOff>
      <xdr:row>77</xdr:row>
      <xdr:rowOff>132080</xdr:rowOff>
    </xdr:to>
    <xdr:sp macro="" textlink="">
      <xdr:nvSpPr>
        <xdr:cNvPr id="454" name="楕円 453"/>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142257</xdr:rowOff>
    </xdr:from>
    <xdr:ext cx="762000" cy="259045"/>
    <xdr:sp macro="" textlink="">
      <xdr:nvSpPr>
        <xdr:cNvPr id="455" name="テキスト ボックス 454"/>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127636</xdr:rowOff>
    </xdr:from>
    <xdr:to>
      <xdr:col>65</xdr:col>
      <xdr:colOff>53975</xdr:colOff>
      <xdr:row>77</xdr:row>
      <xdr:rowOff>57786</xdr:rowOff>
    </xdr:to>
    <xdr:sp macro="" textlink="">
      <xdr:nvSpPr>
        <xdr:cNvPr id="456" name="楕円 455"/>
        <xdr:cNvSpPr/>
      </xdr:nvSpPr>
      <xdr:spPr>
        <a:xfrm>
          <a:off x="12954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67962</xdr:rowOff>
    </xdr:from>
    <xdr:ext cx="762000" cy="259045"/>
    <xdr:sp macro="" textlink="">
      <xdr:nvSpPr>
        <xdr:cNvPr id="457" name="テキスト ボックス 456"/>
        <xdr:cNvSpPr txBox="1"/>
      </xdr:nvSpPr>
      <xdr:spPr>
        <a:xfrm>
          <a:off x="12623800" y="1292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154927</xdr:rowOff>
    </xdr:from>
    <xdr:to>
      <xdr:col>29</xdr:col>
      <xdr:colOff>127000</xdr:colOff>
      <xdr:row>20</xdr:row>
      <xdr:rowOff>5042</xdr:rowOff>
    </xdr:to>
    <xdr:cxnSp macro="">
      <xdr:nvCxnSpPr>
        <xdr:cNvPr id="50" name="直線コネクタ 49"/>
        <xdr:cNvCxnSpPr/>
      </xdr:nvCxnSpPr>
      <xdr:spPr bwMode="auto">
        <a:xfrm>
          <a:off x="5003800" y="3460102"/>
          <a:ext cx="647700" cy="21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154927</xdr:rowOff>
    </xdr:from>
    <xdr:to>
      <xdr:col>26</xdr:col>
      <xdr:colOff>50800</xdr:colOff>
      <xdr:row>20</xdr:row>
      <xdr:rowOff>10909</xdr:rowOff>
    </xdr:to>
    <xdr:cxnSp macro="">
      <xdr:nvCxnSpPr>
        <xdr:cNvPr id="53" name="直線コネクタ 52"/>
        <xdr:cNvCxnSpPr/>
      </xdr:nvCxnSpPr>
      <xdr:spPr bwMode="auto">
        <a:xfrm flipV="1">
          <a:off x="4305300" y="3460102"/>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10909</xdr:rowOff>
    </xdr:from>
    <xdr:to>
      <xdr:col>22</xdr:col>
      <xdr:colOff>114300</xdr:colOff>
      <xdr:row>20</xdr:row>
      <xdr:rowOff>50838</xdr:rowOff>
    </xdr:to>
    <xdr:cxnSp macro="">
      <xdr:nvCxnSpPr>
        <xdr:cNvPr id="56" name="直線コネクタ 55"/>
        <xdr:cNvCxnSpPr/>
      </xdr:nvCxnSpPr>
      <xdr:spPr bwMode="auto">
        <a:xfrm flipV="1">
          <a:off x="3606800" y="3487534"/>
          <a:ext cx="698500" cy="39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macro="" textlink="">
      <xdr:nvSpPr>
        <xdr:cNvPr id="58" name="テキスト ボックス 57"/>
        <xdr:cNvSpPr txBox="1"/>
      </xdr:nvSpPr>
      <xdr:spPr>
        <a:xfrm>
          <a:off x="39243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50838</xdr:rowOff>
    </xdr:from>
    <xdr:to>
      <xdr:col>18</xdr:col>
      <xdr:colOff>177800</xdr:colOff>
      <xdr:row>20</xdr:row>
      <xdr:rowOff>58687</xdr:rowOff>
    </xdr:to>
    <xdr:cxnSp macro="">
      <xdr:nvCxnSpPr>
        <xdr:cNvPr id="59" name="直線コネクタ 58"/>
        <xdr:cNvCxnSpPr/>
      </xdr:nvCxnSpPr>
      <xdr:spPr bwMode="auto">
        <a:xfrm flipV="1">
          <a:off x="2908300" y="3527463"/>
          <a:ext cx="698500" cy="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macro="" textlink="">
      <xdr:nvSpPr>
        <xdr:cNvPr id="61" name="テキスト ボックス 60"/>
        <xdr:cNvSpPr txBox="1"/>
      </xdr:nvSpPr>
      <xdr:spPr>
        <a:xfrm>
          <a:off x="32258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macro="" textlink="">
      <xdr:nvSpPr>
        <xdr:cNvPr id="63" name="テキスト ボックス 62"/>
        <xdr:cNvSpPr txBox="1"/>
      </xdr:nvSpPr>
      <xdr:spPr>
        <a:xfrm>
          <a:off x="2527300" y="281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125692</xdr:rowOff>
    </xdr:from>
    <xdr:to>
      <xdr:col>29</xdr:col>
      <xdr:colOff>177800</xdr:colOff>
      <xdr:row>20</xdr:row>
      <xdr:rowOff>55842</xdr:rowOff>
    </xdr:to>
    <xdr:sp macro="" textlink="">
      <xdr:nvSpPr>
        <xdr:cNvPr id="69" name="楕円 68"/>
        <xdr:cNvSpPr/>
      </xdr:nvSpPr>
      <xdr:spPr bwMode="auto">
        <a:xfrm>
          <a:off x="5600700" y="3430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34269</xdr:rowOff>
    </xdr:from>
    <xdr:ext cx="762000" cy="259045"/>
    <xdr:sp macro="" textlink="">
      <xdr:nvSpPr>
        <xdr:cNvPr id="70" name="人口1人当たり決算額の推移該当値テキスト130"/>
        <xdr:cNvSpPr txBox="1"/>
      </xdr:nvSpPr>
      <xdr:spPr>
        <a:xfrm>
          <a:off x="5740400" y="333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104127</xdr:rowOff>
    </xdr:from>
    <xdr:to>
      <xdr:col>26</xdr:col>
      <xdr:colOff>101600</xdr:colOff>
      <xdr:row>20</xdr:row>
      <xdr:rowOff>34277</xdr:rowOff>
    </xdr:to>
    <xdr:sp macro="" textlink="">
      <xdr:nvSpPr>
        <xdr:cNvPr id="71" name="楕円 70"/>
        <xdr:cNvSpPr/>
      </xdr:nvSpPr>
      <xdr:spPr bwMode="auto">
        <a:xfrm>
          <a:off x="4953000" y="340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19054</xdr:rowOff>
    </xdr:from>
    <xdr:ext cx="736600" cy="259045"/>
    <xdr:sp macro="" textlink="">
      <xdr:nvSpPr>
        <xdr:cNvPr id="72" name="テキスト ボックス 71"/>
        <xdr:cNvSpPr txBox="1"/>
      </xdr:nvSpPr>
      <xdr:spPr>
        <a:xfrm>
          <a:off x="4622800" y="349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131559</xdr:rowOff>
    </xdr:from>
    <xdr:to>
      <xdr:col>22</xdr:col>
      <xdr:colOff>165100</xdr:colOff>
      <xdr:row>20</xdr:row>
      <xdr:rowOff>61709</xdr:rowOff>
    </xdr:to>
    <xdr:sp macro="" textlink="">
      <xdr:nvSpPr>
        <xdr:cNvPr id="73" name="楕円 72"/>
        <xdr:cNvSpPr/>
      </xdr:nvSpPr>
      <xdr:spPr bwMode="auto">
        <a:xfrm>
          <a:off x="4254500" y="3436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46486</xdr:rowOff>
    </xdr:from>
    <xdr:ext cx="762000" cy="259045"/>
    <xdr:sp macro="" textlink="">
      <xdr:nvSpPr>
        <xdr:cNvPr id="74" name="テキスト ボックス 73"/>
        <xdr:cNvSpPr txBox="1"/>
      </xdr:nvSpPr>
      <xdr:spPr>
        <a:xfrm>
          <a:off x="3924300" y="35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38</xdr:rowOff>
    </xdr:from>
    <xdr:to>
      <xdr:col>19</xdr:col>
      <xdr:colOff>38100</xdr:colOff>
      <xdr:row>20</xdr:row>
      <xdr:rowOff>101638</xdr:rowOff>
    </xdr:to>
    <xdr:sp macro="" textlink="">
      <xdr:nvSpPr>
        <xdr:cNvPr id="75" name="楕円 74"/>
        <xdr:cNvSpPr/>
      </xdr:nvSpPr>
      <xdr:spPr bwMode="auto">
        <a:xfrm>
          <a:off x="3556000" y="347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86415</xdr:rowOff>
    </xdr:from>
    <xdr:ext cx="762000" cy="259045"/>
    <xdr:sp macro="" textlink="">
      <xdr:nvSpPr>
        <xdr:cNvPr id="76" name="テキスト ボックス 75"/>
        <xdr:cNvSpPr txBox="1"/>
      </xdr:nvSpPr>
      <xdr:spPr>
        <a:xfrm>
          <a:off x="3225800" y="35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7887</xdr:rowOff>
    </xdr:from>
    <xdr:to>
      <xdr:col>15</xdr:col>
      <xdr:colOff>101600</xdr:colOff>
      <xdr:row>20</xdr:row>
      <xdr:rowOff>109487</xdr:rowOff>
    </xdr:to>
    <xdr:sp macro="" textlink="">
      <xdr:nvSpPr>
        <xdr:cNvPr id="77" name="楕円 76"/>
        <xdr:cNvSpPr/>
      </xdr:nvSpPr>
      <xdr:spPr bwMode="auto">
        <a:xfrm>
          <a:off x="2857500" y="3484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94264</xdr:rowOff>
    </xdr:from>
    <xdr:ext cx="762000" cy="259045"/>
    <xdr:sp macro="" textlink="">
      <xdr:nvSpPr>
        <xdr:cNvPr id="78" name="テキスト ボックス 77"/>
        <xdr:cNvSpPr txBox="1"/>
      </xdr:nvSpPr>
      <xdr:spPr>
        <a:xfrm>
          <a:off x="2527300" y="357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274980</xdr:rowOff>
    </xdr:from>
    <xdr:to>
      <xdr:col>29</xdr:col>
      <xdr:colOff>127000</xdr:colOff>
      <xdr:row>35</xdr:row>
      <xdr:rowOff>287554</xdr:rowOff>
    </xdr:to>
    <xdr:cxnSp macro="">
      <xdr:nvCxnSpPr>
        <xdr:cNvPr id="111" name="直線コネクタ 110"/>
        <xdr:cNvCxnSpPr/>
      </xdr:nvCxnSpPr>
      <xdr:spPr bwMode="auto">
        <a:xfrm flipV="1">
          <a:off x="5003800" y="6885330"/>
          <a:ext cx="647700" cy="12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259757</xdr:rowOff>
    </xdr:from>
    <xdr:ext cx="762000" cy="259045"/>
    <xdr:sp macro="" textlink="">
      <xdr:nvSpPr>
        <xdr:cNvPr id="112" name="人口1人当たり決算額の推移平均値テキスト445"/>
        <xdr:cNvSpPr txBox="1"/>
      </xdr:nvSpPr>
      <xdr:spPr>
        <a:xfrm>
          <a:off x="5740400" y="6870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255930</xdr:rowOff>
    </xdr:from>
    <xdr:to>
      <xdr:col>26</xdr:col>
      <xdr:colOff>50800</xdr:colOff>
      <xdr:row>35</xdr:row>
      <xdr:rowOff>287554</xdr:rowOff>
    </xdr:to>
    <xdr:cxnSp macro="">
      <xdr:nvCxnSpPr>
        <xdr:cNvPr id="114" name="直線コネクタ 113"/>
        <xdr:cNvCxnSpPr/>
      </xdr:nvCxnSpPr>
      <xdr:spPr bwMode="auto">
        <a:xfrm>
          <a:off x="4305300" y="6866280"/>
          <a:ext cx="698500" cy="3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22331</xdr:rowOff>
    </xdr:from>
    <xdr:ext cx="736600" cy="259045"/>
    <xdr:sp macro="" textlink="">
      <xdr:nvSpPr>
        <xdr:cNvPr id="116" name="テキスト ボックス 115"/>
        <xdr:cNvSpPr txBox="1"/>
      </xdr:nvSpPr>
      <xdr:spPr>
        <a:xfrm>
          <a:off x="4622800" y="697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255930</xdr:rowOff>
    </xdr:from>
    <xdr:to>
      <xdr:col>22</xdr:col>
      <xdr:colOff>114300</xdr:colOff>
      <xdr:row>35</xdr:row>
      <xdr:rowOff>282601</xdr:rowOff>
    </xdr:to>
    <xdr:cxnSp macro="">
      <xdr:nvCxnSpPr>
        <xdr:cNvPr id="117" name="直線コネクタ 116"/>
        <xdr:cNvCxnSpPr/>
      </xdr:nvCxnSpPr>
      <xdr:spPr bwMode="auto">
        <a:xfrm flipV="1">
          <a:off x="3606800" y="6866280"/>
          <a:ext cx="698500" cy="26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10825</xdr:rowOff>
    </xdr:from>
    <xdr:ext cx="762000" cy="259045"/>
    <xdr:sp macro="" textlink="">
      <xdr:nvSpPr>
        <xdr:cNvPr id="119" name="テキスト ボックス 118"/>
        <xdr:cNvSpPr txBox="1"/>
      </xdr:nvSpPr>
      <xdr:spPr>
        <a:xfrm>
          <a:off x="39243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282601</xdr:rowOff>
    </xdr:from>
    <xdr:to>
      <xdr:col>18</xdr:col>
      <xdr:colOff>177800</xdr:colOff>
      <xdr:row>35</xdr:row>
      <xdr:rowOff>325120</xdr:rowOff>
    </xdr:to>
    <xdr:cxnSp macro="">
      <xdr:nvCxnSpPr>
        <xdr:cNvPr id="120" name="直線コネクタ 119"/>
        <xdr:cNvCxnSpPr/>
      </xdr:nvCxnSpPr>
      <xdr:spPr bwMode="auto">
        <a:xfrm flipV="1">
          <a:off x="2908300" y="6892951"/>
          <a:ext cx="698500" cy="4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22521</xdr:rowOff>
    </xdr:from>
    <xdr:ext cx="762000" cy="259045"/>
    <xdr:sp macro="" textlink="">
      <xdr:nvSpPr>
        <xdr:cNvPr id="122" name="テキスト ボックス 121"/>
        <xdr:cNvSpPr txBox="1"/>
      </xdr:nvSpPr>
      <xdr:spPr>
        <a:xfrm>
          <a:off x="32258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18025</xdr:rowOff>
    </xdr:from>
    <xdr:ext cx="762000" cy="259045"/>
    <xdr:sp macro="" textlink="">
      <xdr:nvSpPr>
        <xdr:cNvPr id="124" name="テキスト ボックス 123"/>
        <xdr:cNvSpPr txBox="1"/>
      </xdr:nvSpPr>
      <xdr:spPr>
        <a:xfrm>
          <a:off x="2527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224180</xdr:rowOff>
    </xdr:from>
    <xdr:to>
      <xdr:col>29</xdr:col>
      <xdr:colOff>177800</xdr:colOff>
      <xdr:row>35</xdr:row>
      <xdr:rowOff>325780</xdr:rowOff>
    </xdr:to>
    <xdr:sp macro="" textlink="">
      <xdr:nvSpPr>
        <xdr:cNvPr id="130" name="楕円 129"/>
        <xdr:cNvSpPr/>
      </xdr:nvSpPr>
      <xdr:spPr bwMode="auto">
        <a:xfrm>
          <a:off x="5600700" y="683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69257</xdr:rowOff>
    </xdr:from>
    <xdr:ext cx="762000" cy="259045"/>
    <xdr:sp macro="" textlink="">
      <xdr:nvSpPr>
        <xdr:cNvPr id="131" name="人口1人当たり決算額の推移該当値テキスト445"/>
        <xdr:cNvSpPr txBox="1"/>
      </xdr:nvSpPr>
      <xdr:spPr>
        <a:xfrm>
          <a:off x="5740400" y="667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236754</xdr:rowOff>
    </xdr:from>
    <xdr:to>
      <xdr:col>26</xdr:col>
      <xdr:colOff>101600</xdr:colOff>
      <xdr:row>35</xdr:row>
      <xdr:rowOff>338354</xdr:rowOff>
    </xdr:to>
    <xdr:sp macro="" textlink="">
      <xdr:nvSpPr>
        <xdr:cNvPr id="132" name="楕円 131"/>
        <xdr:cNvSpPr/>
      </xdr:nvSpPr>
      <xdr:spPr bwMode="auto">
        <a:xfrm>
          <a:off x="4953000" y="6847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5631</xdr:rowOff>
    </xdr:from>
    <xdr:ext cx="736600" cy="259045"/>
    <xdr:sp macro="" textlink="">
      <xdr:nvSpPr>
        <xdr:cNvPr id="133" name="テキスト ボックス 132"/>
        <xdr:cNvSpPr txBox="1"/>
      </xdr:nvSpPr>
      <xdr:spPr>
        <a:xfrm>
          <a:off x="4622800" y="6615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205130</xdr:rowOff>
    </xdr:from>
    <xdr:to>
      <xdr:col>22</xdr:col>
      <xdr:colOff>165100</xdr:colOff>
      <xdr:row>35</xdr:row>
      <xdr:rowOff>306730</xdr:rowOff>
    </xdr:to>
    <xdr:sp macro="" textlink="">
      <xdr:nvSpPr>
        <xdr:cNvPr id="134" name="楕円 133"/>
        <xdr:cNvSpPr/>
      </xdr:nvSpPr>
      <xdr:spPr bwMode="auto">
        <a:xfrm>
          <a:off x="4254500" y="681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316907</xdr:rowOff>
    </xdr:from>
    <xdr:ext cx="762000" cy="259045"/>
    <xdr:sp macro="" textlink="">
      <xdr:nvSpPr>
        <xdr:cNvPr id="135" name="テキスト ボックス 134"/>
        <xdr:cNvSpPr txBox="1"/>
      </xdr:nvSpPr>
      <xdr:spPr>
        <a:xfrm>
          <a:off x="3924300" y="65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231801</xdr:rowOff>
    </xdr:from>
    <xdr:to>
      <xdr:col>19</xdr:col>
      <xdr:colOff>38100</xdr:colOff>
      <xdr:row>35</xdr:row>
      <xdr:rowOff>333401</xdr:rowOff>
    </xdr:to>
    <xdr:sp macro="" textlink="">
      <xdr:nvSpPr>
        <xdr:cNvPr id="136" name="楕円 135"/>
        <xdr:cNvSpPr/>
      </xdr:nvSpPr>
      <xdr:spPr bwMode="auto">
        <a:xfrm>
          <a:off x="3556000" y="6842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678</xdr:rowOff>
    </xdr:from>
    <xdr:ext cx="762000" cy="259045"/>
    <xdr:sp macro="" textlink="">
      <xdr:nvSpPr>
        <xdr:cNvPr id="137" name="テキスト ボックス 136"/>
        <xdr:cNvSpPr txBox="1"/>
      </xdr:nvSpPr>
      <xdr:spPr>
        <a:xfrm>
          <a:off x="3225800" y="661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274320</xdr:rowOff>
    </xdr:from>
    <xdr:to>
      <xdr:col>15</xdr:col>
      <xdr:colOff>101600</xdr:colOff>
      <xdr:row>36</xdr:row>
      <xdr:rowOff>33020</xdr:rowOff>
    </xdr:to>
    <xdr:sp macro="" textlink="">
      <xdr:nvSpPr>
        <xdr:cNvPr id="138" name="楕円 137"/>
        <xdr:cNvSpPr/>
      </xdr:nvSpPr>
      <xdr:spPr bwMode="auto">
        <a:xfrm>
          <a:off x="2857500" y="688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43197</xdr:rowOff>
    </xdr:from>
    <xdr:ext cx="762000" cy="259045"/>
    <xdr:sp macro="" textlink="">
      <xdr:nvSpPr>
        <xdr:cNvPr id="139" name="テキスト ボックス 138"/>
        <xdr:cNvSpPr txBox="1"/>
      </xdr:nvSpPr>
      <xdr:spPr>
        <a:xfrm>
          <a:off x="2527300" y="665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230,507
226,415
45.51
79,893,685
75,480,576
3,644,558
41,794,711
54,582,174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36699</xdr:rowOff>
    </xdr:from>
    <xdr:to>
      <xdr:col>24</xdr:col>
      <xdr:colOff>63500</xdr:colOff>
      <xdr:row>37</xdr:row>
      <xdr:rowOff>70042</xdr:rowOff>
    </xdr:to>
    <xdr:cxnSp macro="">
      <xdr:nvCxnSpPr>
        <xdr:cNvPr id="63" name="直線コネクタ 62"/>
        <xdr:cNvCxnSpPr/>
      </xdr:nvCxnSpPr>
      <xdr:spPr>
        <a:xfrm>
          <a:off x="3797300" y="6380349"/>
          <a:ext cx="8382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36699</xdr:rowOff>
    </xdr:from>
    <xdr:to>
      <xdr:col>19</xdr:col>
      <xdr:colOff>177800</xdr:colOff>
      <xdr:row>37</xdr:row>
      <xdr:rowOff>156225</xdr:rowOff>
    </xdr:to>
    <xdr:cxnSp macro="">
      <xdr:nvCxnSpPr>
        <xdr:cNvPr id="66" name="直線コネクタ 65"/>
        <xdr:cNvCxnSpPr/>
      </xdr:nvCxnSpPr>
      <xdr:spPr>
        <a:xfrm flipV="1">
          <a:off x="2908300" y="6380349"/>
          <a:ext cx="889000" cy="1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macro="" textlink="">
      <xdr:nvSpPr>
        <xdr:cNvPr id="68" name="テキスト ボックス 67"/>
        <xdr:cNvSpPr txBox="1"/>
      </xdr:nvSpPr>
      <xdr:spPr>
        <a:xfrm>
          <a:off x="3530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156225</xdr:rowOff>
    </xdr:from>
    <xdr:to>
      <xdr:col>15</xdr:col>
      <xdr:colOff>50800</xdr:colOff>
      <xdr:row>37</xdr:row>
      <xdr:rowOff>166805</xdr:rowOff>
    </xdr:to>
    <xdr:cxnSp macro="">
      <xdr:nvCxnSpPr>
        <xdr:cNvPr id="69" name="直線コネクタ 68"/>
        <xdr:cNvCxnSpPr/>
      </xdr:nvCxnSpPr>
      <xdr:spPr>
        <a:xfrm flipV="1">
          <a:off x="2019300" y="6499875"/>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xdr:cNvSpPr txBox="1"/>
      </xdr:nvSpPr>
      <xdr:spPr>
        <a:xfrm>
          <a:off x="2641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166805</xdr:rowOff>
    </xdr:from>
    <xdr:to>
      <xdr:col>10</xdr:col>
      <xdr:colOff>114300</xdr:colOff>
      <xdr:row>37</xdr:row>
      <xdr:rowOff>167230</xdr:rowOff>
    </xdr:to>
    <xdr:cxnSp macro="">
      <xdr:nvCxnSpPr>
        <xdr:cNvPr id="72" name="直線コネクタ 71"/>
        <xdr:cNvCxnSpPr/>
      </xdr:nvCxnSpPr>
      <xdr:spPr>
        <a:xfrm flipV="1">
          <a:off x="1130300" y="6510455"/>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macro="" textlink="">
      <xdr:nvSpPr>
        <xdr:cNvPr id="74" name="テキスト ボックス 73"/>
        <xdr:cNvSpPr txBox="1"/>
      </xdr:nvSpPr>
      <xdr:spPr>
        <a:xfrm>
          <a:off x="1752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macro="" textlink="">
      <xdr:nvSpPr>
        <xdr:cNvPr id="76" name="テキスト ボックス 75"/>
        <xdr:cNvSpPr txBox="1"/>
      </xdr:nvSpPr>
      <xdr:spPr>
        <a:xfrm>
          <a:off x="863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19242</xdr:rowOff>
    </xdr:from>
    <xdr:to>
      <xdr:col>24</xdr:col>
      <xdr:colOff>114300</xdr:colOff>
      <xdr:row>37</xdr:row>
      <xdr:rowOff>120842</xdr:rowOff>
    </xdr:to>
    <xdr:sp macro="" textlink="">
      <xdr:nvSpPr>
        <xdr:cNvPr id="82" name="楕円 81"/>
        <xdr:cNvSpPr/>
      </xdr:nvSpPr>
      <xdr:spPr>
        <a:xfrm>
          <a:off x="4584700" y="636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169119</xdr:rowOff>
    </xdr:from>
    <xdr:ext cx="534377" cy="259045"/>
    <xdr:sp macro="" textlink="">
      <xdr:nvSpPr>
        <xdr:cNvPr id="83" name="人件費該当値テキスト"/>
        <xdr:cNvSpPr txBox="1"/>
      </xdr:nvSpPr>
      <xdr:spPr>
        <a:xfrm>
          <a:off x="4686300" y="634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157349</xdr:rowOff>
    </xdr:from>
    <xdr:to>
      <xdr:col>20</xdr:col>
      <xdr:colOff>38100</xdr:colOff>
      <xdr:row>37</xdr:row>
      <xdr:rowOff>87499</xdr:rowOff>
    </xdr:to>
    <xdr:sp macro="" textlink="">
      <xdr:nvSpPr>
        <xdr:cNvPr id="84" name="楕円 83"/>
        <xdr:cNvSpPr/>
      </xdr:nvSpPr>
      <xdr:spPr>
        <a:xfrm>
          <a:off x="3746500" y="632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78626</xdr:rowOff>
    </xdr:from>
    <xdr:ext cx="534377" cy="259045"/>
    <xdr:sp macro="" textlink="">
      <xdr:nvSpPr>
        <xdr:cNvPr id="85" name="テキスト ボックス 84"/>
        <xdr:cNvSpPr txBox="1"/>
      </xdr:nvSpPr>
      <xdr:spPr>
        <a:xfrm>
          <a:off x="3530111" y="642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105425</xdr:rowOff>
    </xdr:from>
    <xdr:to>
      <xdr:col>15</xdr:col>
      <xdr:colOff>101600</xdr:colOff>
      <xdr:row>38</xdr:row>
      <xdr:rowOff>35575</xdr:rowOff>
    </xdr:to>
    <xdr:sp macro="" textlink="">
      <xdr:nvSpPr>
        <xdr:cNvPr id="86" name="楕円 85"/>
        <xdr:cNvSpPr/>
      </xdr:nvSpPr>
      <xdr:spPr>
        <a:xfrm>
          <a:off x="2857500" y="64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26702</xdr:rowOff>
    </xdr:from>
    <xdr:ext cx="534377" cy="259045"/>
    <xdr:sp macro="" textlink="">
      <xdr:nvSpPr>
        <xdr:cNvPr id="87" name="テキスト ボックス 86"/>
        <xdr:cNvSpPr txBox="1"/>
      </xdr:nvSpPr>
      <xdr:spPr>
        <a:xfrm>
          <a:off x="2641111" y="65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116005</xdr:rowOff>
    </xdr:from>
    <xdr:to>
      <xdr:col>10</xdr:col>
      <xdr:colOff>165100</xdr:colOff>
      <xdr:row>38</xdr:row>
      <xdr:rowOff>46155</xdr:rowOff>
    </xdr:to>
    <xdr:sp macro="" textlink="">
      <xdr:nvSpPr>
        <xdr:cNvPr id="88" name="楕円 87"/>
        <xdr:cNvSpPr/>
      </xdr:nvSpPr>
      <xdr:spPr>
        <a:xfrm>
          <a:off x="1968500" y="64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37282</xdr:rowOff>
    </xdr:from>
    <xdr:ext cx="534377" cy="259045"/>
    <xdr:sp macro="" textlink="">
      <xdr:nvSpPr>
        <xdr:cNvPr id="89" name="テキスト ボックス 88"/>
        <xdr:cNvSpPr txBox="1"/>
      </xdr:nvSpPr>
      <xdr:spPr>
        <a:xfrm>
          <a:off x="1752111" y="655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116430</xdr:rowOff>
    </xdr:from>
    <xdr:to>
      <xdr:col>6</xdr:col>
      <xdr:colOff>38100</xdr:colOff>
      <xdr:row>38</xdr:row>
      <xdr:rowOff>46580</xdr:rowOff>
    </xdr:to>
    <xdr:sp macro="" textlink="">
      <xdr:nvSpPr>
        <xdr:cNvPr id="90" name="楕円 89"/>
        <xdr:cNvSpPr/>
      </xdr:nvSpPr>
      <xdr:spPr>
        <a:xfrm>
          <a:off x="1079500" y="646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37707</xdr:rowOff>
    </xdr:from>
    <xdr:ext cx="534377" cy="259045"/>
    <xdr:sp macro="" textlink="">
      <xdr:nvSpPr>
        <xdr:cNvPr id="91" name="テキスト ボックス 90"/>
        <xdr:cNvSpPr txBox="1"/>
      </xdr:nvSpPr>
      <xdr:spPr>
        <a:xfrm>
          <a:off x="863111" y="655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2616</xdr:rowOff>
    </xdr:from>
    <xdr:to>
      <xdr:col>24</xdr:col>
      <xdr:colOff>63500</xdr:colOff>
      <xdr:row>58</xdr:row>
      <xdr:rowOff>118897</xdr:rowOff>
    </xdr:to>
    <xdr:cxnSp macro="">
      <xdr:nvCxnSpPr>
        <xdr:cNvPr id="121" name="直線コネクタ 120"/>
        <xdr:cNvCxnSpPr/>
      </xdr:nvCxnSpPr>
      <xdr:spPr>
        <a:xfrm flipV="1">
          <a:off x="3797300" y="9946716"/>
          <a:ext cx="8382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36777</xdr:rowOff>
    </xdr:from>
    <xdr:ext cx="534377" cy="259045"/>
    <xdr:sp macro="" textlink="">
      <xdr:nvSpPr>
        <xdr:cNvPr id="122" name="物件費平均値テキスト"/>
        <xdr:cNvSpPr txBox="1"/>
      </xdr:nvSpPr>
      <xdr:spPr>
        <a:xfrm>
          <a:off x="4686300" y="946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118897</xdr:rowOff>
    </xdr:from>
    <xdr:to>
      <xdr:col>19</xdr:col>
      <xdr:colOff>177800</xdr:colOff>
      <xdr:row>58</xdr:row>
      <xdr:rowOff>158845</xdr:rowOff>
    </xdr:to>
    <xdr:cxnSp macro="">
      <xdr:nvCxnSpPr>
        <xdr:cNvPr id="124" name="直線コネクタ 123"/>
        <xdr:cNvCxnSpPr/>
      </xdr:nvCxnSpPr>
      <xdr:spPr>
        <a:xfrm flipV="1">
          <a:off x="2908300" y="10062997"/>
          <a:ext cx="8890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133132</xdr:rowOff>
    </xdr:from>
    <xdr:ext cx="534377" cy="259045"/>
    <xdr:sp macro="" textlink="">
      <xdr:nvSpPr>
        <xdr:cNvPr id="126" name="テキスト ボックス 125"/>
        <xdr:cNvSpPr txBox="1"/>
      </xdr:nvSpPr>
      <xdr:spPr>
        <a:xfrm>
          <a:off x="3530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158845</xdr:rowOff>
    </xdr:from>
    <xdr:to>
      <xdr:col>15</xdr:col>
      <xdr:colOff>50800</xdr:colOff>
      <xdr:row>59</xdr:row>
      <xdr:rowOff>13760</xdr:rowOff>
    </xdr:to>
    <xdr:cxnSp macro="">
      <xdr:nvCxnSpPr>
        <xdr:cNvPr id="127" name="直線コネクタ 126"/>
        <xdr:cNvCxnSpPr/>
      </xdr:nvCxnSpPr>
      <xdr:spPr>
        <a:xfrm flipV="1">
          <a:off x="2019300" y="10102945"/>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34282</xdr:rowOff>
    </xdr:from>
    <xdr:ext cx="534377" cy="259045"/>
    <xdr:sp macro="" textlink="">
      <xdr:nvSpPr>
        <xdr:cNvPr id="129" name="テキスト ボックス 128"/>
        <xdr:cNvSpPr txBox="1"/>
      </xdr:nvSpPr>
      <xdr:spPr>
        <a:xfrm>
          <a:off x="2641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13760</xdr:rowOff>
    </xdr:from>
    <xdr:to>
      <xdr:col>10</xdr:col>
      <xdr:colOff>114300</xdr:colOff>
      <xdr:row>59</xdr:row>
      <xdr:rowOff>20238</xdr:rowOff>
    </xdr:to>
    <xdr:cxnSp macro="">
      <xdr:nvCxnSpPr>
        <xdr:cNvPr id="130" name="直線コネクタ 129"/>
        <xdr:cNvCxnSpPr/>
      </xdr:nvCxnSpPr>
      <xdr:spPr>
        <a:xfrm flipV="1">
          <a:off x="1130300" y="10129310"/>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86974</xdr:rowOff>
    </xdr:from>
    <xdr:ext cx="534377" cy="259045"/>
    <xdr:sp macro="" textlink="">
      <xdr:nvSpPr>
        <xdr:cNvPr id="132" name="テキスト ボックス 131"/>
        <xdr:cNvSpPr txBox="1"/>
      </xdr:nvSpPr>
      <xdr:spPr>
        <a:xfrm>
          <a:off x="1752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123266</xdr:rowOff>
    </xdr:from>
    <xdr:to>
      <xdr:col>24</xdr:col>
      <xdr:colOff>114300</xdr:colOff>
      <xdr:row>58</xdr:row>
      <xdr:rowOff>53416</xdr:rowOff>
    </xdr:to>
    <xdr:sp macro="" textlink="">
      <xdr:nvSpPr>
        <xdr:cNvPr id="140" name="楕円 139"/>
        <xdr:cNvSpPr/>
      </xdr:nvSpPr>
      <xdr:spPr>
        <a:xfrm>
          <a:off x="4584700" y="98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101693</xdr:rowOff>
    </xdr:from>
    <xdr:ext cx="534377" cy="259045"/>
    <xdr:sp macro="" textlink="">
      <xdr:nvSpPr>
        <xdr:cNvPr id="141" name="物件費該当値テキスト"/>
        <xdr:cNvSpPr txBox="1"/>
      </xdr:nvSpPr>
      <xdr:spPr>
        <a:xfrm>
          <a:off x="4686300" y="98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68097</xdr:rowOff>
    </xdr:from>
    <xdr:to>
      <xdr:col>20</xdr:col>
      <xdr:colOff>38100</xdr:colOff>
      <xdr:row>58</xdr:row>
      <xdr:rowOff>169697</xdr:rowOff>
    </xdr:to>
    <xdr:sp macro="" textlink="">
      <xdr:nvSpPr>
        <xdr:cNvPr id="142" name="楕円 141"/>
        <xdr:cNvSpPr/>
      </xdr:nvSpPr>
      <xdr:spPr>
        <a:xfrm>
          <a:off x="3746500" y="100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160824</xdr:rowOff>
    </xdr:from>
    <xdr:ext cx="534377" cy="259045"/>
    <xdr:sp macro="" textlink="">
      <xdr:nvSpPr>
        <xdr:cNvPr id="143" name="テキスト ボックス 142"/>
        <xdr:cNvSpPr txBox="1"/>
      </xdr:nvSpPr>
      <xdr:spPr>
        <a:xfrm>
          <a:off x="3530111" y="1010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108045</xdr:rowOff>
    </xdr:from>
    <xdr:to>
      <xdr:col>15</xdr:col>
      <xdr:colOff>101600</xdr:colOff>
      <xdr:row>59</xdr:row>
      <xdr:rowOff>38195</xdr:rowOff>
    </xdr:to>
    <xdr:sp macro="" textlink="">
      <xdr:nvSpPr>
        <xdr:cNvPr id="144" name="楕円 143"/>
        <xdr:cNvSpPr/>
      </xdr:nvSpPr>
      <xdr:spPr>
        <a:xfrm>
          <a:off x="2857500" y="100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29322</xdr:rowOff>
    </xdr:from>
    <xdr:ext cx="534377" cy="259045"/>
    <xdr:sp macro="" textlink="">
      <xdr:nvSpPr>
        <xdr:cNvPr id="145" name="テキスト ボックス 144"/>
        <xdr:cNvSpPr txBox="1"/>
      </xdr:nvSpPr>
      <xdr:spPr>
        <a:xfrm>
          <a:off x="2641111" y="101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134410</xdr:rowOff>
    </xdr:from>
    <xdr:to>
      <xdr:col>10</xdr:col>
      <xdr:colOff>165100</xdr:colOff>
      <xdr:row>59</xdr:row>
      <xdr:rowOff>64560</xdr:rowOff>
    </xdr:to>
    <xdr:sp macro="" textlink="">
      <xdr:nvSpPr>
        <xdr:cNvPr id="146" name="楕円 145"/>
        <xdr:cNvSpPr/>
      </xdr:nvSpPr>
      <xdr:spPr>
        <a:xfrm>
          <a:off x="1968500" y="100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55687</xdr:rowOff>
    </xdr:from>
    <xdr:ext cx="534377" cy="259045"/>
    <xdr:sp macro="" textlink="">
      <xdr:nvSpPr>
        <xdr:cNvPr id="147" name="テキスト ボックス 146"/>
        <xdr:cNvSpPr txBox="1"/>
      </xdr:nvSpPr>
      <xdr:spPr>
        <a:xfrm>
          <a:off x="1752111" y="1017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140888</xdr:rowOff>
    </xdr:from>
    <xdr:to>
      <xdr:col>6</xdr:col>
      <xdr:colOff>38100</xdr:colOff>
      <xdr:row>59</xdr:row>
      <xdr:rowOff>71038</xdr:rowOff>
    </xdr:to>
    <xdr:sp macro="" textlink="">
      <xdr:nvSpPr>
        <xdr:cNvPr id="148" name="楕円 147"/>
        <xdr:cNvSpPr/>
      </xdr:nvSpPr>
      <xdr:spPr>
        <a:xfrm>
          <a:off x="1079500" y="100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62165</xdr:rowOff>
    </xdr:from>
    <xdr:ext cx="534377" cy="259045"/>
    <xdr:sp macro="" textlink="">
      <xdr:nvSpPr>
        <xdr:cNvPr id="149" name="テキスト ボックス 148"/>
        <xdr:cNvSpPr txBox="1"/>
      </xdr:nvSpPr>
      <xdr:spPr>
        <a:xfrm>
          <a:off x="863111" y="1017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86847</xdr:rowOff>
    </xdr:from>
    <xdr:to>
      <xdr:col>24</xdr:col>
      <xdr:colOff>63500</xdr:colOff>
      <xdr:row>78</xdr:row>
      <xdr:rowOff>90870</xdr:rowOff>
    </xdr:to>
    <xdr:cxnSp macro="">
      <xdr:nvCxnSpPr>
        <xdr:cNvPr id="176" name="直線コネクタ 175"/>
        <xdr:cNvCxnSpPr/>
      </xdr:nvCxnSpPr>
      <xdr:spPr>
        <a:xfrm flipV="1">
          <a:off x="3797300" y="13459947"/>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90870</xdr:rowOff>
    </xdr:from>
    <xdr:to>
      <xdr:col>19</xdr:col>
      <xdr:colOff>177800</xdr:colOff>
      <xdr:row>78</xdr:row>
      <xdr:rowOff>105228</xdr:rowOff>
    </xdr:to>
    <xdr:cxnSp macro="">
      <xdr:nvCxnSpPr>
        <xdr:cNvPr id="179" name="直線コネクタ 178"/>
        <xdr:cNvCxnSpPr/>
      </xdr:nvCxnSpPr>
      <xdr:spPr>
        <a:xfrm flipV="1">
          <a:off x="2908300" y="13463970"/>
          <a:ext cx="889000" cy="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102301</xdr:rowOff>
    </xdr:from>
    <xdr:to>
      <xdr:col>15</xdr:col>
      <xdr:colOff>50800</xdr:colOff>
      <xdr:row>78</xdr:row>
      <xdr:rowOff>105228</xdr:rowOff>
    </xdr:to>
    <xdr:cxnSp macro="">
      <xdr:nvCxnSpPr>
        <xdr:cNvPr id="182" name="直線コネクタ 181"/>
        <xdr:cNvCxnSpPr/>
      </xdr:nvCxnSpPr>
      <xdr:spPr>
        <a:xfrm>
          <a:off x="2019300" y="13475401"/>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87396</xdr:rowOff>
    </xdr:from>
    <xdr:to>
      <xdr:col>10</xdr:col>
      <xdr:colOff>114300</xdr:colOff>
      <xdr:row>78</xdr:row>
      <xdr:rowOff>102301</xdr:rowOff>
    </xdr:to>
    <xdr:cxnSp macro="">
      <xdr:nvCxnSpPr>
        <xdr:cNvPr id="185" name="直線コネクタ 184"/>
        <xdr:cNvCxnSpPr/>
      </xdr:nvCxnSpPr>
      <xdr:spPr>
        <a:xfrm>
          <a:off x="1130300" y="13460496"/>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111747</xdr:rowOff>
    </xdr:from>
    <xdr:ext cx="469744" cy="259045"/>
    <xdr:sp macro="" textlink="">
      <xdr:nvSpPr>
        <xdr:cNvPr id="187" name="テキスト ボックス 186"/>
        <xdr:cNvSpPr txBox="1"/>
      </xdr:nvSpPr>
      <xdr:spPr>
        <a:xfrm>
          <a:off x="1784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36047</xdr:rowOff>
    </xdr:from>
    <xdr:to>
      <xdr:col>24</xdr:col>
      <xdr:colOff>114300</xdr:colOff>
      <xdr:row>78</xdr:row>
      <xdr:rowOff>137647</xdr:rowOff>
    </xdr:to>
    <xdr:sp macro="" textlink="">
      <xdr:nvSpPr>
        <xdr:cNvPr id="195" name="楕円 194"/>
        <xdr:cNvSpPr/>
      </xdr:nvSpPr>
      <xdr:spPr>
        <a:xfrm>
          <a:off x="4584700" y="134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122424</xdr:rowOff>
    </xdr:from>
    <xdr:ext cx="378565" cy="259045"/>
    <xdr:sp macro="" textlink="">
      <xdr:nvSpPr>
        <xdr:cNvPr id="196" name="維持補修費該当値テキスト"/>
        <xdr:cNvSpPr txBox="1"/>
      </xdr:nvSpPr>
      <xdr:spPr>
        <a:xfrm>
          <a:off x="4686300" y="13324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40070</xdr:rowOff>
    </xdr:from>
    <xdr:to>
      <xdr:col>20</xdr:col>
      <xdr:colOff>38100</xdr:colOff>
      <xdr:row>78</xdr:row>
      <xdr:rowOff>141670</xdr:rowOff>
    </xdr:to>
    <xdr:sp macro="" textlink="">
      <xdr:nvSpPr>
        <xdr:cNvPr id="197" name="楕円 196"/>
        <xdr:cNvSpPr/>
      </xdr:nvSpPr>
      <xdr:spPr>
        <a:xfrm>
          <a:off x="3746500" y="134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132797</xdr:rowOff>
    </xdr:from>
    <xdr:ext cx="378565" cy="259045"/>
    <xdr:sp macro="" textlink="">
      <xdr:nvSpPr>
        <xdr:cNvPr id="198" name="テキスト ボックス 197"/>
        <xdr:cNvSpPr txBox="1"/>
      </xdr:nvSpPr>
      <xdr:spPr>
        <a:xfrm>
          <a:off x="3608017" y="135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54428</xdr:rowOff>
    </xdr:from>
    <xdr:to>
      <xdr:col>15</xdr:col>
      <xdr:colOff>101600</xdr:colOff>
      <xdr:row>78</xdr:row>
      <xdr:rowOff>156028</xdr:rowOff>
    </xdr:to>
    <xdr:sp macro="" textlink="">
      <xdr:nvSpPr>
        <xdr:cNvPr id="199" name="楕円 198"/>
        <xdr:cNvSpPr/>
      </xdr:nvSpPr>
      <xdr:spPr>
        <a:xfrm>
          <a:off x="2857500" y="1342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147155</xdr:rowOff>
    </xdr:from>
    <xdr:ext cx="378565" cy="259045"/>
    <xdr:sp macro="" textlink="">
      <xdr:nvSpPr>
        <xdr:cNvPr id="200" name="テキスト ボックス 199"/>
        <xdr:cNvSpPr txBox="1"/>
      </xdr:nvSpPr>
      <xdr:spPr>
        <a:xfrm>
          <a:off x="2719017" y="1352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51501</xdr:rowOff>
    </xdr:from>
    <xdr:to>
      <xdr:col>10</xdr:col>
      <xdr:colOff>165100</xdr:colOff>
      <xdr:row>78</xdr:row>
      <xdr:rowOff>153101</xdr:rowOff>
    </xdr:to>
    <xdr:sp macro="" textlink="">
      <xdr:nvSpPr>
        <xdr:cNvPr id="201" name="楕円 200"/>
        <xdr:cNvSpPr/>
      </xdr:nvSpPr>
      <xdr:spPr>
        <a:xfrm>
          <a:off x="1968500" y="134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144228</xdr:rowOff>
    </xdr:from>
    <xdr:ext cx="378565" cy="259045"/>
    <xdr:sp macro="" textlink="">
      <xdr:nvSpPr>
        <xdr:cNvPr id="202" name="テキスト ボックス 201"/>
        <xdr:cNvSpPr txBox="1"/>
      </xdr:nvSpPr>
      <xdr:spPr>
        <a:xfrm>
          <a:off x="1830017" y="13517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36596</xdr:rowOff>
    </xdr:from>
    <xdr:to>
      <xdr:col>6</xdr:col>
      <xdr:colOff>38100</xdr:colOff>
      <xdr:row>78</xdr:row>
      <xdr:rowOff>138196</xdr:rowOff>
    </xdr:to>
    <xdr:sp macro="" textlink="">
      <xdr:nvSpPr>
        <xdr:cNvPr id="203" name="楕円 202"/>
        <xdr:cNvSpPr/>
      </xdr:nvSpPr>
      <xdr:spPr>
        <a:xfrm>
          <a:off x="1079500" y="134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129323</xdr:rowOff>
    </xdr:from>
    <xdr:ext cx="378565" cy="259045"/>
    <xdr:sp macro="" textlink="">
      <xdr:nvSpPr>
        <xdr:cNvPr id="204" name="テキスト ボックス 203"/>
        <xdr:cNvSpPr txBox="1"/>
      </xdr:nvSpPr>
      <xdr:spPr>
        <a:xfrm>
          <a:off x="941017" y="13502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35599</xdr:rowOff>
    </xdr:from>
    <xdr:to>
      <xdr:col>24</xdr:col>
      <xdr:colOff>62865</xdr:colOff>
      <xdr:row>97</xdr:row>
      <xdr:rowOff>25498</xdr:rowOff>
    </xdr:to>
    <xdr:cxnSp macro="">
      <xdr:nvCxnSpPr>
        <xdr:cNvPr id="231" name="直線コネクタ 230"/>
        <xdr:cNvCxnSpPr/>
      </xdr:nvCxnSpPr>
      <xdr:spPr>
        <a:xfrm flipV="1">
          <a:off x="4633595" y="15466099"/>
          <a:ext cx="1270" cy="119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29325</xdr:rowOff>
    </xdr:from>
    <xdr:ext cx="534377" cy="259045"/>
    <xdr:sp macro="" textlink="">
      <xdr:nvSpPr>
        <xdr:cNvPr id="232" name="扶助費最小値テキスト"/>
        <xdr:cNvSpPr txBox="1"/>
      </xdr:nvSpPr>
      <xdr:spPr>
        <a:xfrm>
          <a:off x="4686300" y="1665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25498</xdr:rowOff>
    </xdr:from>
    <xdr:to>
      <xdr:col>24</xdr:col>
      <xdr:colOff>152400</xdr:colOff>
      <xdr:row>97</xdr:row>
      <xdr:rowOff>25498</xdr:rowOff>
    </xdr:to>
    <xdr:cxnSp macro="">
      <xdr:nvCxnSpPr>
        <xdr:cNvPr id="233" name="直線コネクタ 232"/>
        <xdr:cNvCxnSpPr/>
      </xdr:nvCxnSpPr>
      <xdr:spPr>
        <a:xfrm>
          <a:off x="4546600" y="1665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153726</xdr:rowOff>
    </xdr:from>
    <xdr:ext cx="599010" cy="259045"/>
    <xdr:sp macro="" textlink="">
      <xdr:nvSpPr>
        <xdr:cNvPr id="234" name="扶助費最大値テキスト"/>
        <xdr:cNvSpPr txBox="1"/>
      </xdr:nvSpPr>
      <xdr:spPr>
        <a:xfrm>
          <a:off x="4686300" y="1524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35599</xdr:rowOff>
    </xdr:from>
    <xdr:to>
      <xdr:col>24</xdr:col>
      <xdr:colOff>152400</xdr:colOff>
      <xdr:row>90</xdr:row>
      <xdr:rowOff>35599</xdr:rowOff>
    </xdr:to>
    <xdr:cxnSp macro="">
      <xdr:nvCxnSpPr>
        <xdr:cNvPr id="235" name="直線コネクタ 234"/>
        <xdr:cNvCxnSpPr/>
      </xdr:nvCxnSpPr>
      <xdr:spPr>
        <a:xfrm>
          <a:off x="4546600" y="1546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75496</xdr:rowOff>
    </xdr:from>
    <xdr:to>
      <xdr:col>24</xdr:col>
      <xdr:colOff>63500</xdr:colOff>
      <xdr:row>97</xdr:row>
      <xdr:rowOff>164661</xdr:rowOff>
    </xdr:to>
    <xdr:cxnSp macro="">
      <xdr:nvCxnSpPr>
        <xdr:cNvPr id="236" name="直線コネクタ 235"/>
        <xdr:cNvCxnSpPr/>
      </xdr:nvCxnSpPr>
      <xdr:spPr>
        <a:xfrm flipV="1">
          <a:off x="3797300" y="16534696"/>
          <a:ext cx="838200" cy="26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158847</xdr:rowOff>
    </xdr:from>
    <xdr:ext cx="599010" cy="259045"/>
    <xdr:sp macro="" textlink="">
      <xdr:nvSpPr>
        <xdr:cNvPr id="237" name="扶助費平均値テキスト"/>
        <xdr:cNvSpPr txBox="1"/>
      </xdr:nvSpPr>
      <xdr:spPr>
        <a:xfrm>
          <a:off x="4686300" y="1610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135970</xdr:rowOff>
    </xdr:from>
    <xdr:to>
      <xdr:col>24</xdr:col>
      <xdr:colOff>114300</xdr:colOff>
      <xdr:row>95</xdr:row>
      <xdr:rowOff>66120</xdr:rowOff>
    </xdr:to>
    <xdr:sp macro="" textlink="">
      <xdr:nvSpPr>
        <xdr:cNvPr id="238" name="フローチャート: 判断 237"/>
        <xdr:cNvSpPr/>
      </xdr:nvSpPr>
      <xdr:spPr>
        <a:xfrm>
          <a:off x="45847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164661</xdr:rowOff>
    </xdr:from>
    <xdr:to>
      <xdr:col>19</xdr:col>
      <xdr:colOff>177800</xdr:colOff>
      <xdr:row>98</xdr:row>
      <xdr:rowOff>17878</xdr:rowOff>
    </xdr:to>
    <xdr:cxnSp macro="">
      <xdr:nvCxnSpPr>
        <xdr:cNvPr id="239" name="直線コネクタ 238"/>
        <xdr:cNvCxnSpPr/>
      </xdr:nvCxnSpPr>
      <xdr:spPr>
        <a:xfrm flipV="1">
          <a:off x="2908300" y="16795311"/>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47414</xdr:rowOff>
    </xdr:from>
    <xdr:to>
      <xdr:col>20</xdr:col>
      <xdr:colOff>38100</xdr:colOff>
      <xdr:row>96</xdr:row>
      <xdr:rowOff>149014</xdr:rowOff>
    </xdr:to>
    <xdr:sp macro="" textlink="">
      <xdr:nvSpPr>
        <xdr:cNvPr id="240" name="フローチャート: 判断 239"/>
        <xdr:cNvSpPr/>
      </xdr:nvSpPr>
      <xdr:spPr>
        <a:xfrm>
          <a:off x="3746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165541</xdr:rowOff>
    </xdr:from>
    <xdr:ext cx="599010" cy="259045"/>
    <xdr:sp macro="" textlink="">
      <xdr:nvSpPr>
        <xdr:cNvPr id="241" name="テキスト ボックス 240"/>
        <xdr:cNvSpPr txBox="1"/>
      </xdr:nvSpPr>
      <xdr:spPr>
        <a:xfrm>
          <a:off x="3497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17878</xdr:rowOff>
    </xdr:from>
    <xdr:to>
      <xdr:col>15</xdr:col>
      <xdr:colOff>50800</xdr:colOff>
      <xdr:row>98</xdr:row>
      <xdr:rowOff>69346</xdr:rowOff>
    </xdr:to>
    <xdr:cxnSp macro="">
      <xdr:nvCxnSpPr>
        <xdr:cNvPr id="242" name="直線コネクタ 241"/>
        <xdr:cNvCxnSpPr/>
      </xdr:nvCxnSpPr>
      <xdr:spPr>
        <a:xfrm flipV="1">
          <a:off x="2019300" y="16819978"/>
          <a:ext cx="8890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102659</xdr:rowOff>
    </xdr:from>
    <xdr:to>
      <xdr:col>15</xdr:col>
      <xdr:colOff>101600</xdr:colOff>
      <xdr:row>97</xdr:row>
      <xdr:rowOff>32809</xdr:rowOff>
    </xdr:to>
    <xdr:sp macro="" textlink="">
      <xdr:nvSpPr>
        <xdr:cNvPr id="243" name="フローチャート: 判断 242"/>
        <xdr:cNvSpPr/>
      </xdr:nvSpPr>
      <xdr:spPr>
        <a:xfrm>
          <a:off x="2857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49336</xdr:rowOff>
    </xdr:from>
    <xdr:ext cx="599010" cy="259045"/>
    <xdr:sp macro="" textlink="">
      <xdr:nvSpPr>
        <xdr:cNvPr id="244" name="テキスト ボックス 243"/>
        <xdr:cNvSpPr txBox="1"/>
      </xdr:nvSpPr>
      <xdr:spPr>
        <a:xfrm>
          <a:off x="2608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69346</xdr:rowOff>
    </xdr:from>
    <xdr:to>
      <xdr:col>10</xdr:col>
      <xdr:colOff>114300</xdr:colOff>
      <xdr:row>98</xdr:row>
      <xdr:rowOff>72546</xdr:rowOff>
    </xdr:to>
    <xdr:cxnSp macro="">
      <xdr:nvCxnSpPr>
        <xdr:cNvPr id="245" name="直線コネクタ 244"/>
        <xdr:cNvCxnSpPr/>
      </xdr:nvCxnSpPr>
      <xdr:spPr>
        <a:xfrm flipV="1">
          <a:off x="1130300" y="1687144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156882</xdr:rowOff>
    </xdr:from>
    <xdr:to>
      <xdr:col>10</xdr:col>
      <xdr:colOff>165100</xdr:colOff>
      <xdr:row>97</xdr:row>
      <xdr:rowOff>87032</xdr:rowOff>
    </xdr:to>
    <xdr:sp macro="" textlink="">
      <xdr:nvSpPr>
        <xdr:cNvPr id="246" name="フローチャート: 判断 245"/>
        <xdr:cNvSpPr/>
      </xdr:nvSpPr>
      <xdr:spPr>
        <a:xfrm>
          <a:off x="1968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103559</xdr:rowOff>
    </xdr:from>
    <xdr:ext cx="534377" cy="259045"/>
    <xdr:sp macro="" textlink="">
      <xdr:nvSpPr>
        <xdr:cNvPr id="247" name="テキスト ボックス 246"/>
        <xdr:cNvSpPr txBox="1"/>
      </xdr:nvSpPr>
      <xdr:spPr>
        <a:xfrm>
          <a:off x="1752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3871</xdr:rowOff>
    </xdr:from>
    <xdr:to>
      <xdr:col>6</xdr:col>
      <xdr:colOff>38100</xdr:colOff>
      <xdr:row>97</xdr:row>
      <xdr:rowOff>105471</xdr:rowOff>
    </xdr:to>
    <xdr:sp macro="" textlink="">
      <xdr:nvSpPr>
        <xdr:cNvPr id="248" name="フローチャート: 判断 247"/>
        <xdr:cNvSpPr/>
      </xdr:nvSpPr>
      <xdr:spPr>
        <a:xfrm>
          <a:off x="1079500" y="1663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121998</xdr:rowOff>
    </xdr:from>
    <xdr:ext cx="534377" cy="259045"/>
    <xdr:sp macro="" textlink="">
      <xdr:nvSpPr>
        <xdr:cNvPr id="249" name="テキスト ボックス 248"/>
        <xdr:cNvSpPr txBox="1"/>
      </xdr:nvSpPr>
      <xdr:spPr>
        <a:xfrm>
          <a:off x="863111" y="164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24696</xdr:rowOff>
    </xdr:from>
    <xdr:to>
      <xdr:col>24</xdr:col>
      <xdr:colOff>114300</xdr:colOff>
      <xdr:row>96</xdr:row>
      <xdr:rowOff>126296</xdr:rowOff>
    </xdr:to>
    <xdr:sp macro="" textlink="">
      <xdr:nvSpPr>
        <xdr:cNvPr id="255" name="楕円 254"/>
        <xdr:cNvSpPr/>
      </xdr:nvSpPr>
      <xdr:spPr>
        <a:xfrm>
          <a:off x="4584700" y="164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111073</xdr:rowOff>
    </xdr:from>
    <xdr:ext cx="599010" cy="259045"/>
    <xdr:sp macro="" textlink="">
      <xdr:nvSpPr>
        <xdr:cNvPr id="256" name="扶助費該当値テキスト"/>
        <xdr:cNvSpPr txBox="1"/>
      </xdr:nvSpPr>
      <xdr:spPr>
        <a:xfrm>
          <a:off x="4686300" y="1639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113861</xdr:rowOff>
    </xdr:from>
    <xdr:to>
      <xdr:col>20</xdr:col>
      <xdr:colOff>38100</xdr:colOff>
      <xdr:row>98</xdr:row>
      <xdr:rowOff>44011</xdr:rowOff>
    </xdr:to>
    <xdr:sp macro="" textlink="">
      <xdr:nvSpPr>
        <xdr:cNvPr id="257" name="楕円 256"/>
        <xdr:cNvSpPr/>
      </xdr:nvSpPr>
      <xdr:spPr>
        <a:xfrm>
          <a:off x="3746500" y="1674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35138</xdr:rowOff>
    </xdr:from>
    <xdr:ext cx="534377" cy="259045"/>
    <xdr:sp macro="" textlink="">
      <xdr:nvSpPr>
        <xdr:cNvPr id="258" name="テキスト ボックス 257"/>
        <xdr:cNvSpPr txBox="1"/>
      </xdr:nvSpPr>
      <xdr:spPr>
        <a:xfrm>
          <a:off x="3530111" y="1683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138528</xdr:rowOff>
    </xdr:from>
    <xdr:to>
      <xdr:col>15</xdr:col>
      <xdr:colOff>101600</xdr:colOff>
      <xdr:row>98</xdr:row>
      <xdr:rowOff>68678</xdr:rowOff>
    </xdr:to>
    <xdr:sp macro="" textlink="">
      <xdr:nvSpPr>
        <xdr:cNvPr id="259" name="楕円 258"/>
        <xdr:cNvSpPr/>
      </xdr:nvSpPr>
      <xdr:spPr>
        <a:xfrm>
          <a:off x="2857500" y="167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59805</xdr:rowOff>
    </xdr:from>
    <xdr:ext cx="534377" cy="259045"/>
    <xdr:sp macro="" textlink="">
      <xdr:nvSpPr>
        <xdr:cNvPr id="260" name="テキスト ボックス 259"/>
        <xdr:cNvSpPr txBox="1"/>
      </xdr:nvSpPr>
      <xdr:spPr>
        <a:xfrm>
          <a:off x="2641111" y="1686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18546</xdr:rowOff>
    </xdr:from>
    <xdr:to>
      <xdr:col>10</xdr:col>
      <xdr:colOff>165100</xdr:colOff>
      <xdr:row>98</xdr:row>
      <xdr:rowOff>120146</xdr:rowOff>
    </xdr:to>
    <xdr:sp macro="" textlink="">
      <xdr:nvSpPr>
        <xdr:cNvPr id="261" name="楕円 260"/>
        <xdr:cNvSpPr/>
      </xdr:nvSpPr>
      <xdr:spPr>
        <a:xfrm>
          <a:off x="1968500" y="168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111273</xdr:rowOff>
    </xdr:from>
    <xdr:ext cx="534377" cy="259045"/>
    <xdr:sp macro="" textlink="">
      <xdr:nvSpPr>
        <xdr:cNvPr id="262" name="テキスト ボックス 261"/>
        <xdr:cNvSpPr txBox="1"/>
      </xdr:nvSpPr>
      <xdr:spPr>
        <a:xfrm>
          <a:off x="1752111" y="1691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21746</xdr:rowOff>
    </xdr:from>
    <xdr:to>
      <xdr:col>6</xdr:col>
      <xdr:colOff>38100</xdr:colOff>
      <xdr:row>98</xdr:row>
      <xdr:rowOff>123346</xdr:rowOff>
    </xdr:to>
    <xdr:sp macro="" textlink="">
      <xdr:nvSpPr>
        <xdr:cNvPr id="263" name="楕円 262"/>
        <xdr:cNvSpPr/>
      </xdr:nvSpPr>
      <xdr:spPr>
        <a:xfrm>
          <a:off x="1079500" y="1682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114473</xdr:rowOff>
    </xdr:from>
    <xdr:ext cx="534377" cy="259045"/>
    <xdr:sp macro="" textlink="">
      <xdr:nvSpPr>
        <xdr:cNvPr id="264" name="テキスト ボックス 263"/>
        <xdr:cNvSpPr txBox="1"/>
      </xdr:nvSpPr>
      <xdr:spPr>
        <a:xfrm>
          <a:off x="863111" y="1691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90" name="直線コネクタ 289"/>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91" name="補助費等最小値テキスト"/>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2" name="直線コネクタ 291"/>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3" name="補助費等最大値テキスト"/>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4" name="直線コネクタ 293"/>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18248</xdr:rowOff>
    </xdr:from>
    <xdr:to>
      <xdr:col>55</xdr:col>
      <xdr:colOff>0</xdr:colOff>
      <xdr:row>38</xdr:row>
      <xdr:rowOff>116818</xdr:rowOff>
    </xdr:to>
    <xdr:cxnSp macro="">
      <xdr:nvCxnSpPr>
        <xdr:cNvPr id="295" name="直線コネクタ 294"/>
        <xdr:cNvCxnSpPr/>
      </xdr:nvCxnSpPr>
      <xdr:spPr>
        <a:xfrm>
          <a:off x="9639300" y="5504648"/>
          <a:ext cx="838200" cy="11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14851</xdr:rowOff>
    </xdr:from>
    <xdr:ext cx="534377" cy="259045"/>
    <xdr:sp macro="" textlink="">
      <xdr:nvSpPr>
        <xdr:cNvPr id="296" name="補助費等平均値テキスト"/>
        <xdr:cNvSpPr txBox="1"/>
      </xdr:nvSpPr>
      <xdr:spPr>
        <a:xfrm>
          <a:off x="10528300" y="618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7" name="フローチャート: 判断 296"/>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18248</xdr:rowOff>
    </xdr:from>
    <xdr:to>
      <xdr:col>50</xdr:col>
      <xdr:colOff>114300</xdr:colOff>
      <xdr:row>38</xdr:row>
      <xdr:rowOff>118364</xdr:rowOff>
    </xdr:to>
    <xdr:cxnSp macro="">
      <xdr:nvCxnSpPr>
        <xdr:cNvPr id="298" name="直線コネクタ 297"/>
        <xdr:cNvCxnSpPr/>
      </xdr:nvCxnSpPr>
      <xdr:spPr>
        <a:xfrm flipV="1">
          <a:off x="8750300" y="5504648"/>
          <a:ext cx="889000" cy="1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9" name="フローチャート: 判断 298"/>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35969</xdr:rowOff>
    </xdr:from>
    <xdr:ext cx="599010" cy="259045"/>
    <xdr:sp macro="" textlink="">
      <xdr:nvSpPr>
        <xdr:cNvPr id="300" name="テキスト ボックス 299"/>
        <xdr:cNvSpPr txBox="1"/>
      </xdr:nvSpPr>
      <xdr:spPr>
        <a:xfrm>
          <a:off x="9339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118364</xdr:rowOff>
    </xdr:from>
    <xdr:to>
      <xdr:col>45</xdr:col>
      <xdr:colOff>177800</xdr:colOff>
      <xdr:row>39</xdr:row>
      <xdr:rowOff>2692</xdr:rowOff>
    </xdr:to>
    <xdr:cxnSp macro="">
      <xdr:nvCxnSpPr>
        <xdr:cNvPr id="301" name="直線コネクタ 300"/>
        <xdr:cNvCxnSpPr/>
      </xdr:nvCxnSpPr>
      <xdr:spPr>
        <a:xfrm flipV="1">
          <a:off x="7861300" y="6633464"/>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2" name="フローチャート: 判断 301"/>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19542</xdr:rowOff>
    </xdr:from>
    <xdr:ext cx="534377" cy="259045"/>
    <xdr:sp macro="" textlink="">
      <xdr:nvSpPr>
        <xdr:cNvPr id="303" name="テキスト ボックス 302"/>
        <xdr:cNvSpPr txBox="1"/>
      </xdr:nvSpPr>
      <xdr:spPr>
        <a:xfrm>
          <a:off x="8483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166119</xdr:rowOff>
    </xdr:from>
    <xdr:to>
      <xdr:col>41</xdr:col>
      <xdr:colOff>50800</xdr:colOff>
      <xdr:row>39</xdr:row>
      <xdr:rowOff>2692</xdr:rowOff>
    </xdr:to>
    <xdr:cxnSp macro="">
      <xdr:nvCxnSpPr>
        <xdr:cNvPr id="304" name="直線コネクタ 303"/>
        <xdr:cNvCxnSpPr/>
      </xdr:nvCxnSpPr>
      <xdr:spPr>
        <a:xfrm>
          <a:off x="6972300" y="6681219"/>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5" name="フローチャート: 判断 304"/>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33835</xdr:rowOff>
    </xdr:from>
    <xdr:ext cx="534377" cy="259045"/>
    <xdr:sp macro="" textlink="">
      <xdr:nvSpPr>
        <xdr:cNvPr id="306" name="テキスト ボックス 305"/>
        <xdr:cNvSpPr txBox="1"/>
      </xdr:nvSpPr>
      <xdr:spPr>
        <a:xfrm>
          <a:off x="7594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7" name="フローチャート: 判断 306"/>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44754</xdr:rowOff>
    </xdr:from>
    <xdr:ext cx="534377" cy="259045"/>
    <xdr:sp macro="" textlink="">
      <xdr:nvSpPr>
        <xdr:cNvPr id="308" name="テキスト ボックス 307"/>
        <xdr:cNvSpPr txBox="1"/>
      </xdr:nvSpPr>
      <xdr:spPr>
        <a:xfrm>
          <a:off x="6705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66018</xdr:rowOff>
    </xdr:from>
    <xdr:to>
      <xdr:col>55</xdr:col>
      <xdr:colOff>50800</xdr:colOff>
      <xdr:row>38</xdr:row>
      <xdr:rowOff>167618</xdr:rowOff>
    </xdr:to>
    <xdr:sp macro="" textlink="">
      <xdr:nvSpPr>
        <xdr:cNvPr id="314" name="楕円 313"/>
        <xdr:cNvSpPr/>
      </xdr:nvSpPr>
      <xdr:spPr>
        <a:xfrm>
          <a:off x="10426700" y="658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152395</xdr:rowOff>
    </xdr:from>
    <xdr:ext cx="534377" cy="259045"/>
    <xdr:sp macro="" textlink="">
      <xdr:nvSpPr>
        <xdr:cNvPr id="315" name="補助費等該当値テキスト"/>
        <xdr:cNvSpPr txBox="1"/>
      </xdr:nvSpPr>
      <xdr:spPr>
        <a:xfrm>
          <a:off x="10528300" y="649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138898</xdr:rowOff>
    </xdr:from>
    <xdr:to>
      <xdr:col>50</xdr:col>
      <xdr:colOff>165100</xdr:colOff>
      <xdr:row>32</xdr:row>
      <xdr:rowOff>69048</xdr:rowOff>
    </xdr:to>
    <xdr:sp macro="" textlink="">
      <xdr:nvSpPr>
        <xdr:cNvPr id="316" name="楕円 315"/>
        <xdr:cNvSpPr/>
      </xdr:nvSpPr>
      <xdr:spPr>
        <a:xfrm>
          <a:off x="9588500" y="54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60175</xdr:rowOff>
    </xdr:from>
    <xdr:ext cx="599010" cy="259045"/>
    <xdr:sp macro="" textlink="">
      <xdr:nvSpPr>
        <xdr:cNvPr id="317" name="テキスト ボックス 316"/>
        <xdr:cNvSpPr txBox="1"/>
      </xdr:nvSpPr>
      <xdr:spPr>
        <a:xfrm>
          <a:off x="9339795" y="554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67564</xdr:rowOff>
    </xdr:from>
    <xdr:to>
      <xdr:col>46</xdr:col>
      <xdr:colOff>38100</xdr:colOff>
      <xdr:row>38</xdr:row>
      <xdr:rowOff>169164</xdr:rowOff>
    </xdr:to>
    <xdr:sp macro="" textlink="">
      <xdr:nvSpPr>
        <xdr:cNvPr id="318" name="楕円 317"/>
        <xdr:cNvSpPr/>
      </xdr:nvSpPr>
      <xdr:spPr>
        <a:xfrm>
          <a:off x="8699500" y="65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160291</xdr:rowOff>
    </xdr:from>
    <xdr:ext cx="534377" cy="259045"/>
    <xdr:sp macro="" textlink="">
      <xdr:nvSpPr>
        <xdr:cNvPr id="319" name="テキスト ボックス 318"/>
        <xdr:cNvSpPr txBox="1"/>
      </xdr:nvSpPr>
      <xdr:spPr>
        <a:xfrm>
          <a:off x="8483111" y="667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123342</xdr:rowOff>
    </xdr:from>
    <xdr:to>
      <xdr:col>41</xdr:col>
      <xdr:colOff>101600</xdr:colOff>
      <xdr:row>39</xdr:row>
      <xdr:rowOff>53492</xdr:rowOff>
    </xdr:to>
    <xdr:sp macro="" textlink="">
      <xdr:nvSpPr>
        <xdr:cNvPr id="320" name="楕円 319"/>
        <xdr:cNvSpPr/>
      </xdr:nvSpPr>
      <xdr:spPr>
        <a:xfrm>
          <a:off x="7810500" y="66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44619</xdr:rowOff>
    </xdr:from>
    <xdr:ext cx="469744" cy="259045"/>
    <xdr:sp macro="" textlink="">
      <xdr:nvSpPr>
        <xdr:cNvPr id="321" name="テキスト ボックス 320"/>
        <xdr:cNvSpPr txBox="1"/>
      </xdr:nvSpPr>
      <xdr:spPr>
        <a:xfrm>
          <a:off x="7626428" y="673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115319</xdr:rowOff>
    </xdr:from>
    <xdr:to>
      <xdr:col>36</xdr:col>
      <xdr:colOff>165100</xdr:colOff>
      <xdr:row>39</xdr:row>
      <xdr:rowOff>45469</xdr:rowOff>
    </xdr:to>
    <xdr:sp macro="" textlink="">
      <xdr:nvSpPr>
        <xdr:cNvPr id="322" name="楕円 321"/>
        <xdr:cNvSpPr/>
      </xdr:nvSpPr>
      <xdr:spPr>
        <a:xfrm>
          <a:off x="6921500" y="663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36596</xdr:rowOff>
    </xdr:from>
    <xdr:ext cx="469744" cy="259045"/>
    <xdr:sp macro="" textlink="">
      <xdr:nvSpPr>
        <xdr:cNvPr id="323" name="テキスト ボックス 322"/>
        <xdr:cNvSpPr txBox="1"/>
      </xdr:nvSpPr>
      <xdr:spPr>
        <a:xfrm>
          <a:off x="6737428" y="672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7" name="直線コネクタ 346"/>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8" name="普通建設事業費最小値テキスト"/>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9" name="直線コネクタ 348"/>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50" name="普通建設事業費最大値テキスト"/>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51" name="直線コネクタ 350"/>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80931</xdr:rowOff>
    </xdr:from>
    <xdr:to>
      <xdr:col>55</xdr:col>
      <xdr:colOff>0</xdr:colOff>
      <xdr:row>56</xdr:row>
      <xdr:rowOff>163113</xdr:rowOff>
    </xdr:to>
    <xdr:cxnSp macro="">
      <xdr:nvCxnSpPr>
        <xdr:cNvPr id="352" name="直線コネクタ 351"/>
        <xdr:cNvCxnSpPr/>
      </xdr:nvCxnSpPr>
      <xdr:spPr>
        <a:xfrm flipV="1">
          <a:off x="9639300" y="9682131"/>
          <a:ext cx="838200" cy="8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3" name="普通建設事業費平均値テキスト"/>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4" name="フローチャート: 判断 353"/>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113754</xdr:rowOff>
    </xdr:from>
    <xdr:to>
      <xdr:col>50</xdr:col>
      <xdr:colOff>114300</xdr:colOff>
      <xdr:row>56</xdr:row>
      <xdr:rowOff>163113</xdr:rowOff>
    </xdr:to>
    <xdr:cxnSp macro="">
      <xdr:nvCxnSpPr>
        <xdr:cNvPr id="355" name="直線コネクタ 354"/>
        <xdr:cNvCxnSpPr/>
      </xdr:nvCxnSpPr>
      <xdr:spPr>
        <a:xfrm>
          <a:off x="8750300" y="9714954"/>
          <a:ext cx="889000" cy="4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6" name="フローチャート: 判断 355"/>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50417</xdr:rowOff>
    </xdr:from>
    <xdr:ext cx="534377" cy="259045"/>
    <xdr:sp macro="" textlink="">
      <xdr:nvSpPr>
        <xdr:cNvPr id="357" name="テキスト ボックス 356"/>
        <xdr:cNvSpPr txBox="1"/>
      </xdr:nvSpPr>
      <xdr:spPr>
        <a:xfrm>
          <a:off x="9372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113754</xdr:rowOff>
    </xdr:from>
    <xdr:to>
      <xdr:col>45</xdr:col>
      <xdr:colOff>177800</xdr:colOff>
      <xdr:row>56</xdr:row>
      <xdr:rowOff>116135</xdr:rowOff>
    </xdr:to>
    <xdr:cxnSp macro="">
      <xdr:nvCxnSpPr>
        <xdr:cNvPr id="358" name="直線コネクタ 357"/>
        <xdr:cNvCxnSpPr/>
      </xdr:nvCxnSpPr>
      <xdr:spPr>
        <a:xfrm flipV="1">
          <a:off x="7861300" y="9714954"/>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9" name="フローチャート: 判断 358"/>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60" name="テキスト ボックス 359"/>
        <xdr:cNvSpPr txBox="1"/>
      </xdr:nvSpPr>
      <xdr:spPr>
        <a:xfrm>
          <a:off x="8483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126498</xdr:rowOff>
    </xdr:from>
    <xdr:to>
      <xdr:col>41</xdr:col>
      <xdr:colOff>50800</xdr:colOff>
      <xdr:row>56</xdr:row>
      <xdr:rowOff>116135</xdr:rowOff>
    </xdr:to>
    <xdr:cxnSp macro="">
      <xdr:nvCxnSpPr>
        <xdr:cNvPr id="361" name="直線コネクタ 360"/>
        <xdr:cNvCxnSpPr/>
      </xdr:nvCxnSpPr>
      <xdr:spPr>
        <a:xfrm>
          <a:off x="6972300" y="9556248"/>
          <a:ext cx="889000" cy="16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2" name="フローチャート: 判断 361"/>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165631</xdr:rowOff>
    </xdr:from>
    <xdr:ext cx="534377" cy="259045"/>
    <xdr:sp macro="" textlink="">
      <xdr:nvSpPr>
        <xdr:cNvPr id="363" name="テキスト ボックス 362"/>
        <xdr:cNvSpPr txBox="1"/>
      </xdr:nvSpPr>
      <xdr:spPr>
        <a:xfrm>
          <a:off x="7594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4" name="フローチャート: 判断 363"/>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15003</xdr:rowOff>
    </xdr:from>
    <xdr:ext cx="534377" cy="259045"/>
    <xdr:sp macro="" textlink="">
      <xdr:nvSpPr>
        <xdr:cNvPr id="365" name="テキスト ボックス 364"/>
        <xdr:cNvSpPr txBox="1"/>
      </xdr:nvSpPr>
      <xdr:spPr>
        <a:xfrm>
          <a:off x="6705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30131</xdr:rowOff>
    </xdr:from>
    <xdr:to>
      <xdr:col>55</xdr:col>
      <xdr:colOff>50800</xdr:colOff>
      <xdr:row>56</xdr:row>
      <xdr:rowOff>131731</xdr:rowOff>
    </xdr:to>
    <xdr:sp macro="" textlink="">
      <xdr:nvSpPr>
        <xdr:cNvPr id="371" name="楕円 370"/>
        <xdr:cNvSpPr/>
      </xdr:nvSpPr>
      <xdr:spPr>
        <a:xfrm>
          <a:off x="10426700" y="96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8558</xdr:rowOff>
    </xdr:from>
    <xdr:ext cx="534377" cy="259045"/>
    <xdr:sp macro="" textlink="">
      <xdr:nvSpPr>
        <xdr:cNvPr id="372" name="普通建設事業費該当値テキスト"/>
        <xdr:cNvSpPr txBox="1"/>
      </xdr:nvSpPr>
      <xdr:spPr>
        <a:xfrm>
          <a:off x="10528300" y="960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112313</xdr:rowOff>
    </xdr:from>
    <xdr:to>
      <xdr:col>50</xdr:col>
      <xdr:colOff>165100</xdr:colOff>
      <xdr:row>57</xdr:row>
      <xdr:rowOff>42463</xdr:rowOff>
    </xdr:to>
    <xdr:sp macro="" textlink="">
      <xdr:nvSpPr>
        <xdr:cNvPr id="373" name="楕円 372"/>
        <xdr:cNvSpPr/>
      </xdr:nvSpPr>
      <xdr:spPr>
        <a:xfrm>
          <a:off x="9588500" y="97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33590</xdr:rowOff>
    </xdr:from>
    <xdr:ext cx="534377" cy="259045"/>
    <xdr:sp macro="" textlink="">
      <xdr:nvSpPr>
        <xdr:cNvPr id="374" name="テキスト ボックス 373"/>
        <xdr:cNvSpPr txBox="1"/>
      </xdr:nvSpPr>
      <xdr:spPr>
        <a:xfrm>
          <a:off x="9372111" y="980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62954</xdr:rowOff>
    </xdr:from>
    <xdr:to>
      <xdr:col>46</xdr:col>
      <xdr:colOff>38100</xdr:colOff>
      <xdr:row>56</xdr:row>
      <xdr:rowOff>164554</xdr:rowOff>
    </xdr:to>
    <xdr:sp macro="" textlink="">
      <xdr:nvSpPr>
        <xdr:cNvPr id="375" name="楕円 374"/>
        <xdr:cNvSpPr/>
      </xdr:nvSpPr>
      <xdr:spPr>
        <a:xfrm>
          <a:off x="8699500" y="96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155681</xdr:rowOff>
    </xdr:from>
    <xdr:ext cx="534377" cy="259045"/>
    <xdr:sp macro="" textlink="">
      <xdr:nvSpPr>
        <xdr:cNvPr id="376" name="テキスト ボックス 375"/>
        <xdr:cNvSpPr txBox="1"/>
      </xdr:nvSpPr>
      <xdr:spPr>
        <a:xfrm>
          <a:off x="8483111" y="97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65335</xdr:rowOff>
    </xdr:from>
    <xdr:to>
      <xdr:col>41</xdr:col>
      <xdr:colOff>101600</xdr:colOff>
      <xdr:row>56</xdr:row>
      <xdr:rowOff>166935</xdr:rowOff>
    </xdr:to>
    <xdr:sp macro="" textlink="">
      <xdr:nvSpPr>
        <xdr:cNvPr id="377" name="楕円 376"/>
        <xdr:cNvSpPr/>
      </xdr:nvSpPr>
      <xdr:spPr>
        <a:xfrm>
          <a:off x="7810500" y="96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158062</xdr:rowOff>
    </xdr:from>
    <xdr:ext cx="534377" cy="259045"/>
    <xdr:sp macro="" textlink="">
      <xdr:nvSpPr>
        <xdr:cNvPr id="378" name="テキスト ボックス 377"/>
        <xdr:cNvSpPr txBox="1"/>
      </xdr:nvSpPr>
      <xdr:spPr>
        <a:xfrm>
          <a:off x="7594111" y="97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75698</xdr:rowOff>
    </xdr:from>
    <xdr:to>
      <xdr:col>36</xdr:col>
      <xdr:colOff>165100</xdr:colOff>
      <xdr:row>56</xdr:row>
      <xdr:rowOff>5848</xdr:rowOff>
    </xdr:to>
    <xdr:sp macro="" textlink="">
      <xdr:nvSpPr>
        <xdr:cNvPr id="379" name="楕円 378"/>
        <xdr:cNvSpPr/>
      </xdr:nvSpPr>
      <xdr:spPr>
        <a:xfrm>
          <a:off x="6921500" y="95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168425</xdr:rowOff>
    </xdr:from>
    <xdr:ext cx="534377" cy="259045"/>
    <xdr:sp macro="" textlink="">
      <xdr:nvSpPr>
        <xdr:cNvPr id="380" name="テキスト ボックス 379"/>
        <xdr:cNvSpPr txBox="1"/>
      </xdr:nvSpPr>
      <xdr:spPr>
        <a:xfrm>
          <a:off x="6705111" y="959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2" name="直線コネクタ 401"/>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3" name="普通建設事業費 （ うち新規整備　）最小値テキスト"/>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4" name="直線コネクタ 403"/>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5" name="普通建設事業費 （ うち新規整備　）最大値テキスト"/>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6" name="直線コネクタ 405"/>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42249</xdr:rowOff>
    </xdr:from>
    <xdr:to>
      <xdr:col>55</xdr:col>
      <xdr:colOff>0</xdr:colOff>
      <xdr:row>78</xdr:row>
      <xdr:rowOff>84150</xdr:rowOff>
    </xdr:to>
    <xdr:cxnSp macro="">
      <xdr:nvCxnSpPr>
        <xdr:cNvPr id="407" name="直線コネクタ 406"/>
        <xdr:cNvCxnSpPr/>
      </xdr:nvCxnSpPr>
      <xdr:spPr>
        <a:xfrm flipV="1">
          <a:off x="9639300" y="13415349"/>
          <a:ext cx="838200" cy="4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8" name="普通建設事業費 （ うち新規整備　）平均値テキスト"/>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9" name="フローチャート: 判断 408"/>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41677</xdr:rowOff>
    </xdr:from>
    <xdr:to>
      <xdr:col>50</xdr:col>
      <xdr:colOff>114300</xdr:colOff>
      <xdr:row>78</xdr:row>
      <xdr:rowOff>84150</xdr:rowOff>
    </xdr:to>
    <xdr:cxnSp macro="">
      <xdr:nvCxnSpPr>
        <xdr:cNvPr id="410" name="直線コネクタ 409"/>
        <xdr:cNvCxnSpPr/>
      </xdr:nvCxnSpPr>
      <xdr:spPr>
        <a:xfrm>
          <a:off x="8750300" y="13414777"/>
          <a:ext cx="889000" cy="4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11" name="フローチャート: 判断 410"/>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144459</xdr:rowOff>
    </xdr:from>
    <xdr:ext cx="534377" cy="259045"/>
    <xdr:sp macro="" textlink="">
      <xdr:nvSpPr>
        <xdr:cNvPr id="412" name="テキスト ボックス 411"/>
        <xdr:cNvSpPr txBox="1"/>
      </xdr:nvSpPr>
      <xdr:spPr>
        <a:xfrm>
          <a:off x="9372111" y="13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41677</xdr:rowOff>
    </xdr:from>
    <xdr:to>
      <xdr:col>45</xdr:col>
      <xdr:colOff>177800</xdr:colOff>
      <xdr:row>78</xdr:row>
      <xdr:rowOff>52443</xdr:rowOff>
    </xdr:to>
    <xdr:cxnSp macro="">
      <xdr:nvCxnSpPr>
        <xdr:cNvPr id="413" name="直線コネクタ 412"/>
        <xdr:cNvCxnSpPr/>
      </xdr:nvCxnSpPr>
      <xdr:spPr>
        <a:xfrm flipV="1">
          <a:off x="7861300" y="13414777"/>
          <a:ext cx="889000" cy="1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4" name="フローチャート: 判断 413"/>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147043</xdr:rowOff>
    </xdr:from>
    <xdr:ext cx="534377" cy="259045"/>
    <xdr:sp macro="" textlink="">
      <xdr:nvSpPr>
        <xdr:cNvPr id="415" name="テキスト ボックス 414"/>
        <xdr:cNvSpPr txBox="1"/>
      </xdr:nvSpPr>
      <xdr:spPr>
        <a:xfrm>
          <a:off x="8483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155336</xdr:rowOff>
    </xdr:from>
    <xdr:to>
      <xdr:col>41</xdr:col>
      <xdr:colOff>50800</xdr:colOff>
      <xdr:row>78</xdr:row>
      <xdr:rowOff>52443</xdr:rowOff>
    </xdr:to>
    <xdr:cxnSp macro="">
      <xdr:nvCxnSpPr>
        <xdr:cNvPr id="416" name="直線コネクタ 415"/>
        <xdr:cNvCxnSpPr/>
      </xdr:nvCxnSpPr>
      <xdr:spPr>
        <a:xfrm>
          <a:off x="6972300" y="13356986"/>
          <a:ext cx="8890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7" name="フローチャート: 判断 416"/>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8" name="テキスト ボックス 417"/>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9" name="フローチャート: 判断 418"/>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20" name="テキスト ボックス 419"/>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162899</xdr:rowOff>
    </xdr:from>
    <xdr:to>
      <xdr:col>55</xdr:col>
      <xdr:colOff>50800</xdr:colOff>
      <xdr:row>78</xdr:row>
      <xdr:rowOff>93049</xdr:rowOff>
    </xdr:to>
    <xdr:sp macro="" textlink="">
      <xdr:nvSpPr>
        <xdr:cNvPr id="426" name="楕円 425"/>
        <xdr:cNvSpPr/>
      </xdr:nvSpPr>
      <xdr:spPr>
        <a:xfrm>
          <a:off x="10426700" y="1336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77826</xdr:rowOff>
    </xdr:from>
    <xdr:ext cx="469744" cy="259045"/>
    <xdr:sp macro="" textlink="">
      <xdr:nvSpPr>
        <xdr:cNvPr id="427" name="普通建設事業費 （ うち新規整備　）該当値テキスト"/>
        <xdr:cNvSpPr txBox="1"/>
      </xdr:nvSpPr>
      <xdr:spPr>
        <a:xfrm>
          <a:off x="10528300" y="1327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33350</xdr:rowOff>
    </xdr:from>
    <xdr:to>
      <xdr:col>50</xdr:col>
      <xdr:colOff>165100</xdr:colOff>
      <xdr:row>78</xdr:row>
      <xdr:rowOff>134950</xdr:rowOff>
    </xdr:to>
    <xdr:sp macro="" textlink="">
      <xdr:nvSpPr>
        <xdr:cNvPr id="428" name="楕円 427"/>
        <xdr:cNvSpPr/>
      </xdr:nvSpPr>
      <xdr:spPr>
        <a:xfrm>
          <a:off x="9588500" y="134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126077</xdr:rowOff>
    </xdr:from>
    <xdr:ext cx="469744" cy="259045"/>
    <xdr:sp macro="" textlink="">
      <xdr:nvSpPr>
        <xdr:cNvPr id="429" name="テキスト ボックス 428"/>
        <xdr:cNvSpPr txBox="1"/>
      </xdr:nvSpPr>
      <xdr:spPr>
        <a:xfrm>
          <a:off x="9404428" y="134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162327</xdr:rowOff>
    </xdr:from>
    <xdr:to>
      <xdr:col>46</xdr:col>
      <xdr:colOff>38100</xdr:colOff>
      <xdr:row>78</xdr:row>
      <xdr:rowOff>92477</xdr:rowOff>
    </xdr:to>
    <xdr:sp macro="" textlink="">
      <xdr:nvSpPr>
        <xdr:cNvPr id="430" name="楕円 429"/>
        <xdr:cNvSpPr/>
      </xdr:nvSpPr>
      <xdr:spPr>
        <a:xfrm>
          <a:off x="8699500" y="133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83604</xdr:rowOff>
    </xdr:from>
    <xdr:ext cx="469744" cy="259045"/>
    <xdr:sp macro="" textlink="">
      <xdr:nvSpPr>
        <xdr:cNvPr id="431" name="テキスト ボックス 430"/>
        <xdr:cNvSpPr txBox="1"/>
      </xdr:nvSpPr>
      <xdr:spPr>
        <a:xfrm>
          <a:off x="8515428" y="134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1643</xdr:rowOff>
    </xdr:from>
    <xdr:to>
      <xdr:col>41</xdr:col>
      <xdr:colOff>101600</xdr:colOff>
      <xdr:row>78</xdr:row>
      <xdr:rowOff>103243</xdr:rowOff>
    </xdr:to>
    <xdr:sp macro="" textlink="">
      <xdr:nvSpPr>
        <xdr:cNvPr id="432" name="楕円 431"/>
        <xdr:cNvSpPr/>
      </xdr:nvSpPr>
      <xdr:spPr>
        <a:xfrm>
          <a:off x="7810500" y="133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94370</xdr:rowOff>
    </xdr:from>
    <xdr:ext cx="469744" cy="259045"/>
    <xdr:sp macro="" textlink="">
      <xdr:nvSpPr>
        <xdr:cNvPr id="433" name="テキスト ボックス 432"/>
        <xdr:cNvSpPr txBox="1"/>
      </xdr:nvSpPr>
      <xdr:spPr>
        <a:xfrm>
          <a:off x="7626428" y="1346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104536</xdr:rowOff>
    </xdr:from>
    <xdr:to>
      <xdr:col>36</xdr:col>
      <xdr:colOff>165100</xdr:colOff>
      <xdr:row>78</xdr:row>
      <xdr:rowOff>34686</xdr:rowOff>
    </xdr:to>
    <xdr:sp macro="" textlink="">
      <xdr:nvSpPr>
        <xdr:cNvPr id="434" name="楕円 433"/>
        <xdr:cNvSpPr/>
      </xdr:nvSpPr>
      <xdr:spPr>
        <a:xfrm>
          <a:off x="6921500" y="133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25813</xdr:rowOff>
    </xdr:from>
    <xdr:ext cx="469744" cy="259045"/>
    <xdr:sp macro="" textlink="">
      <xdr:nvSpPr>
        <xdr:cNvPr id="435" name="テキスト ボックス 434"/>
        <xdr:cNvSpPr txBox="1"/>
      </xdr:nvSpPr>
      <xdr:spPr>
        <a:xfrm>
          <a:off x="6737428" y="133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9" name="直線コネクタ 458"/>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60" name="普通建設事業費 （ うち更新整備　）最小値テキスト"/>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61" name="直線コネクタ 460"/>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2" name="普通建設事業費 （ うち更新整備　）最大値テキスト"/>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3" name="直線コネクタ 462"/>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32068</xdr:rowOff>
    </xdr:from>
    <xdr:to>
      <xdr:col>55</xdr:col>
      <xdr:colOff>0</xdr:colOff>
      <xdr:row>97</xdr:row>
      <xdr:rowOff>148482</xdr:rowOff>
    </xdr:to>
    <xdr:cxnSp macro="">
      <xdr:nvCxnSpPr>
        <xdr:cNvPr id="464" name="直線コネクタ 463"/>
        <xdr:cNvCxnSpPr/>
      </xdr:nvCxnSpPr>
      <xdr:spPr>
        <a:xfrm flipV="1">
          <a:off x="9639300" y="16662718"/>
          <a:ext cx="838200" cy="1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5" name="普通建設事業費 （ うち更新整備　）平均値テキスト"/>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6" name="フローチャート: 判断 465"/>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140443</xdr:rowOff>
    </xdr:from>
    <xdr:to>
      <xdr:col>50</xdr:col>
      <xdr:colOff>114300</xdr:colOff>
      <xdr:row>97</xdr:row>
      <xdr:rowOff>148482</xdr:rowOff>
    </xdr:to>
    <xdr:cxnSp macro="">
      <xdr:nvCxnSpPr>
        <xdr:cNvPr id="467" name="直線コネクタ 466"/>
        <xdr:cNvCxnSpPr/>
      </xdr:nvCxnSpPr>
      <xdr:spPr>
        <a:xfrm>
          <a:off x="8750300" y="16771093"/>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8" name="フローチャート: 判断 467"/>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21823</xdr:rowOff>
    </xdr:from>
    <xdr:ext cx="534377" cy="259045"/>
    <xdr:sp macro="" textlink="">
      <xdr:nvSpPr>
        <xdr:cNvPr id="469" name="テキスト ボックス 468"/>
        <xdr:cNvSpPr txBox="1"/>
      </xdr:nvSpPr>
      <xdr:spPr>
        <a:xfrm>
          <a:off x="9372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140443</xdr:rowOff>
    </xdr:from>
    <xdr:to>
      <xdr:col>45</xdr:col>
      <xdr:colOff>177800</xdr:colOff>
      <xdr:row>98</xdr:row>
      <xdr:rowOff>25724</xdr:rowOff>
    </xdr:to>
    <xdr:cxnSp macro="">
      <xdr:nvCxnSpPr>
        <xdr:cNvPr id="470" name="直線コネクタ 469"/>
        <xdr:cNvCxnSpPr/>
      </xdr:nvCxnSpPr>
      <xdr:spPr>
        <a:xfrm flipV="1">
          <a:off x="7861300" y="16771093"/>
          <a:ext cx="8890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71" name="フローチャート: 判断 470"/>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2" name="テキスト ボックス 471"/>
        <xdr:cNvSpPr txBox="1"/>
      </xdr:nvSpPr>
      <xdr:spPr>
        <a:xfrm>
          <a:off x="8483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36964</xdr:rowOff>
    </xdr:from>
    <xdr:to>
      <xdr:col>41</xdr:col>
      <xdr:colOff>50800</xdr:colOff>
      <xdr:row>98</xdr:row>
      <xdr:rowOff>25724</xdr:rowOff>
    </xdr:to>
    <xdr:cxnSp macro="">
      <xdr:nvCxnSpPr>
        <xdr:cNvPr id="473" name="直線コネクタ 472"/>
        <xdr:cNvCxnSpPr/>
      </xdr:nvCxnSpPr>
      <xdr:spPr>
        <a:xfrm>
          <a:off x="6972300" y="16667614"/>
          <a:ext cx="889000" cy="16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4" name="フローチャート: 判断 473"/>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macro="" textlink="">
      <xdr:nvSpPr>
        <xdr:cNvPr id="475" name="テキスト ボックス 474"/>
        <xdr:cNvSpPr txBox="1"/>
      </xdr:nvSpPr>
      <xdr:spPr>
        <a:xfrm>
          <a:off x="7594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6" name="フローチャート: 判断 475"/>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7" name="テキスト ボックス 476"/>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152718</xdr:rowOff>
    </xdr:from>
    <xdr:to>
      <xdr:col>55</xdr:col>
      <xdr:colOff>50800</xdr:colOff>
      <xdr:row>97</xdr:row>
      <xdr:rowOff>82868</xdr:rowOff>
    </xdr:to>
    <xdr:sp macro="" textlink="">
      <xdr:nvSpPr>
        <xdr:cNvPr id="483" name="楕円 482"/>
        <xdr:cNvSpPr/>
      </xdr:nvSpPr>
      <xdr:spPr>
        <a:xfrm>
          <a:off x="10426700" y="166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131145</xdr:rowOff>
    </xdr:from>
    <xdr:ext cx="534377" cy="259045"/>
    <xdr:sp macro="" textlink="">
      <xdr:nvSpPr>
        <xdr:cNvPr id="484" name="普通建設事業費 （ うち更新整備　）該当値テキスト"/>
        <xdr:cNvSpPr txBox="1"/>
      </xdr:nvSpPr>
      <xdr:spPr>
        <a:xfrm>
          <a:off x="10528300" y="1659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97682</xdr:rowOff>
    </xdr:from>
    <xdr:to>
      <xdr:col>50</xdr:col>
      <xdr:colOff>165100</xdr:colOff>
      <xdr:row>98</xdr:row>
      <xdr:rowOff>27832</xdr:rowOff>
    </xdr:to>
    <xdr:sp macro="" textlink="">
      <xdr:nvSpPr>
        <xdr:cNvPr id="485" name="楕円 484"/>
        <xdr:cNvSpPr/>
      </xdr:nvSpPr>
      <xdr:spPr>
        <a:xfrm>
          <a:off x="9588500" y="1672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18959</xdr:rowOff>
    </xdr:from>
    <xdr:ext cx="534377" cy="259045"/>
    <xdr:sp macro="" textlink="">
      <xdr:nvSpPr>
        <xdr:cNvPr id="486" name="テキスト ボックス 485"/>
        <xdr:cNvSpPr txBox="1"/>
      </xdr:nvSpPr>
      <xdr:spPr>
        <a:xfrm>
          <a:off x="9372111" y="1682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89643</xdr:rowOff>
    </xdr:from>
    <xdr:to>
      <xdr:col>46</xdr:col>
      <xdr:colOff>38100</xdr:colOff>
      <xdr:row>98</xdr:row>
      <xdr:rowOff>19793</xdr:rowOff>
    </xdr:to>
    <xdr:sp macro="" textlink="">
      <xdr:nvSpPr>
        <xdr:cNvPr id="487" name="楕円 486"/>
        <xdr:cNvSpPr/>
      </xdr:nvSpPr>
      <xdr:spPr>
        <a:xfrm>
          <a:off x="8699500" y="167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10920</xdr:rowOff>
    </xdr:from>
    <xdr:ext cx="534377" cy="259045"/>
    <xdr:sp macro="" textlink="">
      <xdr:nvSpPr>
        <xdr:cNvPr id="488" name="テキスト ボックス 487"/>
        <xdr:cNvSpPr txBox="1"/>
      </xdr:nvSpPr>
      <xdr:spPr>
        <a:xfrm>
          <a:off x="8483111" y="1681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146374</xdr:rowOff>
    </xdr:from>
    <xdr:to>
      <xdr:col>41</xdr:col>
      <xdr:colOff>101600</xdr:colOff>
      <xdr:row>98</xdr:row>
      <xdr:rowOff>76524</xdr:rowOff>
    </xdr:to>
    <xdr:sp macro="" textlink="">
      <xdr:nvSpPr>
        <xdr:cNvPr id="489" name="楕円 488"/>
        <xdr:cNvSpPr/>
      </xdr:nvSpPr>
      <xdr:spPr>
        <a:xfrm>
          <a:off x="7810500" y="167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67651</xdr:rowOff>
    </xdr:from>
    <xdr:ext cx="469744" cy="259045"/>
    <xdr:sp macro="" textlink="">
      <xdr:nvSpPr>
        <xdr:cNvPr id="490" name="テキスト ボックス 489"/>
        <xdr:cNvSpPr txBox="1"/>
      </xdr:nvSpPr>
      <xdr:spPr>
        <a:xfrm>
          <a:off x="7626428" y="1686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157614</xdr:rowOff>
    </xdr:from>
    <xdr:to>
      <xdr:col>36</xdr:col>
      <xdr:colOff>165100</xdr:colOff>
      <xdr:row>97</xdr:row>
      <xdr:rowOff>87764</xdr:rowOff>
    </xdr:to>
    <xdr:sp macro="" textlink="">
      <xdr:nvSpPr>
        <xdr:cNvPr id="491" name="楕円 490"/>
        <xdr:cNvSpPr/>
      </xdr:nvSpPr>
      <xdr:spPr>
        <a:xfrm>
          <a:off x="6921500" y="166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78891</xdr:rowOff>
    </xdr:from>
    <xdr:ext cx="534377" cy="259045"/>
    <xdr:sp macro="" textlink="">
      <xdr:nvSpPr>
        <xdr:cNvPr id="492" name="テキスト ボックス 491"/>
        <xdr:cNvSpPr txBox="1"/>
      </xdr:nvSpPr>
      <xdr:spPr>
        <a:xfrm>
          <a:off x="6705111" y="1670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6" name="テキスト ボックス 505"/>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2" name="テキスト ボックス 51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6" name="直線コネクタ 515"/>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9" name="災害復旧事業費最大値テキスト"/>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20" name="直線コネクタ 519"/>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154940</xdr:rowOff>
    </xdr:from>
    <xdr:to>
      <xdr:col>85</xdr:col>
      <xdr:colOff>127000</xdr:colOff>
      <xdr:row>39</xdr:row>
      <xdr:rowOff>44450</xdr:rowOff>
    </xdr:to>
    <xdr:cxnSp macro="">
      <xdr:nvCxnSpPr>
        <xdr:cNvPr id="521" name="直線コネクタ 520"/>
        <xdr:cNvCxnSpPr/>
      </xdr:nvCxnSpPr>
      <xdr:spPr>
        <a:xfrm>
          <a:off x="15481300" y="6155690"/>
          <a:ext cx="838200" cy="5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2" name="災害復旧事業費平均値テキスト"/>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3" name="フローチャート: 判断 522"/>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154940</xdr:rowOff>
    </xdr:from>
    <xdr:to>
      <xdr:col>81</xdr:col>
      <xdr:colOff>50800</xdr:colOff>
      <xdr:row>36</xdr:row>
      <xdr:rowOff>144272</xdr:rowOff>
    </xdr:to>
    <xdr:cxnSp macro="">
      <xdr:nvCxnSpPr>
        <xdr:cNvPr id="524" name="直線コネクタ 523"/>
        <xdr:cNvCxnSpPr/>
      </xdr:nvCxnSpPr>
      <xdr:spPr>
        <a:xfrm flipV="1">
          <a:off x="14592300" y="6155690"/>
          <a:ext cx="8890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5" name="フローチャート: 判断 524"/>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149623</xdr:rowOff>
    </xdr:from>
    <xdr:ext cx="378565" cy="259045"/>
    <xdr:sp macro="" textlink="">
      <xdr:nvSpPr>
        <xdr:cNvPr id="526" name="テキスト ボックス 525"/>
        <xdr:cNvSpPr txBox="1"/>
      </xdr:nvSpPr>
      <xdr:spPr>
        <a:xfrm>
          <a:off x="15292017"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144272</xdr:rowOff>
    </xdr:from>
    <xdr:to>
      <xdr:col>76</xdr:col>
      <xdr:colOff>114300</xdr:colOff>
      <xdr:row>39</xdr:row>
      <xdr:rowOff>44450</xdr:rowOff>
    </xdr:to>
    <xdr:cxnSp macro="">
      <xdr:nvCxnSpPr>
        <xdr:cNvPr id="527" name="直線コネクタ 526"/>
        <xdr:cNvCxnSpPr/>
      </xdr:nvCxnSpPr>
      <xdr:spPr>
        <a:xfrm flipV="1">
          <a:off x="13703300" y="6316472"/>
          <a:ext cx="889000" cy="4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8" name="フローチャート: 判断 527"/>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54373</xdr:rowOff>
    </xdr:from>
    <xdr:ext cx="378565" cy="259045"/>
    <xdr:sp macro="" textlink="">
      <xdr:nvSpPr>
        <xdr:cNvPr id="529" name="テキスト ボックス 528"/>
        <xdr:cNvSpPr txBox="1"/>
      </xdr:nvSpPr>
      <xdr:spPr>
        <a:xfrm>
          <a:off x="14403017"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31" name="フローチャート: 判断 530"/>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2" name="テキスト ボックス 531"/>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3" name="フローチャート: 判断 532"/>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4" name="テキスト ボックス 533"/>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104140</xdr:rowOff>
    </xdr:from>
    <xdr:to>
      <xdr:col>81</xdr:col>
      <xdr:colOff>101600</xdr:colOff>
      <xdr:row>36</xdr:row>
      <xdr:rowOff>34290</xdr:rowOff>
    </xdr:to>
    <xdr:sp macro="" textlink="">
      <xdr:nvSpPr>
        <xdr:cNvPr id="542" name="楕円 541"/>
        <xdr:cNvSpPr/>
      </xdr:nvSpPr>
      <xdr:spPr>
        <a:xfrm>
          <a:off x="15430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50817</xdr:rowOff>
    </xdr:from>
    <xdr:ext cx="378565" cy="259045"/>
    <xdr:sp macro="" textlink="">
      <xdr:nvSpPr>
        <xdr:cNvPr id="543" name="テキスト ボックス 542"/>
        <xdr:cNvSpPr txBox="1"/>
      </xdr:nvSpPr>
      <xdr:spPr>
        <a:xfrm>
          <a:off x="15292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93472</xdr:rowOff>
    </xdr:from>
    <xdr:to>
      <xdr:col>76</xdr:col>
      <xdr:colOff>165100</xdr:colOff>
      <xdr:row>37</xdr:row>
      <xdr:rowOff>23622</xdr:rowOff>
    </xdr:to>
    <xdr:sp macro="" textlink="">
      <xdr:nvSpPr>
        <xdr:cNvPr id="544" name="楕円 543"/>
        <xdr:cNvSpPr/>
      </xdr:nvSpPr>
      <xdr:spPr>
        <a:xfrm>
          <a:off x="14541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40149</xdr:rowOff>
    </xdr:from>
    <xdr:ext cx="378565" cy="259045"/>
    <xdr:sp macro="" textlink="">
      <xdr:nvSpPr>
        <xdr:cNvPr id="545" name="テキスト ボックス 544"/>
        <xdr:cNvSpPr txBox="1"/>
      </xdr:nvSpPr>
      <xdr:spPr>
        <a:xfrm>
          <a:off x="14403017" y="6040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2" name="直線コネクタ 621"/>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3" name="公債費最小値テキスト"/>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4" name="直線コネクタ 623"/>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5" name="公債費最大値テキスト"/>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6" name="直線コネクタ 625"/>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21761</xdr:rowOff>
    </xdr:from>
    <xdr:to>
      <xdr:col>85</xdr:col>
      <xdr:colOff>127000</xdr:colOff>
      <xdr:row>76</xdr:row>
      <xdr:rowOff>26105</xdr:rowOff>
    </xdr:to>
    <xdr:cxnSp macro="">
      <xdr:nvCxnSpPr>
        <xdr:cNvPr id="627" name="直線コネクタ 626"/>
        <xdr:cNvCxnSpPr/>
      </xdr:nvCxnSpPr>
      <xdr:spPr>
        <a:xfrm flipV="1">
          <a:off x="15481300" y="13051961"/>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143870</xdr:rowOff>
    </xdr:from>
    <xdr:ext cx="534377" cy="259045"/>
    <xdr:sp macro="" textlink="">
      <xdr:nvSpPr>
        <xdr:cNvPr id="628" name="公債費平均値テキスト"/>
        <xdr:cNvSpPr txBox="1"/>
      </xdr:nvSpPr>
      <xdr:spPr>
        <a:xfrm>
          <a:off x="16370300" y="13002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9" name="フローチャート: 判断 628"/>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155969</xdr:rowOff>
    </xdr:from>
    <xdr:to>
      <xdr:col>81</xdr:col>
      <xdr:colOff>50800</xdr:colOff>
      <xdr:row>76</xdr:row>
      <xdr:rowOff>26105</xdr:rowOff>
    </xdr:to>
    <xdr:cxnSp macro="">
      <xdr:nvCxnSpPr>
        <xdr:cNvPr id="630" name="直線コネクタ 629"/>
        <xdr:cNvCxnSpPr/>
      </xdr:nvCxnSpPr>
      <xdr:spPr>
        <a:xfrm>
          <a:off x="14592300" y="13014719"/>
          <a:ext cx="889000" cy="4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31" name="フローチャート: 判断 630"/>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93939</xdr:rowOff>
    </xdr:from>
    <xdr:ext cx="534377" cy="259045"/>
    <xdr:sp macro="" textlink="">
      <xdr:nvSpPr>
        <xdr:cNvPr id="632" name="テキスト ボックス 631"/>
        <xdr:cNvSpPr txBox="1"/>
      </xdr:nvSpPr>
      <xdr:spPr>
        <a:xfrm>
          <a:off x="15214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155969</xdr:rowOff>
    </xdr:from>
    <xdr:to>
      <xdr:col>76</xdr:col>
      <xdr:colOff>114300</xdr:colOff>
      <xdr:row>76</xdr:row>
      <xdr:rowOff>3321</xdr:rowOff>
    </xdr:to>
    <xdr:cxnSp macro="">
      <xdr:nvCxnSpPr>
        <xdr:cNvPr id="633" name="直線コネクタ 632"/>
        <xdr:cNvCxnSpPr/>
      </xdr:nvCxnSpPr>
      <xdr:spPr>
        <a:xfrm flipV="1">
          <a:off x="13703300" y="13014719"/>
          <a:ext cx="8890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4" name="フローチャート: 判断 633"/>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81100</xdr:rowOff>
    </xdr:from>
    <xdr:ext cx="534377" cy="259045"/>
    <xdr:sp macro="" textlink="">
      <xdr:nvSpPr>
        <xdr:cNvPr id="635" name="テキスト ボックス 634"/>
        <xdr:cNvSpPr txBox="1"/>
      </xdr:nvSpPr>
      <xdr:spPr>
        <a:xfrm>
          <a:off x="14325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3321</xdr:rowOff>
    </xdr:from>
    <xdr:to>
      <xdr:col>71</xdr:col>
      <xdr:colOff>177800</xdr:colOff>
      <xdr:row>76</xdr:row>
      <xdr:rowOff>21189</xdr:rowOff>
    </xdr:to>
    <xdr:cxnSp macro="">
      <xdr:nvCxnSpPr>
        <xdr:cNvPr id="636" name="直線コネクタ 635"/>
        <xdr:cNvCxnSpPr/>
      </xdr:nvCxnSpPr>
      <xdr:spPr>
        <a:xfrm flipV="1">
          <a:off x="12814300" y="13033521"/>
          <a:ext cx="8890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7" name="フローチャート: 判断 636"/>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86701</xdr:rowOff>
    </xdr:from>
    <xdr:ext cx="534377" cy="259045"/>
    <xdr:sp macro="" textlink="">
      <xdr:nvSpPr>
        <xdr:cNvPr id="638" name="テキスト ボックス 637"/>
        <xdr:cNvSpPr txBox="1"/>
      </xdr:nvSpPr>
      <xdr:spPr>
        <a:xfrm>
          <a:off x="13436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9" name="フローチャート: 判断 638"/>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86625</xdr:rowOff>
    </xdr:from>
    <xdr:ext cx="534377" cy="259045"/>
    <xdr:sp macro="" textlink="">
      <xdr:nvSpPr>
        <xdr:cNvPr id="640" name="テキスト ボックス 639"/>
        <xdr:cNvSpPr txBox="1"/>
      </xdr:nvSpPr>
      <xdr:spPr>
        <a:xfrm>
          <a:off x="12547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142411</xdr:rowOff>
    </xdr:from>
    <xdr:to>
      <xdr:col>85</xdr:col>
      <xdr:colOff>177800</xdr:colOff>
      <xdr:row>76</xdr:row>
      <xdr:rowOff>72561</xdr:rowOff>
    </xdr:to>
    <xdr:sp macro="" textlink="">
      <xdr:nvSpPr>
        <xdr:cNvPr id="646" name="楕円 645"/>
        <xdr:cNvSpPr/>
      </xdr:nvSpPr>
      <xdr:spPr>
        <a:xfrm>
          <a:off x="16268700" y="130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165288</xdr:rowOff>
    </xdr:from>
    <xdr:ext cx="534377" cy="259045"/>
    <xdr:sp macro="" textlink="">
      <xdr:nvSpPr>
        <xdr:cNvPr id="647" name="公債費該当値テキスト"/>
        <xdr:cNvSpPr txBox="1"/>
      </xdr:nvSpPr>
      <xdr:spPr>
        <a:xfrm>
          <a:off x="16370300" y="128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146755</xdr:rowOff>
    </xdr:from>
    <xdr:to>
      <xdr:col>81</xdr:col>
      <xdr:colOff>101600</xdr:colOff>
      <xdr:row>76</xdr:row>
      <xdr:rowOff>76905</xdr:rowOff>
    </xdr:to>
    <xdr:sp macro="" textlink="">
      <xdr:nvSpPr>
        <xdr:cNvPr id="648" name="楕円 647"/>
        <xdr:cNvSpPr/>
      </xdr:nvSpPr>
      <xdr:spPr>
        <a:xfrm>
          <a:off x="15430500" y="130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93432</xdr:rowOff>
    </xdr:from>
    <xdr:ext cx="534377" cy="259045"/>
    <xdr:sp macro="" textlink="">
      <xdr:nvSpPr>
        <xdr:cNvPr id="649" name="テキスト ボックス 648"/>
        <xdr:cNvSpPr txBox="1"/>
      </xdr:nvSpPr>
      <xdr:spPr>
        <a:xfrm>
          <a:off x="15214111" y="127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105169</xdr:rowOff>
    </xdr:from>
    <xdr:to>
      <xdr:col>76</xdr:col>
      <xdr:colOff>165100</xdr:colOff>
      <xdr:row>76</xdr:row>
      <xdr:rowOff>35319</xdr:rowOff>
    </xdr:to>
    <xdr:sp macro="" textlink="">
      <xdr:nvSpPr>
        <xdr:cNvPr id="650" name="楕円 649"/>
        <xdr:cNvSpPr/>
      </xdr:nvSpPr>
      <xdr:spPr>
        <a:xfrm>
          <a:off x="14541500" y="129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51846</xdr:rowOff>
    </xdr:from>
    <xdr:ext cx="534377" cy="259045"/>
    <xdr:sp macro="" textlink="">
      <xdr:nvSpPr>
        <xdr:cNvPr id="651" name="テキスト ボックス 650"/>
        <xdr:cNvSpPr txBox="1"/>
      </xdr:nvSpPr>
      <xdr:spPr>
        <a:xfrm>
          <a:off x="14325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123971</xdr:rowOff>
    </xdr:from>
    <xdr:to>
      <xdr:col>72</xdr:col>
      <xdr:colOff>38100</xdr:colOff>
      <xdr:row>76</xdr:row>
      <xdr:rowOff>54121</xdr:rowOff>
    </xdr:to>
    <xdr:sp macro="" textlink="">
      <xdr:nvSpPr>
        <xdr:cNvPr id="652" name="楕円 651"/>
        <xdr:cNvSpPr/>
      </xdr:nvSpPr>
      <xdr:spPr>
        <a:xfrm>
          <a:off x="13652500" y="129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70648</xdr:rowOff>
    </xdr:from>
    <xdr:ext cx="534377" cy="259045"/>
    <xdr:sp macro="" textlink="">
      <xdr:nvSpPr>
        <xdr:cNvPr id="653" name="テキスト ボックス 652"/>
        <xdr:cNvSpPr txBox="1"/>
      </xdr:nvSpPr>
      <xdr:spPr>
        <a:xfrm>
          <a:off x="13436111" y="127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141840</xdr:rowOff>
    </xdr:from>
    <xdr:to>
      <xdr:col>67</xdr:col>
      <xdr:colOff>101600</xdr:colOff>
      <xdr:row>76</xdr:row>
      <xdr:rowOff>71989</xdr:rowOff>
    </xdr:to>
    <xdr:sp macro="" textlink="">
      <xdr:nvSpPr>
        <xdr:cNvPr id="654" name="楕円 653"/>
        <xdr:cNvSpPr/>
      </xdr:nvSpPr>
      <xdr:spPr>
        <a:xfrm>
          <a:off x="12763500" y="13000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88517</xdr:rowOff>
    </xdr:from>
    <xdr:ext cx="534377" cy="259045"/>
    <xdr:sp macro="" textlink="">
      <xdr:nvSpPr>
        <xdr:cNvPr id="655" name="テキスト ボックス 654"/>
        <xdr:cNvSpPr txBox="1"/>
      </xdr:nvSpPr>
      <xdr:spPr>
        <a:xfrm>
          <a:off x="12547111" y="1277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81" name="直線コネクタ 680"/>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2" name="積立金最小値テキスト"/>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3" name="直線コネクタ 682"/>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4" name="積立金最大値テキスト"/>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5" name="直線コネクタ 684"/>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41875</xdr:rowOff>
    </xdr:from>
    <xdr:to>
      <xdr:col>85</xdr:col>
      <xdr:colOff>127000</xdr:colOff>
      <xdr:row>99</xdr:row>
      <xdr:rowOff>58122</xdr:rowOff>
    </xdr:to>
    <xdr:cxnSp macro="">
      <xdr:nvCxnSpPr>
        <xdr:cNvPr id="686" name="直線コネクタ 685"/>
        <xdr:cNvCxnSpPr/>
      </xdr:nvCxnSpPr>
      <xdr:spPr>
        <a:xfrm flipV="1">
          <a:off x="15481300" y="16843975"/>
          <a:ext cx="838200" cy="18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7" name="積立金平均値テキスト"/>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8" name="フローチャート: 判断 687"/>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58122</xdr:rowOff>
    </xdr:from>
    <xdr:to>
      <xdr:col>81</xdr:col>
      <xdr:colOff>50800</xdr:colOff>
      <xdr:row>99</xdr:row>
      <xdr:rowOff>95613</xdr:rowOff>
    </xdr:to>
    <xdr:cxnSp macro="">
      <xdr:nvCxnSpPr>
        <xdr:cNvPr id="689" name="直線コネクタ 688"/>
        <xdr:cNvCxnSpPr/>
      </xdr:nvCxnSpPr>
      <xdr:spPr>
        <a:xfrm flipV="1">
          <a:off x="14592300" y="17031672"/>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90" name="フローチャート: 判断 689"/>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22889</xdr:rowOff>
    </xdr:from>
    <xdr:ext cx="469744" cy="259045"/>
    <xdr:sp macro="" textlink="">
      <xdr:nvSpPr>
        <xdr:cNvPr id="691" name="テキスト ボックス 690"/>
        <xdr:cNvSpPr txBox="1"/>
      </xdr:nvSpPr>
      <xdr:spPr>
        <a:xfrm>
          <a:off x="15246428" y="16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71332</xdr:rowOff>
    </xdr:from>
    <xdr:to>
      <xdr:col>76</xdr:col>
      <xdr:colOff>114300</xdr:colOff>
      <xdr:row>99</xdr:row>
      <xdr:rowOff>95613</xdr:rowOff>
    </xdr:to>
    <xdr:cxnSp macro="">
      <xdr:nvCxnSpPr>
        <xdr:cNvPr id="692" name="直線コネクタ 691"/>
        <xdr:cNvCxnSpPr/>
      </xdr:nvCxnSpPr>
      <xdr:spPr>
        <a:xfrm>
          <a:off x="13703300" y="17044882"/>
          <a:ext cx="889000" cy="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3" name="フローチャート: 判断 692"/>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27756</xdr:rowOff>
    </xdr:from>
    <xdr:ext cx="469744" cy="259045"/>
    <xdr:sp macro="" textlink="">
      <xdr:nvSpPr>
        <xdr:cNvPr id="694" name="テキスト ボックス 693"/>
        <xdr:cNvSpPr txBox="1"/>
      </xdr:nvSpPr>
      <xdr:spPr>
        <a:xfrm>
          <a:off x="14357428" y="166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71332</xdr:rowOff>
    </xdr:from>
    <xdr:to>
      <xdr:col>71</xdr:col>
      <xdr:colOff>177800</xdr:colOff>
      <xdr:row>99</xdr:row>
      <xdr:rowOff>71969</xdr:rowOff>
    </xdr:to>
    <xdr:cxnSp macro="">
      <xdr:nvCxnSpPr>
        <xdr:cNvPr id="695" name="直線コネクタ 694"/>
        <xdr:cNvCxnSpPr/>
      </xdr:nvCxnSpPr>
      <xdr:spPr>
        <a:xfrm flipV="1">
          <a:off x="12814300" y="17044882"/>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6" name="フローチャート: 判断 695"/>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27870</xdr:rowOff>
    </xdr:from>
    <xdr:ext cx="469744" cy="259045"/>
    <xdr:sp macro="" textlink="">
      <xdr:nvSpPr>
        <xdr:cNvPr id="697" name="テキスト ボックス 696"/>
        <xdr:cNvSpPr txBox="1"/>
      </xdr:nvSpPr>
      <xdr:spPr>
        <a:xfrm>
          <a:off x="13468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8" name="フローチャート: 判断 697"/>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macro="" textlink="">
      <xdr:nvSpPr>
        <xdr:cNvPr id="699" name="テキスト ボックス 698"/>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162525</xdr:rowOff>
    </xdr:from>
    <xdr:to>
      <xdr:col>85</xdr:col>
      <xdr:colOff>177800</xdr:colOff>
      <xdr:row>98</xdr:row>
      <xdr:rowOff>92675</xdr:rowOff>
    </xdr:to>
    <xdr:sp macro="" textlink="">
      <xdr:nvSpPr>
        <xdr:cNvPr id="705" name="楕円 704"/>
        <xdr:cNvSpPr/>
      </xdr:nvSpPr>
      <xdr:spPr>
        <a:xfrm>
          <a:off x="16268700" y="1679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140952</xdr:rowOff>
    </xdr:from>
    <xdr:ext cx="534377" cy="259045"/>
    <xdr:sp macro="" textlink="">
      <xdr:nvSpPr>
        <xdr:cNvPr id="706" name="積立金該当値テキスト"/>
        <xdr:cNvSpPr txBox="1"/>
      </xdr:nvSpPr>
      <xdr:spPr>
        <a:xfrm>
          <a:off x="16370300" y="1677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7322</xdr:rowOff>
    </xdr:from>
    <xdr:to>
      <xdr:col>81</xdr:col>
      <xdr:colOff>101600</xdr:colOff>
      <xdr:row>99</xdr:row>
      <xdr:rowOff>108922</xdr:rowOff>
    </xdr:to>
    <xdr:sp macro="" textlink="">
      <xdr:nvSpPr>
        <xdr:cNvPr id="707" name="楕円 706"/>
        <xdr:cNvSpPr/>
      </xdr:nvSpPr>
      <xdr:spPr>
        <a:xfrm>
          <a:off x="15430500" y="169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100049</xdr:rowOff>
    </xdr:from>
    <xdr:ext cx="469744" cy="259045"/>
    <xdr:sp macro="" textlink="">
      <xdr:nvSpPr>
        <xdr:cNvPr id="708" name="テキスト ボックス 707"/>
        <xdr:cNvSpPr txBox="1"/>
      </xdr:nvSpPr>
      <xdr:spPr>
        <a:xfrm>
          <a:off x="15246428" y="1707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44813</xdr:rowOff>
    </xdr:from>
    <xdr:to>
      <xdr:col>76</xdr:col>
      <xdr:colOff>165100</xdr:colOff>
      <xdr:row>99</xdr:row>
      <xdr:rowOff>146413</xdr:rowOff>
    </xdr:to>
    <xdr:sp macro="" textlink="">
      <xdr:nvSpPr>
        <xdr:cNvPr id="709" name="楕円 708"/>
        <xdr:cNvSpPr/>
      </xdr:nvSpPr>
      <xdr:spPr>
        <a:xfrm>
          <a:off x="14541500" y="170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137540</xdr:rowOff>
    </xdr:from>
    <xdr:ext cx="378565" cy="259045"/>
    <xdr:sp macro="" textlink="">
      <xdr:nvSpPr>
        <xdr:cNvPr id="710" name="テキスト ボックス 709"/>
        <xdr:cNvSpPr txBox="1"/>
      </xdr:nvSpPr>
      <xdr:spPr>
        <a:xfrm>
          <a:off x="14403017" y="17111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20532</xdr:rowOff>
    </xdr:from>
    <xdr:to>
      <xdr:col>72</xdr:col>
      <xdr:colOff>38100</xdr:colOff>
      <xdr:row>99</xdr:row>
      <xdr:rowOff>122132</xdr:rowOff>
    </xdr:to>
    <xdr:sp macro="" textlink="">
      <xdr:nvSpPr>
        <xdr:cNvPr id="711" name="楕円 710"/>
        <xdr:cNvSpPr/>
      </xdr:nvSpPr>
      <xdr:spPr>
        <a:xfrm>
          <a:off x="13652500" y="1699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113259</xdr:rowOff>
    </xdr:from>
    <xdr:ext cx="469744" cy="259045"/>
    <xdr:sp macro="" textlink="">
      <xdr:nvSpPr>
        <xdr:cNvPr id="712" name="テキスト ボックス 711"/>
        <xdr:cNvSpPr txBox="1"/>
      </xdr:nvSpPr>
      <xdr:spPr>
        <a:xfrm>
          <a:off x="13468428" y="1708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21169</xdr:rowOff>
    </xdr:from>
    <xdr:to>
      <xdr:col>67</xdr:col>
      <xdr:colOff>101600</xdr:colOff>
      <xdr:row>99</xdr:row>
      <xdr:rowOff>122769</xdr:rowOff>
    </xdr:to>
    <xdr:sp macro="" textlink="">
      <xdr:nvSpPr>
        <xdr:cNvPr id="713" name="楕円 712"/>
        <xdr:cNvSpPr/>
      </xdr:nvSpPr>
      <xdr:spPr>
        <a:xfrm>
          <a:off x="12763500" y="169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113896</xdr:rowOff>
    </xdr:from>
    <xdr:ext cx="469744" cy="259045"/>
    <xdr:sp macro="" textlink="">
      <xdr:nvSpPr>
        <xdr:cNvPr id="714" name="テキスト ボックス 713"/>
        <xdr:cNvSpPr txBox="1"/>
      </xdr:nvSpPr>
      <xdr:spPr>
        <a:xfrm>
          <a:off x="12579428" y="1708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40" name="直線コネクタ 739"/>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3" name="投資及び出資金最大値テキスト"/>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4" name="直線コネクタ 743"/>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105737</xdr:rowOff>
    </xdr:from>
    <xdr:to>
      <xdr:col>116</xdr:col>
      <xdr:colOff>63500</xdr:colOff>
      <xdr:row>35</xdr:row>
      <xdr:rowOff>58710</xdr:rowOff>
    </xdr:to>
    <xdr:cxnSp macro="">
      <xdr:nvCxnSpPr>
        <xdr:cNvPr id="745" name="直線コネクタ 744"/>
        <xdr:cNvCxnSpPr/>
      </xdr:nvCxnSpPr>
      <xdr:spPr>
        <a:xfrm>
          <a:off x="21323300" y="5935037"/>
          <a:ext cx="838200" cy="1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76144</xdr:rowOff>
    </xdr:from>
    <xdr:ext cx="378565" cy="259045"/>
    <xdr:sp macro="" textlink="">
      <xdr:nvSpPr>
        <xdr:cNvPr id="746" name="投資及び出資金平均値テキスト"/>
        <xdr:cNvSpPr txBox="1"/>
      </xdr:nvSpPr>
      <xdr:spPr>
        <a:xfrm>
          <a:off x="22212300" y="6419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7" name="フローチャート: 判断 746"/>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105737</xdr:rowOff>
    </xdr:from>
    <xdr:to>
      <xdr:col>111</xdr:col>
      <xdr:colOff>177800</xdr:colOff>
      <xdr:row>34</xdr:row>
      <xdr:rowOff>156682</xdr:rowOff>
    </xdr:to>
    <xdr:cxnSp macro="">
      <xdr:nvCxnSpPr>
        <xdr:cNvPr id="748" name="直線コネクタ 747"/>
        <xdr:cNvCxnSpPr/>
      </xdr:nvCxnSpPr>
      <xdr:spPr>
        <a:xfrm flipV="1">
          <a:off x="20434300" y="5935037"/>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9" name="フローチャート: 判断 748"/>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124803</xdr:rowOff>
    </xdr:from>
    <xdr:ext cx="469744" cy="259045"/>
    <xdr:sp macro="" textlink="">
      <xdr:nvSpPr>
        <xdr:cNvPr id="750" name="テキスト ボックス 749"/>
        <xdr:cNvSpPr txBox="1"/>
      </xdr:nvSpPr>
      <xdr:spPr>
        <a:xfrm>
          <a:off x="21088428" y="646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156682</xdr:rowOff>
    </xdr:from>
    <xdr:to>
      <xdr:col>107</xdr:col>
      <xdr:colOff>50800</xdr:colOff>
      <xdr:row>39</xdr:row>
      <xdr:rowOff>98878</xdr:rowOff>
    </xdr:to>
    <xdr:cxnSp macro="">
      <xdr:nvCxnSpPr>
        <xdr:cNvPr id="751" name="直線コネクタ 750"/>
        <xdr:cNvCxnSpPr/>
      </xdr:nvCxnSpPr>
      <xdr:spPr>
        <a:xfrm flipV="1">
          <a:off x="19545300" y="5985982"/>
          <a:ext cx="889000" cy="79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2" name="フローチャート: 判断 751"/>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138520</xdr:rowOff>
    </xdr:from>
    <xdr:ext cx="469744" cy="259045"/>
    <xdr:sp macro="" textlink="">
      <xdr:nvSpPr>
        <xdr:cNvPr id="753" name="テキスト ボックス 752"/>
        <xdr:cNvSpPr txBox="1"/>
      </xdr:nvSpPr>
      <xdr:spPr>
        <a:xfrm>
          <a:off x="20199428"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5" name="フローチャート: 判断 754"/>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6" name="テキスト ボックス 755"/>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7" name="フローチャート: 判断 756"/>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8" name="テキスト ボックス 757"/>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7910</xdr:rowOff>
    </xdr:from>
    <xdr:to>
      <xdr:col>116</xdr:col>
      <xdr:colOff>114300</xdr:colOff>
      <xdr:row>35</xdr:row>
      <xdr:rowOff>109510</xdr:rowOff>
    </xdr:to>
    <xdr:sp macro="" textlink="">
      <xdr:nvSpPr>
        <xdr:cNvPr id="764" name="楕円 763"/>
        <xdr:cNvSpPr/>
      </xdr:nvSpPr>
      <xdr:spPr>
        <a:xfrm>
          <a:off x="22110700" y="60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30787</xdr:rowOff>
    </xdr:from>
    <xdr:ext cx="469744" cy="259045"/>
    <xdr:sp macro="" textlink="">
      <xdr:nvSpPr>
        <xdr:cNvPr id="765" name="投資及び出資金該当値テキスト"/>
        <xdr:cNvSpPr txBox="1"/>
      </xdr:nvSpPr>
      <xdr:spPr>
        <a:xfrm>
          <a:off x="22212300" y="586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54937</xdr:rowOff>
    </xdr:from>
    <xdr:to>
      <xdr:col>112</xdr:col>
      <xdr:colOff>38100</xdr:colOff>
      <xdr:row>34</xdr:row>
      <xdr:rowOff>156537</xdr:rowOff>
    </xdr:to>
    <xdr:sp macro="" textlink="">
      <xdr:nvSpPr>
        <xdr:cNvPr id="766" name="楕円 765"/>
        <xdr:cNvSpPr/>
      </xdr:nvSpPr>
      <xdr:spPr>
        <a:xfrm>
          <a:off x="21272500" y="58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1614</xdr:rowOff>
    </xdr:from>
    <xdr:ext cx="469744" cy="259045"/>
    <xdr:sp macro="" textlink="">
      <xdr:nvSpPr>
        <xdr:cNvPr id="767" name="テキスト ボックス 766"/>
        <xdr:cNvSpPr txBox="1"/>
      </xdr:nvSpPr>
      <xdr:spPr>
        <a:xfrm>
          <a:off x="21088428" y="565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105882</xdr:rowOff>
    </xdr:from>
    <xdr:to>
      <xdr:col>107</xdr:col>
      <xdr:colOff>101600</xdr:colOff>
      <xdr:row>35</xdr:row>
      <xdr:rowOff>36032</xdr:rowOff>
    </xdr:to>
    <xdr:sp macro="" textlink="">
      <xdr:nvSpPr>
        <xdr:cNvPr id="768" name="楕円 767"/>
        <xdr:cNvSpPr/>
      </xdr:nvSpPr>
      <xdr:spPr>
        <a:xfrm>
          <a:off x="20383500" y="5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52559</xdr:rowOff>
    </xdr:from>
    <xdr:ext cx="469744" cy="259045"/>
    <xdr:sp macro="" textlink="">
      <xdr:nvSpPr>
        <xdr:cNvPr id="769" name="テキスト ボックス 768"/>
        <xdr:cNvSpPr txBox="1"/>
      </xdr:nvSpPr>
      <xdr:spPr>
        <a:xfrm>
          <a:off x="20199428" y="571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7" name="テキスト ボックス 78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9" name="テキスト ボックス 78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1" name="テキスト ボックス 79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5" name="テキスト ボックス 79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9" name="直線コネクタ 798"/>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1" name="直線コネクタ 80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2" name="貸付金最大値テキスト"/>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3" name="直線コネクタ 802"/>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1016</xdr:rowOff>
    </xdr:from>
    <xdr:to>
      <xdr:col>116</xdr:col>
      <xdr:colOff>63500</xdr:colOff>
      <xdr:row>59</xdr:row>
      <xdr:rowOff>11793</xdr:rowOff>
    </xdr:to>
    <xdr:cxnSp macro="">
      <xdr:nvCxnSpPr>
        <xdr:cNvPr id="804" name="直線コネクタ 803"/>
        <xdr:cNvCxnSpPr/>
      </xdr:nvCxnSpPr>
      <xdr:spPr>
        <a:xfrm>
          <a:off x="21323300" y="10116566"/>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5" name="貸付金平均値テキスト"/>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6" name="フローチャート: 判断 805"/>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168329</xdr:rowOff>
    </xdr:from>
    <xdr:to>
      <xdr:col>111</xdr:col>
      <xdr:colOff>177800</xdr:colOff>
      <xdr:row>59</xdr:row>
      <xdr:rowOff>1016</xdr:rowOff>
    </xdr:to>
    <xdr:cxnSp macro="">
      <xdr:nvCxnSpPr>
        <xdr:cNvPr id="807" name="直線コネクタ 806"/>
        <xdr:cNvCxnSpPr/>
      </xdr:nvCxnSpPr>
      <xdr:spPr>
        <a:xfrm>
          <a:off x="20434300" y="10112429"/>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8" name="フローチャート: 判断 807"/>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9" name="テキスト ボックス 808"/>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168329</xdr:rowOff>
    </xdr:from>
    <xdr:to>
      <xdr:col>107</xdr:col>
      <xdr:colOff>50800</xdr:colOff>
      <xdr:row>58</xdr:row>
      <xdr:rowOff>170724</xdr:rowOff>
    </xdr:to>
    <xdr:cxnSp macro="">
      <xdr:nvCxnSpPr>
        <xdr:cNvPr id="810" name="直線コネクタ 809"/>
        <xdr:cNvCxnSpPr/>
      </xdr:nvCxnSpPr>
      <xdr:spPr>
        <a:xfrm flipV="1">
          <a:off x="19545300" y="10112429"/>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11" name="フローチャート: 判断 810"/>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2" name="テキスト ボックス 811"/>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165608</xdr:rowOff>
    </xdr:from>
    <xdr:to>
      <xdr:col>102</xdr:col>
      <xdr:colOff>114300</xdr:colOff>
      <xdr:row>58</xdr:row>
      <xdr:rowOff>170724</xdr:rowOff>
    </xdr:to>
    <xdr:cxnSp macro="">
      <xdr:nvCxnSpPr>
        <xdr:cNvPr id="813" name="直線コネクタ 812"/>
        <xdr:cNvCxnSpPr/>
      </xdr:nvCxnSpPr>
      <xdr:spPr>
        <a:xfrm>
          <a:off x="18656300" y="10109708"/>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4" name="フローチャート: 判断 813"/>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5" name="テキスト ボックス 814"/>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6" name="フローチャート: 判断 815"/>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7" name="テキスト ボックス 816"/>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132443</xdr:rowOff>
    </xdr:from>
    <xdr:to>
      <xdr:col>116</xdr:col>
      <xdr:colOff>114300</xdr:colOff>
      <xdr:row>59</xdr:row>
      <xdr:rowOff>62593</xdr:rowOff>
    </xdr:to>
    <xdr:sp macro="" textlink="">
      <xdr:nvSpPr>
        <xdr:cNvPr id="823" name="楕円 822"/>
        <xdr:cNvSpPr/>
      </xdr:nvSpPr>
      <xdr:spPr>
        <a:xfrm>
          <a:off x="22110700" y="100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47370</xdr:rowOff>
    </xdr:from>
    <xdr:ext cx="378565" cy="259045"/>
    <xdr:sp macro="" textlink="">
      <xdr:nvSpPr>
        <xdr:cNvPr id="824" name="貸付金該当値テキスト"/>
        <xdr:cNvSpPr txBox="1"/>
      </xdr:nvSpPr>
      <xdr:spPr>
        <a:xfrm>
          <a:off x="22212300" y="9991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121666</xdr:rowOff>
    </xdr:from>
    <xdr:to>
      <xdr:col>112</xdr:col>
      <xdr:colOff>38100</xdr:colOff>
      <xdr:row>59</xdr:row>
      <xdr:rowOff>51816</xdr:rowOff>
    </xdr:to>
    <xdr:sp macro="" textlink="">
      <xdr:nvSpPr>
        <xdr:cNvPr id="825" name="楕円 824"/>
        <xdr:cNvSpPr/>
      </xdr:nvSpPr>
      <xdr:spPr>
        <a:xfrm>
          <a:off x="21272500" y="100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42943</xdr:rowOff>
    </xdr:from>
    <xdr:ext cx="378565" cy="259045"/>
    <xdr:sp macro="" textlink="">
      <xdr:nvSpPr>
        <xdr:cNvPr id="826" name="テキスト ボックス 825"/>
        <xdr:cNvSpPr txBox="1"/>
      </xdr:nvSpPr>
      <xdr:spPr>
        <a:xfrm>
          <a:off x="21134017" y="1015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117529</xdr:rowOff>
    </xdr:from>
    <xdr:to>
      <xdr:col>107</xdr:col>
      <xdr:colOff>101600</xdr:colOff>
      <xdr:row>59</xdr:row>
      <xdr:rowOff>47679</xdr:rowOff>
    </xdr:to>
    <xdr:sp macro="" textlink="">
      <xdr:nvSpPr>
        <xdr:cNvPr id="827" name="楕円 826"/>
        <xdr:cNvSpPr/>
      </xdr:nvSpPr>
      <xdr:spPr>
        <a:xfrm>
          <a:off x="20383500" y="1006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38806</xdr:rowOff>
    </xdr:from>
    <xdr:ext cx="378565" cy="259045"/>
    <xdr:sp macro="" textlink="">
      <xdr:nvSpPr>
        <xdr:cNvPr id="828" name="テキスト ボックス 827"/>
        <xdr:cNvSpPr txBox="1"/>
      </xdr:nvSpPr>
      <xdr:spPr>
        <a:xfrm>
          <a:off x="20245017" y="10154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119924</xdr:rowOff>
    </xdr:from>
    <xdr:to>
      <xdr:col>102</xdr:col>
      <xdr:colOff>165100</xdr:colOff>
      <xdr:row>59</xdr:row>
      <xdr:rowOff>50074</xdr:rowOff>
    </xdr:to>
    <xdr:sp macro="" textlink="">
      <xdr:nvSpPr>
        <xdr:cNvPr id="829" name="楕円 828"/>
        <xdr:cNvSpPr/>
      </xdr:nvSpPr>
      <xdr:spPr>
        <a:xfrm>
          <a:off x="19494500" y="1006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41201</xdr:rowOff>
    </xdr:from>
    <xdr:ext cx="378565" cy="259045"/>
    <xdr:sp macro="" textlink="">
      <xdr:nvSpPr>
        <xdr:cNvPr id="830" name="テキスト ボックス 829"/>
        <xdr:cNvSpPr txBox="1"/>
      </xdr:nvSpPr>
      <xdr:spPr>
        <a:xfrm>
          <a:off x="19356017" y="1015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114808</xdr:rowOff>
    </xdr:from>
    <xdr:to>
      <xdr:col>98</xdr:col>
      <xdr:colOff>38100</xdr:colOff>
      <xdr:row>59</xdr:row>
      <xdr:rowOff>44958</xdr:rowOff>
    </xdr:to>
    <xdr:sp macro="" textlink="">
      <xdr:nvSpPr>
        <xdr:cNvPr id="831" name="楕円 830"/>
        <xdr:cNvSpPr/>
      </xdr:nvSpPr>
      <xdr:spPr>
        <a:xfrm>
          <a:off x="186055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36085</xdr:rowOff>
    </xdr:from>
    <xdr:ext cx="378565" cy="259045"/>
    <xdr:sp macro="" textlink="">
      <xdr:nvSpPr>
        <xdr:cNvPr id="832" name="テキスト ボックス 831"/>
        <xdr:cNvSpPr txBox="1"/>
      </xdr:nvSpPr>
      <xdr:spPr>
        <a:xfrm>
          <a:off x="18467017" y="10151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5" name="直線コネクタ 854"/>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6" name="繰出金最小値テキスト"/>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7" name="直線コネクタ 856"/>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8" name="繰出金最大値テキスト"/>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9" name="直線コネクタ 858"/>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2174</xdr:rowOff>
    </xdr:from>
    <xdr:to>
      <xdr:col>116</xdr:col>
      <xdr:colOff>63500</xdr:colOff>
      <xdr:row>76</xdr:row>
      <xdr:rowOff>65359</xdr:rowOff>
    </xdr:to>
    <xdr:cxnSp macro="">
      <xdr:nvCxnSpPr>
        <xdr:cNvPr id="860" name="直線コネクタ 859"/>
        <xdr:cNvCxnSpPr/>
      </xdr:nvCxnSpPr>
      <xdr:spPr>
        <a:xfrm flipV="1">
          <a:off x="21323300" y="13032374"/>
          <a:ext cx="8382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22714</xdr:rowOff>
    </xdr:from>
    <xdr:ext cx="534377" cy="259045"/>
    <xdr:sp macro="" textlink="">
      <xdr:nvSpPr>
        <xdr:cNvPr id="861" name="繰出金平均値テキスト"/>
        <xdr:cNvSpPr txBox="1"/>
      </xdr:nvSpPr>
      <xdr:spPr>
        <a:xfrm>
          <a:off x="22212300" y="12710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2" name="フローチャート: 判断 861"/>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55209</xdr:rowOff>
    </xdr:from>
    <xdr:to>
      <xdr:col>111</xdr:col>
      <xdr:colOff>177800</xdr:colOff>
      <xdr:row>76</xdr:row>
      <xdr:rowOff>65359</xdr:rowOff>
    </xdr:to>
    <xdr:cxnSp macro="">
      <xdr:nvCxnSpPr>
        <xdr:cNvPr id="863" name="直線コネクタ 862"/>
        <xdr:cNvCxnSpPr/>
      </xdr:nvCxnSpPr>
      <xdr:spPr>
        <a:xfrm>
          <a:off x="20434300" y="13085409"/>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4" name="フローチャート: 判断 863"/>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macro="" textlink="">
      <xdr:nvSpPr>
        <xdr:cNvPr id="865" name="テキスト ボックス 864"/>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27915</xdr:rowOff>
    </xdr:from>
    <xdr:to>
      <xdr:col>107</xdr:col>
      <xdr:colOff>50800</xdr:colOff>
      <xdr:row>76</xdr:row>
      <xdr:rowOff>55209</xdr:rowOff>
    </xdr:to>
    <xdr:cxnSp macro="">
      <xdr:nvCxnSpPr>
        <xdr:cNvPr id="866" name="直線コネクタ 865"/>
        <xdr:cNvCxnSpPr/>
      </xdr:nvCxnSpPr>
      <xdr:spPr>
        <a:xfrm>
          <a:off x="19545300" y="13058115"/>
          <a:ext cx="8890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7" name="フローチャート: 判断 866"/>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95653</xdr:rowOff>
    </xdr:from>
    <xdr:ext cx="534377" cy="259045"/>
    <xdr:sp macro="" textlink="">
      <xdr:nvSpPr>
        <xdr:cNvPr id="868" name="テキスト ボックス 867"/>
        <xdr:cNvSpPr txBox="1"/>
      </xdr:nvSpPr>
      <xdr:spPr>
        <a:xfrm>
          <a:off x="20167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27915</xdr:rowOff>
    </xdr:from>
    <xdr:to>
      <xdr:col>102</xdr:col>
      <xdr:colOff>114300</xdr:colOff>
      <xdr:row>76</xdr:row>
      <xdr:rowOff>161691</xdr:rowOff>
    </xdr:to>
    <xdr:cxnSp macro="">
      <xdr:nvCxnSpPr>
        <xdr:cNvPr id="869" name="直線コネクタ 868"/>
        <xdr:cNvCxnSpPr/>
      </xdr:nvCxnSpPr>
      <xdr:spPr>
        <a:xfrm flipV="1">
          <a:off x="18656300" y="13058115"/>
          <a:ext cx="889000" cy="1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70" name="フローチャート: 判断 869"/>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111701</xdr:rowOff>
    </xdr:from>
    <xdr:ext cx="534377" cy="259045"/>
    <xdr:sp macro="" textlink="">
      <xdr:nvSpPr>
        <xdr:cNvPr id="871" name="テキスト ボックス 870"/>
        <xdr:cNvSpPr txBox="1"/>
      </xdr:nvSpPr>
      <xdr:spPr>
        <a:xfrm>
          <a:off x="19278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2" name="フローチャート: 判断 871"/>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93367</xdr:rowOff>
    </xdr:from>
    <xdr:ext cx="534377" cy="259045"/>
    <xdr:sp macro="" textlink="">
      <xdr:nvSpPr>
        <xdr:cNvPr id="873" name="テキスト ボックス 872"/>
        <xdr:cNvSpPr txBox="1"/>
      </xdr:nvSpPr>
      <xdr:spPr>
        <a:xfrm>
          <a:off x="18389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122824</xdr:rowOff>
    </xdr:from>
    <xdr:to>
      <xdr:col>116</xdr:col>
      <xdr:colOff>114300</xdr:colOff>
      <xdr:row>76</xdr:row>
      <xdr:rowOff>52974</xdr:rowOff>
    </xdr:to>
    <xdr:sp macro="" textlink="">
      <xdr:nvSpPr>
        <xdr:cNvPr id="879" name="楕円 878"/>
        <xdr:cNvSpPr/>
      </xdr:nvSpPr>
      <xdr:spPr>
        <a:xfrm>
          <a:off x="22110700" y="129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101251</xdr:rowOff>
    </xdr:from>
    <xdr:ext cx="534377" cy="259045"/>
    <xdr:sp macro="" textlink="">
      <xdr:nvSpPr>
        <xdr:cNvPr id="880" name="繰出金該当値テキスト"/>
        <xdr:cNvSpPr txBox="1"/>
      </xdr:nvSpPr>
      <xdr:spPr>
        <a:xfrm>
          <a:off x="22212300" y="1296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14559</xdr:rowOff>
    </xdr:from>
    <xdr:to>
      <xdr:col>112</xdr:col>
      <xdr:colOff>38100</xdr:colOff>
      <xdr:row>76</xdr:row>
      <xdr:rowOff>116159</xdr:rowOff>
    </xdr:to>
    <xdr:sp macro="" textlink="">
      <xdr:nvSpPr>
        <xdr:cNvPr id="881" name="楕円 880"/>
        <xdr:cNvSpPr/>
      </xdr:nvSpPr>
      <xdr:spPr>
        <a:xfrm>
          <a:off x="21272500" y="1304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107286</xdr:rowOff>
    </xdr:from>
    <xdr:ext cx="534377" cy="259045"/>
    <xdr:sp macro="" textlink="">
      <xdr:nvSpPr>
        <xdr:cNvPr id="882" name="テキスト ボックス 881"/>
        <xdr:cNvSpPr txBox="1"/>
      </xdr:nvSpPr>
      <xdr:spPr>
        <a:xfrm>
          <a:off x="21056111" y="131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4409</xdr:rowOff>
    </xdr:from>
    <xdr:to>
      <xdr:col>107</xdr:col>
      <xdr:colOff>101600</xdr:colOff>
      <xdr:row>76</xdr:row>
      <xdr:rowOff>106009</xdr:rowOff>
    </xdr:to>
    <xdr:sp macro="" textlink="">
      <xdr:nvSpPr>
        <xdr:cNvPr id="883" name="楕円 882"/>
        <xdr:cNvSpPr/>
      </xdr:nvSpPr>
      <xdr:spPr>
        <a:xfrm>
          <a:off x="20383500" y="1303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97136</xdr:rowOff>
    </xdr:from>
    <xdr:ext cx="534377" cy="259045"/>
    <xdr:sp macro="" textlink="">
      <xdr:nvSpPr>
        <xdr:cNvPr id="884" name="テキスト ボックス 883"/>
        <xdr:cNvSpPr txBox="1"/>
      </xdr:nvSpPr>
      <xdr:spPr>
        <a:xfrm>
          <a:off x="20167111" y="1312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148565</xdr:rowOff>
    </xdr:from>
    <xdr:to>
      <xdr:col>102</xdr:col>
      <xdr:colOff>165100</xdr:colOff>
      <xdr:row>76</xdr:row>
      <xdr:rowOff>78715</xdr:rowOff>
    </xdr:to>
    <xdr:sp macro="" textlink="">
      <xdr:nvSpPr>
        <xdr:cNvPr id="885" name="楕円 884"/>
        <xdr:cNvSpPr/>
      </xdr:nvSpPr>
      <xdr:spPr>
        <a:xfrm>
          <a:off x="19494500" y="130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69842</xdr:rowOff>
    </xdr:from>
    <xdr:ext cx="534377" cy="259045"/>
    <xdr:sp macro="" textlink="">
      <xdr:nvSpPr>
        <xdr:cNvPr id="886" name="テキスト ボックス 885"/>
        <xdr:cNvSpPr txBox="1"/>
      </xdr:nvSpPr>
      <xdr:spPr>
        <a:xfrm>
          <a:off x="19278111" y="131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110891</xdr:rowOff>
    </xdr:from>
    <xdr:to>
      <xdr:col>98</xdr:col>
      <xdr:colOff>38100</xdr:colOff>
      <xdr:row>77</xdr:row>
      <xdr:rowOff>41041</xdr:rowOff>
    </xdr:to>
    <xdr:sp macro="" textlink="">
      <xdr:nvSpPr>
        <xdr:cNvPr id="887" name="楕円 886"/>
        <xdr:cNvSpPr/>
      </xdr:nvSpPr>
      <xdr:spPr>
        <a:xfrm>
          <a:off x="18605500" y="131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32168</xdr:rowOff>
    </xdr:from>
    <xdr:ext cx="534377" cy="259045"/>
    <xdr:sp macro="" textlink="">
      <xdr:nvSpPr>
        <xdr:cNvPr id="888" name="テキスト ボックス 887"/>
        <xdr:cNvSpPr txBox="1"/>
      </xdr:nvSpPr>
      <xdr:spPr>
        <a:xfrm>
          <a:off x="18389111" y="132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327,455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51,383</a:t>
          </a:r>
          <a:r>
            <a:rPr kumimoji="1" lang="ja-JP" altLang="en-US" sz="1300">
              <a:latin typeface="ＭＳ Ｐゴシック" panose="020B0600070205080204" pitchFamily="50" charset="-128"/>
              <a:ea typeface="ＭＳ Ｐゴシック" panose="020B0600070205080204" pitchFamily="50" charset="-128"/>
            </a:rPr>
            <a:t>円となっており、職員数の減などにより前年度と比べて減となったものの、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万円を上回った。</a:t>
          </a:r>
        </a:p>
        <a:p>
          <a:r>
            <a:rPr kumimoji="1" lang="ja-JP" altLang="en-US" sz="1300">
              <a:latin typeface="ＭＳ Ｐゴシック" panose="020B0600070205080204" pitchFamily="50" charset="-128"/>
              <a:ea typeface="ＭＳ Ｐゴシック" panose="020B0600070205080204" pitchFamily="50" charset="-128"/>
            </a:rPr>
            <a:t>また、扶助費は住民一人当たり</a:t>
          </a:r>
          <a:r>
            <a:rPr kumimoji="1" lang="en-US" altLang="ja-JP" sz="1300">
              <a:latin typeface="ＭＳ Ｐゴシック" panose="020B0600070205080204" pitchFamily="50" charset="-128"/>
              <a:ea typeface="ＭＳ Ｐゴシック" panose="020B0600070205080204" pitchFamily="50" charset="-128"/>
            </a:rPr>
            <a:t>109,398</a:t>
          </a:r>
          <a:r>
            <a:rPr kumimoji="1" lang="ja-JP" altLang="en-US" sz="1300">
              <a:latin typeface="ＭＳ Ｐゴシック" panose="020B0600070205080204" pitchFamily="50" charset="-128"/>
              <a:ea typeface="ＭＳ Ｐゴシック" panose="020B0600070205080204" pitchFamily="50" charset="-128"/>
            </a:rPr>
            <a:t>円となっており、子育て世帯への臨時特別給付金の増や住民税非課税世帯等に対する 臨時特別給付金の皆増などにより増加している。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25,085</a:t>
          </a:r>
          <a:r>
            <a:rPr kumimoji="1" lang="ja-JP" altLang="en-US" sz="1300">
              <a:latin typeface="ＭＳ Ｐゴシック" panose="020B0600070205080204" pitchFamily="50" charset="-128"/>
              <a:ea typeface="ＭＳ Ｐゴシック" panose="020B0600070205080204" pitchFamily="50" charset="-128"/>
            </a:rPr>
            <a:t>円となっている。令和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年度はコミュニティセンター大規模改造事業の実施などにより、前年度と比べて増となった。</a:t>
          </a:r>
        </a:p>
        <a:p>
          <a:r>
            <a:rPr kumimoji="1" lang="ja-JP" altLang="en-US" sz="1300">
              <a:latin typeface="ＭＳ Ｐゴシック" panose="020B0600070205080204" pitchFamily="50" charset="-128"/>
              <a:ea typeface="ＭＳ Ｐゴシック" panose="020B0600070205080204" pitchFamily="50" charset="-128"/>
            </a:rPr>
            <a:t>公共施設整備については、類似団体平均と比較し低い水準ではあるが、上尾市公共施設等総合管理計画に基づき、今後も計画的な施設整備を図っていく。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230,507
226,415
45.51
79,893,685
75,480,576
3,644,558
41,794,711
54,582,174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26772</xdr:rowOff>
    </xdr:from>
    <xdr:to>
      <xdr:col>24</xdr:col>
      <xdr:colOff>63500</xdr:colOff>
      <xdr:row>37</xdr:row>
      <xdr:rowOff>52375</xdr:rowOff>
    </xdr:to>
    <xdr:cxnSp macro="">
      <xdr:nvCxnSpPr>
        <xdr:cNvPr id="59" name="直線コネクタ 58"/>
        <xdr:cNvCxnSpPr/>
      </xdr:nvCxnSpPr>
      <xdr:spPr>
        <a:xfrm>
          <a:off x="3797300" y="6370422"/>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156125</xdr:rowOff>
    </xdr:from>
    <xdr:ext cx="469744" cy="259045"/>
    <xdr:sp macro="" textlink="">
      <xdr:nvSpPr>
        <xdr:cNvPr id="60" name="議会費平均値テキスト"/>
        <xdr:cNvSpPr txBox="1"/>
      </xdr:nvSpPr>
      <xdr:spPr>
        <a:xfrm>
          <a:off x="4686300" y="598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26772</xdr:rowOff>
    </xdr:from>
    <xdr:to>
      <xdr:col>19</xdr:col>
      <xdr:colOff>177800</xdr:colOff>
      <xdr:row>37</xdr:row>
      <xdr:rowOff>88951</xdr:rowOff>
    </xdr:to>
    <xdr:cxnSp macro="">
      <xdr:nvCxnSpPr>
        <xdr:cNvPr id="62" name="直線コネクタ 61"/>
        <xdr:cNvCxnSpPr/>
      </xdr:nvCxnSpPr>
      <xdr:spPr>
        <a:xfrm flipV="1">
          <a:off x="2908300" y="6370422"/>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81754</xdr:rowOff>
    </xdr:from>
    <xdr:ext cx="469744" cy="259045"/>
    <xdr:sp macro="" textlink="">
      <xdr:nvSpPr>
        <xdr:cNvPr id="64" name="テキスト ボックス 63"/>
        <xdr:cNvSpPr txBox="1"/>
      </xdr:nvSpPr>
      <xdr:spPr>
        <a:xfrm>
          <a:off x="3562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24028</xdr:rowOff>
    </xdr:from>
    <xdr:to>
      <xdr:col>15</xdr:col>
      <xdr:colOff>50800</xdr:colOff>
      <xdr:row>37</xdr:row>
      <xdr:rowOff>88951</xdr:rowOff>
    </xdr:to>
    <xdr:cxnSp macro="">
      <xdr:nvCxnSpPr>
        <xdr:cNvPr id="65" name="直線コネクタ 64"/>
        <xdr:cNvCxnSpPr/>
      </xdr:nvCxnSpPr>
      <xdr:spPr>
        <a:xfrm>
          <a:off x="2019300" y="6367678"/>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72610</xdr:rowOff>
    </xdr:from>
    <xdr:ext cx="469744" cy="259045"/>
    <xdr:sp macro="" textlink="">
      <xdr:nvSpPr>
        <xdr:cNvPr id="67" name="テキスト ボックス 66"/>
        <xdr:cNvSpPr txBox="1"/>
      </xdr:nvSpPr>
      <xdr:spPr>
        <a:xfrm>
          <a:off x="2673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130556</xdr:rowOff>
    </xdr:from>
    <xdr:to>
      <xdr:col>10</xdr:col>
      <xdr:colOff>114300</xdr:colOff>
      <xdr:row>37</xdr:row>
      <xdr:rowOff>24028</xdr:rowOff>
    </xdr:to>
    <xdr:cxnSp macro="">
      <xdr:nvCxnSpPr>
        <xdr:cNvPr id="68" name="直線コネクタ 67"/>
        <xdr:cNvCxnSpPr/>
      </xdr:nvCxnSpPr>
      <xdr:spPr>
        <a:xfrm>
          <a:off x="1130300" y="6302756"/>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66209</xdr:rowOff>
    </xdr:from>
    <xdr:ext cx="469744" cy="259045"/>
    <xdr:sp macro="" textlink="">
      <xdr:nvSpPr>
        <xdr:cNvPr id="70" name="テキスト ボックス 69"/>
        <xdr:cNvSpPr txBox="1"/>
      </xdr:nvSpPr>
      <xdr:spPr>
        <a:xfrm>
          <a:off x="1784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23233</xdr:rowOff>
    </xdr:from>
    <xdr:ext cx="469744" cy="259045"/>
    <xdr:sp macro="" textlink="">
      <xdr:nvSpPr>
        <xdr:cNvPr id="72" name="テキスト ボックス 71"/>
        <xdr:cNvSpPr txBox="1"/>
      </xdr:nvSpPr>
      <xdr:spPr>
        <a:xfrm>
          <a:off x="895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1575</xdr:rowOff>
    </xdr:from>
    <xdr:to>
      <xdr:col>24</xdr:col>
      <xdr:colOff>114300</xdr:colOff>
      <xdr:row>37</xdr:row>
      <xdr:rowOff>103175</xdr:rowOff>
    </xdr:to>
    <xdr:sp macro="" textlink="">
      <xdr:nvSpPr>
        <xdr:cNvPr id="78" name="楕円 77"/>
        <xdr:cNvSpPr/>
      </xdr:nvSpPr>
      <xdr:spPr>
        <a:xfrm>
          <a:off x="4584700" y="63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151452</xdr:rowOff>
    </xdr:from>
    <xdr:ext cx="469744" cy="259045"/>
    <xdr:sp macro="" textlink="">
      <xdr:nvSpPr>
        <xdr:cNvPr id="79" name="議会費該当値テキスト"/>
        <xdr:cNvSpPr txBox="1"/>
      </xdr:nvSpPr>
      <xdr:spPr>
        <a:xfrm>
          <a:off x="4686300" y="632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147422</xdr:rowOff>
    </xdr:from>
    <xdr:to>
      <xdr:col>20</xdr:col>
      <xdr:colOff>38100</xdr:colOff>
      <xdr:row>37</xdr:row>
      <xdr:rowOff>77572</xdr:rowOff>
    </xdr:to>
    <xdr:sp macro="" textlink="">
      <xdr:nvSpPr>
        <xdr:cNvPr id="80" name="楕円 79"/>
        <xdr:cNvSpPr/>
      </xdr:nvSpPr>
      <xdr:spPr>
        <a:xfrm>
          <a:off x="3746500" y="63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68699</xdr:rowOff>
    </xdr:from>
    <xdr:ext cx="469744" cy="259045"/>
    <xdr:sp macro="" textlink="">
      <xdr:nvSpPr>
        <xdr:cNvPr id="81" name="テキスト ボックス 80"/>
        <xdr:cNvSpPr txBox="1"/>
      </xdr:nvSpPr>
      <xdr:spPr>
        <a:xfrm>
          <a:off x="3562428" y="641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38151</xdr:rowOff>
    </xdr:from>
    <xdr:to>
      <xdr:col>15</xdr:col>
      <xdr:colOff>101600</xdr:colOff>
      <xdr:row>37</xdr:row>
      <xdr:rowOff>139751</xdr:rowOff>
    </xdr:to>
    <xdr:sp macro="" textlink="">
      <xdr:nvSpPr>
        <xdr:cNvPr id="82" name="楕円 81"/>
        <xdr:cNvSpPr/>
      </xdr:nvSpPr>
      <xdr:spPr>
        <a:xfrm>
          <a:off x="2857500" y="63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130878</xdr:rowOff>
    </xdr:from>
    <xdr:ext cx="469744" cy="259045"/>
    <xdr:sp macro="" textlink="">
      <xdr:nvSpPr>
        <xdr:cNvPr id="83" name="テキスト ボックス 82"/>
        <xdr:cNvSpPr txBox="1"/>
      </xdr:nvSpPr>
      <xdr:spPr>
        <a:xfrm>
          <a:off x="2673428" y="64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144678</xdr:rowOff>
    </xdr:from>
    <xdr:to>
      <xdr:col>10</xdr:col>
      <xdr:colOff>165100</xdr:colOff>
      <xdr:row>37</xdr:row>
      <xdr:rowOff>74828</xdr:rowOff>
    </xdr:to>
    <xdr:sp macro="" textlink="">
      <xdr:nvSpPr>
        <xdr:cNvPr id="84" name="楕円 83"/>
        <xdr:cNvSpPr/>
      </xdr:nvSpPr>
      <xdr:spPr>
        <a:xfrm>
          <a:off x="1968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65955</xdr:rowOff>
    </xdr:from>
    <xdr:ext cx="469744" cy="259045"/>
    <xdr:sp macro="" textlink="">
      <xdr:nvSpPr>
        <xdr:cNvPr id="85" name="テキスト ボックス 84"/>
        <xdr:cNvSpPr txBox="1"/>
      </xdr:nvSpPr>
      <xdr:spPr>
        <a:xfrm>
          <a:off x="1784428" y="640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79756</xdr:rowOff>
    </xdr:from>
    <xdr:to>
      <xdr:col>6</xdr:col>
      <xdr:colOff>38100</xdr:colOff>
      <xdr:row>37</xdr:row>
      <xdr:rowOff>9906</xdr:rowOff>
    </xdr:to>
    <xdr:sp macro="" textlink="">
      <xdr:nvSpPr>
        <xdr:cNvPr id="86" name="楕円 85"/>
        <xdr:cNvSpPr/>
      </xdr:nvSpPr>
      <xdr:spPr>
        <a:xfrm>
          <a:off x="1079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1033</xdr:rowOff>
    </xdr:from>
    <xdr:ext cx="469744" cy="259045"/>
    <xdr:sp macro="" textlink="">
      <xdr:nvSpPr>
        <xdr:cNvPr id="87" name="テキスト ボックス 86"/>
        <xdr:cNvSpPr txBox="1"/>
      </xdr:nvSpPr>
      <xdr:spPr>
        <a:xfrm>
          <a:off x="895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31090</xdr:rowOff>
    </xdr:from>
    <xdr:to>
      <xdr:col>24</xdr:col>
      <xdr:colOff>63500</xdr:colOff>
      <xdr:row>58</xdr:row>
      <xdr:rowOff>87338</xdr:rowOff>
    </xdr:to>
    <xdr:cxnSp macro="">
      <xdr:nvCxnSpPr>
        <xdr:cNvPr id="117" name="直線コネクタ 116"/>
        <xdr:cNvCxnSpPr/>
      </xdr:nvCxnSpPr>
      <xdr:spPr>
        <a:xfrm>
          <a:off x="3797300" y="8946490"/>
          <a:ext cx="838200" cy="108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31090</xdr:rowOff>
    </xdr:from>
    <xdr:to>
      <xdr:col>19</xdr:col>
      <xdr:colOff>177800</xdr:colOff>
      <xdr:row>59</xdr:row>
      <xdr:rowOff>75654</xdr:rowOff>
    </xdr:to>
    <xdr:cxnSp macro="">
      <xdr:nvCxnSpPr>
        <xdr:cNvPr id="120" name="直線コネクタ 119"/>
        <xdr:cNvCxnSpPr/>
      </xdr:nvCxnSpPr>
      <xdr:spPr>
        <a:xfrm flipV="1">
          <a:off x="2908300" y="8946490"/>
          <a:ext cx="889000" cy="12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76840</xdr:rowOff>
    </xdr:from>
    <xdr:ext cx="599010" cy="259045"/>
    <xdr:sp macro="" textlink="">
      <xdr:nvSpPr>
        <xdr:cNvPr id="122" name="テキスト ボックス 121"/>
        <xdr:cNvSpPr txBox="1"/>
      </xdr:nvSpPr>
      <xdr:spPr>
        <a:xfrm>
          <a:off x="3497795" y="847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75654</xdr:rowOff>
    </xdr:from>
    <xdr:to>
      <xdr:col>15</xdr:col>
      <xdr:colOff>50800</xdr:colOff>
      <xdr:row>59</xdr:row>
      <xdr:rowOff>108700</xdr:rowOff>
    </xdr:to>
    <xdr:cxnSp macro="">
      <xdr:nvCxnSpPr>
        <xdr:cNvPr id="123" name="直線コネクタ 122"/>
        <xdr:cNvCxnSpPr/>
      </xdr:nvCxnSpPr>
      <xdr:spPr>
        <a:xfrm flipV="1">
          <a:off x="2019300" y="10191204"/>
          <a:ext cx="8890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168368</xdr:rowOff>
    </xdr:from>
    <xdr:ext cx="534377" cy="259045"/>
    <xdr:sp macro="" textlink="">
      <xdr:nvSpPr>
        <xdr:cNvPr id="125" name="テキスト ボックス 124"/>
        <xdr:cNvSpPr txBox="1"/>
      </xdr:nvSpPr>
      <xdr:spPr>
        <a:xfrm>
          <a:off x="2641111"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133972</xdr:rowOff>
    </xdr:from>
    <xdr:to>
      <xdr:col>10</xdr:col>
      <xdr:colOff>114300</xdr:colOff>
      <xdr:row>59</xdr:row>
      <xdr:rowOff>108700</xdr:rowOff>
    </xdr:to>
    <xdr:cxnSp macro="">
      <xdr:nvCxnSpPr>
        <xdr:cNvPr id="126" name="直線コネクタ 125"/>
        <xdr:cNvCxnSpPr/>
      </xdr:nvCxnSpPr>
      <xdr:spPr>
        <a:xfrm>
          <a:off x="1130300" y="10078072"/>
          <a:ext cx="889000" cy="1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27741</xdr:rowOff>
    </xdr:from>
    <xdr:ext cx="534377" cy="259045"/>
    <xdr:sp macro="" textlink="">
      <xdr:nvSpPr>
        <xdr:cNvPr id="128" name="テキスト ボックス 127"/>
        <xdr:cNvSpPr txBox="1"/>
      </xdr:nvSpPr>
      <xdr:spPr>
        <a:xfrm>
          <a:off x="1752111" y="98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138130</xdr:rowOff>
    </xdr:from>
    <xdr:ext cx="534377" cy="259045"/>
    <xdr:sp macro="" textlink="">
      <xdr:nvSpPr>
        <xdr:cNvPr id="130" name="テキスト ボックス 129"/>
        <xdr:cNvSpPr txBox="1"/>
      </xdr:nvSpPr>
      <xdr:spPr>
        <a:xfrm>
          <a:off x="863111" y="97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36538</xdr:rowOff>
    </xdr:from>
    <xdr:to>
      <xdr:col>24</xdr:col>
      <xdr:colOff>114300</xdr:colOff>
      <xdr:row>58</xdr:row>
      <xdr:rowOff>138138</xdr:rowOff>
    </xdr:to>
    <xdr:sp macro="" textlink="">
      <xdr:nvSpPr>
        <xdr:cNvPr id="136" name="楕円 135"/>
        <xdr:cNvSpPr/>
      </xdr:nvSpPr>
      <xdr:spPr>
        <a:xfrm>
          <a:off x="4584700" y="99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14965</xdr:rowOff>
    </xdr:from>
    <xdr:ext cx="534377" cy="259045"/>
    <xdr:sp macro="" textlink="">
      <xdr:nvSpPr>
        <xdr:cNvPr id="137" name="総務費該当値テキスト"/>
        <xdr:cNvSpPr txBox="1"/>
      </xdr:nvSpPr>
      <xdr:spPr>
        <a:xfrm>
          <a:off x="4686300" y="99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151740</xdr:rowOff>
    </xdr:from>
    <xdr:to>
      <xdr:col>20</xdr:col>
      <xdr:colOff>38100</xdr:colOff>
      <xdr:row>52</xdr:row>
      <xdr:rowOff>81890</xdr:rowOff>
    </xdr:to>
    <xdr:sp macro="" textlink="">
      <xdr:nvSpPr>
        <xdr:cNvPr id="138" name="楕円 137"/>
        <xdr:cNvSpPr/>
      </xdr:nvSpPr>
      <xdr:spPr>
        <a:xfrm>
          <a:off x="3746500" y="889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73017</xdr:rowOff>
    </xdr:from>
    <xdr:ext cx="599010" cy="259045"/>
    <xdr:sp macro="" textlink="">
      <xdr:nvSpPr>
        <xdr:cNvPr id="139" name="テキスト ボックス 138"/>
        <xdr:cNvSpPr txBox="1"/>
      </xdr:nvSpPr>
      <xdr:spPr>
        <a:xfrm>
          <a:off x="3497795" y="898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24854</xdr:rowOff>
    </xdr:from>
    <xdr:to>
      <xdr:col>15</xdr:col>
      <xdr:colOff>101600</xdr:colOff>
      <xdr:row>59</xdr:row>
      <xdr:rowOff>126454</xdr:rowOff>
    </xdr:to>
    <xdr:sp macro="" textlink="">
      <xdr:nvSpPr>
        <xdr:cNvPr id="140" name="楕円 139"/>
        <xdr:cNvSpPr/>
      </xdr:nvSpPr>
      <xdr:spPr>
        <a:xfrm>
          <a:off x="2857500" y="101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117581</xdr:rowOff>
    </xdr:from>
    <xdr:ext cx="534377" cy="259045"/>
    <xdr:sp macro="" textlink="">
      <xdr:nvSpPr>
        <xdr:cNvPr id="141" name="テキスト ボックス 140"/>
        <xdr:cNvSpPr txBox="1"/>
      </xdr:nvSpPr>
      <xdr:spPr>
        <a:xfrm>
          <a:off x="2641111"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57900</xdr:rowOff>
    </xdr:from>
    <xdr:to>
      <xdr:col>10</xdr:col>
      <xdr:colOff>165100</xdr:colOff>
      <xdr:row>59</xdr:row>
      <xdr:rowOff>159500</xdr:rowOff>
    </xdr:to>
    <xdr:sp macro="" textlink="">
      <xdr:nvSpPr>
        <xdr:cNvPr id="142" name="楕円 141"/>
        <xdr:cNvSpPr/>
      </xdr:nvSpPr>
      <xdr:spPr>
        <a:xfrm>
          <a:off x="1968500" y="101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150627</xdr:rowOff>
    </xdr:from>
    <xdr:ext cx="534377" cy="259045"/>
    <xdr:sp macro="" textlink="">
      <xdr:nvSpPr>
        <xdr:cNvPr id="143" name="テキスト ボックス 142"/>
        <xdr:cNvSpPr txBox="1"/>
      </xdr:nvSpPr>
      <xdr:spPr>
        <a:xfrm>
          <a:off x="1752111" y="102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83172</xdr:rowOff>
    </xdr:from>
    <xdr:to>
      <xdr:col>6</xdr:col>
      <xdr:colOff>38100</xdr:colOff>
      <xdr:row>59</xdr:row>
      <xdr:rowOff>13322</xdr:rowOff>
    </xdr:to>
    <xdr:sp macro="" textlink="">
      <xdr:nvSpPr>
        <xdr:cNvPr id="144" name="楕円 143"/>
        <xdr:cNvSpPr/>
      </xdr:nvSpPr>
      <xdr:spPr>
        <a:xfrm>
          <a:off x="1079500" y="100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4449</xdr:rowOff>
    </xdr:from>
    <xdr:ext cx="534377" cy="259045"/>
    <xdr:sp macro="" textlink="">
      <xdr:nvSpPr>
        <xdr:cNvPr id="145" name="テキスト ボックス 144"/>
        <xdr:cNvSpPr txBox="1"/>
      </xdr:nvSpPr>
      <xdr:spPr>
        <a:xfrm>
          <a:off x="863111" y="1011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75364</xdr:rowOff>
    </xdr:from>
    <xdr:to>
      <xdr:col>24</xdr:col>
      <xdr:colOff>62865</xdr:colOff>
      <xdr:row>77</xdr:row>
      <xdr:rowOff>34765</xdr:rowOff>
    </xdr:to>
    <xdr:cxnSp macro="">
      <xdr:nvCxnSpPr>
        <xdr:cNvPr id="170" name="直線コネクタ 169"/>
        <xdr:cNvCxnSpPr/>
      </xdr:nvCxnSpPr>
      <xdr:spPr>
        <a:xfrm flipV="1">
          <a:off x="4633595" y="12248314"/>
          <a:ext cx="1270" cy="988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38592</xdr:rowOff>
    </xdr:from>
    <xdr:ext cx="599010" cy="259045"/>
    <xdr:sp macro="" textlink="">
      <xdr:nvSpPr>
        <xdr:cNvPr id="171" name="民生費最小値テキスト"/>
        <xdr:cNvSpPr txBox="1"/>
      </xdr:nvSpPr>
      <xdr:spPr>
        <a:xfrm>
          <a:off x="4686300" y="1324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34765</xdr:rowOff>
    </xdr:from>
    <xdr:to>
      <xdr:col>24</xdr:col>
      <xdr:colOff>152400</xdr:colOff>
      <xdr:row>77</xdr:row>
      <xdr:rowOff>34765</xdr:rowOff>
    </xdr:to>
    <xdr:cxnSp macro="">
      <xdr:nvCxnSpPr>
        <xdr:cNvPr id="172" name="直線コネクタ 171"/>
        <xdr:cNvCxnSpPr/>
      </xdr:nvCxnSpPr>
      <xdr:spPr>
        <a:xfrm>
          <a:off x="4546600" y="1323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22041</xdr:rowOff>
    </xdr:from>
    <xdr:ext cx="599010" cy="259045"/>
    <xdr:sp macro="" textlink="">
      <xdr:nvSpPr>
        <xdr:cNvPr id="173" name="民生費最大値テキスト"/>
        <xdr:cNvSpPr txBox="1"/>
      </xdr:nvSpPr>
      <xdr:spPr>
        <a:xfrm>
          <a:off x="4686300" y="1202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75364</xdr:rowOff>
    </xdr:from>
    <xdr:to>
      <xdr:col>24</xdr:col>
      <xdr:colOff>152400</xdr:colOff>
      <xdr:row>71</xdr:row>
      <xdr:rowOff>75364</xdr:rowOff>
    </xdr:to>
    <xdr:cxnSp macro="">
      <xdr:nvCxnSpPr>
        <xdr:cNvPr id="174" name="直線コネクタ 173"/>
        <xdr:cNvCxnSpPr/>
      </xdr:nvCxnSpPr>
      <xdr:spPr>
        <a:xfrm>
          <a:off x="4546600" y="122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75822</xdr:rowOff>
    </xdr:from>
    <xdr:to>
      <xdr:col>24</xdr:col>
      <xdr:colOff>63500</xdr:colOff>
      <xdr:row>77</xdr:row>
      <xdr:rowOff>79175</xdr:rowOff>
    </xdr:to>
    <xdr:cxnSp macro="">
      <xdr:nvCxnSpPr>
        <xdr:cNvPr id="175" name="直線コネクタ 174"/>
        <xdr:cNvCxnSpPr/>
      </xdr:nvCxnSpPr>
      <xdr:spPr>
        <a:xfrm flipV="1">
          <a:off x="3797300" y="13106022"/>
          <a:ext cx="838200" cy="1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164926</xdr:rowOff>
    </xdr:from>
    <xdr:ext cx="599010" cy="259045"/>
    <xdr:sp macro="" textlink="">
      <xdr:nvSpPr>
        <xdr:cNvPr id="176" name="民生費平均値テキスト"/>
        <xdr:cNvSpPr txBox="1"/>
      </xdr:nvSpPr>
      <xdr:spPr>
        <a:xfrm>
          <a:off x="4686300" y="12680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142049</xdr:rowOff>
    </xdr:from>
    <xdr:to>
      <xdr:col>24</xdr:col>
      <xdr:colOff>114300</xdr:colOff>
      <xdr:row>75</xdr:row>
      <xdr:rowOff>72199</xdr:rowOff>
    </xdr:to>
    <xdr:sp macro="" textlink="">
      <xdr:nvSpPr>
        <xdr:cNvPr id="177" name="フローチャート: 判断 176"/>
        <xdr:cNvSpPr/>
      </xdr:nvSpPr>
      <xdr:spPr>
        <a:xfrm>
          <a:off x="4584700" y="1282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79175</xdr:rowOff>
    </xdr:from>
    <xdr:to>
      <xdr:col>19</xdr:col>
      <xdr:colOff>177800</xdr:colOff>
      <xdr:row>77</xdr:row>
      <xdr:rowOff>145087</xdr:rowOff>
    </xdr:to>
    <xdr:cxnSp macro="">
      <xdr:nvCxnSpPr>
        <xdr:cNvPr id="178" name="直線コネクタ 177"/>
        <xdr:cNvCxnSpPr/>
      </xdr:nvCxnSpPr>
      <xdr:spPr>
        <a:xfrm flipV="1">
          <a:off x="2908300" y="13280825"/>
          <a:ext cx="889000" cy="6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164316</xdr:rowOff>
    </xdr:from>
    <xdr:to>
      <xdr:col>20</xdr:col>
      <xdr:colOff>38100</xdr:colOff>
      <xdr:row>76</xdr:row>
      <xdr:rowOff>94466</xdr:rowOff>
    </xdr:to>
    <xdr:sp macro="" textlink="">
      <xdr:nvSpPr>
        <xdr:cNvPr id="179" name="フローチャート: 判断 178"/>
        <xdr:cNvSpPr/>
      </xdr:nvSpPr>
      <xdr:spPr>
        <a:xfrm>
          <a:off x="3746500" y="130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110992</xdr:rowOff>
    </xdr:from>
    <xdr:ext cx="599010" cy="259045"/>
    <xdr:sp macro="" textlink="">
      <xdr:nvSpPr>
        <xdr:cNvPr id="180" name="テキスト ボックス 179"/>
        <xdr:cNvSpPr txBox="1"/>
      </xdr:nvSpPr>
      <xdr:spPr>
        <a:xfrm>
          <a:off x="3497795" y="1279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145087</xdr:rowOff>
    </xdr:from>
    <xdr:to>
      <xdr:col>15</xdr:col>
      <xdr:colOff>50800</xdr:colOff>
      <xdr:row>78</xdr:row>
      <xdr:rowOff>36052</xdr:rowOff>
    </xdr:to>
    <xdr:cxnSp macro="">
      <xdr:nvCxnSpPr>
        <xdr:cNvPr id="181" name="直線コネクタ 180"/>
        <xdr:cNvCxnSpPr/>
      </xdr:nvCxnSpPr>
      <xdr:spPr>
        <a:xfrm flipV="1">
          <a:off x="2019300" y="13346737"/>
          <a:ext cx="889000" cy="6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55502</xdr:rowOff>
    </xdr:from>
    <xdr:to>
      <xdr:col>15</xdr:col>
      <xdr:colOff>101600</xdr:colOff>
      <xdr:row>76</xdr:row>
      <xdr:rowOff>157102</xdr:rowOff>
    </xdr:to>
    <xdr:sp macro="" textlink="">
      <xdr:nvSpPr>
        <xdr:cNvPr id="182" name="フローチャート: 判断 181"/>
        <xdr:cNvSpPr/>
      </xdr:nvSpPr>
      <xdr:spPr>
        <a:xfrm>
          <a:off x="2857500" y="1308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2178</xdr:rowOff>
    </xdr:from>
    <xdr:ext cx="599010" cy="259045"/>
    <xdr:sp macro="" textlink="">
      <xdr:nvSpPr>
        <xdr:cNvPr id="183" name="テキスト ボックス 182"/>
        <xdr:cNvSpPr txBox="1"/>
      </xdr:nvSpPr>
      <xdr:spPr>
        <a:xfrm>
          <a:off x="2608795" y="1286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36052</xdr:rowOff>
    </xdr:from>
    <xdr:to>
      <xdr:col>10</xdr:col>
      <xdr:colOff>114300</xdr:colOff>
      <xdr:row>78</xdr:row>
      <xdr:rowOff>54203</xdr:rowOff>
    </xdr:to>
    <xdr:cxnSp macro="">
      <xdr:nvCxnSpPr>
        <xdr:cNvPr id="184" name="直線コネクタ 183"/>
        <xdr:cNvCxnSpPr/>
      </xdr:nvCxnSpPr>
      <xdr:spPr>
        <a:xfrm flipV="1">
          <a:off x="1130300" y="13409152"/>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104338</xdr:rowOff>
    </xdr:from>
    <xdr:to>
      <xdr:col>10</xdr:col>
      <xdr:colOff>165100</xdr:colOff>
      <xdr:row>77</xdr:row>
      <xdr:rowOff>34488</xdr:rowOff>
    </xdr:to>
    <xdr:sp macro="" textlink="">
      <xdr:nvSpPr>
        <xdr:cNvPr id="185" name="フローチャート: 判断 184"/>
        <xdr:cNvSpPr/>
      </xdr:nvSpPr>
      <xdr:spPr>
        <a:xfrm>
          <a:off x="1968500" y="131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51015</xdr:rowOff>
    </xdr:from>
    <xdr:ext cx="599010" cy="259045"/>
    <xdr:sp macro="" textlink="">
      <xdr:nvSpPr>
        <xdr:cNvPr id="186" name="テキスト ボックス 185"/>
        <xdr:cNvSpPr txBox="1"/>
      </xdr:nvSpPr>
      <xdr:spPr>
        <a:xfrm>
          <a:off x="1719795" y="1290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90173</xdr:rowOff>
    </xdr:from>
    <xdr:to>
      <xdr:col>6</xdr:col>
      <xdr:colOff>38100</xdr:colOff>
      <xdr:row>77</xdr:row>
      <xdr:rowOff>20323</xdr:rowOff>
    </xdr:to>
    <xdr:sp macro="" textlink="">
      <xdr:nvSpPr>
        <xdr:cNvPr id="187" name="フローチャート: 判断 186"/>
        <xdr:cNvSpPr/>
      </xdr:nvSpPr>
      <xdr:spPr>
        <a:xfrm>
          <a:off x="1079500" y="1312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36850</xdr:rowOff>
    </xdr:from>
    <xdr:ext cx="599010" cy="259045"/>
    <xdr:sp macro="" textlink="">
      <xdr:nvSpPr>
        <xdr:cNvPr id="188" name="テキスト ボックス 187"/>
        <xdr:cNvSpPr txBox="1"/>
      </xdr:nvSpPr>
      <xdr:spPr>
        <a:xfrm>
          <a:off x="830795" y="1289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25022</xdr:rowOff>
    </xdr:from>
    <xdr:to>
      <xdr:col>24</xdr:col>
      <xdr:colOff>114300</xdr:colOff>
      <xdr:row>76</xdr:row>
      <xdr:rowOff>126622</xdr:rowOff>
    </xdr:to>
    <xdr:sp macro="" textlink="">
      <xdr:nvSpPr>
        <xdr:cNvPr id="194" name="楕円 193"/>
        <xdr:cNvSpPr/>
      </xdr:nvSpPr>
      <xdr:spPr>
        <a:xfrm>
          <a:off x="4584700" y="1305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3449</xdr:rowOff>
    </xdr:from>
    <xdr:ext cx="599010" cy="259045"/>
    <xdr:sp macro="" textlink="">
      <xdr:nvSpPr>
        <xdr:cNvPr id="195" name="民生費該当値テキスト"/>
        <xdr:cNvSpPr txBox="1"/>
      </xdr:nvSpPr>
      <xdr:spPr>
        <a:xfrm>
          <a:off x="4686300" y="1303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28375</xdr:rowOff>
    </xdr:from>
    <xdr:to>
      <xdr:col>20</xdr:col>
      <xdr:colOff>38100</xdr:colOff>
      <xdr:row>77</xdr:row>
      <xdr:rowOff>129975</xdr:rowOff>
    </xdr:to>
    <xdr:sp macro="" textlink="">
      <xdr:nvSpPr>
        <xdr:cNvPr id="196" name="楕円 195"/>
        <xdr:cNvSpPr/>
      </xdr:nvSpPr>
      <xdr:spPr>
        <a:xfrm>
          <a:off x="3746500" y="132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121102</xdr:rowOff>
    </xdr:from>
    <xdr:ext cx="599010" cy="259045"/>
    <xdr:sp macro="" textlink="">
      <xdr:nvSpPr>
        <xdr:cNvPr id="197" name="テキスト ボックス 196"/>
        <xdr:cNvSpPr txBox="1"/>
      </xdr:nvSpPr>
      <xdr:spPr>
        <a:xfrm>
          <a:off x="3497795" y="1332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94287</xdr:rowOff>
    </xdr:from>
    <xdr:to>
      <xdr:col>15</xdr:col>
      <xdr:colOff>101600</xdr:colOff>
      <xdr:row>78</xdr:row>
      <xdr:rowOff>24437</xdr:rowOff>
    </xdr:to>
    <xdr:sp macro="" textlink="">
      <xdr:nvSpPr>
        <xdr:cNvPr id="198" name="楕円 197"/>
        <xdr:cNvSpPr/>
      </xdr:nvSpPr>
      <xdr:spPr>
        <a:xfrm>
          <a:off x="2857500" y="1329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15564</xdr:rowOff>
    </xdr:from>
    <xdr:ext cx="599010" cy="259045"/>
    <xdr:sp macro="" textlink="">
      <xdr:nvSpPr>
        <xdr:cNvPr id="199" name="テキスト ボックス 198"/>
        <xdr:cNvSpPr txBox="1"/>
      </xdr:nvSpPr>
      <xdr:spPr>
        <a:xfrm>
          <a:off x="2608795" y="1338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156702</xdr:rowOff>
    </xdr:from>
    <xdr:to>
      <xdr:col>10</xdr:col>
      <xdr:colOff>165100</xdr:colOff>
      <xdr:row>78</xdr:row>
      <xdr:rowOff>86852</xdr:rowOff>
    </xdr:to>
    <xdr:sp macro="" textlink="">
      <xdr:nvSpPr>
        <xdr:cNvPr id="200" name="楕円 199"/>
        <xdr:cNvSpPr/>
      </xdr:nvSpPr>
      <xdr:spPr>
        <a:xfrm>
          <a:off x="1968500" y="133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77979</xdr:rowOff>
    </xdr:from>
    <xdr:ext cx="599010" cy="259045"/>
    <xdr:sp macro="" textlink="">
      <xdr:nvSpPr>
        <xdr:cNvPr id="201" name="テキスト ボックス 200"/>
        <xdr:cNvSpPr txBox="1"/>
      </xdr:nvSpPr>
      <xdr:spPr>
        <a:xfrm>
          <a:off x="1719795" y="1345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3403</xdr:rowOff>
    </xdr:from>
    <xdr:to>
      <xdr:col>6</xdr:col>
      <xdr:colOff>38100</xdr:colOff>
      <xdr:row>78</xdr:row>
      <xdr:rowOff>105003</xdr:rowOff>
    </xdr:to>
    <xdr:sp macro="" textlink="">
      <xdr:nvSpPr>
        <xdr:cNvPr id="202" name="楕円 201"/>
        <xdr:cNvSpPr/>
      </xdr:nvSpPr>
      <xdr:spPr>
        <a:xfrm>
          <a:off x="1079500" y="133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96130</xdr:rowOff>
    </xdr:from>
    <xdr:ext cx="599010" cy="259045"/>
    <xdr:sp macro="" textlink="">
      <xdr:nvSpPr>
        <xdr:cNvPr id="203" name="テキスト ボックス 202"/>
        <xdr:cNvSpPr txBox="1"/>
      </xdr:nvSpPr>
      <xdr:spPr>
        <a:xfrm>
          <a:off x="830795" y="1346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74092</xdr:rowOff>
    </xdr:from>
    <xdr:to>
      <xdr:col>24</xdr:col>
      <xdr:colOff>62865</xdr:colOff>
      <xdr:row>97</xdr:row>
      <xdr:rowOff>150192</xdr:rowOff>
    </xdr:to>
    <xdr:cxnSp macro="">
      <xdr:nvCxnSpPr>
        <xdr:cNvPr id="226" name="直線コネクタ 225"/>
        <xdr:cNvCxnSpPr/>
      </xdr:nvCxnSpPr>
      <xdr:spPr>
        <a:xfrm flipV="1">
          <a:off x="4633595" y="15676042"/>
          <a:ext cx="1270" cy="11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154019</xdr:rowOff>
    </xdr:from>
    <xdr:ext cx="534377" cy="259045"/>
    <xdr:sp macro="" textlink="">
      <xdr:nvSpPr>
        <xdr:cNvPr id="227" name="衛生費最小値テキスト"/>
        <xdr:cNvSpPr txBox="1"/>
      </xdr:nvSpPr>
      <xdr:spPr>
        <a:xfrm>
          <a:off x="4686300" y="16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150192</xdr:rowOff>
    </xdr:from>
    <xdr:to>
      <xdr:col>24</xdr:col>
      <xdr:colOff>152400</xdr:colOff>
      <xdr:row>97</xdr:row>
      <xdr:rowOff>150192</xdr:rowOff>
    </xdr:to>
    <xdr:cxnSp macro="">
      <xdr:nvCxnSpPr>
        <xdr:cNvPr id="228" name="直線コネクタ 227"/>
        <xdr:cNvCxnSpPr/>
      </xdr:nvCxnSpPr>
      <xdr:spPr>
        <a:xfrm>
          <a:off x="4546600" y="16780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20769</xdr:rowOff>
    </xdr:from>
    <xdr:ext cx="534377" cy="259045"/>
    <xdr:sp macro="" textlink="">
      <xdr:nvSpPr>
        <xdr:cNvPr id="229" name="衛生費最大値テキスト"/>
        <xdr:cNvSpPr txBox="1"/>
      </xdr:nvSpPr>
      <xdr:spPr>
        <a:xfrm>
          <a:off x="4686300" y="154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74092</xdr:rowOff>
    </xdr:from>
    <xdr:to>
      <xdr:col>24</xdr:col>
      <xdr:colOff>152400</xdr:colOff>
      <xdr:row>91</xdr:row>
      <xdr:rowOff>74092</xdr:rowOff>
    </xdr:to>
    <xdr:cxnSp macro="">
      <xdr:nvCxnSpPr>
        <xdr:cNvPr id="230" name="直線コネクタ 229"/>
        <xdr:cNvCxnSpPr/>
      </xdr:nvCxnSpPr>
      <xdr:spPr>
        <a:xfrm>
          <a:off x="4546600" y="1567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121960</xdr:rowOff>
    </xdr:from>
    <xdr:to>
      <xdr:col>24</xdr:col>
      <xdr:colOff>63500</xdr:colOff>
      <xdr:row>97</xdr:row>
      <xdr:rowOff>149896</xdr:rowOff>
    </xdr:to>
    <xdr:cxnSp macro="">
      <xdr:nvCxnSpPr>
        <xdr:cNvPr id="231" name="直線コネクタ 230"/>
        <xdr:cNvCxnSpPr/>
      </xdr:nvCxnSpPr>
      <xdr:spPr>
        <a:xfrm flipV="1">
          <a:off x="3797300" y="16581160"/>
          <a:ext cx="838200" cy="19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111754</xdr:rowOff>
    </xdr:from>
    <xdr:ext cx="534377" cy="259045"/>
    <xdr:sp macro="" textlink="">
      <xdr:nvSpPr>
        <xdr:cNvPr id="232" name="衛生費平均値テキスト"/>
        <xdr:cNvSpPr txBox="1"/>
      </xdr:nvSpPr>
      <xdr:spPr>
        <a:xfrm>
          <a:off x="4686300" y="1622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88877</xdr:rowOff>
    </xdr:from>
    <xdr:to>
      <xdr:col>24</xdr:col>
      <xdr:colOff>114300</xdr:colOff>
      <xdr:row>96</xdr:row>
      <xdr:rowOff>19027</xdr:rowOff>
    </xdr:to>
    <xdr:sp macro="" textlink="">
      <xdr:nvSpPr>
        <xdr:cNvPr id="233" name="フローチャート: 判断 232"/>
        <xdr:cNvSpPr/>
      </xdr:nvSpPr>
      <xdr:spPr>
        <a:xfrm>
          <a:off x="4584700" y="1637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149896</xdr:rowOff>
    </xdr:from>
    <xdr:to>
      <xdr:col>19</xdr:col>
      <xdr:colOff>177800</xdr:colOff>
      <xdr:row>98</xdr:row>
      <xdr:rowOff>85020</xdr:rowOff>
    </xdr:to>
    <xdr:cxnSp macro="">
      <xdr:nvCxnSpPr>
        <xdr:cNvPr id="234" name="直線コネクタ 233"/>
        <xdr:cNvCxnSpPr/>
      </xdr:nvCxnSpPr>
      <xdr:spPr>
        <a:xfrm flipV="1">
          <a:off x="2908300" y="16780546"/>
          <a:ext cx="8890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159080</xdr:rowOff>
    </xdr:from>
    <xdr:to>
      <xdr:col>20</xdr:col>
      <xdr:colOff>38100</xdr:colOff>
      <xdr:row>97</xdr:row>
      <xdr:rowOff>89230</xdr:rowOff>
    </xdr:to>
    <xdr:sp macro="" textlink="">
      <xdr:nvSpPr>
        <xdr:cNvPr id="235" name="フローチャート: 判断 234"/>
        <xdr:cNvSpPr/>
      </xdr:nvSpPr>
      <xdr:spPr>
        <a:xfrm>
          <a:off x="3746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105757</xdr:rowOff>
    </xdr:from>
    <xdr:ext cx="534377" cy="259045"/>
    <xdr:sp macro="" textlink="">
      <xdr:nvSpPr>
        <xdr:cNvPr id="236" name="テキスト ボックス 235"/>
        <xdr:cNvSpPr txBox="1"/>
      </xdr:nvSpPr>
      <xdr:spPr>
        <a:xfrm>
          <a:off x="3530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72583</xdr:rowOff>
    </xdr:from>
    <xdr:to>
      <xdr:col>15</xdr:col>
      <xdr:colOff>50800</xdr:colOff>
      <xdr:row>98</xdr:row>
      <xdr:rowOff>85020</xdr:rowOff>
    </xdr:to>
    <xdr:cxnSp macro="">
      <xdr:nvCxnSpPr>
        <xdr:cNvPr id="237" name="直線コネクタ 236"/>
        <xdr:cNvCxnSpPr/>
      </xdr:nvCxnSpPr>
      <xdr:spPr>
        <a:xfrm>
          <a:off x="2019300" y="16874683"/>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14080</xdr:rowOff>
    </xdr:from>
    <xdr:to>
      <xdr:col>15</xdr:col>
      <xdr:colOff>101600</xdr:colOff>
      <xdr:row>97</xdr:row>
      <xdr:rowOff>115680</xdr:rowOff>
    </xdr:to>
    <xdr:sp macro="" textlink="">
      <xdr:nvSpPr>
        <xdr:cNvPr id="238" name="フローチャート: 判断 237"/>
        <xdr:cNvSpPr/>
      </xdr:nvSpPr>
      <xdr:spPr>
        <a:xfrm>
          <a:off x="2857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132207</xdr:rowOff>
    </xdr:from>
    <xdr:ext cx="534377" cy="259045"/>
    <xdr:sp macro="" textlink="">
      <xdr:nvSpPr>
        <xdr:cNvPr id="239" name="テキスト ボックス 238"/>
        <xdr:cNvSpPr txBox="1"/>
      </xdr:nvSpPr>
      <xdr:spPr>
        <a:xfrm>
          <a:off x="2641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72583</xdr:rowOff>
    </xdr:from>
    <xdr:to>
      <xdr:col>10</xdr:col>
      <xdr:colOff>114300</xdr:colOff>
      <xdr:row>98</xdr:row>
      <xdr:rowOff>80744</xdr:rowOff>
    </xdr:to>
    <xdr:cxnSp macro="">
      <xdr:nvCxnSpPr>
        <xdr:cNvPr id="240" name="直線コネクタ 239"/>
        <xdr:cNvCxnSpPr/>
      </xdr:nvCxnSpPr>
      <xdr:spPr>
        <a:xfrm flipV="1">
          <a:off x="1130300" y="16874683"/>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41053</xdr:rowOff>
    </xdr:from>
    <xdr:to>
      <xdr:col>10</xdr:col>
      <xdr:colOff>165100</xdr:colOff>
      <xdr:row>97</xdr:row>
      <xdr:rowOff>142653</xdr:rowOff>
    </xdr:to>
    <xdr:sp macro="" textlink="">
      <xdr:nvSpPr>
        <xdr:cNvPr id="241" name="フローチャート: 判断 240"/>
        <xdr:cNvSpPr/>
      </xdr:nvSpPr>
      <xdr:spPr>
        <a:xfrm>
          <a:off x="1968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159180</xdr:rowOff>
    </xdr:from>
    <xdr:ext cx="534377" cy="259045"/>
    <xdr:sp macro="" textlink="">
      <xdr:nvSpPr>
        <xdr:cNvPr id="242" name="テキスト ボックス 241"/>
        <xdr:cNvSpPr txBox="1"/>
      </xdr:nvSpPr>
      <xdr:spPr>
        <a:xfrm>
          <a:off x="1752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35841</xdr:rowOff>
    </xdr:from>
    <xdr:to>
      <xdr:col>6</xdr:col>
      <xdr:colOff>38100</xdr:colOff>
      <xdr:row>97</xdr:row>
      <xdr:rowOff>137441</xdr:rowOff>
    </xdr:to>
    <xdr:sp macro="" textlink="">
      <xdr:nvSpPr>
        <xdr:cNvPr id="243" name="フローチャート: 判断 242"/>
        <xdr:cNvSpPr/>
      </xdr:nvSpPr>
      <xdr:spPr>
        <a:xfrm>
          <a:off x="1079500" y="1666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153968</xdr:rowOff>
    </xdr:from>
    <xdr:ext cx="534377" cy="259045"/>
    <xdr:sp macro="" textlink="">
      <xdr:nvSpPr>
        <xdr:cNvPr id="244" name="テキスト ボックス 243"/>
        <xdr:cNvSpPr txBox="1"/>
      </xdr:nvSpPr>
      <xdr:spPr>
        <a:xfrm>
          <a:off x="863111" y="164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71160</xdr:rowOff>
    </xdr:from>
    <xdr:to>
      <xdr:col>24</xdr:col>
      <xdr:colOff>114300</xdr:colOff>
      <xdr:row>97</xdr:row>
      <xdr:rowOff>1310</xdr:rowOff>
    </xdr:to>
    <xdr:sp macro="" textlink="">
      <xdr:nvSpPr>
        <xdr:cNvPr id="250" name="楕円 249"/>
        <xdr:cNvSpPr/>
      </xdr:nvSpPr>
      <xdr:spPr>
        <a:xfrm>
          <a:off x="4584700" y="1653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49587</xdr:rowOff>
    </xdr:from>
    <xdr:ext cx="534377" cy="259045"/>
    <xdr:sp macro="" textlink="">
      <xdr:nvSpPr>
        <xdr:cNvPr id="251" name="衛生費該当値テキスト"/>
        <xdr:cNvSpPr txBox="1"/>
      </xdr:nvSpPr>
      <xdr:spPr>
        <a:xfrm>
          <a:off x="4686300" y="1650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99096</xdr:rowOff>
    </xdr:from>
    <xdr:to>
      <xdr:col>20</xdr:col>
      <xdr:colOff>38100</xdr:colOff>
      <xdr:row>98</xdr:row>
      <xdr:rowOff>29246</xdr:rowOff>
    </xdr:to>
    <xdr:sp macro="" textlink="">
      <xdr:nvSpPr>
        <xdr:cNvPr id="252" name="楕円 251"/>
        <xdr:cNvSpPr/>
      </xdr:nvSpPr>
      <xdr:spPr>
        <a:xfrm>
          <a:off x="3746500" y="167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20373</xdr:rowOff>
    </xdr:from>
    <xdr:ext cx="534377" cy="259045"/>
    <xdr:sp macro="" textlink="">
      <xdr:nvSpPr>
        <xdr:cNvPr id="253" name="テキスト ボックス 252"/>
        <xdr:cNvSpPr txBox="1"/>
      </xdr:nvSpPr>
      <xdr:spPr>
        <a:xfrm>
          <a:off x="3530111" y="1682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34220</xdr:rowOff>
    </xdr:from>
    <xdr:to>
      <xdr:col>15</xdr:col>
      <xdr:colOff>101600</xdr:colOff>
      <xdr:row>98</xdr:row>
      <xdr:rowOff>135820</xdr:rowOff>
    </xdr:to>
    <xdr:sp macro="" textlink="">
      <xdr:nvSpPr>
        <xdr:cNvPr id="254" name="楕円 253"/>
        <xdr:cNvSpPr/>
      </xdr:nvSpPr>
      <xdr:spPr>
        <a:xfrm>
          <a:off x="2857500" y="168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126947</xdr:rowOff>
    </xdr:from>
    <xdr:ext cx="534377" cy="259045"/>
    <xdr:sp macro="" textlink="">
      <xdr:nvSpPr>
        <xdr:cNvPr id="255" name="テキスト ボックス 254"/>
        <xdr:cNvSpPr txBox="1"/>
      </xdr:nvSpPr>
      <xdr:spPr>
        <a:xfrm>
          <a:off x="2641111" y="1692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21783</xdr:rowOff>
    </xdr:from>
    <xdr:to>
      <xdr:col>10</xdr:col>
      <xdr:colOff>165100</xdr:colOff>
      <xdr:row>98</xdr:row>
      <xdr:rowOff>123383</xdr:rowOff>
    </xdr:to>
    <xdr:sp macro="" textlink="">
      <xdr:nvSpPr>
        <xdr:cNvPr id="256" name="楕円 255"/>
        <xdr:cNvSpPr/>
      </xdr:nvSpPr>
      <xdr:spPr>
        <a:xfrm>
          <a:off x="1968500" y="1682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114510</xdr:rowOff>
    </xdr:from>
    <xdr:ext cx="534377" cy="259045"/>
    <xdr:sp macro="" textlink="">
      <xdr:nvSpPr>
        <xdr:cNvPr id="257" name="テキスト ボックス 256"/>
        <xdr:cNvSpPr txBox="1"/>
      </xdr:nvSpPr>
      <xdr:spPr>
        <a:xfrm>
          <a:off x="1752111" y="169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29944</xdr:rowOff>
    </xdr:from>
    <xdr:to>
      <xdr:col>6</xdr:col>
      <xdr:colOff>38100</xdr:colOff>
      <xdr:row>98</xdr:row>
      <xdr:rowOff>131544</xdr:rowOff>
    </xdr:to>
    <xdr:sp macro="" textlink="">
      <xdr:nvSpPr>
        <xdr:cNvPr id="258" name="楕円 257"/>
        <xdr:cNvSpPr/>
      </xdr:nvSpPr>
      <xdr:spPr>
        <a:xfrm>
          <a:off x="1079500" y="168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122671</xdr:rowOff>
    </xdr:from>
    <xdr:ext cx="534377" cy="259045"/>
    <xdr:sp macro="" textlink="">
      <xdr:nvSpPr>
        <xdr:cNvPr id="259" name="テキスト ボックス 258"/>
        <xdr:cNvSpPr txBox="1"/>
      </xdr:nvSpPr>
      <xdr:spPr>
        <a:xfrm>
          <a:off x="863111" y="169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3" name="直線コネクタ 282"/>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84" name="労働費最小値テキスト"/>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85" name="直線コネクタ 284"/>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86" name="労働費最大値テキスト"/>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7" name="直線コネクタ 286"/>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44831</xdr:rowOff>
    </xdr:from>
    <xdr:to>
      <xdr:col>55</xdr:col>
      <xdr:colOff>0</xdr:colOff>
      <xdr:row>34</xdr:row>
      <xdr:rowOff>65405</xdr:rowOff>
    </xdr:to>
    <xdr:cxnSp macro="">
      <xdr:nvCxnSpPr>
        <xdr:cNvPr id="288" name="直線コネクタ 287"/>
        <xdr:cNvCxnSpPr/>
      </xdr:nvCxnSpPr>
      <xdr:spPr>
        <a:xfrm>
          <a:off x="9639300" y="587413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89" name="労働費平均値テキスト"/>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0" name="フローチャート: 判断 289"/>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44831</xdr:rowOff>
    </xdr:from>
    <xdr:to>
      <xdr:col>50</xdr:col>
      <xdr:colOff>114300</xdr:colOff>
      <xdr:row>34</xdr:row>
      <xdr:rowOff>100457</xdr:rowOff>
    </xdr:to>
    <xdr:cxnSp macro="">
      <xdr:nvCxnSpPr>
        <xdr:cNvPr id="291" name="直線コネクタ 290"/>
        <xdr:cNvCxnSpPr/>
      </xdr:nvCxnSpPr>
      <xdr:spPr>
        <a:xfrm flipV="1">
          <a:off x="8750300" y="5874131"/>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2" name="フローチャート: 判断 291"/>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119905</xdr:rowOff>
    </xdr:from>
    <xdr:ext cx="378565" cy="259045"/>
    <xdr:sp macro="" textlink="">
      <xdr:nvSpPr>
        <xdr:cNvPr id="293" name="テキスト ボックス 292"/>
        <xdr:cNvSpPr txBox="1"/>
      </xdr:nvSpPr>
      <xdr:spPr>
        <a:xfrm>
          <a:off x="9450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100457</xdr:rowOff>
    </xdr:from>
    <xdr:to>
      <xdr:col>45</xdr:col>
      <xdr:colOff>177800</xdr:colOff>
      <xdr:row>34</xdr:row>
      <xdr:rowOff>109601</xdr:rowOff>
    </xdr:to>
    <xdr:cxnSp macro="">
      <xdr:nvCxnSpPr>
        <xdr:cNvPr id="294" name="直線コネクタ 293"/>
        <xdr:cNvCxnSpPr/>
      </xdr:nvCxnSpPr>
      <xdr:spPr>
        <a:xfrm flipV="1">
          <a:off x="7861300" y="592975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295" name="フローチャート: 判断 294"/>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81043</xdr:rowOff>
    </xdr:from>
    <xdr:ext cx="378565" cy="259045"/>
    <xdr:sp macro="" textlink="">
      <xdr:nvSpPr>
        <xdr:cNvPr id="296" name="テキスト ボックス 295"/>
        <xdr:cNvSpPr txBox="1"/>
      </xdr:nvSpPr>
      <xdr:spPr>
        <a:xfrm>
          <a:off x="8561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109601</xdr:rowOff>
    </xdr:from>
    <xdr:to>
      <xdr:col>41</xdr:col>
      <xdr:colOff>50800</xdr:colOff>
      <xdr:row>34</xdr:row>
      <xdr:rowOff>143891</xdr:rowOff>
    </xdr:to>
    <xdr:cxnSp macro="">
      <xdr:nvCxnSpPr>
        <xdr:cNvPr id="297" name="直線コネクタ 296"/>
        <xdr:cNvCxnSpPr/>
      </xdr:nvCxnSpPr>
      <xdr:spPr>
        <a:xfrm flipV="1">
          <a:off x="6972300" y="59389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298" name="フローチャート: 判断 297"/>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124477</xdr:rowOff>
    </xdr:from>
    <xdr:ext cx="469744" cy="259045"/>
    <xdr:sp macro="" textlink="">
      <xdr:nvSpPr>
        <xdr:cNvPr id="299" name="テキスト ボックス 298"/>
        <xdr:cNvSpPr txBox="1"/>
      </xdr:nvSpPr>
      <xdr:spPr>
        <a:xfrm>
          <a:off x="7626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0" name="フローチャート: 判断 299"/>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93616</xdr:rowOff>
    </xdr:from>
    <xdr:ext cx="378565" cy="259045"/>
    <xdr:sp macro="" textlink="">
      <xdr:nvSpPr>
        <xdr:cNvPr id="301" name="テキスト ボックス 300"/>
        <xdr:cNvSpPr txBox="1"/>
      </xdr:nvSpPr>
      <xdr:spPr>
        <a:xfrm>
          <a:off x="6783017" y="64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14605</xdr:rowOff>
    </xdr:from>
    <xdr:to>
      <xdr:col>55</xdr:col>
      <xdr:colOff>50800</xdr:colOff>
      <xdr:row>34</xdr:row>
      <xdr:rowOff>116205</xdr:rowOff>
    </xdr:to>
    <xdr:sp macro="" textlink="">
      <xdr:nvSpPr>
        <xdr:cNvPr id="307" name="楕円 306"/>
        <xdr:cNvSpPr/>
      </xdr:nvSpPr>
      <xdr:spPr>
        <a:xfrm>
          <a:off x="10426700" y="58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37482</xdr:rowOff>
    </xdr:from>
    <xdr:ext cx="469744" cy="259045"/>
    <xdr:sp macro="" textlink="">
      <xdr:nvSpPr>
        <xdr:cNvPr id="308" name="労働費該当値テキスト"/>
        <xdr:cNvSpPr txBox="1"/>
      </xdr:nvSpPr>
      <xdr:spPr>
        <a:xfrm>
          <a:off x="10528300" y="569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165481</xdr:rowOff>
    </xdr:from>
    <xdr:to>
      <xdr:col>50</xdr:col>
      <xdr:colOff>165100</xdr:colOff>
      <xdr:row>34</xdr:row>
      <xdr:rowOff>95631</xdr:rowOff>
    </xdr:to>
    <xdr:sp macro="" textlink="">
      <xdr:nvSpPr>
        <xdr:cNvPr id="309" name="楕円 308"/>
        <xdr:cNvSpPr/>
      </xdr:nvSpPr>
      <xdr:spPr>
        <a:xfrm>
          <a:off x="9588500" y="58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112158</xdr:rowOff>
    </xdr:from>
    <xdr:ext cx="469744" cy="259045"/>
    <xdr:sp macro="" textlink="">
      <xdr:nvSpPr>
        <xdr:cNvPr id="310" name="テキスト ボックス 309"/>
        <xdr:cNvSpPr txBox="1"/>
      </xdr:nvSpPr>
      <xdr:spPr>
        <a:xfrm>
          <a:off x="9404428" y="559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49657</xdr:rowOff>
    </xdr:from>
    <xdr:to>
      <xdr:col>46</xdr:col>
      <xdr:colOff>38100</xdr:colOff>
      <xdr:row>34</xdr:row>
      <xdr:rowOff>151257</xdr:rowOff>
    </xdr:to>
    <xdr:sp macro="" textlink="">
      <xdr:nvSpPr>
        <xdr:cNvPr id="311" name="楕円 310"/>
        <xdr:cNvSpPr/>
      </xdr:nvSpPr>
      <xdr:spPr>
        <a:xfrm>
          <a:off x="8699500" y="58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167784</xdr:rowOff>
    </xdr:from>
    <xdr:ext cx="469744" cy="259045"/>
    <xdr:sp macro="" textlink="">
      <xdr:nvSpPr>
        <xdr:cNvPr id="312" name="テキスト ボックス 311"/>
        <xdr:cNvSpPr txBox="1"/>
      </xdr:nvSpPr>
      <xdr:spPr>
        <a:xfrm>
          <a:off x="8515428" y="565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58801</xdr:rowOff>
    </xdr:from>
    <xdr:to>
      <xdr:col>41</xdr:col>
      <xdr:colOff>101600</xdr:colOff>
      <xdr:row>34</xdr:row>
      <xdr:rowOff>160401</xdr:rowOff>
    </xdr:to>
    <xdr:sp macro="" textlink="">
      <xdr:nvSpPr>
        <xdr:cNvPr id="313" name="楕円 312"/>
        <xdr:cNvSpPr/>
      </xdr:nvSpPr>
      <xdr:spPr>
        <a:xfrm>
          <a:off x="78105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5478</xdr:rowOff>
    </xdr:from>
    <xdr:ext cx="469744" cy="259045"/>
    <xdr:sp macro="" textlink="">
      <xdr:nvSpPr>
        <xdr:cNvPr id="314" name="テキスト ボックス 313"/>
        <xdr:cNvSpPr txBox="1"/>
      </xdr:nvSpPr>
      <xdr:spPr>
        <a:xfrm>
          <a:off x="7626428"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93091</xdr:rowOff>
    </xdr:from>
    <xdr:to>
      <xdr:col>36</xdr:col>
      <xdr:colOff>165100</xdr:colOff>
      <xdr:row>35</xdr:row>
      <xdr:rowOff>23241</xdr:rowOff>
    </xdr:to>
    <xdr:sp macro="" textlink="">
      <xdr:nvSpPr>
        <xdr:cNvPr id="315" name="楕円 314"/>
        <xdr:cNvSpPr/>
      </xdr:nvSpPr>
      <xdr:spPr>
        <a:xfrm>
          <a:off x="6921500" y="59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39768</xdr:rowOff>
    </xdr:from>
    <xdr:ext cx="469744" cy="259045"/>
    <xdr:sp macro="" textlink="">
      <xdr:nvSpPr>
        <xdr:cNvPr id="316" name="テキスト ボックス 315"/>
        <xdr:cNvSpPr txBox="1"/>
      </xdr:nvSpPr>
      <xdr:spPr>
        <a:xfrm>
          <a:off x="6737428" y="569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0" name="テキスト ボックス 32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38" name="直線コネクタ 337"/>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39" name="農林水産業費最小値テキスト"/>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0" name="直線コネクタ 339"/>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1" name="農林水産業費最大値テキスト"/>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2" name="直線コネクタ 341"/>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82001</xdr:rowOff>
    </xdr:from>
    <xdr:to>
      <xdr:col>55</xdr:col>
      <xdr:colOff>0</xdr:colOff>
      <xdr:row>58</xdr:row>
      <xdr:rowOff>88311</xdr:rowOff>
    </xdr:to>
    <xdr:cxnSp macro="">
      <xdr:nvCxnSpPr>
        <xdr:cNvPr id="343" name="直線コネクタ 342"/>
        <xdr:cNvCxnSpPr/>
      </xdr:nvCxnSpPr>
      <xdr:spPr>
        <a:xfrm>
          <a:off x="9639300" y="10026101"/>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44" name="農林水産業費平均値テキスト"/>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45" name="フローチャート: 判断 344"/>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74686</xdr:rowOff>
    </xdr:from>
    <xdr:to>
      <xdr:col>50</xdr:col>
      <xdr:colOff>114300</xdr:colOff>
      <xdr:row>58</xdr:row>
      <xdr:rowOff>82001</xdr:rowOff>
    </xdr:to>
    <xdr:cxnSp macro="">
      <xdr:nvCxnSpPr>
        <xdr:cNvPr id="346" name="直線コネクタ 345"/>
        <xdr:cNvCxnSpPr/>
      </xdr:nvCxnSpPr>
      <xdr:spPr>
        <a:xfrm>
          <a:off x="8750300" y="1001878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47" name="フローチャート: 判断 346"/>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48" name="テキスト ボックス 347"/>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69657</xdr:rowOff>
    </xdr:from>
    <xdr:to>
      <xdr:col>45</xdr:col>
      <xdr:colOff>177800</xdr:colOff>
      <xdr:row>58</xdr:row>
      <xdr:rowOff>74686</xdr:rowOff>
    </xdr:to>
    <xdr:cxnSp macro="">
      <xdr:nvCxnSpPr>
        <xdr:cNvPr id="349" name="直線コネクタ 348"/>
        <xdr:cNvCxnSpPr/>
      </xdr:nvCxnSpPr>
      <xdr:spPr>
        <a:xfrm>
          <a:off x="7861300" y="1001375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0" name="フローチャート: 判断 349"/>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1" name="テキスト ボックス 350"/>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68011</xdr:rowOff>
    </xdr:from>
    <xdr:to>
      <xdr:col>41</xdr:col>
      <xdr:colOff>50800</xdr:colOff>
      <xdr:row>58</xdr:row>
      <xdr:rowOff>69657</xdr:rowOff>
    </xdr:to>
    <xdr:cxnSp macro="">
      <xdr:nvCxnSpPr>
        <xdr:cNvPr id="352" name="直線コネクタ 351"/>
        <xdr:cNvCxnSpPr/>
      </xdr:nvCxnSpPr>
      <xdr:spPr>
        <a:xfrm>
          <a:off x="6972300" y="10012111"/>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3" name="フローチャート: 判断 352"/>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54" name="テキスト ボックス 353"/>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55" name="フローチャート: 判断 354"/>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56" name="テキスト ボックス 355"/>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37511</xdr:rowOff>
    </xdr:from>
    <xdr:to>
      <xdr:col>55</xdr:col>
      <xdr:colOff>50800</xdr:colOff>
      <xdr:row>58</xdr:row>
      <xdr:rowOff>139111</xdr:rowOff>
    </xdr:to>
    <xdr:sp macro="" textlink="">
      <xdr:nvSpPr>
        <xdr:cNvPr id="362" name="楕円 361"/>
        <xdr:cNvSpPr/>
      </xdr:nvSpPr>
      <xdr:spPr>
        <a:xfrm>
          <a:off x="10426700" y="99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123888</xdr:rowOff>
    </xdr:from>
    <xdr:ext cx="378565" cy="259045"/>
    <xdr:sp macro="" textlink="">
      <xdr:nvSpPr>
        <xdr:cNvPr id="363" name="農林水産業費該当値テキスト"/>
        <xdr:cNvSpPr txBox="1"/>
      </xdr:nvSpPr>
      <xdr:spPr>
        <a:xfrm>
          <a:off x="10528300" y="9896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31201</xdr:rowOff>
    </xdr:from>
    <xdr:to>
      <xdr:col>50</xdr:col>
      <xdr:colOff>165100</xdr:colOff>
      <xdr:row>58</xdr:row>
      <xdr:rowOff>132801</xdr:rowOff>
    </xdr:to>
    <xdr:sp macro="" textlink="">
      <xdr:nvSpPr>
        <xdr:cNvPr id="364" name="楕円 363"/>
        <xdr:cNvSpPr/>
      </xdr:nvSpPr>
      <xdr:spPr>
        <a:xfrm>
          <a:off x="9588500" y="997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123928</xdr:rowOff>
    </xdr:from>
    <xdr:ext cx="378565" cy="259045"/>
    <xdr:sp macro="" textlink="">
      <xdr:nvSpPr>
        <xdr:cNvPr id="365" name="テキスト ボックス 364"/>
        <xdr:cNvSpPr txBox="1"/>
      </xdr:nvSpPr>
      <xdr:spPr>
        <a:xfrm>
          <a:off x="9450017" y="10068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23886</xdr:rowOff>
    </xdr:from>
    <xdr:to>
      <xdr:col>46</xdr:col>
      <xdr:colOff>38100</xdr:colOff>
      <xdr:row>58</xdr:row>
      <xdr:rowOff>125486</xdr:rowOff>
    </xdr:to>
    <xdr:sp macro="" textlink="">
      <xdr:nvSpPr>
        <xdr:cNvPr id="366" name="楕円 365"/>
        <xdr:cNvSpPr/>
      </xdr:nvSpPr>
      <xdr:spPr>
        <a:xfrm>
          <a:off x="8699500" y="996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116613</xdr:rowOff>
    </xdr:from>
    <xdr:ext cx="378565" cy="259045"/>
    <xdr:sp macro="" textlink="">
      <xdr:nvSpPr>
        <xdr:cNvPr id="367" name="テキスト ボックス 366"/>
        <xdr:cNvSpPr txBox="1"/>
      </xdr:nvSpPr>
      <xdr:spPr>
        <a:xfrm>
          <a:off x="8561017" y="1006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18857</xdr:rowOff>
    </xdr:from>
    <xdr:to>
      <xdr:col>41</xdr:col>
      <xdr:colOff>101600</xdr:colOff>
      <xdr:row>58</xdr:row>
      <xdr:rowOff>120457</xdr:rowOff>
    </xdr:to>
    <xdr:sp macro="" textlink="">
      <xdr:nvSpPr>
        <xdr:cNvPr id="368" name="楕円 367"/>
        <xdr:cNvSpPr/>
      </xdr:nvSpPr>
      <xdr:spPr>
        <a:xfrm>
          <a:off x="7810500" y="99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111584</xdr:rowOff>
    </xdr:from>
    <xdr:ext cx="378565" cy="259045"/>
    <xdr:sp macro="" textlink="">
      <xdr:nvSpPr>
        <xdr:cNvPr id="369" name="テキスト ボックス 368"/>
        <xdr:cNvSpPr txBox="1"/>
      </xdr:nvSpPr>
      <xdr:spPr>
        <a:xfrm>
          <a:off x="7672017" y="10055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17211</xdr:rowOff>
    </xdr:from>
    <xdr:to>
      <xdr:col>36</xdr:col>
      <xdr:colOff>165100</xdr:colOff>
      <xdr:row>58</xdr:row>
      <xdr:rowOff>118811</xdr:rowOff>
    </xdr:to>
    <xdr:sp macro="" textlink="">
      <xdr:nvSpPr>
        <xdr:cNvPr id="370" name="楕円 369"/>
        <xdr:cNvSpPr/>
      </xdr:nvSpPr>
      <xdr:spPr>
        <a:xfrm>
          <a:off x="6921500" y="996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109938</xdr:rowOff>
    </xdr:from>
    <xdr:ext cx="378565" cy="259045"/>
    <xdr:sp macro="" textlink="">
      <xdr:nvSpPr>
        <xdr:cNvPr id="371" name="テキスト ボックス 370"/>
        <xdr:cNvSpPr txBox="1"/>
      </xdr:nvSpPr>
      <xdr:spPr>
        <a:xfrm>
          <a:off x="6783017" y="10054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3" name="直線コネクタ 392"/>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394" name="商工費最小値テキスト"/>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395" name="直線コネクタ 394"/>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396" name="商工費最大値テキスト"/>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397" name="直線コネクタ 396"/>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130373</xdr:rowOff>
    </xdr:from>
    <xdr:to>
      <xdr:col>55</xdr:col>
      <xdr:colOff>0</xdr:colOff>
      <xdr:row>78</xdr:row>
      <xdr:rowOff>57221</xdr:rowOff>
    </xdr:to>
    <xdr:cxnSp macro="">
      <xdr:nvCxnSpPr>
        <xdr:cNvPr id="398" name="直線コネクタ 397"/>
        <xdr:cNvCxnSpPr/>
      </xdr:nvCxnSpPr>
      <xdr:spPr>
        <a:xfrm>
          <a:off x="9639300" y="13332023"/>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399" name="商工費平均値テキスト"/>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0" name="フローチャート: 判断 399"/>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130373</xdr:rowOff>
    </xdr:from>
    <xdr:to>
      <xdr:col>50</xdr:col>
      <xdr:colOff>114300</xdr:colOff>
      <xdr:row>78</xdr:row>
      <xdr:rowOff>26726</xdr:rowOff>
    </xdr:to>
    <xdr:cxnSp macro="">
      <xdr:nvCxnSpPr>
        <xdr:cNvPr id="401" name="直線コネクタ 400"/>
        <xdr:cNvCxnSpPr/>
      </xdr:nvCxnSpPr>
      <xdr:spPr>
        <a:xfrm flipV="1">
          <a:off x="8750300" y="13332023"/>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2" name="フローチャート: 判断 401"/>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148917</xdr:rowOff>
    </xdr:from>
    <xdr:ext cx="469744" cy="259045"/>
    <xdr:sp macro="" textlink="">
      <xdr:nvSpPr>
        <xdr:cNvPr id="403" name="テキスト ボックス 402"/>
        <xdr:cNvSpPr txBox="1"/>
      </xdr:nvSpPr>
      <xdr:spPr>
        <a:xfrm>
          <a:off x="9404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26726</xdr:rowOff>
    </xdr:from>
    <xdr:to>
      <xdr:col>45</xdr:col>
      <xdr:colOff>177800</xdr:colOff>
      <xdr:row>78</xdr:row>
      <xdr:rowOff>101250</xdr:rowOff>
    </xdr:to>
    <xdr:cxnSp macro="">
      <xdr:nvCxnSpPr>
        <xdr:cNvPr id="404" name="直線コネクタ 403"/>
        <xdr:cNvCxnSpPr/>
      </xdr:nvCxnSpPr>
      <xdr:spPr>
        <a:xfrm flipV="1">
          <a:off x="7861300" y="13399826"/>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05" name="フローチャート: 判断 404"/>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06" name="テキスト ボックス 405"/>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97227</xdr:rowOff>
    </xdr:from>
    <xdr:to>
      <xdr:col>41</xdr:col>
      <xdr:colOff>50800</xdr:colOff>
      <xdr:row>78</xdr:row>
      <xdr:rowOff>101250</xdr:rowOff>
    </xdr:to>
    <xdr:cxnSp macro="">
      <xdr:nvCxnSpPr>
        <xdr:cNvPr id="407" name="直線コネクタ 406"/>
        <xdr:cNvCxnSpPr/>
      </xdr:nvCxnSpPr>
      <xdr:spPr>
        <a:xfrm>
          <a:off x="6972300" y="1347032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08" name="フローチャート: 判断 407"/>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09" name="テキスト ボックス 408"/>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0" name="フローチャート: 判断 409"/>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1" name="テキスト ボックス 410"/>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6421</xdr:rowOff>
    </xdr:from>
    <xdr:to>
      <xdr:col>55</xdr:col>
      <xdr:colOff>50800</xdr:colOff>
      <xdr:row>78</xdr:row>
      <xdr:rowOff>108021</xdr:rowOff>
    </xdr:to>
    <xdr:sp macro="" textlink="">
      <xdr:nvSpPr>
        <xdr:cNvPr id="417" name="楕円 416"/>
        <xdr:cNvSpPr/>
      </xdr:nvSpPr>
      <xdr:spPr>
        <a:xfrm>
          <a:off x="10426700" y="133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92798</xdr:rowOff>
    </xdr:from>
    <xdr:ext cx="469744" cy="259045"/>
    <xdr:sp macro="" textlink="">
      <xdr:nvSpPr>
        <xdr:cNvPr id="418" name="商工費該当値テキスト"/>
        <xdr:cNvSpPr txBox="1"/>
      </xdr:nvSpPr>
      <xdr:spPr>
        <a:xfrm>
          <a:off x="10528300" y="1329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79573</xdr:rowOff>
    </xdr:from>
    <xdr:to>
      <xdr:col>50</xdr:col>
      <xdr:colOff>165100</xdr:colOff>
      <xdr:row>78</xdr:row>
      <xdr:rowOff>9723</xdr:rowOff>
    </xdr:to>
    <xdr:sp macro="" textlink="">
      <xdr:nvSpPr>
        <xdr:cNvPr id="419" name="楕円 418"/>
        <xdr:cNvSpPr/>
      </xdr:nvSpPr>
      <xdr:spPr>
        <a:xfrm>
          <a:off x="9588500" y="132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850</xdr:rowOff>
    </xdr:from>
    <xdr:ext cx="469744" cy="259045"/>
    <xdr:sp macro="" textlink="">
      <xdr:nvSpPr>
        <xdr:cNvPr id="420" name="テキスト ボックス 419"/>
        <xdr:cNvSpPr txBox="1"/>
      </xdr:nvSpPr>
      <xdr:spPr>
        <a:xfrm>
          <a:off x="9404428" y="1337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147376</xdr:rowOff>
    </xdr:from>
    <xdr:to>
      <xdr:col>46</xdr:col>
      <xdr:colOff>38100</xdr:colOff>
      <xdr:row>78</xdr:row>
      <xdr:rowOff>77526</xdr:rowOff>
    </xdr:to>
    <xdr:sp macro="" textlink="">
      <xdr:nvSpPr>
        <xdr:cNvPr id="421" name="楕円 420"/>
        <xdr:cNvSpPr/>
      </xdr:nvSpPr>
      <xdr:spPr>
        <a:xfrm>
          <a:off x="8699500" y="133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68653</xdr:rowOff>
    </xdr:from>
    <xdr:ext cx="469744" cy="259045"/>
    <xdr:sp macro="" textlink="">
      <xdr:nvSpPr>
        <xdr:cNvPr id="422" name="テキスト ボックス 421"/>
        <xdr:cNvSpPr txBox="1"/>
      </xdr:nvSpPr>
      <xdr:spPr>
        <a:xfrm>
          <a:off x="8515428" y="134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50450</xdr:rowOff>
    </xdr:from>
    <xdr:to>
      <xdr:col>41</xdr:col>
      <xdr:colOff>101600</xdr:colOff>
      <xdr:row>78</xdr:row>
      <xdr:rowOff>152050</xdr:rowOff>
    </xdr:to>
    <xdr:sp macro="" textlink="">
      <xdr:nvSpPr>
        <xdr:cNvPr id="423" name="楕円 422"/>
        <xdr:cNvSpPr/>
      </xdr:nvSpPr>
      <xdr:spPr>
        <a:xfrm>
          <a:off x="7810500" y="134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143177</xdr:rowOff>
    </xdr:from>
    <xdr:ext cx="378565" cy="259045"/>
    <xdr:sp macro="" textlink="">
      <xdr:nvSpPr>
        <xdr:cNvPr id="424" name="テキスト ボックス 423"/>
        <xdr:cNvSpPr txBox="1"/>
      </xdr:nvSpPr>
      <xdr:spPr>
        <a:xfrm>
          <a:off x="7672017" y="13516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46427</xdr:rowOff>
    </xdr:from>
    <xdr:to>
      <xdr:col>36</xdr:col>
      <xdr:colOff>165100</xdr:colOff>
      <xdr:row>78</xdr:row>
      <xdr:rowOff>148027</xdr:rowOff>
    </xdr:to>
    <xdr:sp macro="" textlink="">
      <xdr:nvSpPr>
        <xdr:cNvPr id="425" name="楕円 424"/>
        <xdr:cNvSpPr/>
      </xdr:nvSpPr>
      <xdr:spPr>
        <a:xfrm>
          <a:off x="6921500" y="134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139154</xdr:rowOff>
    </xdr:from>
    <xdr:ext cx="378565" cy="259045"/>
    <xdr:sp macro="" textlink="">
      <xdr:nvSpPr>
        <xdr:cNvPr id="426" name="テキスト ボックス 425"/>
        <xdr:cNvSpPr txBox="1"/>
      </xdr:nvSpPr>
      <xdr:spPr>
        <a:xfrm>
          <a:off x="6783017" y="1351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9" name="テキスト ボックス 44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3" name="直線コネクタ 452"/>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54" name="土木費最小値テキスト"/>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55" name="直線コネクタ 454"/>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56" name="土木費最大値テキスト"/>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57" name="直線コネクタ 456"/>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145481</xdr:rowOff>
    </xdr:from>
    <xdr:to>
      <xdr:col>55</xdr:col>
      <xdr:colOff>0</xdr:colOff>
      <xdr:row>98</xdr:row>
      <xdr:rowOff>76149</xdr:rowOff>
    </xdr:to>
    <xdr:cxnSp macro="">
      <xdr:nvCxnSpPr>
        <xdr:cNvPr id="458" name="直線コネクタ 457"/>
        <xdr:cNvCxnSpPr/>
      </xdr:nvCxnSpPr>
      <xdr:spPr>
        <a:xfrm>
          <a:off x="9639300" y="16776131"/>
          <a:ext cx="838200" cy="10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59" name="土木費平均値テキスト"/>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0" name="フローチャート: 判断 459"/>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63511</xdr:rowOff>
    </xdr:from>
    <xdr:to>
      <xdr:col>50</xdr:col>
      <xdr:colOff>114300</xdr:colOff>
      <xdr:row>97</xdr:row>
      <xdr:rowOff>145481</xdr:rowOff>
    </xdr:to>
    <xdr:cxnSp macro="">
      <xdr:nvCxnSpPr>
        <xdr:cNvPr id="461" name="直線コネクタ 460"/>
        <xdr:cNvCxnSpPr/>
      </xdr:nvCxnSpPr>
      <xdr:spPr>
        <a:xfrm>
          <a:off x="8750300" y="16694161"/>
          <a:ext cx="8890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2" name="フローチャート: 判断 461"/>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63" name="テキスト ボックス 462"/>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3879</xdr:rowOff>
    </xdr:from>
    <xdr:to>
      <xdr:col>45</xdr:col>
      <xdr:colOff>177800</xdr:colOff>
      <xdr:row>97</xdr:row>
      <xdr:rowOff>63511</xdr:rowOff>
    </xdr:to>
    <xdr:cxnSp macro="">
      <xdr:nvCxnSpPr>
        <xdr:cNvPr id="464" name="直線コネクタ 463"/>
        <xdr:cNvCxnSpPr/>
      </xdr:nvCxnSpPr>
      <xdr:spPr>
        <a:xfrm>
          <a:off x="7861300" y="16634529"/>
          <a:ext cx="8890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65" name="フローチャート: 判断 464"/>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66" name="テキスト ボックス 465"/>
        <xdr:cNvSpPr txBox="1"/>
      </xdr:nvSpPr>
      <xdr:spPr>
        <a:xfrm>
          <a:off x="8483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3879</xdr:rowOff>
    </xdr:from>
    <xdr:to>
      <xdr:col>41</xdr:col>
      <xdr:colOff>50800</xdr:colOff>
      <xdr:row>97</xdr:row>
      <xdr:rowOff>59821</xdr:rowOff>
    </xdr:to>
    <xdr:cxnSp macro="">
      <xdr:nvCxnSpPr>
        <xdr:cNvPr id="467" name="直線コネクタ 466"/>
        <xdr:cNvCxnSpPr/>
      </xdr:nvCxnSpPr>
      <xdr:spPr>
        <a:xfrm flipV="1">
          <a:off x="6972300" y="16634529"/>
          <a:ext cx="889000" cy="5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68" name="フローチャート: 判断 467"/>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69" name="テキスト ボックス 468"/>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0" name="フローチャート: 判断 469"/>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71" name="テキスト ボックス 470"/>
        <xdr:cNvSpPr txBox="1"/>
      </xdr:nvSpPr>
      <xdr:spPr>
        <a:xfrm>
          <a:off x="6705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25349</xdr:rowOff>
    </xdr:from>
    <xdr:to>
      <xdr:col>55</xdr:col>
      <xdr:colOff>50800</xdr:colOff>
      <xdr:row>98</xdr:row>
      <xdr:rowOff>126949</xdr:rowOff>
    </xdr:to>
    <xdr:sp macro="" textlink="">
      <xdr:nvSpPr>
        <xdr:cNvPr id="477" name="楕円 476"/>
        <xdr:cNvSpPr/>
      </xdr:nvSpPr>
      <xdr:spPr>
        <a:xfrm>
          <a:off x="10426700" y="168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111726</xdr:rowOff>
    </xdr:from>
    <xdr:ext cx="534377" cy="259045"/>
    <xdr:sp macro="" textlink="">
      <xdr:nvSpPr>
        <xdr:cNvPr id="478" name="土木費該当値テキスト"/>
        <xdr:cNvSpPr txBox="1"/>
      </xdr:nvSpPr>
      <xdr:spPr>
        <a:xfrm>
          <a:off x="10528300" y="167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94681</xdr:rowOff>
    </xdr:from>
    <xdr:to>
      <xdr:col>50</xdr:col>
      <xdr:colOff>165100</xdr:colOff>
      <xdr:row>98</xdr:row>
      <xdr:rowOff>24831</xdr:rowOff>
    </xdr:to>
    <xdr:sp macro="" textlink="">
      <xdr:nvSpPr>
        <xdr:cNvPr id="479" name="楕円 478"/>
        <xdr:cNvSpPr/>
      </xdr:nvSpPr>
      <xdr:spPr>
        <a:xfrm>
          <a:off x="9588500" y="167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15958</xdr:rowOff>
    </xdr:from>
    <xdr:ext cx="534377" cy="259045"/>
    <xdr:sp macro="" textlink="">
      <xdr:nvSpPr>
        <xdr:cNvPr id="480" name="テキスト ボックス 479"/>
        <xdr:cNvSpPr txBox="1"/>
      </xdr:nvSpPr>
      <xdr:spPr>
        <a:xfrm>
          <a:off x="9372111" y="1681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12711</xdr:rowOff>
    </xdr:from>
    <xdr:to>
      <xdr:col>46</xdr:col>
      <xdr:colOff>38100</xdr:colOff>
      <xdr:row>97</xdr:row>
      <xdr:rowOff>114311</xdr:rowOff>
    </xdr:to>
    <xdr:sp macro="" textlink="">
      <xdr:nvSpPr>
        <xdr:cNvPr id="481" name="楕円 480"/>
        <xdr:cNvSpPr/>
      </xdr:nvSpPr>
      <xdr:spPr>
        <a:xfrm>
          <a:off x="8699500" y="166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105438</xdr:rowOff>
    </xdr:from>
    <xdr:ext cx="534377" cy="259045"/>
    <xdr:sp macro="" textlink="">
      <xdr:nvSpPr>
        <xdr:cNvPr id="482" name="テキスト ボックス 481"/>
        <xdr:cNvSpPr txBox="1"/>
      </xdr:nvSpPr>
      <xdr:spPr>
        <a:xfrm>
          <a:off x="8483111" y="1673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124529</xdr:rowOff>
    </xdr:from>
    <xdr:to>
      <xdr:col>41</xdr:col>
      <xdr:colOff>101600</xdr:colOff>
      <xdr:row>97</xdr:row>
      <xdr:rowOff>54679</xdr:rowOff>
    </xdr:to>
    <xdr:sp macro="" textlink="">
      <xdr:nvSpPr>
        <xdr:cNvPr id="483" name="楕円 482"/>
        <xdr:cNvSpPr/>
      </xdr:nvSpPr>
      <xdr:spPr>
        <a:xfrm>
          <a:off x="7810500" y="1658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45806</xdr:rowOff>
    </xdr:from>
    <xdr:ext cx="534377" cy="259045"/>
    <xdr:sp macro="" textlink="">
      <xdr:nvSpPr>
        <xdr:cNvPr id="484" name="テキスト ボックス 483"/>
        <xdr:cNvSpPr txBox="1"/>
      </xdr:nvSpPr>
      <xdr:spPr>
        <a:xfrm>
          <a:off x="7594111" y="1667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9021</xdr:rowOff>
    </xdr:from>
    <xdr:to>
      <xdr:col>36</xdr:col>
      <xdr:colOff>165100</xdr:colOff>
      <xdr:row>97</xdr:row>
      <xdr:rowOff>110621</xdr:rowOff>
    </xdr:to>
    <xdr:sp macro="" textlink="">
      <xdr:nvSpPr>
        <xdr:cNvPr id="485" name="楕円 484"/>
        <xdr:cNvSpPr/>
      </xdr:nvSpPr>
      <xdr:spPr>
        <a:xfrm>
          <a:off x="6921500" y="166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101748</xdr:rowOff>
    </xdr:from>
    <xdr:ext cx="534377" cy="259045"/>
    <xdr:sp macro="" textlink="">
      <xdr:nvSpPr>
        <xdr:cNvPr id="486" name="テキスト ボックス 485"/>
        <xdr:cNvSpPr txBox="1"/>
      </xdr:nvSpPr>
      <xdr:spPr>
        <a:xfrm>
          <a:off x="6705111" y="167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9" name="テキスト ボックス 49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1" name="直線コネクタ 510"/>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2" name="消防費最小値テキスト"/>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3" name="直線コネクタ 512"/>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14" name="消防費最大値テキスト"/>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15" name="直線コネクタ 514"/>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7620</xdr:rowOff>
    </xdr:from>
    <xdr:to>
      <xdr:col>85</xdr:col>
      <xdr:colOff>127000</xdr:colOff>
      <xdr:row>36</xdr:row>
      <xdr:rowOff>43053</xdr:rowOff>
    </xdr:to>
    <xdr:cxnSp macro="">
      <xdr:nvCxnSpPr>
        <xdr:cNvPr id="516" name="直線コネクタ 515"/>
        <xdr:cNvCxnSpPr/>
      </xdr:nvCxnSpPr>
      <xdr:spPr>
        <a:xfrm>
          <a:off x="15481300" y="6179820"/>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xdr:rowOff>
    </xdr:from>
    <xdr:ext cx="534377" cy="259045"/>
    <xdr:sp macro="" textlink="">
      <xdr:nvSpPr>
        <xdr:cNvPr id="517" name="消防費平均値テキスト"/>
        <xdr:cNvSpPr txBox="1"/>
      </xdr:nvSpPr>
      <xdr:spPr>
        <a:xfrm>
          <a:off x="16370300" y="6172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18" name="フローチャート: 判断 517"/>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xdr:rowOff>
    </xdr:from>
    <xdr:to>
      <xdr:col>81</xdr:col>
      <xdr:colOff>50800</xdr:colOff>
      <xdr:row>37</xdr:row>
      <xdr:rowOff>61722</xdr:rowOff>
    </xdr:to>
    <xdr:cxnSp macro="">
      <xdr:nvCxnSpPr>
        <xdr:cNvPr id="519" name="直線コネクタ 518"/>
        <xdr:cNvCxnSpPr/>
      </xdr:nvCxnSpPr>
      <xdr:spPr>
        <a:xfrm flipV="1">
          <a:off x="14592300" y="6179820"/>
          <a:ext cx="889000" cy="2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0" name="フローチャート: 判断 519"/>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1" name="テキスト ボックス 520"/>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61722</xdr:rowOff>
    </xdr:from>
    <xdr:to>
      <xdr:col>76</xdr:col>
      <xdr:colOff>114300</xdr:colOff>
      <xdr:row>37</xdr:row>
      <xdr:rowOff>108585</xdr:rowOff>
    </xdr:to>
    <xdr:cxnSp macro="">
      <xdr:nvCxnSpPr>
        <xdr:cNvPr id="522" name="直線コネクタ 521"/>
        <xdr:cNvCxnSpPr/>
      </xdr:nvCxnSpPr>
      <xdr:spPr>
        <a:xfrm flipV="1">
          <a:off x="13703300" y="6405372"/>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3" name="フローチャート: 判断 522"/>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24" name="テキスト ボックス 523"/>
        <xdr:cNvSpPr txBox="1"/>
      </xdr:nvSpPr>
      <xdr:spPr>
        <a:xfrm>
          <a:off x="14325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108585</xdr:rowOff>
    </xdr:from>
    <xdr:to>
      <xdr:col>71</xdr:col>
      <xdr:colOff>177800</xdr:colOff>
      <xdr:row>37</xdr:row>
      <xdr:rowOff>118999</xdr:rowOff>
    </xdr:to>
    <xdr:cxnSp macro="">
      <xdr:nvCxnSpPr>
        <xdr:cNvPr id="525" name="直線コネクタ 524"/>
        <xdr:cNvCxnSpPr/>
      </xdr:nvCxnSpPr>
      <xdr:spPr>
        <a:xfrm flipV="1">
          <a:off x="12814300" y="6452235"/>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26" name="フローチャート: 判断 525"/>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158513</xdr:rowOff>
    </xdr:from>
    <xdr:ext cx="534377" cy="259045"/>
    <xdr:sp macro="" textlink="">
      <xdr:nvSpPr>
        <xdr:cNvPr id="527" name="テキスト ボックス 526"/>
        <xdr:cNvSpPr txBox="1"/>
      </xdr:nvSpPr>
      <xdr:spPr>
        <a:xfrm>
          <a:off x="13436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28" name="フローチャート: 判断 527"/>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macro="" textlink="">
      <xdr:nvSpPr>
        <xdr:cNvPr id="529" name="テキスト ボックス 528"/>
        <xdr:cNvSpPr txBox="1"/>
      </xdr:nvSpPr>
      <xdr:spPr>
        <a:xfrm>
          <a:off x="12547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163703</xdr:rowOff>
    </xdr:from>
    <xdr:to>
      <xdr:col>85</xdr:col>
      <xdr:colOff>177800</xdr:colOff>
      <xdr:row>36</xdr:row>
      <xdr:rowOff>93853</xdr:rowOff>
    </xdr:to>
    <xdr:sp macro="" textlink="">
      <xdr:nvSpPr>
        <xdr:cNvPr id="535" name="楕円 534"/>
        <xdr:cNvSpPr/>
      </xdr:nvSpPr>
      <xdr:spPr>
        <a:xfrm>
          <a:off x="16268700" y="616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15130</xdr:rowOff>
    </xdr:from>
    <xdr:ext cx="534377" cy="259045"/>
    <xdr:sp macro="" textlink="">
      <xdr:nvSpPr>
        <xdr:cNvPr id="536" name="消防費該当値テキスト"/>
        <xdr:cNvSpPr txBox="1"/>
      </xdr:nvSpPr>
      <xdr:spPr>
        <a:xfrm>
          <a:off x="16370300" y="60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537" name="楕円 536"/>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49547</xdr:rowOff>
    </xdr:from>
    <xdr:ext cx="534377" cy="259045"/>
    <xdr:sp macro="" textlink="">
      <xdr:nvSpPr>
        <xdr:cNvPr id="538" name="テキスト ボックス 537"/>
        <xdr:cNvSpPr txBox="1"/>
      </xdr:nvSpPr>
      <xdr:spPr>
        <a:xfrm>
          <a:off x="15214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10922</xdr:rowOff>
    </xdr:from>
    <xdr:to>
      <xdr:col>76</xdr:col>
      <xdr:colOff>165100</xdr:colOff>
      <xdr:row>37</xdr:row>
      <xdr:rowOff>112522</xdr:rowOff>
    </xdr:to>
    <xdr:sp macro="" textlink="">
      <xdr:nvSpPr>
        <xdr:cNvPr id="539" name="楕円 538"/>
        <xdr:cNvSpPr/>
      </xdr:nvSpPr>
      <xdr:spPr>
        <a:xfrm>
          <a:off x="14541500" y="63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103649</xdr:rowOff>
    </xdr:from>
    <xdr:ext cx="534377" cy="259045"/>
    <xdr:sp macro="" textlink="">
      <xdr:nvSpPr>
        <xdr:cNvPr id="540" name="テキスト ボックス 539"/>
        <xdr:cNvSpPr txBox="1"/>
      </xdr:nvSpPr>
      <xdr:spPr>
        <a:xfrm>
          <a:off x="14325111" y="64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57785</xdr:rowOff>
    </xdr:from>
    <xdr:to>
      <xdr:col>72</xdr:col>
      <xdr:colOff>38100</xdr:colOff>
      <xdr:row>37</xdr:row>
      <xdr:rowOff>159385</xdr:rowOff>
    </xdr:to>
    <xdr:sp macro="" textlink="">
      <xdr:nvSpPr>
        <xdr:cNvPr id="541" name="楕円 540"/>
        <xdr:cNvSpPr/>
      </xdr:nvSpPr>
      <xdr:spPr>
        <a:xfrm>
          <a:off x="13652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150512</xdr:rowOff>
    </xdr:from>
    <xdr:ext cx="534377" cy="259045"/>
    <xdr:sp macro="" textlink="">
      <xdr:nvSpPr>
        <xdr:cNvPr id="542" name="テキスト ボックス 541"/>
        <xdr:cNvSpPr txBox="1"/>
      </xdr:nvSpPr>
      <xdr:spPr>
        <a:xfrm>
          <a:off x="13436111" y="649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68199</xdr:rowOff>
    </xdr:from>
    <xdr:to>
      <xdr:col>67</xdr:col>
      <xdr:colOff>101600</xdr:colOff>
      <xdr:row>37</xdr:row>
      <xdr:rowOff>169799</xdr:rowOff>
    </xdr:to>
    <xdr:sp macro="" textlink="">
      <xdr:nvSpPr>
        <xdr:cNvPr id="543" name="楕円 542"/>
        <xdr:cNvSpPr/>
      </xdr:nvSpPr>
      <xdr:spPr>
        <a:xfrm>
          <a:off x="12763500" y="641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160926</xdr:rowOff>
    </xdr:from>
    <xdr:ext cx="534377" cy="259045"/>
    <xdr:sp macro="" textlink="">
      <xdr:nvSpPr>
        <xdr:cNvPr id="544" name="テキスト ボックス 543"/>
        <xdr:cNvSpPr txBox="1"/>
      </xdr:nvSpPr>
      <xdr:spPr>
        <a:xfrm>
          <a:off x="12547111" y="650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53377</xdr:rowOff>
    </xdr:from>
    <xdr:to>
      <xdr:col>85</xdr:col>
      <xdr:colOff>126364</xdr:colOff>
      <xdr:row>58</xdr:row>
      <xdr:rowOff>2213</xdr:rowOff>
    </xdr:to>
    <xdr:cxnSp macro="">
      <xdr:nvCxnSpPr>
        <xdr:cNvPr id="570" name="直線コネクタ 569"/>
        <xdr:cNvCxnSpPr/>
      </xdr:nvCxnSpPr>
      <xdr:spPr>
        <a:xfrm flipV="1">
          <a:off x="16317595" y="8797327"/>
          <a:ext cx="1269" cy="114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6040</xdr:rowOff>
    </xdr:from>
    <xdr:ext cx="534377" cy="259045"/>
    <xdr:sp macro="" textlink="">
      <xdr:nvSpPr>
        <xdr:cNvPr id="571" name="教育費最小値テキスト"/>
        <xdr:cNvSpPr txBox="1"/>
      </xdr:nvSpPr>
      <xdr:spPr>
        <a:xfrm>
          <a:off x="16370300" y="995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2213</xdr:rowOff>
    </xdr:from>
    <xdr:to>
      <xdr:col>86</xdr:col>
      <xdr:colOff>25400</xdr:colOff>
      <xdr:row>58</xdr:row>
      <xdr:rowOff>2213</xdr:rowOff>
    </xdr:to>
    <xdr:cxnSp macro="">
      <xdr:nvCxnSpPr>
        <xdr:cNvPr id="572" name="直線コネクタ 571"/>
        <xdr:cNvCxnSpPr/>
      </xdr:nvCxnSpPr>
      <xdr:spPr>
        <a:xfrm>
          <a:off x="16230600" y="994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xdr:rowOff>
    </xdr:from>
    <xdr:ext cx="599010" cy="259045"/>
    <xdr:sp macro="" textlink="">
      <xdr:nvSpPr>
        <xdr:cNvPr id="573" name="教育費最大値テキスト"/>
        <xdr:cNvSpPr txBox="1"/>
      </xdr:nvSpPr>
      <xdr:spPr>
        <a:xfrm>
          <a:off x="16370300" y="857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53377</xdr:rowOff>
    </xdr:from>
    <xdr:to>
      <xdr:col>86</xdr:col>
      <xdr:colOff>25400</xdr:colOff>
      <xdr:row>51</xdr:row>
      <xdr:rowOff>53377</xdr:rowOff>
    </xdr:to>
    <xdr:cxnSp macro="">
      <xdr:nvCxnSpPr>
        <xdr:cNvPr id="574" name="直線コネクタ 573"/>
        <xdr:cNvCxnSpPr/>
      </xdr:nvCxnSpPr>
      <xdr:spPr>
        <a:xfrm>
          <a:off x="16230600" y="879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2213</xdr:rowOff>
    </xdr:from>
    <xdr:to>
      <xdr:col>85</xdr:col>
      <xdr:colOff>127000</xdr:colOff>
      <xdr:row>58</xdr:row>
      <xdr:rowOff>20675</xdr:rowOff>
    </xdr:to>
    <xdr:cxnSp macro="">
      <xdr:nvCxnSpPr>
        <xdr:cNvPr id="575" name="直線コネクタ 574"/>
        <xdr:cNvCxnSpPr/>
      </xdr:nvCxnSpPr>
      <xdr:spPr>
        <a:xfrm flipV="1">
          <a:off x="15481300" y="9946313"/>
          <a:ext cx="8382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62889</xdr:rowOff>
    </xdr:from>
    <xdr:ext cx="534377" cy="259045"/>
    <xdr:sp macro="" textlink="">
      <xdr:nvSpPr>
        <xdr:cNvPr id="576" name="教育費平均値テキスト"/>
        <xdr:cNvSpPr txBox="1"/>
      </xdr:nvSpPr>
      <xdr:spPr>
        <a:xfrm>
          <a:off x="16370300" y="9492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40012</xdr:rowOff>
    </xdr:from>
    <xdr:to>
      <xdr:col>85</xdr:col>
      <xdr:colOff>177800</xdr:colOff>
      <xdr:row>56</xdr:row>
      <xdr:rowOff>141612</xdr:rowOff>
    </xdr:to>
    <xdr:sp macro="" textlink="">
      <xdr:nvSpPr>
        <xdr:cNvPr id="577" name="フローチャート: 判断 576"/>
        <xdr:cNvSpPr/>
      </xdr:nvSpPr>
      <xdr:spPr>
        <a:xfrm>
          <a:off x="16268700" y="964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12762</xdr:rowOff>
    </xdr:from>
    <xdr:to>
      <xdr:col>81</xdr:col>
      <xdr:colOff>50800</xdr:colOff>
      <xdr:row>58</xdr:row>
      <xdr:rowOff>20675</xdr:rowOff>
    </xdr:to>
    <xdr:cxnSp macro="">
      <xdr:nvCxnSpPr>
        <xdr:cNvPr id="578" name="直線コネクタ 577"/>
        <xdr:cNvCxnSpPr/>
      </xdr:nvCxnSpPr>
      <xdr:spPr>
        <a:xfrm>
          <a:off x="14592300" y="9956862"/>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44366</xdr:rowOff>
    </xdr:from>
    <xdr:to>
      <xdr:col>81</xdr:col>
      <xdr:colOff>101600</xdr:colOff>
      <xdr:row>56</xdr:row>
      <xdr:rowOff>145966</xdr:rowOff>
    </xdr:to>
    <xdr:sp macro="" textlink="">
      <xdr:nvSpPr>
        <xdr:cNvPr id="579" name="フローチャート: 判断 578"/>
        <xdr:cNvSpPr/>
      </xdr:nvSpPr>
      <xdr:spPr>
        <a:xfrm>
          <a:off x="15430500" y="964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162493</xdr:rowOff>
    </xdr:from>
    <xdr:ext cx="534377" cy="259045"/>
    <xdr:sp macro="" textlink="">
      <xdr:nvSpPr>
        <xdr:cNvPr id="580" name="テキスト ボックス 579"/>
        <xdr:cNvSpPr txBox="1"/>
      </xdr:nvSpPr>
      <xdr:spPr>
        <a:xfrm>
          <a:off x="15214111" y="94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12762</xdr:rowOff>
    </xdr:from>
    <xdr:to>
      <xdr:col>76</xdr:col>
      <xdr:colOff>114300</xdr:colOff>
      <xdr:row>58</xdr:row>
      <xdr:rowOff>31485</xdr:rowOff>
    </xdr:to>
    <xdr:cxnSp macro="">
      <xdr:nvCxnSpPr>
        <xdr:cNvPr id="581" name="直線コネクタ 580"/>
        <xdr:cNvCxnSpPr/>
      </xdr:nvCxnSpPr>
      <xdr:spPr>
        <a:xfrm flipV="1">
          <a:off x="13703300" y="9956862"/>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122972</xdr:rowOff>
    </xdr:from>
    <xdr:to>
      <xdr:col>76</xdr:col>
      <xdr:colOff>165100</xdr:colOff>
      <xdr:row>57</xdr:row>
      <xdr:rowOff>53122</xdr:rowOff>
    </xdr:to>
    <xdr:sp macro="" textlink="">
      <xdr:nvSpPr>
        <xdr:cNvPr id="582" name="フローチャート: 判断 581"/>
        <xdr:cNvSpPr/>
      </xdr:nvSpPr>
      <xdr:spPr>
        <a:xfrm>
          <a:off x="14541500" y="97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69649</xdr:rowOff>
    </xdr:from>
    <xdr:ext cx="534377" cy="259045"/>
    <xdr:sp macro="" textlink="">
      <xdr:nvSpPr>
        <xdr:cNvPr id="583" name="テキスト ボックス 582"/>
        <xdr:cNvSpPr txBox="1"/>
      </xdr:nvSpPr>
      <xdr:spPr>
        <a:xfrm>
          <a:off x="14325111" y="949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31485</xdr:rowOff>
    </xdr:from>
    <xdr:to>
      <xdr:col>71</xdr:col>
      <xdr:colOff>177800</xdr:colOff>
      <xdr:row>58</xdr:row>
      <xdr:rowOff>45320</xdr:rowOff>
    </xdr:to>
    <xdr:cxnSp macro="">
      <xdr:nvCxnSpPr>
        <xdr:cNvPr id="584" name="直線コネクタ 583"/>
        <xdr:cNvCxnSpPr/>
      </xdr:nvCxnSpPr>
      <xdr:spPr>
        <a:xfrm flipV="1">
          <a:off x="12814300" y="9975585"/>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154563</xdr:rowOff>
    </xdr:from>
    <xdr:to>
      <xdr:col>72</xdr:col>
      <xdr:colOff>38100</xdr:colOff>
      <xdr:row>57</xdr:row>
      <xdr:rowOff>84713</xdr:rowOff>
    </xdr:to>
    <xdr:sp macro="" textlink="">
      <xdr:nvSpPr>
        <xdr:cNvPr id="585" name="フローチャート: 判断 584"/>
        <xdr:cNvSpPr/>
      </xdr:nvSpPr>
      <xdr:spPr>
        <a:xfrm>
          <a:off x="13652500" y="975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101240</xdr:rowOff>
    </xdr:from>
    <xdr:ext cx="534377" cy="259045"/>
    <xdr:sp macro="" textlink="">
      <xdr:nvSpPr>
        <xdr:cNvPr id="586" name="テキスト ボックス 585"/>
        <xdr:cNvSpPr txBox="1"/>
      </xdr:nvSpPr>
      <xdr:spPr>
        <a:xfrm>
          <a:off x="13436111" y="953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139279</xdr:rowOff>
    </xdr:from>
    <xdr:to>
      <xdr:col>67</xdr:col>
      <xdr:colOff>101600</xdr:colOff>
      <xdr:row>57</xdr:row>
      <xdr:rowOff>69429</xdr:rowOff>
    </xdr:to>
    <xdr:sp macro="" textlink="">
      <xdr:nvSpPr>
        <xdr:cNvPr id="587" name="フローチャート: 判断 586"/>
        <xdr:cNvSpPr/>
      </xdr:nvSpPr>
      <xdr:spPr>
        <a:xfrm>
          <a:off x="12763500" y="974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85956</xdr:rowOff>
    </xdr:from>
    <xdr:ext cx="534377" cy="259045"/>
    <xdr:sp macro="" textlink="">
      <xdr:nvSpPr>
        <xdr:cNvPr id="588" name="テキスト ボックス 587"/>
        <xdr:cNvSpPr txBox="1"/>
      </xdr:nvSpPr>
      <xdr:spPr>
        <a:xfrm>
          <a:off x="12547111" y="951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122863</xdr:rowOff>
    </xdr:from>
    <xdr:to>
      <xdr:col>85</xdr:col>
      <xdr:colOff>177800</xdr:colOff>
      <xdr:row>58</xdr:row>
      <xdr:rowOff>53013</xdr:rowOff>
    </xdr:to>
    <xdr:sp macro="" textlink="">
      <xdr:nvSpPr>
        <xdr:cNvPr id="594" name="楕円 593"/>
        <xdr:cNvSpPr/>
      </xdr:nvSpPr>
      <xdr:spPr>
        <a:xfrm>
          <a:off x="16268700" y="989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37790</xdr:rowOff>
    </xdr:from>
    <xdr:ext cx="534377" cy="259045"/>
    <xdr:sp macro="" textlink="">
      <xdr:nvSpPr>
        <xdr:cNvPr id="595" name="教育費該当値テキスト"/>
        <xdr:cNvSpPr txBox="1"/>
      </xdr:nvSpPr>
      <xdr:spPr>
        <a:xfrm>
          <a:off x="16370300" y="981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141325</xdr:rowOff>
    </xdr:from>
    <xdr:to>
      <xdr:col>81</xdr:col>
      <xdr:colOff>101600</xdr:colOff>
      <xdr:row>58</xdr:row>
      <xdr:rowOff>71475</xdr:rowOff>
    </xdr:to>
    <xdr:sp macro="" textlink="">
      <xdr:nvSpPr>
        <xdr:cNvPr id="596" name="楕円 595"/>
        <xdr:cNvSpPr/>
      </xdr:nvSpPr>
      <xdr:spPr>
        <a:xfrm>
          <a:off x="15430500" y="99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62602</xdr:rowOff>
    </xdr:from>
    <xdr:ext cx="534377" cy="259045"/>
    <xdr:sp macro="" textlink="">
      <xdr:nvSpPr>
        <xdr:cNvPr id="597" name="テキスト ボックス 596"/>
        <xdr:cNvSpPr txBox="1"/>
      </xdr:nvSpPr>
      <xdr:spPr>
        <a:xfrm>
          <a:off x="15214111" y="1000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133412</xdr:rowOff>
    </xdr:from>
    <xdr:to>
      <xdr:col>76</xdr:col>
      <xdr:colOff>165100</xdr:colOff>
      <xdr:row>58</xdr:row>
      <xdr:rowOff>63562</xdr:rowOff>
    </xdr:to>
    <xdr:sp macro="" textlink="">
      <xdr:nvSpPr>
        <xdr:cNvPr id="598" name="楕円 597"/>
        <xdr:cNvSpPr/>
      </xdr:nvSpPr>
      <xdr:spPr>
        <a:xfrm>
          <a:off x="14541500" y="990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54689</xdr:rowOff>
    </xdr:from>
    <xdr:ext cx="534377" cy="259045"/>
    <xdr:sp macro="" textlink="">
      <xdr:nvSpPr>
        <xdr:cNvPr id="599" name="テキスト ボックス 598"/>
        <xdr:cNvSpPr txBox="1"/>
      </xdr:nvSpPr>
      <xdr:spPr>
        <a:xfrm>
          <a:off x="14325111" y="99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152135</xdr:rowOff>
    </xdr:from>
    <xdr:to>
      <xdr:col>72</xdr:col>
      <xdr:colOff>38100</xdr:colOff>
      <xdr:row>58</xdr:row>
      <xdr:rowOff>82285</xdr:rowOff>
    </xdr:to>
    <xdr:sp macro="" textlink="">
      <xdr:nvSpPr>
        <xdr:cNvPr id="600" name="楕円 599"/>
        <xdr:cNvSpPr/>
      </xdr:nvSpPr>
      <xdr:spPr>
        <a:xfrm>
          <a:off x="13652500" y="992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73412</xdr:rowOff>
    </xdr:from>
    <xdr:ext cx="534377" cy="259045"/>
    <xdr:sp macro="" textlink="">
      <xdr:nvSpPr>
        <xdr:cNvPr id="601" name="テキスト ボックス 600"/>
        <xdr:cNvSpPr txBox="1"/>
      </xdr:nvSpPr>
      <xdr:spPr>
        <a:xfrm>
          <a:off x="13436111" y="100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165970</xdr:rowOff>
    </xdr:from>
    <xdr:to>
      <xdr:col>67</xdr:col>
      <xdr:colOff>101600</xdr:colOff>
      <xdr:row>58</xdr:row>
      <xdr:rowOff>96120</xdr:rowOff>
    </xdr:to>
    <xdr:sp macro="" textlink="">
      <xdr:nvSpPr>
        <xdr:cNvPr id="602" name="楕円 601"/>
        <xdr:cNvSpPr/>
      </xdr:nvSpPr>
      <xdr:spPr>
        <a:xfrm>
          <a:off x="12763500" y="99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87247</xdr:rowOff>
    </xdr:from>
    <xdr:ext cx="534377" cy="259045"/>
    <xdr:sp macro="" textlink="">
      <xdr:nvSpPr>
        <xdr:cNvPr id="603" name="テキスト ボックス 602"/>
        <xdr:cNvSpPr txBox="1"/>
      </xdr:nvSpPr>
      <xdr:spPr>
        <a:xfrm>
          <a:off x="12547111" y="1003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17" name="テキスト ボックス 616"/>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9" name="テキスト ボックス 618"/>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1" name="テキスト ボックス 620"/>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3" name="テキスト ボックス 622"/>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27" name="直線コネクタ 626"/>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0" name="災害復旧費最大値テキスト"/>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1" name="直線コネクタ 630"/>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154939</xdr:rowOff>
    </xdr:from>
    <xdr:to>
      <xdr:col>85</xdr:col>
      <xdr:colOff>127000</xdr:colOff>
      <xdr:row>79</xdr:row>
      <xdr:rowOff>44450</xdr:rowOff>
    </xdr:to>
    <xdr:cxnSp macro="">
      <xdr:nvCxnSpPr>
        <xdr:cNvPr id="632" name="直線コネクタ 631"/>
        <xdr:cNvCxnSpPr/>
      </xdr:nvCxnSpPr>
      <xdr:spPr>
        <a:xfrm>
          <a:off x="15481300" y="13013689"/>
          <a:ext cx="838200" cy="57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3" name="災害復旧費平均値テキスト"/>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4" name="フローチャート: 判断 633"/>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154939</xdr:rowOff>
    </xdr:from>
    <xdr:to>
      <xdr:col>81</xdr:col>
      <xdr:colOff>50800</xdr:colOff>
      <xdr:row>76</xdr:row>
      <xdr:rowOff>144272</xdr:rowOff>
    </xdr:to>
    <xdr:cxnSp macro="">
      <xdr:nvCxnSpPr>
        <xdr:cNvPr id="635" name="直線コネクタ 634"/>
        <xdr:cNvCxnSpPr/>
      </xdr:nvCxnSpPr>
      <xdr:spPr>
        <a:xfrm flipV="1">
          <a:off x="14592300" y="13013689"/>
          <a:ext cx="889000" cy="16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36" name="フローチャート: 判断 635"/>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149623</xdr:rowOff>
    </xdr:from>
    <xdr:ext cx="378565" cy="259045"/>
    <xdr:sp macro="" textlink="">
      <xdr:nvSpPr>
        <xdr:cNvPr id="637" name="テキスト ボックス 636"/>
        <xdr:cNvSpPr txBox="1"/>
      </xdr:nvSpPr>
      <xdr:spPr>
        <a:xfrm>
          <a:off x="15292017" y="13351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144272</xdr:rowOff>
    </xdr:from>
    <xdr:to>
      <xdr:col>76</xdr:col>
      <xdr:colOff>114300</xdr:colOff>
      <xdr:row>79</xdr:row>
      <xdr:rowOff>44450</xdr:rowOff>
    </xdr:to>
    <xdr:cxnSp macro="">
      <xdr:nvCxnSpPr>
        <xdr:cNvPr id="638" name="直線コネクタ 637"/>
        <xdr:cNvCxnSpPr/>
      </xdr:nvCxnSpPr>
      <xdr:spPr>
        <a:xfrm flipV="1">
          <a:off x="13703300" y="13174472"/>
          <a:ext cx="889000" cy="4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39" name="フローチャート: 判断 638"/>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54373</xdr:rowOff>
    </xdr:from>
    <xdr:ext cx="378565" cy="259045"/>
    <xdr:sp macro="" textlink="">
      <xdr:nvSpPr>
        <xdr:cNvPr id="640" name="テキスト ボックス 639"/>
        <xdr:cNvSpPr txBox="1"/>
      </xdr:nvSpPr>
      <xdr:spPr>
        <a:xfrm>
          <a:off x="14403017" y="1342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2" name="フローチャート: 判断 641"/>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43" name="テキスト ボックス 642"/>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4" name="フローチャート: 判断 643"/>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45" name="テキスト ボックス 644"/>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104140</xdr:rowOff>
    </xdr:from>
    <xdr:to>
      <xdr:col>81</xdr:col>
      <xdr:colOff>101600</xdr:colOff>
      <xdr:row>76</xdr:row>
      <xdr:rowOff>34289</xdr:rowOff>
    </xdr:to>
    <xdr:sp macro="" textlink="">
      <xdr:nvSpPr>
        <xdr:cNvPr id="653" name="楕円 652"/>
        <xdr:cNvSpPr/>
      </xdr:nvSpPr>
      <xdr:spPr>
        <a:xfrm>
          <a:off x="15430500" y="129628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50817</xdr:rowOff>
    </xdr:from>
    <xdr:ext cx="378565" cy="259045"/>
    <xdr:sp macro="" textlink="">
      <xdr:nvSpPr>
        <xdr:cNvPr id="654" name="テキスト ボックス 653"/>
        <xdr:cNvSpPr txBox="1"/>
      </xdr:nvSpPr>
      <xdr:spPr>
        <a:xfrm>
          <a:off x="15292017" y="12738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93472</xdr:rowOff>
    </xdr:from>
    <xdr:to>
      <xdr:col>76</xdr:col>
      <xdr:colOff>165100</xdr:colOff>
      <xdr:row>77</xdr:row>
      <xdr:rowOff>23622</xdr:rowOff>
    </xdr:to>
    <xdr:sp macro="" textlink="">
      <xdr:nvSpPr>
        <xdr:cNvPr id="655" name="楕円 654"/>
        <xdr:cNvSpPr/>
      </xdr:nvSpPr>
      <xdr:spPr>
        <a:xfrm>
          <a:off x="145415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40149</xdr:rowOff>
    </xdr:from>
    <xdr:ext cx="378565" cy="259045"/>
    <xdr:sp macro="" textlink="">
      <xdr:nvSpPr>
        <xdr:cNvPr id="656" name="テキスト ボックス 655"/>
        <xdr:cNvSpPr txBox="1"/>
      </xdr:nvSpPr>
      <xdr:spPr>
        <a:xfrm>
          <a:off x="14403017" y="1289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4" name="直線コネクタ 683"/>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5" name="公債費最小値テキスト"/>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6" name="直線コネクタ 685"/>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7" name="公債費最大値テキスト"/>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88" name="直線コネクタ 687"/>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21761</xdr:rowOff>
    </xdr:from>
    <xdr:to>
      <xdr:col>85</xdr:col>
      <xdr:colOff>127000</xdr:colOff>
      <xdr:row>96</xdr:row>
      <xdr:rowOff>26105</xdr:rowOff>
    </xdr:to>
    <xdr:cxnSp macro="">
      <xdr:nvCxnSpPr>
        <xdr:cNvPr id="689" name="直線コネクタ 688"/>
        <xdr:cNvCxnSpPr/>
      </xdr:nvCxnSpPr>
      <xdr:spPr>
        <a:xfrm flipV="1">
          <a:off x="15481300" y="16480961"/>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143870</xdr:rowOff>
    </xdr:from>
    <xdr:ext cx="534377" cy="259045"/>
    <xdr:sp macro="" textlink="">
      <xdr:nvSpPr>
        <xdr:cNvPr id="690" name="公債費平均値テキスト"/>
        <xdr:cNvSpPr txBox="1"/>
      </xdr:nvSpPr>
      <xdr:spPr>
        <a:xfrm>
          <a:off x="16370300" y="1643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1" name="フローチャート: 判断 690"/>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155969</xdr:rowOff>
    </xdr:from>
    <xdr:to>
      <xdr:col>81</xdr:col>
      <xdr:colOff>50800</xdr:colOff>
      <xdr:row>96</xdr:row>
      <xdr:rowOff>26105</xdr:rowOff>
    </xdr:to>
    <xdr:cxnSp macro="">
      <xdr:nvCxnSpPr>
        <xdr:cNvPr id="692" name="直線コネクタ 691"/>
        <xdr:cNvCxnSpPr/>
      </xdr:nvCxnSpPr>
      <xdr:spPr>
        <a:xfrm>
          <a:off x="14592300" y="16443719"/>
          <a:ext cx="889000" cy="4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3" name="フローチャート: 判断 692"/>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93921</xdr:rowOff>
    </xdr:from>
    <xdr:ext cx="534377" cy="259045"/>
    <xdr:sp macro="" textlink="">
      <xdr:nvSpPr>
        <xdr:cNvPr id="694" name="テキスト ボックス 693"/>
        <xdr:cNvSpPr txBox="1"/>
      </xdr:nvSpPr>
      <xdr:spPr>
        <a:xfrm>
          <a:off x="15214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155969</xdr:rowOff>
    </xdr:from>
    <xdr:to>
      <xdr:col>76</xdr:col>
      <xdr:colOff>114300</xdr:colOff>
      <xdr:row>96</xdr:row>
      <xdr:rowOff>3321</xdr:rowOff>
    </xdr:to>
    <xdr:cxnSp macro="">
      <xdr:nvCxnSpPr>
        <xdr:cNvPr id="695" name="直線コネクタ 694"/>
        <xdr:cNvCxnSpPr/>
      </xdr:nvCxnSpPr>
      <xdr:spPr>
        <a:xfrm flipV="1">
          <a:off x="13703300" y="16443719"/>
          <a:ext cx="8890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696" name="フローチャート: 判断 695"/>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81081</xdr:rowOff>
    </xdr:from>
    <xdr:ext cx="534377" cy="259045"/>
    <xdr:sp macro="" textlink="">
      <xdr:nvSpPr>
        <xdr:cNvPr id="697" name="テキスト ボックス 696"/>
        <xdr:cNvSpPr txBox="1"/>
      </xdr:nvSpPr>
      <xdr:spPr>
        <a:xfrm>
          <a:off x="14325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3321</xdr:rowOff>
    </xdr:from>
    <xdr:to>
      <xdr:col>71</xdr:col>
      <xdr:colOff>177800</xdr:colOff>
      <xdr:row>96</xdr:row>
      <xdr:rowOff>21189</xdr:rowOff>
    </xdr:to>
    <xdr:cxnSp macro="">
      <xdr:nvCxnSpPr>
        <xdr:cNvPr id="698" name="直線コネクタ 697"/>
        <xdr:cNvCxnSpPr/>
      </xdr:nvCxnSpPr>
      <xdr:spPr>
        <a:xfrm flipV="1">
          <a:off x="12814300" y="16462521"/>
          <a:ext cx="8890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699" name="フローチャート: 判断 698"/>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86682</xdr:rowOff>
    </xdr:from>
    <xdr:ext cx="534377" cy="259045"/>
    <xdr:sp macro="" textlink="">
      <xdr:nvSpPr>
        <xdr:cNvPr id="700" name="テキスト ボックス 699"/>
        <xdr:cNvSpPr txBox="1"/>
      </xdr:nvSpPr>
      <xdr:spPr>
        <a:xfrm>
          <a:off x="13436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1" name="フローチャート: 判断 700"/>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86605</xdr:rowOff>
    </xdr:from>
    <xdr:ext cx="534377" cy="259045"/>
    <xdr:sp macro="" textlink="">
      <xdr:nvSpPr>
        <xdr:cNvPr id="702" name="テキスト ボックス 701"/>
        <xdr:cNvSpPr txBox="1"/>
      </xdr:nvSpPr>
      <xdr:spPr>
        <a:xfrm>
          <a:off x="12547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142411</xdr:rowOff>
    </xdr:from>
    <xdr:to>
      <xdr:col>85</xdr:col>
      <xdr:colOff>177800</xdr:colOff>
      <xdr:row>96</xdr:row>
      <xdr:rowOff>72561</xdr:rowOff>
    </xdr:to>
    <xdr:sp macro="" textlink="">
      <xdr:nvSpPr>
        <xdr:cNvPr id="708" name="楕円 707"/>
        <xdr:cNvSpPr/>
      </xdr:nvSpPr>
      <xdr:spPr>
        <a:xfrm>
          <a:off x="16268700" y="164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165288</xdr:rowOff>
    </xdr:from>
    <xdr:ext cx="534377" cy="259045"/>
    <xdr:sp macro="" textlink="">
      <xdr:nvSpPr>
        <xdr:cNvPr id="709" name="公債費該当値テキスト"/>
        <xdr:cNvSpPr txBox="1"/>
      </xdr:nvSpPr>
      <xdr:spPr>
        <a:xfrm>
          <a:off x="16370300" y="1628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146755</xdr:rowOff>
    </xdr:from>
    <xdr:to>
      <xdr:col>81</xdr:col>
      <xdr:colOff>101600</xdr:colOff>
      <xdr:row>96</xdr:row>
      <xdr:rowOff>76905</xdr:rowOff>
    </xdr:to>
    <xdr:sp macro="" textlink="">
      <xdr:nvSpPr>
        <xdr:cNvPr id="710" name="楕円 709"/>
        <xdr:cNvSpPr/>
      </xdr:nvSpPr>
      <xdr:spPr>
        <a:xfrm>
          <a:off x="15430500" y="1643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93432</xdr:rowOff>
    </xdr:from>
    <xdr:ext cx="534377" cy="259045"/>
    <xdr:sp macro="" textlink="">
      <xdr:nvSpPr>
        <xdr:cNvPr id="711" name="テキスト ボックス 710"/>
        <xdr:cNvSpPr txBox="1"/>
      </xdr:nvSpPr>
      <xdr:spPr>
        <a:xfrm>
          <a:off x="15214111" y="162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105169</xdr:rowOff>
    </xdr:from>
    <xdr:to>
      <xdr:col>76</xdr:col>
      <xdr:colOff>165100</xdr:colOff>
      <xdr:row>96</xdr:row>
      <xdr:rowOff>35319</xdr:rowOff>
    </xdr:to>
    <xdr:sp macro="" textlink="">
      <xdr:nvSpPr>
        <xdr:cNvPr id="712" name="楕円 711"/>
        <xdr:cNvSpPr/>
      </xdr:nvSpPr>
      <xdr:spPr>
        <a:xfrm>
          <a:off x="14541500" y="163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51846</xdr:rowOff>
    </xdr:from>
    <xdr:ext cx="534377" cy="259045"/>
    <xdr:sp macro="" textlink="">
      <xdr:nvSpPr>
        <xdr:cNvPr id="713" name="テキスト ボックス 712"/>
        <xdr:cNvSpPr txBox="1"/>
      </xdr:nvSpPr>
      <xdr:spPr>
        <a:xfrm>
          <a:off x="14325111" y="161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123971</xdr:rowOff>
    </xdr:from>
    <xdr:to>
      <xdr:col>72</xdr:col>
      <xdr:colOff>38100</xdr:colOff>
      <xdr:row>96</xdr:row>
      <xdr:rowOff>54121</xdr:rowOff>
    </xdr:to>
    <xdr:sp macro="" textlink="">
      <xdr:nvSpPr>
        <xdr:cNvPr id="714" name="楕円 713"/>
        <xdr:cNvSpPr/>
      </xdr:nvSpPr>
      <xdr:spPr>
        <a:xfrm>
          <a:off x="13652500" y="164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70648</xdr:rowOff>
    </xdr:from>
    <xdr:ext cx="534377" cy="259045"/>
    <xdr:sp macro="" textlink="">
      <xdr:nvSpPr>
        <xdr:cNvPr id="715" name="テキスト ボックス 714"/>
        <xdr:cNvSpPr txBox="1"/>
      </xdr:nvSpPr>
      <xdr:spPr>
        <a:xfrm>
          <a:off x="13436111" y="16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141839</xdr:rowOff>
    </xdr:from>
    <xdr:to>
      <xdr:col>67</xdr:col>
      <xdr:colOff>101600</xdr:colOff>
      <xdr:row>96</xdr:row>
      <xdr:rowOff>71989</xdr:rowOff>
    </xdr:to>
    <xdr:sp macro="" textlink="">
      <xdr:nvSpPr>
        <xdr:cNvPr id="716" name="楕円 715"/>
        <xdr:cNvSpPr/>
      </xdr:nvSpPr>
      <xdr:spPr>
        <a:xfrm>
          <a:off x="12763500" y="164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88516</xdr:rowOff>
    </xdr:from>
    <xdr:ext cx="534377" cy="259045"/>
    <xdr:sp macro="" textlink="">
      <xdr:nvSpPr>
        <xdr:cNvPr id="717" name="テキスト ボックス 716"/>
        <xdr:cNvSpPr txBox="1"/>
      </xdr:nvSpPr>
      <xdr:spPr>
        <a:xfrm>
          <a:off x="12547111" y="1620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1" name="直線コネクタ 740"/>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4" name="諸支出金最大値テキスト"/>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5" name="直線コネクタ 744"/>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47" name="諸支出金平均値テキスト"/>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48" name="フローチャート: 判断 747"/>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0" name="フローチャート: 判断 749"/>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1" name="テキスト ボックス 750"/>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3" name="フローチャート: 判断 752"/>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4" name="テキスト ボックス 753"/>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6" name="フローチャート: 判断 755"/>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7" name="テキスト ボックス 756"/>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58" name="フローチャート: 判断 757"/>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59" name="テキスト ボックス 758"/>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総務費は、特別定額給付金給付事業の皆減などにより、前年度に比べ</a:t>
          </a:r>
          <a:r>
            <a:rPr kumimoji="1" lang="en-US" altLang="ja-JP" sz="1300">
              <a:latin typeface="ＭＳ Ｐゴシック" panose="020B0600070205080204" pitchFamily="50" charset="-128"/>
              <a:ea typeface="ＭＳ Ｐゴシック" panose="020B0600070205080204" pitchFamily="50" charset="-128"/>
            </a:rPr>
            <a:t>68.0</a:t>
          </a:r>
          <a:r>
            <a:rPr kumimoji="1" lang="ja-JP" altLang="en-US" sz="1300">
              <a:latin typeface="ＭＳ Ｐゴシック" panose="020B0600070205080204" pitchFamily="50" charset="-128"/>
              <a:ea typeface="ＭＳ Ｐゴシック" panose="020B0600070205080204" pitchFamily="50" charset="-128"/>
            </a:rPr>
            <a:t>％減少し、住民一人当たり</a:t>
          </a:r>
          <a:r>
            <a:rPr kumimoji="1" lang="en-US" altLang="ja-JP" sz="1300">
              <a:latin typeface="ＭＳ Ｐゴシック" panose="020B0600070205080204" pitchFamily="50" charset="-128"/>
              <a:ea typeface="ＭＳ Ｐゴシック" panose="020B0600070205080204" pitchFamily="50" charset="-128"/>
            </a:rPr>
            <a:t>40,123</a:t>
          </a:r>
          <a:r>
            <a:rPr kumimoji="1" lang="ja-JP" altLang="en-US" sz="1300">
              <a:latin typeface="ＭＳ Ｐゴシック" panose="020B0600070205080204" pitchFamily="50" charset="-128"/>
              <a:ea typeface="ＭＳ Ｐゴシック" panose="020B0600070205080204" pitchFamily="50" charset="-128"/>
            </a:rPr>
            <a:t>円となった。類似団体平均に比べて低い水準で推移している。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民生費は、子育て世帯への臨時特別給付金の増などにより、前年度に比べ</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％増加し、住民一人当たり</a:t>
          </a:r>
          <a:r>
            <a:rPr kumimoji="1" lang="en-US" altLang="ja-JP" sz="1300">
              <a:latin typeface="ＭＳ Ｐゴシック" panose="020B0600070205080204" pitchFamily="50" charset="-128"/>
              <a:ea typeface="ＭＳ Ｐゴシック" panose="020B0600070205080204" pitchFamily="50" charset="-128"/>
            </a:rPr>
            <a:t>163,383</a:t>
          </a:r>
          <a:r>
            <a:rPr kumimoji="1" lang="ja-JP" altLang="en-US" sz="1300">
              <a:latin typeface="ＭＳ Ｐゴシック" panose="020B0600070205080204" pitchFamily="50" charset="-128"/>
              <a:ea typeface="ＭＳ Ｐゴシック" panose="020B0600070205080204" pitchFamily="50" charset="-128"/>
            </a:rPr>
            <a:t>円となっているが、類似団体平均に比べて低い水準で推移している。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衛生費は、新型コロナワクチン接種関係委託料の増などにより、前年度に比べ</a:t>
          </a:r>
          <a:r>
            <a:rPr kumimoji="1" lang="en-US" altLang="ja-JP" sz="1300">
              <a:latin typeface="ＭＳ Ｐゴシック" panose="020B0600070205080204" pitchFamily="50" charset="-128"/>
              <a:ea typeface="ＭＳ Ｐゴシック" panose="020B0600070205080204" pitchFamily="50" charset="-128"/>
            </a:rPr>
            <a:t>32.2</a:t>
          </a:r>
          <a:r>
            <a:rPr kumimoji="1" lang="ja-JP" altLang="en-US" sz="1300">
              <a:latin typeface="ＭＳ Ｐゴシック" panose="020B0600070205080204" pitchFamily="50" charset="-128"/>
              <a:ea typeface="ＭＳ Ｐゴシック" panose="020B0600070205080204" pitchFamily="50" charset="-128"/>
            </a:rPr>
            <a:t>％増加しているが、類似団体平均より低い水準で推移している。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労働費は、業務をシルバー人材センターに優先的に委託していることなどから、類似団体平均と比較し高い水準で推移している。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4,006</a:t>
          </a:r>
          <a:r>
            <a:rPr kumimoji="1" lang="ja-JP" altLang="en-US" sz="1400">
              <a:latin typeface="ＭＳ ゴシック" pitchFamily="49" charset="-128"/>
              <a:ea typeface="ＭＳ ゴシック" pitchFamily="49" charset="-128"/>
            </a:rPr>
            <a:t>百万円で、対前年度比</a:t>
          </a:r>
          <a:r>
            <a:rPr kumimoji="1" lang="en-US" altLang="ja-JP" sz="1400">
              <a:latin typeface="ＭＳ ゴシック" pitchFamily="49" charset="-128"/>
              <a:ea typeface="ＭＳ ゴシック" pitchFamily="49" charset="-128"/>
            </a:rPr>
            <a:t>1,112</a:t>
          </a:r>
          <a:r>
            <a:rPr kumimoji="1" lang="ja-JP" altLang="en-US" sz="1400">
              <a:latin typeface="ＭＳ ゴシック" pitchFamily="49" charset="-128"/>
              <a:ea typeface="ＭＳ ゴシック" pitchFamily="49" charset="-128"/>
            </a:rPr>
            <a:t>百万円の増となっており、対前年度比</a:t>
          </a:r>
          <a:r>
            <a:rPr kumimoji="1" lang="en-US" altLang="ja-JP" sz="1400">
              <a:latin typeface="ＭＳ ゴシック" pitchFamily="49" charset="-128"/>
              <a:ea typeface="ＭＳ ゴシック" pitchFamily="49" charset="-128"/>
            </a:rPr>
            <a:t>2.26</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実質収支は、歳入総額が前年度に比べ</a:t>
          </a:r>
          <a:r>
            <a:rPr kumimoji="1" lang="en-US" altLang="ja-JP" sz="1400">
              <a:latin typeface="ＭＳ ゴシック" pitchFamily="49" charset="-128"/>
              <a:ea typeface="ＭＳ ゴシック" pitchFamily="49" charset="-128"/>
            </a:rPr>
            <a:t>121.8</a:t>
          </a:r>
          <a:r>
            <a:rPr kumimoji="1" lang="ja-JP" altLang="en-US" sz="1400">
              <a:latin typeface="ＭＳ ゴシック" pitchFamily="49" charset="-128"/>
              <a:ea typeface="ＭＳ ゴシック" pitchFamily="49" charset="-128"/>
            </a:rPr>
            <a:t>億円減少したものの、歳出総額も前年度に比べ</a:t>
          </a:r>
          <a:r>
            <a:rPr kumimoji="1" lang="en-US" altLang="ja-JP" sz="1400">
              <a:latin typeface="ＭＳ ゴシック" pitchFamily="49" charset="-128"/>
              <a:ea typeface="ＭＳ ゴシック" pitchFamily="49" charset="-128"/>
            </a:rPr>
            <a:t>130.6</a:t>
          </a:r>
          <a:r>
            <a:rPr kumimoji="1" lang="ja-JP" altLang="en-US" sz="1400">
              <a:latin typeface="ＭＳ ゴシック" pitchFamily="49" charset="-128"/>
              <a:ea typeface="ＭＳ ゴシック" pitchFamily="49" charset="-128"/>
            </a:rPr>
            <a:t>億円減少したため、対前年度比</a:t>
          </a:r>
          <a:r>
            <a:rPr kumimoji="1" lang="en-US" altLang="ja-JP" sz="1400">
              <a:latin typeface="ＭＳ ゴシック" pitchFamily="49" charset="-128"/>
              <a:ea typeface="ＭＳ ゴシック" pitchFamily="49" charset="-128"/>
            </a:rPr>
            <a:t>0.24</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引き続き、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上尾市財政規律ガイドライン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に基づき、予算編成及び予算執行に留意し、未来へつなぐ財政基盤を確立していく。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すべての会計において赤字は存在していない。引き続き、健全化に努めていく。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80%20&#27770;&#31639;/&#9632;&#36001;&#25919;&#20998;&#26512;/&#24066;&#30010;&#26449;&#36001;&#25919;&#27604;&#36611;&#20998;&#26512;&#34920;&#65288;&#65434;&#65392;&#65408;&#65438;&#65392;&#65409;&#65388;&#65392;&#65412;&#65289;/R4&#65288;R3&#27770;&#31639;&#65289;/&#65297;&#22238;&#30446;/04&#19968;&#37096;&#20462;&#27491;&#24460;&#22238;&#31572;/&#65288;R5.3.20&#20877;&#20462;&#27491;&#65289;&#12304;&#36001;&#25919;&#29366;&#27841;&#36039;&#26009;&#38598;&#12305;_112194_&#19978;&#23614;&#24066;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0%20&#27770;&#31639;/&#9632;&#36001;&#25919;&#20998;&#26512;/&#24066;&#30010;&#26449;&#36001;&#25919;&#27604;&#36611;&#20998;&#26512;&#34920;&#65288;&#65434;&#65392;&#65408;&#65438;&#65392;&#65409;&#65388;&#65392;&#65412;&#65289;/R4&#65288;R3&#27770;&#31639;&#65289;/&#65298;&#22238;&#30446;/02_&#22238;&#31572;/&#12304;&#36001;&#25919;&#29366;&#27841;&#36039;&#26009;&#38598;&#12305;_112194_&#19978;&#23614;&#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31693</v>
          </cell>
          <cell r="F3">
            <v>41080</v>
          </cell>
        </row>
        <row r="5">
          <cell r="A5" t="str">
            <v xml:space="preserve"> H30</v>
          </cell>
          <cell r="D5">
            <v>23237</v>
          </cell>
          <cell r="F5">
            <v>33173</v>
          </cell>
        </row>
        <row r="7">
          <cell r="A7" t="str">
            <v xml:space="preserve"> R01</v>
          </cell>
          <cell r="D7">
            <v>23362</v>
          </cell>
          <cell r="F7">
            <v>37644</v>
          </cell>
        </row>
        <row r="9">
          <cell r="A9" t="str">
            <v xml:space="preserve"> R02</v>
          </cell>
          <cell r="D9">
            <v>20771</v>
          </cell>
          <cell r="F9">
            <v>39221</v>
          </cell>
        </row>
        <row r="11">
          <cell r="A11" t="str">
            <v xml:space="preserve"> R03</v>
          </cell>
          <cell r="D11">
            <v>25085</v>
          </cell>
          <cell r="F11">
            <v>38566</v>
          </cell>
        </row>
        <row r="18">
          <cell r="B18" t="str">
            <v>H29</v>
          </cell>
          <cell r="C18" t="str">
            <v>H30</v>
          </cell>
          <cell r="D18" t="str">
            <v>R01</v>
          </cell>
          <cell r="E18" t="str">
            <v>R02</v>
          </cell>
          <cell r="F18" t="str">
            <v>R03</v>
          </cell>
        </row>
        <row r="19">
          <cell r="A19" t="str">
            <v>実質収支額</v>
          </cell>
          <cell r="B19">
            <v>5.23</v>
          </cell>
          <cell r="C19">
            <v>4.7699999999999996</v>
          </cell>
          <cell r="D19">
            <v>4.8</v>
          </cell>
          <cell r="E19">
            <v>8.48</v>
          </cell>
          <cell r="F19">
            <v>8.7200000000000006</v>
          </cell>
        </row>
        <row r="20">
          <cell r="A20" t="str">
            <v>財政調整基金残高</v>
          </cell>
          <cell r="B20">
            <v>10.38</v>
          </cell>
          <cell r="C20">
            <v>10.26</v>
          </cell>
          <cell r="D20">
            <v>7.4</v>
          </cell>
          <cell r="E20">
            <v>7.33</v>
          </cell>
          <cell r="F20">
            <v>9.59</v>
          </cell>
        </row>
        <row r="21">
          <cell r="A21" t="str">
            <v>実質単年度収支</v>
          </cell>
          <cell r="B21">
            <v>-0.26</v>
          </cell>
          <cell r="C21">
            <v>-0.38</v>
          </cell>
          <cell r="D21">
            <v>-1.97</v>
          </cell>
          <cell r="E21">
            <v>4.0199999999999996</v>
          </cell>
          <cell r="F21">
            <v>3.37</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0.36</v>
          </cell>
          <cell r="D27" t="e">
            <v>#N/A</v>
          </cell>
          <cell r="E27">
            <v>0.56000000000000005</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上尾市後期高齢者医療特別会計</v>
          </cell>
          <cell r="B31" t="e">
            <v>#N/A</v>
          </cell>
          <cell r="C31">
            <v>0</v>
          </cell>
          <cell r="D31" t="e">
            <v>#N/A</v>
          </cell>
          <cell r="E31">
            <v>0</v>
          </cell>
          <cell r="F31" t="e">
            <v>#N/A</v>
          </cell>
          <cell r="G31">
            <v>0.01</v>
          </cell>
          <cell r="H31" t="e">
            <v>#N/A</v>
          </cell>
          <cell r="I31">
            <v>0.02</v>
          </cell>
          <cell r="J31" t="e">
            <v>#N/A</v>
          </cell>
          <cell r="K31">
            <v>0.01</v>
          </cell>
        </row>
        <row r="32">
          <cell r="A32" t="str">
            <v>上尾市国民健康保険特別会計</v>
          </cell>
          <cell r="B32" t="e">
            <v>#N/A</v>
          </cell>
          <cell r="C32">
            <v>1.44</v>
          </cell>
          <cell r="D32" t="e">
            <v>#N/A</v>
          </cell>
          <cell r="E32">
            <v>0.57999999999999996</v>
          </cell>
          <cell r="F32" t="e">
            <v>#N/A</v>
          </cell>
          <cell r="G32">
            <v>0.48</v>
          </cell>
          <cell r="H32" t="e">
            <v>#N/A</v>
          </cell>
          <cell r="I32">
            <v>1.19</v>
          </cell>
          <cell r="J32" t="e">
            <v>#N/A</v>
          </cell>
          <cell r="K32">
            <v>0.87</v>
          </cell>
        </row>
        <row r="33">
          <cell r="A33" t="str">
            <v>上尾市介護保険特別会計</v>
          </cell>
          <cell r="B33" t="e">
            <v>#N/A</v>
          </cell>
          <cell r="C33">
            <v>1.44</v>
          </cell>
          <cell r="D33" t="e">
            <v>#N/A</v>
          </cell>
          <cell r="E33">
            <v>1.33</v>
          </cell>
          <cell r="F33" t="e">
            <v>#N/A</v>
          </cell>
          <cell r="G33">
            <v>1.97</v>
          </cell>
          <cell r="H33" t="e">
            <v>#N/A</v>
          </cell>
          <cell r="I33">
            <v>1.55</v>
          </cell>
          <cell r="J33" t="e">
            <v>#N/A</v>
          </cell>
          <cell r="K33">
            <v>1.27</v>
          </cell>
        </row>
        <row r="34">
          <cell r="A34" t="str">
            <v>上尾市公共下水道事業会計</v>
          </cell>
          <cell r="B34" t="e">
            <v>#VALUE!</v>
          </cell>
          <cell r="C34" t="e">
            <v>#VALUE!</v>
          </cell>
          <cell r="D34" t="e">
            <v>#VALUE!</v>
          </cell>
          <cell r="E34" t="e">
            <v>#VALUE!</v>
          </cell>
          <cell r="F34" t="e">
            <v>#N/A</v>
          </cell>
          <cell r="G34">
            <v>1.61</v>
          </cell>
          <cell r="H34" t="e">
            <v>#N/A</v>
          </cell>
          <cell r="I34">
            <v>2.76</v>
          </cell>
          <cell r="J34" t="e">
            <v>#N/A</v>
          </cell>
          <cell r="K34">
            <v>3.66</v>
          </cell>
        </row>
        <row r="35">
          <cell r="A35" t="str">
            <v>一般会計</v>
          </cell>
          <cell r="B35" t="e">
            <v>#N/A</v>
          </cell>
          <cell r="C35">
            <v>5.22</v>
          </cell>
          <cell r="D35" t="e">
            <v>#N/A</v>
          </cell>
          <cell r="E35">
            <v>4.7699999999999996</v>
          </cell>
          <cell r="F35" t="e">
            <v>#N/A</v>
          </cell>
          <cell r="G35">
            <v>4.79</v>
          </cell>
          <cell r="H35" t="e">
            <v>#N/A</v>
          </cell>
          <cell r="I35">
            <v>8.48</v>
          </cell>
          <cell r="J35" t="e">
            <v>#N/A</v>
          </cell>
          <cell r="K35">
            <v>8.7200000000000006</v>
          </cell>
        </row>
        <row r="36">
          <cell r="A36" t="str">
            <v>上尾市水道事業会計</v>
          </cell>
          <cell r="B36" t="e">
            <v>#N/A</v>
          </cell>
          <cell r="C36">
            <v>8.83</v>
          </cell>
          <cell r="D36" t="e">
            <v>#N/A</v>
          </cell>
          <cell r="E36">
            <v>8.86</v>
          </cell>
          <cell r="F36" t="e">
            <v>#N/A</v>
          </cell>
          <cell r="G36">
            <v>9.2799999999999994</v>
          </cell>
          <cell r="H36" t="e">
            <v>#N/A</v>
          </cell>
          <cell r="I36">
            <v>10.24</v>
          </cell>
          <cell r="J36" t="e">
            <v>#N/A</v>
          </cell>
          <cell r="K36">
            <v>10.46</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5480</v>
          </cell>
          <cell r="G42">
            <v>5410</v>
          </cell>
          <cell r="J42">
            <v>5008</v>
          </cell>
          <cell r="M42">
            <v>5044</v>
          </cell>
          <cell r="P42">
            <v>5030</v>
          </cell>
        </row>
        <row r="43">
          <cell r="A43" t="str">
            <v>一時借入金の利子</v>
          </cell>
          <cell r="B43">
            <v>0</v>
          </cell>
          <cell r="E43" t="str">
            <v>-</v>
          </cell>
          <cell r="H43" t="str">
            <v>-</v>
          </cell>
          <cell r="K43" t="str">
            <v>-</v>
          </cell>
          <cell r="N43" t="str">
            <v>-</v>
          </cell>
        </row>
        <row r="44">
          <cell r="A44" t="str">
            <v>債務負担行為に基づく支出額</v>
          </cell>
          <cell r="B44" t="str">
            <v>-</v>
          </cell>
          <cell r="E44" t="str">
            <v>-</v>
          </cell>
          <cell r="H44" t="str">
            <v>-</v>
          </cell>
          <cell r="K44">
            <v>1</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473</v>
          </cell>
          <cell r="E46">
            <v>442</v>
          </cell>
          <cell r="H46">
            <v>281</v>
          </cell>
          <cell r="K46">
            <v>297</v>
          </cell>
          <cell r="N46">
            <v>287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6448</v>
          </cell>
          <cell r="E49">
            <v>6663</v>
          </cell>
          <cell r="H49">
            <v>6583</v>
          </cell>
          <cell r="K49">
            <v>6418</v>
          </cell>
          <cell r="N49">
            <v>6498</v>
          </cell>
        </row>
        <row r="50">
          <cell r="A50" t="str">
            <v>実質公債費比率の分子</v>
          </cell>
          <cell r="B50" t="e">
            <v>#N/A</v>
          </cell>
          <cell r="C50">
            <v>1441</v>
          </cell>
          <cell r="D50" t="e">
            <v>#N/A</v>
          </cell>
          <cell r="E50" t="e">
            <v>#N/A</v>
          </cell>
          <cell r="F50">
            <v>1695</v>
          </cell>
          <cell r="G50" t="e">
            <v>#N/A</v>
          </cell>
          <cell r="H50" t="e">
            <v>#N/A</v>
          </cell>
          <cell r="I50">
            <v>1856</v>
          </cell>
          <cell r="J50" t="e">
            <v>#N/A</v>
          </cell>
          <cell r="K50" t="e">
            <v>#N/A</v>
          </cell>
          <cell r="L50">
            <v>1672</v>
          </cell>
          <cell r="M50" t="e">
            <v>#N/A</v>
          </cell>
          <cell r="N50" t="e">
            <v>#N/A</v>
          </cell>
          <cell r="O50">
            <v>1755</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45504</v>
          </cell>
          <cell r="G56">
            <v>45791</v>
          </cell>
          <cell r="J56">
            <v>45590</v>
          </cell>
          <cell r="M56">
            <v>45380</v>
          </cell>
          <cell r="P56">
            <v>45901</v>
          </cell>
        </row>
        <row r="57">
          <cell r="A57" t="str">
            <v>充当可能特定歳入</v>
          </cell>
          <cell r="D57">
            <v>12656</v>
          </cell>
          <cell r="G57">
            <v>12724</v>
          </cell>
          <cell r="J57">
            <v>10101</v>
          </cell>
          <cell r="M57">
            <v>9448</v>
          </cell>
          <cell r="P57">
            <v>9376</v>
          </cell>
        </row>
        <row r="58">
          <cell r="A58" t="str">
            <v>充当可能基金</v>
          </cell>
          <cell r="D58">
            <v>8247</v>
          </cell>
          <cell r="G58">
            <v>8649</v>
          </cell>
          <cell r="J58">
            <v>7140</v>
          </cell>
          <cell r="M58">
            <v>7235</v>
          </cell>
          <cell r="P58">
            <v>10448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0</v>
          </cell>
          <cell r="E61">
            <v>0</v>
          </cell>
          <cell r="H61">
            <v>3</v>
          </cell>
          <cell r="K61">
            <v>0</v>
          </cell>
          <cell r="N61">
            <v>0</v>
          </cell>
        </row>
        <row r="62">
          <cell r="A62" t="str">
            <v>退職手当負担見込額</v>
          </cell>
          <cell r="B62">
            <v>8213</v>
          </cell>
          <cell r="E62">
            <v>7782</v>
          </cell>
          <cell r="H62">
            <v>7428</v>
          </cell>
          <cell r="K62">
            <v>7383</v>
          </cell>
          <cell r="N62">
            <v>7227</v>
          </cell>
        </row>
        <row r="63">
          <cell r="A63" t="str">
            <v>組合等負担等見込額</v>
          </cell>
          <cell r="B63" t="str">
            <v>-</v>
          </cell>
          <cell r="E63" t="str">
            <v>-</v>
          </cell>
          <cell r="H63" t="str">
            <v>-</v>
          </cell>
          <cell r="K63" t="str">
            <v>-</v>
          </cell>
          <cell r="N63" t="str">
            <v>-</v>
          </cell>
        </row>
        <row r="64">
          <cell r="A64" t="str">
            <v>公営企業債等繰入見込額</v>
          </cell>
          <cell r="B64">
            <v>5985</v>
          </cell>
          <cell r="E64">
            <v>5771</v>
          </cell>
          <cell r="H64">
            <v>3516</v>
          </cell>
          <cell r="K64">
            <v>3763</v>
          </cell>
          <cell r="N64">
            <v>3884</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60311</v>
          </cell>
          <cell r="E66">
            <v>58563</v>
          </cell>
          <cell r="H66">
            <v>56301</v>
          </cell>
          <cell r="K66">
            <v>54822</v>
          </cell>
          <cell r="N66">
            <v>54582</v>
          </cell>
        </row>
        <row r="67">
          <cell r="A67" t="str">
            <v>将来負担比率の分子</v>
          </cell>
          <cell r="B67" t="e">
            <v>#N/A</v>
          </cell>
          <cell r="C67">
            <v>8103</v>
          </cell>
          <cell r="D67" t="e">
            <v>#N/A</v>
          </cell>
          <cell r="E67" t="e">
            <v>#N/A</v>
          </cell>
          <cell r="F67">
            <v>4952</v>
          </cell>
          <cell r="G67" t="e">
            <v>#N/A</v>
          </cell>
          <cell r="H67" t="e">
            <v>#N/A</v>
          </cell>
          <cell r="I67">
            <v>4418</v>
          </cell>
          <cell r="J67" t="e">
            <v>#N/A</v>
          </cell>
          <cell r="K67" t="e">
            <v>#N/A</v>
          </cell>
          <cell r="L67">
            <v>3905</v>
          </cell>
          <cell r="M67" t="e">
            <v>#N/A</v>
          </cell>
          <cell r="N67" t="e">
            <v>#N/A</v>
          </cell>
          <cell r="O67">
            <v>0</v>
          </cell>
          <cell r="P67" t="e">
            <v>#N/A</v>
          </cell>
        </row>
        <row r="71">
          <cell r="B71" t="str">
            <v>R01</v>
          </cell>
          <cell r="C71" t="str">
            <v>R02</v>
          </cell>
          <cell r="D71" t="str">
            <v>R03</v>
          </cell>
        </row>
        <row r="72">
          <cell r="A72" t="str">
            <v>財政調整基金</v>
          </cell>
          <cell r="B72">
            <v>2824</v>
          </cell>
          <cell r="C72">
            <v>2894</v>
          </cell>
          <cell r="D72">
            <v>4006</v>
          </cell>
        </row>
        <row r="73">
          <cell r="A73" t="str">
            <v>減債基金</v>
          </cell>
          <cell r="B73" t="str">
            <v>-</v>
          </cell>
          <cell r="C73" t="str">
            <v>-</v>
          </cell>
          <cell r="D73" t="str">
            <v>-</v>
          </cell>
        </row>
        <row r="74">
          <cell r="A74" t="str">
            <v>その他特定目的基金</v>
          </cell>
          <cell r="B74">
            <v>3080</v>
          </cell>
          <cell r="C74">
            <v>3296</v>
          </cell>
          <cell r="D74">
            <v>5333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24</v>
          </cell>
          <cell r="BX51">
            <v>14.4</v>
          </cell>
          <cell r="CF51">
            <v>12.8</v>
          </cell>
          <cell r="CN51">
            <v>10.9</v>
          </cell>
        </row>
        <row r="53">
          <cell r="BP53">
            <v>65.3</v>
          </cell>
          <cell r="BX53">
            <v>67</v>
          </cell>
          <cell r="CF53">
            <v>68.3</v>
          </cell>
          <cell r="CN53">
            <v>69.599999999999994</v>
          </cell>
          <cell r="CV53">
            <v>70.599999999999994</v>
          </cell>
        </row>
        <row r="55">
          <cell r="AN55" t="str">
            <v>類似団体内平均値</v>
          </cell>
          <cell r="BP55">
            <v>17.399999999999999</v>
          </cell>
          <cell r="BX55">
            <v>12.1</v>
          </cell>
          <cell r="CF55">
            <v>11.2</v>
          </cell>
          <cell r="CN55">
            <v>7.1</v>
          </cell>
          <cell r="CV55">
            <v>5</v>
          </cell>
        </row>
        <row r="57">
          <cell r="BP57">
            <v>58.9</v>
          </cell>
          <cell r="BX57">
            <v>59.4</v>
          </cell>
          <cell r="CF57">
            <v>60.2</v>
          </cell>
          <cell r="CN57">
            <v>61</v>
          </cell>
          <cell r="CV57">
            <v>62.1</v>
          </cell>
        </row>
        <row r="72">
          <cell r="BP72" t="str">
            <v>H29</v>
          </cell>
          <cell r="BX72" t="str">
            <v>H30</v>
          </cell>
          <cell r="CF72" t="str">
            <v>R01</v>
          </cell>
          <cell r="CN72" t="str">
            <v>R02</v>
          </cell>
          <cell r="CV72" t="str">
            <v>R03</v>
          </cell>
        </row>
        <row r="73">
          <cell r="AN73" t="str">
            <v>当該団体値</v>
          </cell>
          <cell r="BP73">
            <v>24</v>
          </cell>
          <cell r="BX73">
            <v>14.4</v>
          </cell>
          <cell r="CF73">
            <v>12.8</v>
          </cell>
          <cell r="CN73">
            <v>10.9</v>
          </cell>
        </row>
        <row r="75">
          <cell r="BP75">
            <v>4.4000000000000004</v>
          </cell>
          <cell r="BX75">
            <v>4.5</v>
          </cell>
          <cell r="CF75">
            <v>4.8</v>
          </cell>
          <cell r="CN75">
            <v>5</v>
          </cell>
          <cell r="CV75">
            <v>4.8</v>
          </cell>
        </row>
        <row r="77">
          <cell r="AN77" t="str">
            <v>類似団体内平均値</v>
          </cell>
          <cell r="BP77">
            <v>17.399999999999999</v>
          </cell>
          <cell r="BX77">
            <v>12.1</v>
          </cell>
          <cell r="CF77">
            <v>11.2</v>
          </cell>
          <cell r="CN77">
            <v>7.1</v>
          </cell>
          <cell r="CV77">
            <v>5</v>
          </cell>
        </row>
        <row r="79">
          <cell r="BP79">
            <v>3.6</v>
          </cell>
          <cell r="BX79">
            <v>3.5</v>
          </cell>
          <cell r="CF79">
            <v>3.5</v>
          </cell>
          <cell r="CN79">
            <v>3.4</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M13" sqref="AM12:AT13"/>
    </sheetView>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376" t="s">
        <v>15</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40"/>
      <c r="DK1" s="40"/>
      <c r="DL1" s="40"/>
      <c r="DM1" s="40"/>
      <c r="DN1" s="40"/>
      <c r="DO1" s="40"/>
    </row>
    <row r="2" spans="1:119" ht="24.75" thickBot="1" x14ac:dyDescent="0.2">
      <c r="B2" s="41" t="s">
        <v>16</v>
      </c>
      <c r="C2" s="41"/>
      <c r="D2" s="42"/>
    </row>
    <row r="3" spans="1:119" ht="18.75" customHeight="1" thickBot="1" x14ac:dyDescent="0.2">
      <c r="A3" s="40"/>
      <c r="B3" s="377" t="s">
        <v>17</v>
      </c>
      <c r="C3" s="378"/>
      <c r="D3" s="378"/>
      <c r="E3" s="379"/>
      <c r="F3" s="379"/>
      <c r="G3" s="379"/>
      <c r="H3" s="379"/>
      <c r="I3" s="379"/>
      <c r="J3" s="379"/>
      <c r="K3" s="379"/>
      <c r="L3" s="379" t="s">
        <v>18</v>
      </c>
      <c r="M3" s="379"/>
      <c r="N3" s="379"/>
      <c r="O3" s="379"/>
      <c r="P3" s="379"/>
      <c r="Q3" s="379"/>
      <c r="R3" s="386"/>
      <c r="S3" s="386"/>
      <c r="T3" s="386"/>
      <c r="U3" s="386"/>
      <c r="V3" s="387"/>
      <c r="W3" s="361" t="s">
        <v>19</v>
      </c>
      <c r="X3" s="362"/>
      <c r="Y3" s="362"/>
      <c r="Z3" s="362"/>
      <c r="AA3" s="362"/>
      <c r="AB3" s="378"/>
      <c r="AC3" s="386" t="s">
        <v>20</v>
      </c>
      <c r="AD3" s="362"/>
      <c r="AE3" s="362"/>
      <c r="AF3" s="362"/>
      <c r="AG3" s="362"/>
      <c r="AH3" s="362"/>
      <c r="AI3" s="362"/>
      <c r="AJ3" s="362"/>
      <c r="AK3" s="362"/>
      <c r="AL3" s="363"/>
      <c r="AM3" s="361" t="s">
        <v>21</v>
      </c>
      <c r="AN3" s="362"/>
      <c r="AO3" s="362"/>
      <c r="AP3" s="362"/>
      <c r="AQ3" s="362"/>
      <c r="AR3" s="362"/>
      <c r="AS3" s="362"/>
      <c r="AT3" s="362"/>
      <c r="AU3" s="362"/>
      <c r="AV3" s="362"/>
      <c r="AW3" s="362"/>
      <c r="AX3" s="363"/>
      <c r="AY3" s="398" t="s">
        <v>22</v>
      </c>
      <c r="AZ3" s="399"/>
      <c r="BA3" s="399"/>
      <c r="BB3" s="399"/>
      <c r="BC3" s="399"/>
      <c r="BD3" s="399"/>
      <c r="BE3" s="399"/>
      <c r="BF3" s="399"/>
      <c r="BG3" s="399"/>
      <c r="BH3" s="399"/>
      <c r="BI3" s="399"/>
      <c r="BJ3" s="399"/>
      <c r="BK3" s="399"/>
      <c r="BL3" s="399"/>
      <c r="BM3" s="400"/>
      <c r="BN3" s="361" t="s">
        <v>23</v>
      </c>
      <c r="BO3" s="362"/>
      <c r="BP3" s="362"/>
      <c r="BQ3" s="362"/>
      <c r="BR3" s="362"/>
      <c r="BS3" s="362"/>
      <c r="BT3" s="362"/>
      <c r="BU3" s="363"/>
      <c r="BV3" s="361" t="s">
        <v>24</v>
      </c>
      <c r="BW3" s="362"/>
      <c r="BX3" s="362"/>
      <c r="BY3" s="362"/>
      <c r="BZ3" s="362"/>
      <c r="CA3" s="362"/>
      <c r="CB3" s="362"/>
      <c r="CC3" s="363"/>
      <c r="CD3" s="398" t="s">
        <v>22</v>
      </c>
      <c r="CE3" s="399"/>
      <c r="CF3" s="399"/>
      <c r="CG3" s="399"/>
      <c r="CH3" s="399"/>
      <c r="CI3" s="399"/>
      <c r="CJ3" s="399"/>
      <c r="CK3" s="399"/>
      <c r="CL3" s="399"/>
      <c r="CM3" s="399"/>
      <c r="CN3" s="399"/>
      <c r="CO3" s="399"/>
      <c r="CP3" s="399"/>
      <c r="CQ3" s="399"/>
      <c r="CR3" s="399"/>
      <c r="CS3" s="400"/>
      <c r="CT3" s="361" t="s">
        <v>25</v>
      </c>
      <c r="CU3" s="362"/>
      <c r="CV3" s="362"/>
      <c r="CW3" s="362"/>
      <c r="CX3" s="362"/>
      <c r="CY3" s="362"/>
      <c r="CZ3" s="362"/>
      <c r="DA3" s="363"/>
      <c r="DB3" s="361" t="s">
        <v>26</v>
      </c>
      <c r="DC3" s="362"/>
      <c r="DD3" s="362"/>
      <c r="DE3" s="362"/>
      <c r="DF3" s="362"/>
      <c r="DG3" s="362"/>
      <c r="DH3" s="362"/>
      <c r="DI3" s="363"/>
    </row>
    <row r="4" spans="1:119" ht="18.75" customHeight="1" x14ac:dyDescent="0.15">
      <c r="A4" s="40"/>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27</v>
      </c>
      <c r="AZ4" s="365"/>
      <c r="BA4" s="365"/>
      <c r="BB4" s="365"/>
      <c r="BC4" s="365"/>
      <c r="BD4" s="365"/>
      <c r="BE4" s="365"/>
      <c r="BF4" s="365"/>
      <c r="BG4" s="365"/>
      <c r="BH4" s="365"/>
      <c r="BI4" s="365"/>
      <c r="BJ4" s="365"/>
      <c r="BK4" s="365"/>
      <c r="BL4" s="365"/>
      <c r="BM4" s="366"/>
      <c r="BN4" s="367">
        <v>79893685</v>
      </c>
      <c r="BO4" s="368"/>
      <c r="BP4" s="368"/>
      <c r="BQ4" s="368"/>
      <c r="BR4" s="368"/>
      <c r="BS4" s="368"/>
      <c r="BT4" s="368"/>
      <c r="BU4" s="369"/>
      <c r="BV4" s="367">
        <v>92075026</v>
      </c>
      <c r="BW4" s="368"/>
      <c r="BX4" s="368"/>
      <c r="BY4" s="368"/>
      <c r="BZ4" s="368"/>
      <c r="CA4" s="368"/>
      <c r="CB4" s="368"/>
      <c r="CC4" s="369"/>
      <c r="CD4" s="370" t="s">
        <v>28</v>
      </c>
      <c r="CE4" s="371"/>
      <c r="CF4" s="371"/>
      <c r="CG4" s="371"/>
      <c r="CH4" s="371"/>
      <c r="CI4" s="371"/>
      <c r="CJ4" s="371"/>
      <c r="CK4" s="371"/>
      <c r="CL4" s="371"/>
      <c r="CM4" s="371"/>
      <c r="CN4" s="371"/>
      <c r="CO4" s="371"/>
      <c r="CP4" s="371"/>
      <c r="CQ4" s="371"/>
      <c r="CR4" s="371"/>
      <c r="CS4" s="372"/>
      <c r="CT4" s="373">
        <v>8.6999999999999993</v>
      </c>
      <c r="CU4" s="374"/>
      <c r="CV4" s="374"/>
      <c r="CW4" s="374"/>
      <c r="CX4" s="374"/>
      <c r="CY4" s="374"/>
      <c r="CZ4" s="374"/>
      <c r="DA4" s="375"/>
      <c r="DB4" s="373">
        <v>8.5</v>
      </c>
      <c r="DC4" s="374"/>
      <c r="DD4" s="374"/>
      <c r="DE4" s="374"/>
      <c r="DF4" s="374"/>
      <c r="DG4" s="374"/>
      <c r="DH4" s="374"/>
      <c r="DI4" s="375"/>
    </row>
    <row r="5" spans="1:119" ht="18.75" customHeight="1" x14ac:dyDescent="0.15">
      <c r="A5" s="40"/>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27" t="s">
        <v>29</v>
      </c>
      <c r="AN5" s="428"/>
      <c r="AO5" s="428"/>
      <c r="AP5" s="428"/>
      <c r="AQ5" s="428"/>
      <c r="AR5" s="428"/>
      <c r="AS5" s="428"/>
      <c r="AT5" s="429"/>
      <c r="AU5" s="430" t="s">
        <v>30</v>
      </c>
      <c r="AV5" s="431"/>
      <c r="AW5" s="431"/>
      <c r="AX5" s="431"/>
      <c r="AY5" s="432" t="s">
        <v>31</v>
      </c>
      <c r="AZ5" s="433"/>
      <c r="BA5" s="433"/>
      <c r="BB5" s="433"/>
      <c r="BC5" s="433"/>
      <c r="BD5" s="433"/>
      <c r="BE5" s="433"/>
      <c r="BF5" s="433"/>
      <c r="BG5" s="433"/>
      <c r="BH5" s="433"/>
      <c r="BI5" s="433"/>
      <c r="BJ5" s="433"/>
      <c r="BK5" s="433"/>
      <c r="BL5" s="433"/>
      <c r="BM5" s="434"/>
      <c r="BN5" s="435">
        <v>75480576</v>
      </c>
      <c r="BO5" s="436"/>
      <c r="BP5" s="436"/>
      <c r="BQ5" s="436"/>
      <c r="BR5" s="436"/>
      <c r="BS5" s="436"/>
      <c r="BT5" s="436"/>
      <c r="BU5" s="437"/>
      <c r="BV5" s="435">
        <v>88537954</v>
      </c>
      <c r="BW5" s="436"/>
      <c r="BX5" s="436"/>
      <c r="BY5" s="436"/>
      <c r="BZ5" s="436"/>
      <c r="CA5" s="436"/>
      <c r="CB5" s="436"/>
      <c r="CC5" s="437"/>
      <c r="CD5" s="438" t="s">
        <v>32</v>
      </c>
      <c r="CE5" s="439"/>
      <c r="CF5" s="439"/>
      <c r="CG5" s="439"/>
      <c r="CH5" s="439"/>
      <c r="CI5" s="439"/>
      <c r="CJ5" s="439"/>
      <c r="CK5" s="439"/>
      <c r="CL5" s="439"/>
      <c r="CM5" s="439"/>
      <c r="CN5" s="439"/>
      <c r="CO5" s="439"/>
      <c r="CP5" s="439"/>
      <c r="CQ5" s="439"/>
      <c r="CR5" s="439"/>
      <c r="CS5" s="440"/>
      <c r="CT5" s="401">
        <v>89.5</v>
      </c>
      <c r="CU5" s="402"/>
      <c r="CV5" s="402"/>
      <c r="CW5" s="402"/>
      <c r="CX5" s="402"/>
      <c r="CY5" s="402"/>
      <c r="CZ5" s="402"/>
      <c r="DA5" s="403"/>
      <c r="DB5" s="401">
        <v>95.2</v>
      </c>
      <c r="DC5" s="402"/>
      <c r="DD5" s="402"/>
      <c r="DE5" s="402"/>
      <c r="DF5" s="402"/>
      <c r="DG5" s="402"/>
      <c r="DH5" s="402"/>
      <c r="DI5" s="403"/>
    </row>
    <row r="6" spans="1:119" ht="18.75" customHeight="1" x14ac:dyDescent="0.15">
      <c r="A6" s="40"/>
      <c r="B6" s="404" t="s">
        <v>33</v>
      </c>
      <c r="C6" s="405"/>
      <c r="D6" s="405"/>
      <c r="E6" s="406"/>
      <c r="F6" s="406"/>
      <c r="G6" s="406"/>
      <c r="H6" s="406"/>
      <c r="I6" s="406"/>
      <c r="J6" s="406"/>
      <c r="K6" s="406"/>
      <c r="L6" s="406" t="s">
        <v>34</v>
      </c>
      <c r="M6" s="406"/>
      <c r="N6" s="406"/>
      <c r="O6" s="406"/>
      <c r="P6" s="406"/>
      <c r="Q6" s="406"/>
      <c r="R6" s="410"/>
      <c r="S6" s="410"/>
      <c r="T6" s="410"/>
      <c r="U6" s="410"/>
      <c r="V6" s="411"/>
      <c r="W6" s="414" t="s">
        <v>35</v>
      </c>
      <c r="X6" s="415"/>
      <c r="Y6" s="415"/>
      <c r="Z6" s="415"/>
      <c r="AA6" s="415"/>
      <c r="AB6" s="405"/>
      <c r="AC6" s="418" t="s">
        <v>36</v>
      </c>
      <c r="AD6" s="419"/>
      <c r="AE6" s="419"/>
      <c r="AF6" s="419"/>
      <c r="AG6" s="419"/>
      <c r="AH6" s="419"/>
      <c r="AI6" s="419"/>
      <c r="AJ6" s="419"/>
      <c r="AK6" s="419"/>
      <c r="AL6" s="420"/>
      <c r="AM6" s="427" t="s">
        <v>37</v>
      </c>
      <c r="AN6" s="428"/>
      <c r="AO6" s="428"/>
      <c r="AP6" s="428"/>
      <c r="AQ6" s="428"/>
      <c r="AR6" s="428"/>
      <c r="AS6" s="428"/>
      <c r="AT6" s="429"/>
      <c r="AU6" s="430" t="s">
        <v>30</v>
      </c>
      <c r="AV6" s="431"/>
      <c r="AW6" s="431"/>
      <c r="AX6" s="431"/>
      <c r="AY6" s="432" t="s">
        <v>38</v>
      </c>
      <c r="AZ6" s="433"/>
      <c r="BA6" s="433"/>
      <c r="BB6" s="433"/>
      <c r="BC6" s="433"/>
      <c r="BD6" s="433"/>
      <c r="BE6" s="433"/>
      <c r="BF6" s="433"/>
      <c r="BG6" s="433"/>
      <c r="BH6" s="433"/>
      <c r="BI6" s="433"/>
      <c r="BJ6" s="433"/>
      <c r="BK6" s="433"/>
      <c r="BL6" s="433"/>
      <c r="BM6" s="434"/>
      <c r="BN6" s="435">
        <v>4413109</v>
      </c>
      <c r="BO6" s="436"/>
      <c r="BP6" s="436"/>
      <c r="BQ6" s="436"/>
      <c r="BR6" s="436"/>
      <c r="BS6" s="436"/>
      <c r="BT6" s="436"/>
      <c r="BU6" s="437"/>
      <c r="BV6" s="435">
        <v>3537072</v>
      </c>
      <c r="BW6" s="436"/>
      <c r="BX6" s="436"/>
      <c r="BY6" s="436"/>
      <c r="BZ6" s="436"/>
      <c r="CA6" s="436"/>
      <c r="CB6" s="436"/>
      <c r="CC6" s="437"/>
      <c r="CD6" s="438" t="s">
        <v>39</v>
      </c>
      <c r="CE6" s="439"/>
      <c r="CF6" s="439"/>
      <c r="CG6" s="439"/>
      <c r="CH6" s="439"/>
      <c r="CI6" s="439"/>
      <c r="CJ6" s="439"/>
      <c r="CK6" s="439"/>
      <c r="CL6" s="439"/>
      <c r="CM6" s="439"/>
      <c r="CN6" s="439"/>
      <c r="CO6" s="439"/>
      <c r="CP6" s="439"/>
      <c r="CQ6" s="439"/>
      <c r="CR6" s="439"/>
      <c r="CS6" s="440"/>
      <c r="CT6" s="441">
        <v>95.1</v>
      </c>
      <c r="CU6" s="442"/>
      <c r="CV6" s="442"/>
      <c r="CW6" s="442"/>
      <c r="CX6" s="442"/>
      <c r="CY6" s="442"/>
      <c r="CZ6" s="442"/>
      <c r="DA6" s="443"/>
      <c r="DB6" s="441">
        <v>100.2</v>
      </c>
      <c r="DC6" s="442"/>
      <c r="DD6" s="442"/>
      <c r="DE6" s="442"/>
      <c r="DF6" s="442"/>
      <c r="DG6" s="442"/>
      <c r="DH6" s="442"/>
      <c r="DI6" s="443"/>
    </row>
    <row r="7" spans="1:119" ht="18.75" customHeight="1" x14ac:dyDescent="0.15">
      <c r="A7" s="40"/>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1"/>
      <c r="AD7" s="422"/>
      <c r="AE7" s="422"/>
      <c r="AF7" s="422"/>
      <c r="AG7" s="422"/>
      <c r="AH7" s="422"/>
      <c r="AI7" s="422"/>
      <c r="AJ7" s="422"/>
      <c r="AK7" s="422"/>
      <c r="AL7" s="423"/>
      <c r="AM7" s="427" t="s">
        <v>40</v>
      </c>
      <c r="AN7" s="428"/>
      <c r="AO7" s="428"/>
      <c r="AP7" s="428"/>
      <c r="AQ7" s="428"/>
      <c r="AR7" s="428"/>
      <c r="AS7" s="428"/>
      <c r="AT7" s="429"/>
      <c r="AU7" s="430" t="s">
        <v>41</v>
      </c>
      <c r="AV7" s="431"/>
      <c r="AW7" s="431"/>
      <c r="AX7" s="431"/>
      <c r="AY7" s="432" t="s">
        <v>42</v>
      </c>
      <c r="AZ7" s="433"/>
      <c r="BA7" s="433"/>
      <c r="BB7" s="433"/>
      <c r="BC7" s="433"/>
      <c r="BD7" s="433"/>
      <c r="BE7" s="433"/>
      <c r="BF7" s="433"/>
      <c r="BG7" s="433"/>
      <c r="BH7" s="433"/>
      <c r="BI7" s="433"/>
      <c r="BJ7" s="433"/>
      <c r="BK7" s="433"/>
      <c r="BL7" s="433"/>
      <c r="BM7" s="434"/>
      <c r="BN7" s="435">
        <v>768551</v>
      </c>
      <c r="BO7" s="436"/>
      <c r="BP7" s="436"/>
      <c r="BQ7" s="436"/>
      <c r="BR7" s="436"/>
      <c r="BS7" s="436"/>
      <c r="BT7" s="436"/>
      <c r="BU7" s="437"/>
      <c r="BV7" s="435">
        <v>190162</v>
      </c>
      <c r="BW7" s="436"/>
      <c r="BX7" s="436"/>
      <c r="BY7" s="436"/>
      <c r="BZ7" s="436"/>
      <c r="CA7" s="436"/>
      <c r="CB7" s="436"/>
      <c r="CC7" s="437"/>
      <c r="CD7" s="438" t="s">
        <v>43</v>
      </c>
      <c r="CE7" s="439"/>
      <c r="CF7" s="439"/>
      <c r="CG7" s="439"/>
      <c r="CH7" s="439"/>
      <c r="CI7" s="439"/>
      <c r="CJ7" s="439"/>
      <c r="CK7" s="439"/>
      <c r="CL7" s="439"/>
      <c r="CM7" s="439"/>
      <c r="CN7" s="439"/>
      <c r="CO7" s="439"/>
      <c r="CP7" s="439"/>
      <c r="CQ7" s="439"/>
      <c r="CR7" s="439"/>
      <c r="CS7" s="440"/>
      <c r="CT7" s="435">
        <v>41794711</v>
      </c>
      <c r="CU7" s="436"/>
      <c r="CV7" s="436"/>
      <c r="CW7" s="436"/>
      <c r="CX7" s="436"/>
      <c r="CY7" s="436"/>
      <c r="CZ7" s="436"/>
      <c r="DA7" s="437"/>
      <c r="DB7" s="435">
        <v>39453163</v>
      </c>
      <c r="DC7" s="436"/>
      <c r="DD7" s="436"/>
      <c r="DE7" s="436"/>
      <c r="DF7" s="436"/>
      <c r="DG7" s="436"/>
      <c r="DH7" s="436"/>
      <c r="DI7" s="437"/>
    </row>
    <row r="8" spans="1:119" ht="18.75" customHeight="1" thickBot="1" x14ac:dyDescent="0.2">
      <c r="A8" s="40"/>
      <c r="B8" s="407"/>
      <c r="C8" s="408"/>
      <c r="D8" s="408"/>
      <c r="E8" s="409"/>
      <c r="F8" s="409"/>
      <c r="G8" s="409"/>
      <c r="H8" s="409"/>
      <c r="I8" s="409"/>
      <c r="J8" s="409"/>
      <c r="K8" s="409"/>
      <c r="L8" s="409"/>
      <c r="M8" s="409"/>
      <c r="N8" s="409"/>
      <c r="O8" s="409"/>
      <c r="P8" s="409"/>
      <c r="Q8" s="409"/>
      <c r="R8" s="412"/>
      <c r="S8" s="412"/>
      <c r="T8" s="412"/>
      <c r="U8" s="412"/>
      <c r="V8" s="413"/>
      <c r="W8" s="416"/>
      <c r="X8" s="417"/>
      <c r="Y8" s="417"/>
      <c r="Z8" s="417"/>
      <c r="AA8" s="417"/>
      <c r="AB8" s="408"/>
      <c r="AC8" s="424"/>
      <c r="AD8" s="425"/>
      <c r="AE8" s="425"/>
      <c r="AF8" s="425"/>
      <c r="AG8" s="425"/>
      <c r="AH8" s="425"/>
      <c r="AI8" s="425"/>
      <c r="AJ8" s="425"/>
      <c r="AK8" s="425"/>
      <c r="AL8" s="426"/>
      <c r="AM8" s="427" t="s">
        <v>44</v>
      </c>
      <c r="AN8" s="428"/>
      <c r="AO8" s="428"/>
      <c r="AP8" s="428"/>
      <c r="AQ8" s="428"/>
      <c r="AR8" s="428"/>
      <c r="AS8" s="428"/>
      <c r="AT8" s="429"/>
      <c r="AU8" s="430" t="s">
        <v>30</v>
      </c>
      <c r="AV8" s="431"/>
      <c r="AW8" s="431"/>
      <c r="AX8" s="431"/>
      <c r="AY8" s="432" t="s">
        <v>45</v>
      </c>
      <c r="AZ8" s="433"/>
      <c r="BA8" s="433"/>
      <c r="BB8" s="433"/>
      <c r="BC8" s="433"/>
      <c r="BD8" s="433"/>
      <c r="BE8" s="433"/>
      <c r="BF8" s="433"/>
      <c r="BG8" s="433"/>
      <c r="BH8" s="433"/>
      <c r="BI8" s="433"/>
      <c r="BJ8" s="433"/>
      <c r="BK8" s="433"/>
      <c r="BL8" s="433"/>
      <c r="BM8" s="434"/>
      <c r="BN8" s="435">
        <v>3644558</v>
      </c>
      <c r="BO8" s="436"/>
      <c r="BP8" s="436"/>
      <c r="BQ8" s="436"/>
      <c r="BR8" s="436"/>
      <c r="BS8" s="436"/>
      <c r="BT8" s="436"/>
      <c r="BU8" s="437"/>
      <c r="BV8" s="435">
        <v>3346910</v>
      </c>
      <c r="BW8" s="436"/>
      <c r="BX8" s="436"/>
      <c r="BY8" s="436"/>
      <c r="BZ8" s="436"/>
      <c r="CA8" s="436"/>
      <c r="CB8" s="436"/>
      <c r="CC8" s="437"/>
      <c r="CD8" s="438" t="s">
        <v>46</v>
      </c>
      <c r="CE8" s="439"/>
      <c r="CF8" s="439"/>
      <c r="CG8" s="439"/>
      <c r="CH8" s="439"/>
      <c r="CI8" s="439"/>
      <c r="CJ8" s="439"/>
      <c r="CK8" s="439"/>
      <c r="CL8" s="439"/>
      <c r="CM8" s="439"/>
      <c r="CN8" s="439"/>
      <c r="CO8" s="439"/>
      <c r="CP8" s="439"/>
      <c r="CQ8" s="439"/>
      <c r="CR8" s="439"/>
      <c r="CS8" s="440"/>
      <c r="CT8" s="444">
        <v>0.89</v>
      </c>
      <c r="CU8" s="445"/>
      <c r="CV8" s="445"/>
      <c r="CW8" s="445"/>
      <c r="CX8" s="445"/>
      <c r="CY8" s="445"/>
      <c r="CZ8" s="445"/>
      <c r="DA8" s="446"/>
      <c r="DB8" s="444">
        <v>0.91</v>
      </c>
      <c r="DC8" s="445"/>
      <c r="DD8" s="445"/>
      <c r="DE8" s="445"/>
      <c r="DF8" s="445"/>
      <c r="DG8" s="445"/>
      <c r="DH8" s="445"/>
      <c r="DI8" s="446"/>
    </row>
    <row r="9" spans="1:119" ht="18.75" customHeight="1" thickBot="1" x14ac:dyDescent="0.2">
      <c r="A9" s="40"/>
      <c r="B9" s="398" t="s">
        <v>47</v>
      </c>
      <c r="C9" s="399"/>
      <c r="D9" s="399"/>
      <c r="E9" s="399"/>
      <c r="F9" s="399"/>
      <c r="G9" s="399"/>
      <c r="H9" s="399"/>
      <c r="I9" s="399"/>
      <c r="J9" s="399"/>
      <c r="K9" s="447"/>
      <c r="L9" s="448" t="s">
        <v>48</v>
      </c>
      <c r="M9" s="449"/>
      <c r="N9" s="449"/>
      <c r="O9" s="449"/>
      <c r="P9" s="449"/>
      <c r="Q9" s="450"/>
      <c r="R9" s="451">
        <v>226940</v>
      </c>
      <c r="S9" s="452"/>
      <c r="T9" s="452"/>
      <c r="U9" s="452"/>
      <c r="V9" s="453"/>
      <c r="W9" s="361" t="s">
        <v>49</v>
      </c>
      <c r="X9" s="362"/>
      <c r="Y9" s="362"/>
      <c r="Z9" s="362"/>
      <c r="AA9" s="362"/>
      <c r="AB9" s="362"/>
      <c r="AC9" s="362"/>
      <c r="AD9" s="362"/>
      <c r="AE9" s="362"/>
      <c r="AF9" s="362"/>
      <c r="AG9" s="362"/>
      <c r="AH9" s="362"/>
      <c r="AI9" s="362"/>
      <c r="AJ9" s="362"/>
      <c r="AK9" s="362"/>
      <c r="AL9" s="363"/>
      <c r="AM9" s="427" t="s">
        <v>50</v>
      </c>
      <c r="AN9" s="428"/>
      <c r="AO9" s="428"/>
      <c r="AP9" s="428"/>
      <c r="AQ9" s="428"/>
      <c r="AR9" s="428"/>
      <c r="AS9" s="428"/>
      <c r="AT9" s="429"/>
      <c r="AU9" s="430" t="s">
        <v>30</v>
      </c>
      <c r="AV9" s="431"/>
      <c r="AW9" s="431"/>
      <c r="AX9" s="431"/>
      <c r="AY9" s="432" t="s">
        <v>51</v>
      </c>
      <c r="AZ9" s="433"/>
      <c r="BA9" s="433"/>
      <c r="BB9" s="433"/>
      <c r="BC9" s="433"/>
      <c r="BD9" s="433"/>
      <c r="BE9" s="433"/>
      <c r="BF9" s="433"/>
      <c r="BG9" s="433"/>
      <c r="BH9" s="433"/>
      <c r="BI9" s="433"/>
      <c r="BJ9" s="433"/>
      <c r="BK9" s="433"/>
      <c r="BL9" s="433"/>
      <c r="BM9" s="434"/>
      <c r="BN9" s="435">
        <v>297648</v>
      </c>
      <c r="BO9" s="436"/>
      <c r="BP9" s="436"/>
      <c r="BQ9" s="436"/>
      <c r="BR9" s="436"/>
      <c r="BS9" s="436"/>
      <c r="BT9" s="436"/>
      <c r="BU9" s="437"/>
      <c r="BV9" s="435">
        <v>1516128</v>
      </c>
      <c r="BW9" s="436"/>
      <c r="BX9" s="436"/>
      <c r="BY9" s="436"/>
      <c r="BZ9" s="436"/>
      <c r="CA9" s="436"/>
      <c r="CB9" s="436"/>
      <c r="CC9" s="437"/>
      <c r="CD9" s="438" t="s">
        <v>52</v>
      </c>
      <c r="CE9" s="439"/>
      <c r="CF9" s="439"/>
      <c r="CG9" s="439"/>
      <c r="CH9" s="439"/>
      <c r="CI9" s="439"/>
      <c r="CJ9" s="439"/>
      <c r="CK9" s="439"/>
      <c r="CL9" s="439"/>
      <c r="CM9" s="439"/>
      <c r="CN9" s="439"/>
      <c r="CO9" s="439"/>
      <c r="CP9" s="439"/>
      <c r="CQ9" s="439"/>
      <c r="CR9" s="439"/>
      <c r="CS9" s="440"/>
      <c r="CT9" s="401">
        <v>12.8</v>
      </c>
      <c r="CU9" s="402"/>
      <c r="CV9" s="402"/>
      <c r="CW9" s="402"/>
      <c r="CX9" s="402"/>
      <c r="CY9" s="402"/>
      <c r="CZ9" s="402"/>
      <c r="DA9" s="403"/>
      <c r="DB9" s="401">
        <v>13.7</v>
      </c>
      <c r="DC9" s="402"/>
      <c r="DD9" s="402"/>
      <c r="DE9" s="402"/>
      <c r="DF9" s="402"/>
      <c r="DG9" s="402"/>
      <c r="DH9" s="402"/>
      <c r="DI9" s="403"/>
    </row>
    <row r="10" spans="1:119" ht="18.75" customHeight="1" thickBot="1" x14ac:dyDescent="0.2">
      <c r="A10" s="40"/>
      <c r="B10" s="398"/>
      <c r="C10" s="399"/>
      <c r="D10" s="399"/>
      <c r="E10" s="399"/>
      <c r="F10" s="399"/>
      <c r="G10" s="399"/>
      <c r="H10" s="399"/>
      <c r="I10" s="399"/>
      <c r="J10" s="399"/>
      <c r="K10" s="447"/>
      <c r="L10" s="454" t="s">
        <v>53</v>
      </c>
      <c r="M10" s="428"/>
      <c r="N10" s="428"/>
      <c r="O10" s="428"/>
      <c r="P10" s="428"/>
      <c r="Q10" s="429"/>
      <c r="R10" s="455">
        <v>225196</v>
      </c>
      <c r="S10" s="456"/>
      <c r="T10" s="456"/>
      <c r="U10" s="456"/>
      <c r="V10" s="457"/>
      <c r="W10" s="392"/>
      <c r="X10" s="393"/>
      <c r="Y10" s="393"/>
      <c r="Z10" s="393"/>
      <c r="AA10" s="393"/>
      <c r="AB10" s="393"/>
      <c r="AC10" s="393"/>
      <c r="AD10" s="393"/>
      <c r="AE10" s="393"/>
      <c r="AF10" s="393"/>
      <c r="AG10" s="393"/>
      <c r="AH10" s="393"/>
      <c r="AI10" s="393"/>
      <c r="AJ10" s="393"/>
      <c r="AK10" s="393"/>
      <c r="AL10" s="396"/>
      <c r="AM10" s="427" t="s">
        <v>54</v>
      </c>
      <c r="AN10" s="428"/>
      <c r="AO10" s="428"/>
      <c r="AP10" s="428"/>
      <c r="AQ10" s="428"/>
      <c r="AR10" s="428"/>
      <c r="AS10" s="428"/>
      <c r="AT10" s="429"/>
      <c r="AU10" s="430" t="s">
        <v>30</v>
      </c>
      <c r="AV10" s="431"/>
      <c r="AW10" s="431"/>
      <c r="AX10" s="431"/>
      <c r="AY10" s="432" t="s">
        <v>55</v>
      </c>
      <c r="AZ10" s="433"/>
      <c r="BA10" s="433"/>
      <c r="BB10" s="433"/>
      <c r="BC10" s="433"/>
      <c r="BD10" s="433"/>
      <c r="BE10" s="433"/>
      <c r="BF10" s="433"/>
      <c r="BG10" s="433"/>
      <c r="BH10" s="433"/>
      <c r="BI10" s="433"/>
      <c r="BJ10" s="433"/>
      <c r="BK10" s="433"/>
      <c r="BL10" s="433"/>
      <c r="BM10" s="434"/>
      <c r="BN10" s="435">
        <v>1112481</v>
      </c>
      <c r="BO10" s="436"/>
      <c r="BP10" s="436"/>
      <c r="BQ10" s="436"/>
      <c r="BR10" s="436"/>
      <c r="BS10" s="436"/>
      <c r="BT10" s="436"/>
      <c r="BU10" s="437"/>
      <c r="BV10" s="435">
        <v>70274</v>
      </c>
      <c r="BW10" s="436"/>
      <c r="BX10" s="436"/>
      <c r="BY10" s="436"/>
      <c r="BZ10" s="436"/>
      <c r="CA10" s="436"/>
      <c r="CB10" s="436"/>
      <c r="CC10" s="437"/>
      <c r="CD10" s="43" t="s">
        <v>56</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398"/>
      <c r="C11" s="399"/>
      <c r="D11" s="399"/>
      <c r="E11" s="399"/>
      <c r="F11" s="399"/>
      <c r="G11" s="399"/>
      <c r="H11" s="399"/>
      <c r="I11" s="399"/>
      <c r="J11" s="399"/>
      <c r="K11" s="447"/>
      <c r="L11" s="458" t="s">
        <v>57</v>
      </c>
      <c r="M11" s="459"/>
      <c r="N11" s="459"/>
      <c r="O11" s="459"/>
      <c r="P11" s="459"/>
      <c r="Q11" s="460"/>
      <c r="R11" s="461" t="s">
        <v>58</v>
      </c>
      <c r="S11" s="462"/>
      <c r="T11" s="462"/>
      <c r="U11" s="462"/>
      <c r="V11" s="463"/>
      <c r="W11" s="392"/>
      <c r="X11" s="393"/>
      <c r="Y11" s="393"/>
      <c r="Z11" s="393"/>
      <c r="AA11" s="393"/>
      <c r="AB11" s="393"/>
      <c r="AC11" s="393"/>
      <c r="AD11" s="393"/>
      <c r="AE11" s="393"/>
      <c r="AF11" s="393"/>
      <c r="AG11" s="393"/>
      <c r="AH11" s="393"/>
      <c r="AI11" s="393"/>
      <c r="AJ11" s="393"/>
      <c r="AK11" s="393"/>
      <c r="AL11" s="396"/>
      <c r="AM11" s="427" t="s">
        <v>59</v>
      </c>
      <c r="AN11" s="428"/>
      <c r="AO11" s="428"/>
      <c r="AP11" s="428"/>
      <c r="AQ11" s="428"/>
      <c r="AR11" s="428"/>
      <c r="AS11" s="428"/>
      <c r="AT11" s="429"/>
      <c r="AU11" s="430" t="s">
        <v>30</v>
      </c>
      <c r="AV11" s="431"/>
      <c r="AW11" s="431"/>
      <c r="AX11" s="431"/>
      <c r="AY11" s="432" t="s">
        <v>60</v>
      </c>
      <c r="AZ11" s="433"/>
      <c r="BA11" s="433"/>
      <c r="BB11" s="433"/>
      <c r="BC11" s="433"/>
      <c r="BD11" s="433"/>
      <c r="BE11" s="433"/>
      <c r="BF11" s="433"/>
      <c r="BG11" s="433"/>
      <c r="BH11" s="433"/>
      <c r="BI11" s="433"/>
      <c r="BJ11" s="433"/>
      <c r="BK11" s="433"/>
      <c r="BL11" s="433"/>
      <c r="BM11" s="434"/>
      <c r="BN11" s="435">
        <v>0</v>
      </c>
      <c r="BO11" s="436"/>
      <c r="BP11" s="436"/>
      <c r="BQ11" s="436"/>
      <c r="BR11" s="436"/>
      <c r="BS11" s="436"/>
      <c r="BT11" s="436"/>
      <c r="BU11" s="437"/>
      <c r="BV11" s="435">
        <v>0</v>
      </c>
      <c r="BW11" s="436"/>
      <c r="BX11" s="436"/>
      <c r="BY11" s="436"/>
      <c r="BZ11" s="436"/>
      <c r="CA11" s="436"/>
      <c r="CB11" s="436"/>
      <c r="CC11" s="437"/>
      <c r="CD11" s="438" t="s">
        <v>61</v>
      </c>
      <c r="CE11" s="439"/>
      <c r="CF11" s="439"/>
      <c r="CG11" s="439"/>
      <c r="CH11" s="439"/>
      <c r="CI11" s="439"/>
      <c r="CJ11" s="439"/>
      <c r="CK11" s="439"/>
      <c r="CL11" s="439"/>
      <c r="CM11" s="439"/>
      <c r="CN11" s="439"/>
      <c r="CO11" s="439"/>
      <c r="CP11" s="439"/>
      <c r="CQ11" s="439"/>
      <c r="CR11" s="439"/>
      <c r="CS11" s="440"/>
      <c r="CT11" s="444" t="s">
        <v>62</v>
      </c>
      <c r="CU11" s="445"/>
      <c r="CV11" s="445"/>
      <c r="CW11" s="445"/>
      <c r="CX11" s="445"/>
      <c r="CY11" s="445"/>
      <c r="CZ11" s="445"/>
      <c r="DA11" s="446"/>
      <c r="DB11" s="444" t="s">
        <v>62</v>
      </c>
      <c r="DC11" s="445"/>
      <c r="DD11" s="445"/>
      <c r="DE11" s="445"/>
      <c r="DF11" s="445"/>
      <c r="DG11" s="445"/>
      <c r="DH11" s="445"/>
      <c r="DI11" s="446"/>
    </row>
    <row r="12" spans="1:119" ht="18.75" customHeight="1" x14ac:dyDescent="0.15">
      <c r="A12" s="40"/>
      <c r="B12" s="464" t="s">
        <v>63</v>
      </c>
      <c r="C12" s="465"/>
      <c r="D12" s="465"/>
      <c r="E12" s="465"/>
      <c r="F12" s="465"/>
      <c r="G12" s="465"/>
      <c r="H12" s="465"/>
      <c r="I12" s="465"/>
      <c r="J12" s="465"/>
      <c r="K12" s="466"/>
      <c r="L12" s="473" t="s">
        <v>64</v>
      </c>
      <c r="M12" s="474"/>
      <c r="N12" s="474"/>
      <c r="O12" s="474"/>
      <c r="P12" s="474"/>
      <c r="Q12" s="475"/>
      <c r="R12" s="476">
        <v>230507</v>
      </c>
      <c r="S12" s="477"/>
      <c r="T12" s="477"/>
      <c r="U12" s="477"/>
      <c r="V12" s="478"/>
      <c r="W12" s="479" t="s">
        <v>22</v>
      </c>
      <c r="X12" s="431"/>
      <c r="Y12" s="431"/>
      <c r="Z12" s="431"/>
      <c r="AA12" s="431"/>
      <c r="AB12" s="480"/>
      <c r="AC12" s="481" t="s">
        <v>65</v>
      </c>
      <c r="AD12" s="482"/>
      <c r="AE12" s="482"/>
      <c r="AF12" s="482"/>
      <c r="AG12" s="483"/>
      <c r="AH12" s="481" t="s">
        <v>66</v>
      </c>
      <c r="AI12" s="482"/>
      <c r="AJ12" s="482"/>
      <c r="AK12" s="482"/>
      <c r="AL12" s="484"/>
      <c r="AM12" s="427" t="s">
        <v>67</v>
      </c>
      <c r="AN12" s="428"/>
      <c r="AO12" s="428"/>
      <c r="AP12" s="428"/>
      <c r="AQ12" s="428"/>
      <c r="AR12" s="428"/>
      <c r="AS12" s="428"/>
      <c r="AT12" s="429"/>
      <c r="AU12" s="430" t="s">
        <v>30</v>
      </c>
      <c r="AV12" s="431"/>
      <c r="AW12" s="431"/>
      <c r="AX12" s="431"/>
      <c r="AY12" s="432" t="s">
        <v>68</v>
      </c>
      <c r="AZ12" s="433"/>
      <c r="BA12" s="433"/>
      <c r="BB12" s="433"/>
      <c r="BC12" s="433"/>
      <c r="BD12" s="433"/>
      <c r="BE12" s="433"/>
      <c r="BF12" s="433"/>
      <c r="BG12" s="433"/>
      <c r="BH12" s="433"/>
      <c r="BI12" s="433"/>
      <c r="BJ12" s="433"/>
      <c r="BK12" s="433"/>
      <c r="BL12" s="433"/>
      <c r="BM12" s="434"/>
      <c r="BN12" s="435">
        <v>0</v>
      </c>
      <c r="BO12" s="436"/>
      <c r="BP12" s="436"/>
      <c r="BQ12" s="436"/>
      <c r="BR12" s="436"/>
      <c r="BS12" s="436"/>
      <c r="BT12" s="436"/>
      <c r="BU12" s="437"/>
      <c r="BV12" s="435">
        <v>0</v>
      </c>
      <c r="BW12" s="436"/>
      <c r="BX12" s="436"/>
      <c r="BY12" s="436"/>
      <c r="BZ12" s="436"/>
      <c r="CA12" s="436"/>
      <c r="CB12" s="436"/>
      <c r="CC12" s="437"/>
      <c r="CD12" s="438" t="s">
        <v>69</v>
      </c>
      <c r="CE12" s="439"/>
      <c r="CF12" s="439"/>
      <c r="CG12" s="439"/>
      <c r="CH12" s="439"/>
      <c r="CI12" s="439"/>
      <c r="CJ12" s="439"/>
      <c r="CK12" s="439"/>
      <c r="CL12" s="439"/>
      <c r="CM12" s="439"/>
      <c r="CN12" s="439"/>
      <c r="CO12" s="439"/>
      <c r="CP12" s="439"/>
      <c r="CQ12" s="439"/>
      <c r="CR12" s="439"/>
      <c r="CS12" s="440"/>
      <c r="CT12" s="444" t="s">
        <v>62</v>
      </c>
      <c r="CU12" s="445"/>
      <c r="CV12" s="445"/>
      <c r="CW12" s="445"/>
      <c r="CX12" s="445"/>
      <c r="CY12" s="445"/>
      <c r="CZ12" s="445"/>
      <c r="DA12" s="446"/>
      <c r="DB12" s="444" t="s">
        <v>62</v>
      </c>
      <c r="DC12" s="445"/>
      <c r="DD12" s="445"/>
      <c r="DE12" s="445"/>
      <c r="DF12" s="445"/>
      <c r="DG12" s="445"/>
      <c r="DH12" s="445"/>
      <c r="DI12" s="446"/>
    </row>
    <row r="13" spans="1:119" ht="18.75" customHeight="1" x14ac:dyDescent="0.15">
      <c r="A13" s="40"/>
      <c r="B13" s="467"/>
      <c r="C13" s="468"/>
      <c r="D13" s="468"/>
      <c r="E13" s="468"/>
      <c r="F13" s="468"/>
      <c r="G13" s="468"/>
      <c r="H13" s="468"/>
      <c r="I13" s="468"/>
      <c r="J13" s="468"/>
      <c r="K13" s="469"/>
      <c r="L13" s="49"/>
      <c r="M13" s="495" t="s">
        <v>70</v>
      </c>
      <c r="N13" s="496"/>
      <c r="O13" s="496"/>
      <c r="P13" s="496"/>
      <c r="Q13" s="497"/>
      <c r="R13" s="488">
        <v>226415</v>
      </c>
      <c r="S13" s="489"/>
      <c r="T13" s="489"/>
      <c r="U13" s="489"/>
      <c r="V13" s="490"/>
      <c r="W13" s="414" t="s">
        <v>71</v>
      </c>
      <c r="X13" s="415"/>
      <c r="Y13" s="415"/>
      <c r="Z13" s="415"/>
      <c r="AA13" s="415"/>
      <c r="AB13" s="405"/>
      <c r="AC13" s="455">
        <v>769</v>
      </c>
      <c r="AD13" s="456"/>
      <c r="AE13" s="456"/>
      <c r="AF13" s="456"/>
      <c r="AG13" s="498"/>
      <c r="AH13" s="455">
        <v>877</v>
      </c>
      <c r="AI13" s="456"/>
      <c r="AJ13" s="456"/>
      <c r="AK13" s="456"/>
      <c r="AL13" s="457"/>
      <c r="AM13" s="427" t="s">
        <v>72</v>
      </c>
      <c r="AN13" s="428"/>
      <c r="AO13" s="428"/>
      <c r="AP13" s="428"/>
      <c r="AQ13" s="428"/>
      <c r="AR13" s="428"/>
      <c r="AS13" s="428"/>
      <c r="AT13" s="429"/>
      <c r="AU13" s="430" t="s">
        <v>41</v>
      </c>
      <c r="AV13" s="431"/>
      <c r="AW13" s="431"/>
      <c r="AX13" s="431"/>
      <c r="AY13" s="432" t="s">
        <v>73</v>
      </c>
      <c r="AZ13" s="433"/>
      <c r="BA13" s="433"/>
      <c r="BB13" s="433"/>
      <c r="BC13" s="433"/>
      <c r="BD13" s="433"/>
      <c r="BE13" s="433"/>
      <c r="BF13" s="433"/>
      <c r="BG13" s="433"/>
      <c r="BH13" s="433"/>
      <c r="BI13" s="433"/>
      <c r="BJ13" s="433"/>
      <c r="BK13" s="433"/>
      <c r="BL13" s="433"/>
      <c r="BM13" s="434"/>
      <c r="BN13" s="435">
        <v>1410129</v>
      </c>
      <c r="BO13" s="436"/>
      <c r="BP13" s="436"/>
      <c r="BQ13" s="436"/>
      <c r="BR13" s="436"/>
      <c r="BS13" s="436"/>
      <c r="BT13" s="436"/>
      <c r="BU13" s="437"/>
      <c r="BV13" s="435">
        <v>1586402</v>
      </c>
      <c r="BW13" s="436"/>
      <c r="BX13" s="436"/>
      <c r="BY13" s="436"/>
      <c r="BZ13" s="436"/>
      <c r="CA13" s="436"/>
      <c r="CB13" s="436"/>
      <c r="CC13" s="437"/>
      <c r="CD13" s="438" t="s">
        <v>74</v>
      </c>
      <c r="CE13" s="439"/>
      <c r="CF13" s="439"/>
      <c r="CG13" s="439"/>
      <c r="CH13" s="439"/>
      <c r="CI13" s="439"/>
      <c r="CJ13" s="439"/>
      <c r="CK13" s="439"/>
      <c r="CL13" s="439"/>
      <c r="CM13" s="439"/>
      <c r="CN13" s="439"/>
      <c r="CO13" s="439"/>
      <c r="CP13" s="439"/>
      <c r="CQ13" s="439"/>
      <c r="CR13" s="439"/>
      <c r="CS13" s="440"/>
      <c r="CT13" s="401">
        <v>4.8</v>
      </c>
      <c r="CU13" s="402"/>
      <c r="CV13" s="402"/>
      <c r="CW13" s="402"/>
      <c r="CX13" s="402"/>
      <c r="CY13" s="402"/>
      <c r="CZ13" s="402"/>
      <c r="DA13" s="403"/>
      <c r="DB13" s="401">
        <v>5</v>
      </c>
      <c r="DC13" s="402"/>
      <c r="DD13" s="402"/>
      <c r="DE13" s="402"/>
      <c r="DF13" s="402"/>
      <c r="DG13" s="402"/>
      <c r="DH13" s="402"/>
      <c r="DI13" s="403"/>
    </row>
    <row r="14" spans="1:119" ht="18.75" customHeight="1" thickBot="1" x14ac:dyDescent="0.2">
      <c r="A14" s="40"/>
      <c r="B14" s="467"/>
      <c r="C14" s="468"/>
      <c r="D14" s="468"/>
      <c r="E14" s="468"/>
      <c r="F14" s="468"/>
      <c r="G14" s="468"/>
      <c r="H14" s="468"/>
      <c r="I14" s="468"/>
      <c r="J14" s="468"/>
      <c r="K14" s="469"/>
      <c r="L14" s="485" t="s">
        <v>75</v>
      </c>
      <c r="M14" s="486"/>
      <c r="N14" s="486"/>
      <c r="O14" s="486"/>
      <c r="P14" s="486"/>
      <c r="Q14" s="487"/>
      <c r="R14" s="488">
        <v>229517</v>
      </c>
      <c r="S14" s="489"/>
      <c r="T14" s="489"/>
      <c r="U14" s="489"/>
      <c r="V14" s="490"/>
      <c r="W14" s="394"/>
      <c r="X14" s="395"/>
      <c r="Y14" s="395"/>
      <c r="Z14" s="395"/>
      <c r="AA14" s="395"/>
      <c r="AB14" s="384"/>
      <c r="AC14" s="491">
        <v>0.7</v>
      </c>
      <c r="AD14" s="492"/>
      <c r="AE14" s="492"/>
      <c r="AF14" s="492"/>
      <c r="AG14" s="493"/>
      <c r="AH14" s="491">
        <v>0.9</v>
      </c>
      <c r="AI14" s="492"/>
      <c r="AJ14" s="492"/>
      <c r="AK14" s="492"/>
      <c r="AL14" s="494"/>
      <c r="AM14" s="427"/>
      <c r="AN14" s="428"/>
      <c r="AO14" s="428"/>
      <c r="AP14" s="428"/>
      <c r="AQ14" s="428"/>
      <c r="AR14" s="428"/>
      <c r="AS14" s="428"/>
      <c r="AT14" s="429"/>
      <c r="AU14" s="430"/>
      <c r="AV14" s="431"/>
      <c r="AW14" s="431"/>
      <c r="AX14" s="431"/>
      <c r="AY14" s="432"/>
      <c r="AZ14" s="433"/>
      <c r="BA14" s="433"/>
      <c r="BB14" s="433"/>
      <c r="BC14" s="433"/>
      <c r="BD14" s="433"/>
      <c r="BE14" s="433"/>
      <c r="BF14" s="433"/>
      <c r="BG14" s="433"/>
      <c r="BH14" s="433"/>
      <c r="BI14" s="433"/>
      <c r="BJ14" s="433"/>
      <c r="BK14" s="433"/>
      <c r="BL14" s="433"/>
      <c r="BM14" s="434"/>
      <c r="BN14" s="435"/>
      <c r="BO14" s="436"/>
      <c r="BP14" s="436"/>
      <c r="BQ14" s="436"/>
      <c r="BR14" s="436"/>
      <c r="BS14" s="436"/>
      <c r="BT14" s="436"/>
      <c r="BU14" s="437"/>
      <c r="BV14" s="435"/>
      <c r="BW14" s="436"/>
      <c r="BX14" s="436"/>
      <c r="BY14" s="436"/>
      <c r="BZ14" s="436"/>
      <c r="CA14" s="436"/>
      <c r="CB14" s="436"/>
      <c r="CC14" s="437"/>
      <c r="CD14" s="499" t="s">
        <v>76</v>
      </c>
      <c r="CE14" s="500"/>
      <c r="CF14" s="500"/>
      <c r="CG14" s="500"/>
      <c r="CH14" s="500"/>
      <c r="CI14" s="500"/>
      <c r="CJ14" s="500"/>
      <c r="CK14" s="500"/>
      <c r="CL14" s="500"/>
      <c r="CM14" s="500"/>
      <c r="CN14" s="500"/>
      <c r="CO14" s="500"/>
      <c r="CP14" s="500"/>
      <c r="CQ14" s="500"/>
      <c r="CR14" s="500"/>
      <c r="CS14" s="501"/>
      <c r="CT14" s="502" t="s">
        <v>62</v>
      </c>
      <c r="CU14" s="503"/>
      <c r="CV14" s="503"/>
      <c r="CW14" s="503"/>
      <c r="CX14" s="503"/>
      <c r="CY14" s="503"/>
      <c r="CZ14" s="503"/>
      <c r="DA14" s="504"/>
      <c r="DB14" s="502">
        <v>10.9</v>
      </c>
      <c r="DC14" s="503"/>
      <c r="DD14" s="503"/>
      <c r="DE14" s="503"/>
      <c r="DF14" s="503"/>
      <c r="DG14" s="503"/>
      <c r="DH14" s="503"/>
      <c r="DI14" s="504"/>
    </row>
    <row r="15" spans="1:119" ht="18.75" customHeight="1" x14ac:dyDescent="0.15">
      <c r="A15" s="40"/>
      <c r="B15" s="467"/>
      <c r="C15" s="468"/>
      <c r="D15" s="468"/>
      <c r="E15" s="468"/>
      <c r="F15" s="468"/>
      <c r="G15" s="468"/>
      <c r="H15" s="468"/>
      <c r="I15" s="468"/>
      <c r="J15" s="468"/>
      <c r="K15" s="469"/>
      <c r="L15" s="49"/>
      <c r="M15" s="495" t="s">
        <v>70</v>
      </c>
      <c r="N15" s="496"/>
      <c r="O15" s="496"/>
      <c r="P15" s="496"/>
      <c r="Q15" s="497"/>
      <c r="R15" s="488">
        <v>225613</v>
      </c>
      <c r="S15" s="489"/>
      <c r="T15" s="489"/>
      <c r="U15" s="489"/>
      <c r="V15" s="490"/>
      <c r="W15" s="414" t="s">
        <v>77</v>
      </c>
      <c r="X15" s="415"/>
      <c r="Y15" s="415"/>
      <c r="Z15" s="415"/>
      <c r="AA15" s="415"/>
      <c r="AB15" s="405"/>
      <c r="AC15" s="455">
        <v>22423</v>
      </c>
      <c r="AD15" s="456"/>
      <c r="AE15" s="456"/>
      <c r="AF15" s="456"/>
      <c r="AG15" s="498"/>
      <c r="AH15" s="455">
        <v>23989</v>
      </c>
      <c r="AI15" s="456"/>
      <c r="AJ15" s="456"/>
      <c r="AK15" s="456"/>
      <c r="AL15" s="457"/>
      <c r="AM15" s="427"/>
      <c r="AN15" s="428"/>
      <c r="AO15" s="428"/>
      <c r="AP15" s="428"/>
      <c r="AQ15" s="428"/>
      <c r="AR15" s="428"/>
      <c r="AS15" s="428"/>
      <c r="AT15" s="429"/>
      <c r="AU15" s="430"/>
      <c r="AV15" s="431"/>
      <c r="AW15" s="431"/>
      <c r="AX15" s="431"/>
      <c r="AY15" s="364" t="s">
        <v>78</v>
      </c>
      <c r="AZ15" s="365"/>
      <c r="BA15" s="365"/>
      <c r="BB15" s="365"/>
      <c r="BC15" s="365"/>
      <c r="BD15" s="365"/>
      <c r="BE15" s="365"/>
      <c r="BF15" s="365"/>
      <c r="BG15" s="365"/>
      <c r="BH15" s="365"/>
      <c r="BI15" s="365"/>
      <c r="BJ15" s="365"/>
      <c r="BK15" s="365"/>
      <c r="BL15" s="365"/>
      <c r="BM15" s="366"/>
      <c r="BN15" s="367">
        <v>26708052</v>
      </c>
      <c r="BO15" s="368"/>
      <c r="BP15" s="368"/>
      <c r="BQ15" s="368"/>
      <c r="BR15" s="368"/>
      <c r="BS15" s="368"/>
      <c r="BT15" s="368"/>
      <c r="BU15" s="369"/>
      <c r="BV15" s="367">
        <v>27503198</v>
      </c>
      <c r="BW15" s="368"/>
      <c r="BX15" s="368"/>
      <c r="BY15" s="368"/>
      <c r="BZ15" s="368"/>
      <c r="CA15" s="368"/>
      <c r="CB15" s="368"/>
      <c r="CC15" s="369"/>
      <c r="CD15" s="505" t="s">
        <v>79</v>
      </c>
      <c r="CE15" s="506"/>
      <c r="CF15" s="506"/>
      <c r="CG15" s="506"/>
      <c r="CH15" s="506"/>
      <c r="CI15" s="506"/>
      <c r="CJ15" s="506"/>
      <c r="CK15" s="506"/>
      <c r="CL15" s="506"/>
      <c r="CM15" s="506"/>
      <c r="CN15" s="506"/>
      <c r="CO15" s="506"/>
      <c r="CP15" s="506"/>
      <c r="CQ15" s="506"/>
      <c r="CR15" s="506"/>
      <c r="CS15" s="507"/>
      <c r="CT15" s="50"/>
      <c r="CU15" s="51"/>
      <c r="CV15" s="51"/>
      <c r="CW15" s="51"/>
      <c r="CX15" s="51"/>
      <c r="CY15" s="51"/>
      <c r="CZ15" s="51"/>
      <c r="DA15" s="52"/>
      <c r="DB15" s="50"/>
      <c r="DC15" s="51"/>
      <c r="DD15" s="51"/>
      <c r="DE15" s="51"/>
      <c r="DF15" s="51"/>
      <c r="DG15" s="51"/>
      <c r="DH15" s="51"/>
      <c r="DI15" s="52"/>
    </row>
    <row r="16" spans="1:119" ht="18.75" customHeight="1" x14ac:dyDescent="0.15">
      <c r="A16" s="40"/>
      <c r="B16" s="467"/>
      <c r="C16" s="468"/>
      <c r="D16" s="468"/>
      <c r="E16" s="468"/>
      <c r="F16" s="468"/>
      <c r="G16" s="468"/>
      <c r="H16" s="468"/>
      <c r="I16" s="468"/>
      <c r="J16" s="468"/>
      <c r="K16" s="469"/>
      <c r="L16" s="485" t="s">
        <v>80</v>
      </c>
      <c r="M16" s="508"/>
      <c r="N16" s="508"/>
      <c r="O16" s="508"/>
      <c r="P16" s="508"/>
      <c r="Q16" s="509"/>
      <c r="R16" s="510" t="s">
        <v>81</v>
      </c>
      <c r="S16" s="511"/>
      <c r="T16" s="511"/>
      <c r="U16" s="511"/>
      <c r="V16" s="512"/>
      <c r="W16" s="394"/>
      <c r="X16" s="395"/>
      <c r="Y16" s="395"/>
      <c r="Z16" s="395"/>
      <c r="AA16" s="395"/>
      <c r="AB16" s="384"/>
      <c r="AC16" s="491">
        <v>21.6</v>
      </c>
      <c r="AD16" s="492"/>
      <c r="AE16" s="492"/>
      <c r="AF16" s="492"/>
      <c r="AG16" s="493"/>
      <c r="AH16" s="491">
        <v>23.3</v>
      </c>
      <c r="AI16" s="492"/>
      <c r="AJ16" s="492"/>
      <c r="AK16" s="492"/>
      <c r="AL16" s="494"/>
      <c r="AM16" s="427"/>
      <c r="AN16" s="428"/>
      <c r="AO16" s="428"/>
      <c r="AP16" s="428"/>
      <c r="AQ16" s="428"/>
      <c r="AR16" s="428"/>
      <c r="AS16" s="428"/>
      <c r="AT16" s="429"/>
      <c r="AU16" s="430"/>
      <c r="AV16" s="431"/>
      <c r="AW16" s="431"/>
      <c r="AX16" s="431"/>
      <c r="AY16" s="432" t="s">
        <v>82</v>
      </c>
      <c r="AZ16" s="433"/>
      <c r="BA16" s="433"/>
      <c r="BB16" s="433"/>
      <c r="BC16" s="433"/>
      <c r="BD16" s="433"/>
      <c r="BE16" s="433"/>
      <c r="BF16" s="433"/>
      <c r="BG16" s="433"/>
      <c r="BH16" s="433"/>
      <c r="BI16" s="433"/>
      <c r="BJ16" s="433"/>
      <c r="BK16" s="433"/>
      <c r="BL16" s="433"/>
      <c r="BM16" s="434"/>
      <c r="BN16" s="435">
        <v>31197225</v>
      </c>
      <c r="BO16" s="436"/>
      <c r="BP16" s="436"/>
      <c r="BQ16" s="436"/>
      <c r="BR16" s="436"/>
      <c r="BS16" s="436"/>
      <c r="BT16" s="436"/>
      <c r="BU16" s="437"/>
      <c r="BV16" s="435">
        <v>30132262</v>
      </c>
      <c r="BW16" s="436"/>
      <c r="BX16" s="436"/>
      <c r="BY16" s="436"/>
      <c r="BZ16" s="436"/>
      <c r="CA16" s="436"/>
      <c r="CB16" s="436"/>
      <c r="CC16" s="437"/>
      <c r="CD16" s="53"/>
      <c r="CE16" s="516"/>
      <c r="CF16" s="516"/>
      <c r="CG16" s="516"/>
      <c r="CH16" s="516"/>
      <c r="CI16" s="516"/>
      <c r="CJ16" s="516"/>
      <c r="CK16" s="516"/>
      <c r="CL16" s="516"/>
      <c r="CM16" s="516"/>
      <c r="CN16" s="516"/>
      <c r="CO16" s="516"/>
      <c r="CP16" s="516"/>
      <c r="CQ16" s="516"/>
      <c r="CR16" s="516"/>
      <c r="CS16" s="517"/>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40"/>
      <c r="B17" s="470"/>
      <c r="C17" s="471"/>
      <c r="D17" s="471"/>
      <c r="E17" s="471"/>
      <c r="F17" s="471"/>
      <c r="G17" s="471"/>
      <c r="H17" s="471"/>
      <c r="I17" s="471"/>
      <c r="J17" s="471"/>
      <c r="K17" s="472"/>
      <c r="L17" s="54"/>
      <c r="M17" s="513" t="s">
        <v>83</v>
      </c>
      <c r="N17" s="514"/>
      <c r="O17" s="514"/>
      <c r="P17" s="514"/>
      <c r="Q17" s="515"/>
      <c r="R17" s="510" t="s">
        <v>81</v>
      </c>
      <c r="S17" s="511"/>
      <c r="T17" s="511"/>
      <c r="U17" s="511"/>
      <c r="V17" s="512"/>
      <c r="W17" s="414" t="s">
        <v>84</v>
      </c>
      <c r="X17" s="415"/>
      <c r="Y17" s="415"/>
      <c r="Z17" s="415"/>
      <c r="AA17" s="415"/>
      <c r="AB17" s="405"/>
      <c r="AC17" s="455">
        <v>80556</v>
      </c>
      <c r="AD17" s="456"/>
      <c r="AE17" s="456"/>
      <c r="AF17" s="456"/>
      <c r="AG17" s="498"/>
      <c r="AH17" s="455">
        <v>78036</v>
      </c>
      <c r="AI17" s="456"/>
      <c r="AJ17" s="456"/>
      <c r="AK17" s="456"/>
      <c r="AL17" s="457"/>
      <c r="AM17" s="427"/>
      <c r="AN17" s="428"/>
      <c r="AO17" s="428"/>
      <c r="AP17" s="428"/>
      <c r="AQ17" s="428"/>
      <c r="AR17" s="428"/>
      <c r="AS17" s="428"/>
      <c r="AT17" s="429"/>
      <c r="AU17" s="430"/>
      <c r="AV17" s="431"/>
      <c r="AW17" s="431"/>
      <c r="AX17" s="431"/>
      <c r="AY17" s="432" t="s">
        <v>85</v>
      </c>
      <c r="AZ17" s="433"/>
      <c r="BA17" s="433"/>
      <c r="BB17" s="433"/>
      <c r="BC17" s="433"/>
      <c r="BD17" s="433"/>
      <c r="BE17" s="433"/>
      <c r="BF17" s="433"/>
      <c r="BG17" s="433"/>
      <c r="BH17" s="433"/>
      <c r="BI17" s="433"/>
      <c r="BJ17" s="433"/>
      <c r="BK17" s="433"/>
      <c r="BL17" s="433"/>
      <c r="BM17" s="434"/>
      <c r="BN17" s="435">
        <v>33859217</v>
      </c>
      <c r="BO17" s="436"/>
      <c r="BP17" s="436"/>
      <c r="BQ17" s="436"/>
      <c r="BR17" s="436"/>
      <c r="BS17" s="436"/>
      <c r="BT17" s="436"/>
      <c r="BU17" s="437"/>
      <c r="BV17" s="435">
        <v>34935141</v>
      </c>
      <c r="BW17" s="436"/>
      <c r="BX17" s="436"/>
      <c r="BY17" s="436"/>
      <c r="BZ17" s="436"/>
      <c r="CA17" s="436"/>
      <c r="CB17" s="436"/>
      <c r="CC17" s="437"/>
      <c r="CD17" s="53"/>
      <c r="CE17" s="516"/>
      <c r="CF17" s="516"/>
      <c r="CG17" s="516"/>
      <c r="CH17" s="516"/>
      <c r="CI17" s="516"/>
      <c r="CJ17" s="516"/>
      <c r="CK17" s="516"/>
      <c r="CL17" s="516"/>
      <c r="CM17" s="516"/>
      <c r="CN17" s="516"/>
      <c r="CO17" s="516"/>
      <c r="CP17" s="516"/>
      <c r="CQ17" s="516"/>
      <c r="CR17" s="516"/>
      <c r="CS17" s="517"/>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40"/>
      <c r="B18" s="518" t="s">
        <v>86</v>
      </c>
      <c r="C18" s="447"/>
      <c r="D18" s="447"/>
      <c r="E18" s="519"/>
      <c r="F18" s="519"/>
      <c r="G18" s="519"/>
      <c r="H18" s="519"/>
      <c r="I18" s="519"/>
      <c r="J18" s="519"/>
      <c r="K18" s="519"/>
      <c r="L18" s="520">
        <v>45.51</v>
      </c>
      <c r="M18" s="520"/>
      <c r="N18" s="520"/>
      <c r="O18" s="520"/>
      <c r="P18" s="520"/>
      <c r="Q18" s="520"/>
      <c r="R18" s="521"/>
      <c r="S18" s="521"/>
      <c r="T18" s="521"/>
      <c r="U18" s="521"/>
      <c r="V18" s="522"/>
      <c r="W18" s="416"/>
      <c r="X18" s="417"/>
      <c r="Y18" s="417"/>
      <c r="Z18" s="417"/>
      <c r="AA18" s="417"/>
      <c r="AB18" s="408"/>
      <c r="AC18" s="523">
        <v>77.599999999999994</v>
      </c>
      <c r="AD18" s="524"/>
      <c r="AE18" s="524"/>
      <c r="AF18" s="524"/>
      <c r="AG18" s="525"/>
      <c r="AH18" s="523">
        <v>75.8</v>
      </c>
      <c r="AI18" s="524"/>
      <c r="AJ18" s="524"/>
      <c r="AK18" s="524"/>
      <c r="AL18" s="526"/>
      <c r="AM18" s="427"/>
      <c r="AN18" s="428"/>
      <c r="AO18" s="428"/>
      <c r="AP18" s="428"/>
      <c r="AQ18" s="428"/>
      <c r="AR18" s="428"/>
      <c r="AS18" s="428"/>
      <c r="AT18" s="429"/>
      <c r="AU18" s="430"/>
      <c r="AV18" s="431"/>
      <c r="AW18" s="431"/>
      <c r="AX18" s="431"/>
      <c r="AY18" s="432" t="s">
        <v>87</v>
      </c>
      <c r="AZ18" s="433"/>
      <c r="BA18" s="433"/>
      <c r="BB18" s="433"/>
      <c r="BC18" s="433"/>
      <c r="BD18" s="433"/>
      <c r="BE18" s="433"/>
      <c r="BF18" s="433"/>
      <c r="BG18" s="433"/>
      <c r="BH18" s="433"/>
      <c r="BI18" s="433"/>
      <c r="BJ18" s="433"/>
      <c r="BK18" s="433"/>
      <c r="BL18" s="433"/>
      <c r="BM18" s="434"/>
      <c r="BN18" s="435">
        <v>38795898</v>
      </c>
      <c r="BO18" s="436"/>
      <c r="BP18" s="436"/>
      <c r="BQ18" s="436"/>
      <c r="BR18" s="436"/>
      <c r="BS18" s="436"/>
      <c r="BT18" s="436"/>
      <c r="BU18" s="437"/>
      <c r="BV18" s="435">
        <v>37970053</v>
      </c>
      <c r="BW18" s="436"/>
      <c r="BX18" s="436"/>
      <c r="BY18" s="436"/>
      <c r="BZ18" s="436"/>
      <c r="CA18" s="436"/>
      <c r="CB18" s="436"/>
      <c r="CC18" s="437"/>
      <c r="CD18" s="53"/>
      <c r="CE18" s="516"/>
      <c r="CF18" s="516"/>
      <c r="CG18" s="516"/>
      <c r="CH18" s="516"/>
      <c r="CI18" s="516"/>
      <c r="CJ18" s="516"/>
      <c r="CK18" s="516"/>
      <c r="CL18" s="516"/>
      <c r="CM18" s="516"/>
      <c r="CN18" s="516"/>
      <c r="CO18" s="516"/>
      <c r="CP18" s="516"/>
      <c r="CQ18" s="516"/>
      <c r="CR18" s="516"/>
      <c r="CS18" s="517"/>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40"/>
      <c r="B19" s="518" t="s">
        <v>88</v>
      </c>
      <c r="C19" s="447"/>
      <c r="D19" s="447"/>
      <c r="E19" s="519"/>
      <c r="F19" s="519"/>
      <c r="G19" s="519"/>
      <c r="H19" s="519"/>
      <c r="I19" s="519"/>
      <c r="J19" s="519"/>
      <c r="K19" s="519"/>
      <c r="L19" s="527">
        <v>4987</v>
      </c>
      <c r="M19" s="527"/>
      <c r="N19" s="527"/>
      <c r="O19" s="527"/>
      <c r="P19" s="527"/>
      <c r="Q19" s="527"/>
      <c r="R19" s="528"/>
      <c r="S19" s="528"/>
      <c r="T19" s="528"/>
      <c r="U19" s="528"/>
      <c r="V19" s="529"/>
      <c r="W19" s="361"/>
      <c r="X19" s="362"/>
      <c r="Y19" s="362"/>
      <c r="Z19" s="362"/>
      <c r="AA19" s="362"/>
      <c r="AB19" s="362"/>
      <c r="AC19" s="536"/>
      <c r="AD19" s="536"/>
      <c r="AE19" s="536"/>
      <c r="AF19" s="536"/>
      <c r="AG19" s="536"/>
      <c r="AH19" s="536"/>
      <c r="AI19" s="536"/>
      <c r="AJ19" s="536"/>
      <c r="AK19" s="536"/>
      <c r="AL19" s="537"/>
      <c r="AM19" s="427"/>
      <c r="AN19" s="428"/>
      <c r="AO19" s="428"/>
      <c r="AP19" s="428"/>
      <c r="AQ19" s="428"/>
      <c r="AR19" s="428"/>
      <c r="AS19" s="428"/>
      <c r="AT19" s="429"/>
      <c r="AU19" s="430"/>
      <c r="AV19" s="431"/>
      <c r="AW19" s="431"/>
      <c r="AX19" s="431"/>
      <c r="AY19" s="432" t="s">
        <v>89</v>
      </c>
      <c r="AZ19" s="433"/>
      <c r="BA19" s="433"/>
      <c r="BB19" s="433"/>
      <c r="BC19" s="433"/>
      <c r="BD19" s="433"/>
      <c r="BE19" s="433"/>
      <c r="BF19" s="433"/>
      <c r="BG19" s="433"/>
      <c r="BH19" s="433"/>
      <c r="BI19" s="433"/>
      <c r="BJ19" s="433"/>
      <c r="BK19" s="433"/>
      <c r="BL19" s="433"/>
      <c r="BM19" s="434"/>
      <c r="BN19" s="435">
        <v>50960451</v>
      </c>
      <c r="BO19" s="436"/>
      <c r="BP19" s="436"/>
      <c r="BQ19" s="436"/>
      <c r="BR19" s="436"/>
      <c r="BS19" s="436"/>
      <c r="BT19" s="436"/>
      <c r="BU19" s="437"/>
      <c r="BV19" s="435">
        <v>46809073</v>
      </c>
      <c r="BW19" s="436"/>
      <c r="BX19" s="436"/>
      <c r="BY19" s="436"/>
      <c r="BZ19" s="436"/>
      <c r="CA19" s="436"/>
      <c r="CB19" s="436"/>
      <c r="CC19" s="437"/>
      <c r="CD19" s="53"/>
      <c r="CE19" s="516"/>
      <c r="CF19" s="516"/>
      <c r="CG19" s="516"/>
      <c r="CH19" s="516"/>
      <c r="CI19" s="516"/>
      <c r="CJ19" s="516"/>
      <c r="CK19" s="516"/>
      <c r="CL19" s="516"/>
      <c r="CM19" s="516"/>
      <c r="CN19" s="516"/>
      <c r="CO19" s="516"/>
      <c r="CP19" s="516"/>
      <c r="CQ19" s="516"/>
      <c r="CR19" s="516"/>
      <c r="CS19" s="517"/>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40"/>
      <c r="B20" s="518" t="s">
        <v>90</v>
      </c>
      <c r="C20" s="447"/>
      <c r="D20" s="447"/>
      <c r="E20" s="519"/>
      <c r="F20" s="519"/>
      <c r="G20" s="519"/>
      <c r="H20" s="519"/>
      <c r="I20" s="519"/>
      <c r="J20" s="519"/>
      <c r="K20" s="519"/>
      <c r="L20" s="527">
        <v>96559</v>
      </c>
      <c r="M20" s="527"/>
      <c r="N20" s="527"/>
      <c r="O20" s="527"/>
      <c r="P20" s="527"/>
      <c r="Q20" s="527"/>
      <c r="R20" s="528"/>
      <c r="S20" s="528"/>
      <c r="T20" s="528"/>
      <c r="U20" s="528"/>
      <c r="V20" s="529"/>
      <c r="W20" s="416"/>
      <c r="X20" s="417"/>
      <c r="Y20" s="417"/>
      <c r="Z20" s="417"/>
      <c r="AA20" s="417"/>
      <c r="AB20" s="417"/>
      <c r="AC20" s="530"/>
      <c r="AD20" s="530"/>
      <c r="AE20" s="530"/>
      <c r="AF20" s="530"/>
      <c r="AG20" s="530"/>
      <c r="AH20" s="530"/>
      <c r="AI20" s="530"/>
      <c r="AJ20" s="530"/>
      <c r="AK20" s="530"/>
      <c r="AL20" s="531"/>
      <c r="AM20" s="532"/>
      <c r="AN20" s="459"/>
      <c r="AO20" s="459"/>
      <c r="AP20" s="459"/>
      <c r="AQ20" s="459"/>
      <c r="AR20" s="459"/>
      <c r="AS20" s="459"/>
      <c r="AT20" s="460"/>
      <c r="AU20" s="533"/>
      <c r="AV20" s="534"/>
      <c r="AW20" s="534"/>
      <c r="AX20" s="535"/>
      <c r="AY20" s="432"/>
      <c r="AZ20" s="433"/>
      <c r="BA20" s="433"/>
      <c r="BB20" s="433"/>
      <c r="BC20" s="433"/>
      <c r="BD20" s="433"/>
      <c r="BE20" s="433"/>
      <c r="BF20" s="433"/>
      <c r="BG20" s="433"/>
      <c r="BH20" s="433"/>
      <c r="BI20" s="433"/>
      <c r="BJ20" s="433"/>
      <c r="BK20" s="433"/>
      <c r="BL20" s="433"/>
      <c r="BM20" s="434"/>
      <c r="BN20" s="435"/>
      <c r="BO20" s="436"/>
      <c r="BP20" s="436"/>
      <c r="BQ20" s="436"/>
      <c r="BR20" s="436"/>
      <c r="BS20" s="436"/>
      <c r="BT20" s="436"/>
      <c r="BU20" s="437"/>
      <c r="BV20" s="435"/>
      <c r="BW20" s="436"/>
      <c r="BX20" s="436"/>
      <c r="BY20" s="436"/>
      <c r="BZ20" s="436"/>
      <c r="CA20" s="436"/>
      <c r="CB20" s="436"/>
      <c r="CC20" s="437"/>
      <c r="CD20" s="53"/>
      <c r="CE20" s="516"/>
      <c r="CF20" s="516"/>
      <c r="CG20" s="516"/>
      <c r="CH20" s="516"/>
      <c r="CI20" s="516"/>
      <c r="CJ20" s="516"/>
      <c r="CK20" s="516"/>
      <c r="CL20" s="516"/>
      <c r="CM20" s="516"/>
      <c r="CN20" s="516"/>
      <c r="CO20" s="516"/>
      <c r="CP20" s="516"/>
      <c r="CQ20" s="516"/>
      <c r="CR20" s="516"/>
      <c r="CS20" s="517"/>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40"/>
      <c r="B21" s="538" t="s">
        <v>91</v>
      </c>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40"/>
      <c r="AY21" s="541"/>
      <c r="AZ21" s="542"/>
      <c r="BA21" s="542"/>
      <c r="BB21" s="542"/>
      <c r="BC21" s="542"/>
      <c r="BD21" s="542"/>
      <c r="BE21" s="542"/>
      <c r="BF21" s="542"/>
      <c r="BG21" s="542"/>
      <c r="BH21" s="542"/>
      <c r="BI21" s="542"/>
      <c r="BJ21" s="542"/>
      <c r="BK21" s="542"/>
      <c r="BL21" s="542"/>
      <c r="BM21" s="543"/>
      <c r="BN21" s="544"/>
      <c r="BO21" s="545"/>
      <c r="BP21" s="545"/>
      <c r="BQ21" s="545"/>
      <c r="BR21" s="545"/>
      <c r="BS21" s="545"/>
      <c r="BT21" s="545"/>
      <c r="BU21" s="546"/>
      <c r="BV21" s="544"/>
      <c r="BW21" s="545"/>
      <c r="BX21" s="545"/>
      <c r="BY21" s="545"/>
      <c r="BZ21" s="545"/>
      <c r="CA21" s="545"/>
      <c r="CB21" s="545"/>
      <c r="CC21" s="546"/>
      <c r="CD21" s="53"/>
      <c r="CE21" s="516"/>
      <c r="CF21" s="516"/>
      <c r="CG21" s="516"/>
      <c r="CH21" s="516"/>
      <c r="CI21" s="516"/>
      <c r="CJ21" s="516"/>
      <c r="CK21" s="516"/>
      <c r="CL21" s="516"/>
      <c r="CM21" s="516"/>
      <c r="CN21" s="516"/>
      <c r="CO21" s="516"/>
      <c r="CP21" s="516"/>
      <c r="CQ21" s="516"/>
      <c r="CR21" s="516"/>
      <c r="CS21" s="517"/>
      <c r="CT21" s="401"/>
      <c r="CU21" s="402"/>
      <c r="CV21" s="402"/>
      <c r="CW21" s="402"/>
      <c r="CX21" s="402"/>
      <c r="CY21" s="402"/>
      <c r="CZ21" s="402"/>
      <c r="DA21" s="403"/>
      <c r="DB21" s="401"/>
      <c r="DC21" s="402"/>
      <c r="DD21" s="402"/>
      <c r="DE21" s="402"/>
      <c r="DF21" s="402"/>
      <c r="DG21" s="402"/>
      <c r="DH21" s="402"/>
      <c r="DI21" s="403"/>
    </row>
    <row r="22" spans="1:113" ht="18.75" customHeight="1" x14ac:dyDescent="0.15">
      <c r="A22" s="40"/>
      <c r="B22" s="547" t="s">
        <v>92</v>
      </c>
      <c r="C22" s="548"/>
      <c r="D22" s="549"/>
      <c r="E22" s="410" t="s">
        <v>22</v>
      </c>
      <c r="F22" s="415"/>
      <c r="G22" s="415"/>
      <c r="H22" s="415"/>
      <c r="I22" s="415"/>
      <c r="J22" s="415"/>
      <c r="K22" s="405"/>
      <c r="L22" s="410" t="s">
        <v>93</v>
      </c>
      <c r="M22" s="415"/>
      <c r="N22" s="415"/>
      <c r="O22" s="415"/>
      <c r="P22" s="405"/>
      <c r="Q22" s="556" t="s">
        <v>94</v>
      </c>
      <c r="R22" s="557"/>
      <c r="S22" s="557"/>
      <c r="T22" s="557"/>
      <c r="U22" s="557"/>
      <c r="V22" s="558"/>
      <c r="W22" s="562" t="s">
        <v>95</v>
      </c>
      <c r="X22" s="548"/>
      <c r="Y22" s="549"/>
      <c r="Z22" s="410" t="s">
        <v>22</v>
      </c>
      <c r="AA22" s="415"/>
      <c r="AB22" s="415"/>
      <c r="AC22" s="415"/>
      <c r="AD22" s="415"/>
      <c r="AE22" s="415"/>
      <c r="AF22" s="415"/>
      <c r="AG22" s="405"/>
      <c r="AH22" s="567" t="s">
        <v>96</v>
      </c>
      <c r="AI22" s="415"/>
      <c r="AJ22" s="415"/>
      <c r="AK22" s="415"/>
      <c r="AL22" s="405"/>
      <c r="AM22" s="567" t="s">
        <v>97</v>
      </c>
      <c r="AN22" s="568"/>
      <c r="AO22" s="568"/>
      <c r="AP22" s="568"/>
      <c r="AQ22" s="568"/>
      <c r="AR22" s="569"/>
      <c r="AS22" s="556" t="s">
        <v>94</v>
      </c>
      <c r="AT22" s="557"/>
      <c r="AU22" s="557"/>
      <c r="AV22" s="557"/>
      <c r="AW22" s="557"/>
      <c r="AX22" s="573"/>
      <c r="AY22" s="364" t="s">
        <v>98</v>
      </c>
      <c r="AZ22" s="365"/>
      <c r="BA22" s="365"/>
      <c r="BB22" s="365"/>
      <c r="BC22" s="365"/>
      <c r="BD22" s="365"/>
      <c r="BE22" s="365"/>
      <c r="BF22" s="365"/>
      <c r="BG22" s="365"/>
      <c r="BH22" s="365"/>
      <c r="BI22" s="365"/>
      <c r="BJ22" s="365"/>
      <c r="BK22" s="365"/>
      <c r="BL22" s="365"/>
      <c r="BM22" s="366"/>
      <c r="BN22" s="367">
        <v>54582174</v>
      </c>
      <c r="BO22" s="368"/>
      <c r="BP22" s="368"/>
      <c r="BQ22" s="368"/>
      <c r="BR22" s="368"/>
      <c r="BS22" s="368"/>
      <c r="BT22" s="368"/>
      <c r="BU22" s="369"/>
      <c r="BV22" s="367">
        <v>54822342</v>
      </c>
      <c r="BW22" s="368"/>
      <c r="BX22" s="368"/>
      <c r="BY22" s="368"/>
      <c r="BZ22" s="368"/>
      <c r="CA22" s="368"/>
      <c r="CB22" s="368"/>
      <c r="CC22" s="369"/>
      <c r="CD22" s="53"/>
      <c r="CE22" s="516"/>
      <c r="CF22" s="516"/>
      <c r="CG22" s="516"/>
      <c r="CH22" s="516"/>
      <c r="CI22" s="516"/>
      <c r="CJ22" s="516"/>
      <c r="CK22" s="516"/>
      <c r="CL22" s="516"/>
      <c r="CM22" s="516"/>
      <c r="CN22" s="516"/>
      <c r="CO22" s="516"/>
      <c r="CP22" s="516"/>
      <c r="CQ22" s="516"/>
      <c r="CR22" s="516"/>
      <c r="CS22" s="517"/>
      <c r="CT22" s="401"/>
      <c r="CU22" s="402"/>
      <c r="CV22" s="402"/>
      <c r="CW22" s="402"/>
      <c r="CX22" s="402"/>
      <c r="CY22" s="402"/>
      <c r="CZ22" s="402"/>
      <c r="DA22" s="403"/>
      <c r="DB22" s="401"/>
      <c r="DC22" s="402"/>
      <c r="DD22" s="402"/>
      <c r="DE22" s="402"/>
      <c r="DF22" s="402"/>
      <c r="DG22" s="402"/>
      <c r="DH22" s="402"/>
      <c r="DI22" s="403"/>
    </row>
    <row r="23" spans="1:113" ht="18.75" customHeight="1" x14ac:dyDescent="0.15">
      <c r="A23" s="40"/>
      <c r="B23" s="550"/>
      <c r="C23" s="551"/>
      <c r="D23" s="552"/>
      <c r="E23" s="390"/>
      <c r="F23" s="395"/>
      <c r="G23" s="395"/>
      <c r="H23" s="395"/>
      <c r="I23" s="395"/>
      <c r="J23" s="395"/>
      <c r="K23" s="384"/>
      <c r="L23" s="390"/>
      <c r="M23" s="395"/>
      <c r="N23" s="395"/>
      <c r="O23" s="395"/>
      <c r="P23" s="384"/>
      <c r="Q23" s="559"/>
      <c r="R23" s="560"/>
      <c r="S23" s="560"/>
      <c r="T23" s="560"/>
      <c r="U23" s="560"/>
      <c r="V23" s="561"/>
      <c r="W23" s="563"/>
      <c r="X23" s="551"/>
      <c r="Y23" s="552"/>
      <c r="Z23" s="390"/>
      <c r="AA23" s="395"/>
      <c r="AB23" s="395"/>
      <c r="AC23" s="395"/>
      <c r="AD23" s="395"/>
      <c r="AE23" s="395"/>
      <c r="AF23" s="395"/>
      <c r="AG23" s="384"/>
      <c r="AH23" s="390"/>
      <c r="AI23" s="395"/>
      <c r="AJ23" s="395"/>
      <c r="AK23" s="395"/>
      <c r="AL23" s="384"/>
      <c r="AM23" s="570"/>
      <c r="AN23" s="571"/>
      <c r="AO23" s="571"/>
      <c r="AP23" s="571"/>
      <c r="AQ23" s="571"/>
      <c r="AR23" s="572"/>
      <c r="AS23" s="559"/>
      <c r="AT23" s="560"/>
      <c r="AU23" s="560"/>
      <c r="AV23" s="560"/>
      <c r="AW23" s="560"/>
      <c r="AX23" s="574"/>
      <c r="AY23" s="432" t="s">
        <v>99</v>
      </c>
      <c r="AZ23" s="433"/>
      <c r="BA23" s="433"/>
      <c r="BB23" s="433"/>
      <c r="BC23" s="433"/>
      <c r="BD23" s="433"/>
      <c r="BE23" s="433"/>
      <c r="BF23" s="433"/>
      <c r="BG23" s="433"/>
      <c r="BH23" s="433"/>
      <c r="BI23" s="433"/>
      <c r="BJ23" s="433"/>
      <c r="BK23" s="433"/>
      <c r="BL23" s="433"/>
      <c r="BM23" s="434"/>
      <c r="BN23" s="435">
        <v>37526589</v>
      </c>
      <c r="BO23" s="436"/>
      <c r="BP23" s="436"/>
      <c r="BQ23" s="436"/>
      <c r="BR23" s="436"/>
      <c r="BS23" s="436"/>
      <c r="BT23" s="436"/>
      <c r="BU23" s="437"/>
      <c r="BV23" s="435">
        <v>36538678</v>
      </c>
      <c r="BW23" s="436"/>
      <c r="BX23" s="436"/>
      <c r="BY23" s="436"/>
      <c r="BZ23" s="436"/>
      <c r="CA23" s="436"/>
      <c r="CB23" s="436"/>
      <c r="CC23" s="437"/>
      <c r="CD23" s="53"/>
      <c r="CE23" s="516"/>
      <c r="CF23" s="516"/>
      <c r="CG23" s="516"/>
      <c r="CH23" s="516"/>
      <c r="CI23" s="516"/>
      <c r="CJ23" s="516"/>
      <c r="CK23" s="516"/>
      <c r="CL23" s="516"/>
      <c r="CM23" s="516"/>
      <c r="CN23" s="516"/>
      <c r="CO23" s="516"/>
      <c r="CP23" s="516"/>
      <c r="CQ23" s="516"/>
      <c r="CR23" s="516"/>
      <c r="CS23" s="517"/>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40"/>
      <c r="B24" s="550"/>
      <c r="C24" s="551"/>
      <c r="D24" s="552"/>
      <c r="E24" s="454" t="s">
        <v>100</v>
      </c>
      <c r="F24" s="428"/>
      <c r="G24" s="428"/>
      <c r="H24" s="428"/>
      <c r="I24" s="428"/>
      <c r="J24" s="428"/>
      <c r="K24" s="429"/>
      <c r="L24" s="455">
        <v>1</v>
      </c>
      <c r="M24" s="456"/>
      <c r="N24" s="456"/>
      <c r="O24" s="456"/>
      <c r="P24" s="498"/>
      <c r="Q24" s="455">
        <v>7020</v>
      </c>
      <c r="R24" s="456"/>
      <c r="S24" s="456"/>
      <c r="T24" s="456"/>
      <c r="U24" s="456"/>
      <c r="V24" s="498"/>
      <c r="W24" s="563"/>
      <c r="X24" s="551"/>
      <c r="Y24" s="552"/>
      <c r="Z24" s="454" t="s">
        <v>101</v>
      </c>
      <c r="AA24" s="428"/>
      <c r="AB24" s="428"/>
      <c r="AC24" s="428"/>
      <c r="AD24" s="428"/>
      <c r="AE24" s="428"/>
      <c r="AF24" s="428"/>
      <c r="AG24" s="429"/>
      <c r="AH24" s="455">
        <v>1276</v>
      </c>
      <c r="AI24" s="456"/>
      <c r="AJ24" s="456"/>
      <c r="AK24" s="456"/>
      <c r="AL24" s="498"/>
      <c r="AM24" s="455">
        <v>3970912</v>
      </c>
      <c r="AN24" s="456"/>
      <c r="AO24" s="456"/>
      <c r="AP24" s="456"/>
      <c r="AQ24" s="456"/>
      <c r="AR24" s="498"/>
      <c r="AS24" s="455">
        <v>3112</v>
      </c>
      <c r="AT24" s="456"/>
      <c r="AU24" s="456"/>
      <c r="AV24" s="456"/>
      <c r="AW24" s="456"/>
      <c r="AX24" s="457"/>
      <c r="AY24" s="541" t="s">
        <v>102</v>
      </c>
      <c r="AZ24" s="542"/>
      <c r="BA24" s="542"/>
      <c r="BB24" s="542"/>
      <c r="BC24" s="542"/>
      <c r="BD24" s="542"/>
      <c r="BE24" s="542"/>
      <c r="BF24" s="542"/>
      <c r="BG24" s="542"/>
      <c r="BH24" s="542"/>
      <c r="BI24" s="542"/>
      <c r="BJ24" s="542"/>
      <c r="BK24" s="542"/>
      <c r="BL24" s="542"/>
      <c r="BM24" s="543"/>
      <c r="BN24" s="435">
        <v>23516082</v>
      </c>
      <c r="BO24" s="436"/>
      <c r="BP24" s="436"/>
      <c r="BQ24" s="436"/>
      <c r="BR24" s="436"/>
      <c r="BS24" s="436"/>
      <c r="BT24" s="436"/>
      <c r="BU24" s="437"/>
      <c r="BV24" s="435">
        <v>23787125</v>
      </c>
      <c r="BW24" s="436"/>
      <c r="BX24" s="436"/>
      <c r="BY24" s="436"/>
      <c r="BZ24" s="436"/>
      <c r="CA24" s="436"/>
      <c r="CB24" s="436"/>
      <c r="CC24" s="437"/>
      <c r="CD24" s="53"/>
      <c r="CE24" s="516"/>
      <c r="CF24" s="516"/>
      <c r="CG24" s="516"/>
      <c r="CH24" s="516"/>
      <c r="CI24" s="516"/>
      <c r="CJ24" s="516"/>
      <c r="CK24" s="516"/>
      <c r="CL24" s="516"/>
      <c r="CM24" s="516"/>
      <c r="CN24" s="516"/>
      <c r="CO24" s="516"/>
      <c r="CP24" s="516"/>
      <c r="CQ24" s="516"/>
      <c r="CR24" s="516"/>
      <c r="CS24" s="517"/>
      <c r="CT24" s="401"/>
      <c r="CU24" s="402"/>
      <c r="CV24" s="402"/>
      <c r="CW24" s="402"/>
      <c r="CX24" s="402"/>
      <c r="CY24" s="402"/>
      <c r="CZ24" s="402"/>
      <c r="DA24" s="403"/>
      <c r="DB24" s="401"/>
      <c r="DC24" s="402"/>
      <c r="DD24" s="402"/>
      <c r="DE24" s="402"/>
      <c r="DF24" s="402"/>
      <c r="DG24" s="402"/>
      <c r="DH24" s="402"/>
      <c r="DI24" s="403"/>
    </row>
    <row r="25" spans="1:113" ht="18.75" customHeight="1" x14ac:dyDescent="0.15">
      <c r="A25" s="40"/>
      <c r="B25" s="550"/>
      <c r="C25" s="551"/>
      <c r="D25" s="552"/>
      <c r="E25" s="454" t="s">
        <v>103</v>
      </c>
      <c r="F25" s="428"/>
      <c r="G25" s="428"/>
      <c r="H25" s="428"/>
      <c r="I25" s="428"/>
      <c r="J25" s="428"/>
      <c r="K25" s="429"/>
      <c r="L25" s="455">
        <v>1</v>
      </c>
      <c r="M25" s="456"/>
      <c r="N25" s="456"/>
      <c r="O25" s="456"/>
      <c r="P25" s="498"/>
      <c r="Q25" s="455">
        <v>6975</v>
      </c>
      <c r="R25" s="456"/>
      <c r="S25" s="456"/>
      <c r="T25" s="456"/>
      <c r="U25" s="456"/>
      <c r="V25" s="498"/>
      <c r="W25" s="563"/>
      <c r="X25" s="551"/>
      <c r="Y25" s="552"/>
      <c r="Z25" s="454" t="s">
        <v>104</v>
      </c>
      <c r="AA25" s="428"/>
      <c r="AB25" s="428"/>
      <c r="AC25" s="428"/>
      <c r="AD25" s="428"/>
      <c r="AE25" s="428"/>
      <c r="AF25" s="428"/>
      <c r="AG25" s="429"/>
      <c r="AH25" s="455">
        <v>266</v>
      </c>
      <c r="AI25" s="456"/>
      <c r="AJ25" s="456"/>
      <c r="AK25" s="456"/>
      <c r="AL25" s="498"/>
      <c r="AM25" s="455">
        <v>834176</v>
      </c>
      <c r="AN25" s="456"/>
      <c r="AO25" s="456"/>
      <c r="AP25" s="456"/>
      <c r="AQ25" s="456"/>
      <c r="AR25" s="498"/>
      <c r="AS25" s="455">
        <v>3136</v>
      </c>
      <c r="AT25" s="456"/>
      <c r="AU25" s="456"/>
      <c r="AV25" s="456"/>
      <c r="AW25" s="456"/>
      <c r="AX25" s="457"/>
      <c r="AY25" s="364" t="s">
        <v>105</v>
      </c>
      <c r="AZ25" s="365"/>
      <c r="BA25" s="365"/>
      <c r="BB25" s="365"/>
      <c r="BC25" s="365"/>
      <c r="BD25" s="365"/>
      <c r="BE25" s="365"/>
      <c r="BF25" s="365"/>
      <c r="BG25" s="365"/>
      <c r="BH25" s="365"/>
      <c r="BI25" s="365"/>
      <c r="BJ25" s="365"/>
      <c r="BK25" s="365"/>
      <c r="BL25" s="365"/>
      <c r="BM25" s="366"/>
      <c r="BN25" s="367">
        <v>6680791</v>
      </c>
      <c r="BO25" s="368"/>
      <c r="BP25" s="368"/>
      <c r="BQ25" s="368"/>
      <c r="BR25" s="368"/>
      <c r="BS25" s="368"/>
      <c r="BT25" s="368"/>
      <c r="BU25" s="369"/>
      <c r="BV25" s="367">
        <v>7067039</v>
      </c>
      <c r="BW25" s="368"/>
      <c r="BX25" s="368"/>
      <c r="BY25" s="368"/>
      <c r="BZ25" s="368"/>
      <c r="CA25" s="368"/>
      <c r="CB25" s="368"/>
      <c r="CC25" s="369"/>
      <c r="CD25" s="53"/>
      <c r="CE25" s="516"/>
      <c r="CF25" s="516"/>
      <c r="CG25" s="516"/>
      <c r="CH25" s="516"/>
      <c r="CI25" s="516"/>
      <c r="CJ25" s="516"/>
      <c r="CK25" s="516"/>
      <c r="CL25" s="516"/>
      <c r="CM25" s="516"/>
      <c r="CN25" s="516"/>
      <c r="CO25" s="516"/>
      <c r="CP25" s="516"/>
      <c r="CQ25" s="516"/>
      <c r="CR25" s="516"/>
      <c r="CS25" s="517"/>
      <c r="CT25" s="401"/>
      <c r="CU25" s="402"/>
      <c r="CV25" s="402"/>
      <c r="CW25" s="402"/>
      <c r="CX25" s="402"/>
      <c r="CY25" s="402"/>
      <c r="CZ25" s="402"/>
      <c r="DA25" s="403"/>
      <c r="DB25" s="401"/>
      <c r="DC25" s="402"/>
      <c r="DD25" s="402"/>
      <c r="DE25" s="402"/>
      <c r="DF25" s="402"/>
      <c r="DG25" s="402"/>
      <c r="DH25" s="402"/>
      <c r="DI25" s="403"/>
    </row>
    <row r="26" spans="1:113" ht="18.75" customHeight="1" x14ac:dyDescent="0.15">
      <c r="A26" s="40"/>
      <c r="B26" s="550"/>
      <c r="C26" s="551"/>
      <c r="D26" s="552"/>
      <c r="E26" s="454" t="s">
        <v>106</v>
      </c>
      <c r="F26" s="428"/>
      <c r="G26" s="428"/>
      <c r="H26" s="428"/>
      <c r="I26" s="428"/>
      <c r="J26" s="428"/>
      <c r="K26" s="429"/>
      <c r="L26" s="455">
        <v>1</v>
      </c>
      <c r="M26" s="456"/>
      <c r="N26" s="456"/>
      <c r="O26" s="456"/>
      <c r="P26" s="498"/>
      <c r="Q26" s="455">
        <v>6116</v>
      </c>
      <c r="R26" s="456"/>
      <c r="S26" s="456"/>
      <c r="T26" s="456"/>
      <c r="U26" s="456"/>
      <c r="V26" s="498"/>
      <c r="W26" s="563"/>
      <c r="X26" s="551"/>
      <c r="Y26" s="552"/>
      <c r="Z26" s="454" t="s">
        <v>107</v>
      </c>
      <c r="AA26" s="575"/>
      <c r="AB26" s="575"/>
      <c r="AC26" s="575"/>
      <c r="AD26" s="575"/>
      <c r="AE26" s="575"/>
      <c r="AF26" s="575"/>
      <c r="AG26" s="576"/>
      <c r="AH26" s="455">
        <v>95</v>
      </c>
      <c r="AI26" s="456"/>
      <c r="AJ26" s="456"/>
      <c r="AK26" s="456"/>
      <c r="AL26" s="498"/>
      <c r="AM26" s="455">
        <v>313690</v>
      </c>
      <c r="AN26" s="456"/>
      <c r="AO26" s="456"/>
      <c r="AP26" s="456"/>
      <c r="AQ26" s="456"/>
      <c r="AR26" s="498"/>
      <c r="AS26" s="455">
        <v>3302</v>
      </c>
      <c r="AT26" s="456"/>
      <c r="AU26" s="456"/>
      <c r="AV26" s="456"/>
      <c r="AW26" s="456"/>
      <c r="AX26" s="457"/>
      <c r="AY26" s="438" t="s">
        <v>108</v>
      </c>
      <c r="AZ26" s="439"/>
      <c r="BA26" s="439"/>
      <c r="BB26" s="439"/>
      <c r="BC26" s="439"/>
      <c r="BD26" s="439"/>
      <c r="BE26" s="439"/>
      <c r="BF26" s="439"/>
      <c r="BG26" s="439"/>
      <c r="BH26" s="439"/>
      <c r="BI26" s="439"/>
      <c r="BJ26" s="439"/>
      <c r="BK26" s="439"/>
      <c r="BL26" s="439"/>
      <c r="BM26" s="440"/>
      <c r="BN26" s="435">
        <v>50000</v>
      </c>
      <c r="BO26" s="436"/>
      <c r="BP26" s="436"/>
      <c r="BQ26" s="436"/>
      <c r="BR26" s="436"/>
      <c r="BS26" s="436"/>
      <c r="BT26" s="436"/>
      <c r="BU26" s="437"/>
      <c r="BV26" s="435">
        <v>50000</v>
      </c>
      <c r="BW26" s="436"/>
      <c r="BX26" s="436"/>
      <c r="BY26" s="436"/>
      <c r="BZ26" s="436"/>
      <c r="CA26" s="436"/>
      <c r="CB26" s="436"/>
      <c r="CC26" s="437"/>
      <c r="CD26" s="53"/>
      <c r="CE26" s="516"/>
      <c r="CF26" s="516"/>
      <c r="CG26" s="516"/>
      <c r="CH26" s="516"/>
      <c r="CI26" s="516"/>
      <c r="CJ26" s="516"/>
      <c r="CK26" s="516"/>
      <c r="CL26" s="516"/>
      <c r="CM26" s="516"/>
      <c r="CN26" s="516"/>
      <c r="CO26" s="516"/>
      <c r="CP26" s="516"/>
      <c r="CQ26" s="516"/>
      <c r="CR26" s="516"/>
      <c r="CS26" s="517"/>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40"/>
      <c r="B27" s="550"/>
      <c r="C27" s="551"/>
      <c r="D27" s="552"/>
      <c r="E27" s="454" t="s">
        <v>109</v>
      </c>
      <c r="F27" s="428"/>
      <c r="G27" s="428"/>
      <c r="H27" s="428"/>
      <c r="I27" s="428"/>
      <c r="J27" s="428"/>
      <c r="K27" s="429"/>
      <c r="L27" s="455">
        <v>1</v>
      </c>
      <c r="M27" s="456"/>
      <c r="N27" s="456"/>
      <c r="O27" s="456"/>
      <c r="P27" s="498"/>
      <c r="Q27" s="455">
        <v>5050</v>
      </c>
      <c r="R27" s="456"/>
      <c r="S27" s="456"/>
      <c r="T27" s="456"/>
      <c r="U27" s="456"/>
      <c r="V27" s="498"/>
      <c r="W27" s="563"/>
      <c r="X27" s="551"/>
      <c r="Y27" s="552"/>
      <c r="Z27" s="454" t="s">
        <v>110</v>
      </c>
      <c r="AA27" s="428"/>
      <c r="AB27" s="428"/>
      <c r="AC27" s="428"/>
      <c r="AD27" s="428"/>
      <c r="AE27" s="428"/>
      <c r="AF27" s="428"/>
      <c r="AG27" s="429"/>
      <c r="AH27" s="455">
        <v>22</v>
      </c>
      <c r="AI27" s="456"/>
      <c r="AJ27" s="456"/>
      <c r="AK27" s="456"/>
      <c r="AL27" s="498"/>
      <c r="AM27" s="455">
        <v>85440</v>
      </c>
      <c r="AN27" s="456"/>
      <c r="AO27" s="456"/>
      <c r="AP27" s="456"/>
      <c r="AQ27" s="456"/>
      <c r="AR27" s="498"/>
      <c r="AS27" s="455">
        <v>3884</v>
      </c>
      <c r="AT27" s="456"/>
      <c r="AU27" s="456"/>
      <c r="AV27" s="456"/>
      <c r="AW27" s="456"/>
      <c r="AX27" s="457"/>
      <c r="AY27" s="499" t="s">
        <v>111</v>
      </c>
      <c r="AZ27" s="500"/>
      <c r="BA27" s="500"/>
      <c r="BB27" s="500"/>
      <c r="BC27" s="500"/>
      <c r="BD27" s="500"/>
      <c r="BE27" s="500"/>
      <c r="BF27" s="500"/>
      <c r="BG27" s="500"/>
      <c r="BH27" s="500"/>
      <c r="BI27" s="500"/>
      <c r="BJ27" s="500"/>
      <c r="BK27" s="500"/>
      <c r="BL27" s="500"/>
      <c r="BM27" s="501"/>
      <c r="BN27" s="544" t="s">
        <v>62</v>
      </c>
      <c r="BO27" s="545"/>
      <c r="BP27" s="545"/>
      <c r="BQ27" s="545"/>
      <c r="BR27" s="545"/>
      <c r="BS27" s="545"/>
      <c r="BT27" s="545"/>
      <c r="BU27" s="546"/>
      <c r="BV27" s="544" t="s">
        <v>62</v>
      </c>
      <c r="BW27" s="545"/>
      <c r="BX27" s="545"/>
      <c r="BY27" s="545"/>
      <c r="BZ27" s="545"/>
      <c r="CA27" s="545"/>
      <c r="CB27" s="545"/>
      <c r="CC27" s="546"/>
      <c r="CD27" s="55"/>
      <c r="CE27" s="516"/>
      <c r="CF27" s="516"/>
      <c r="CG27" s="516"/>
      <c r="CH27" s="516"/>
      <c r="CI27" s="516"/>
      <c r="CJ27" s="516"/>
      <c r="CK27" s="516"/>
      <c r="CL27" s="516"/>
      <c r="CM27" s="516"/>
      <c r="CN27" s="516"/>
      <c r="CO27" s="516"/>
      <c r="CP27" s="516"/>
      <c r="CQ27" s="516"/>
      <c r="CR27" s="516"/>
      <c r="CS27" s="517"/>
      <c r="CT27" s="401"/>
      <c r="CU27" s="402"/>
      <c r="CV27" s="402"/>
      <c r="CW27" s="402"/>
      <c r="CX27" s="402"/>
      <c r="CY27" s="402"/>
      <c r="CZ27" s="402"/>
      <c r="DA27" s="403"/>
      <c r="DB27" s="401"/>
      <c r="DC27" s="402"/>
      <c r="DD27" s="402"/>
      <c r="DE27" s="402"/>
      <c r="DF27" s="402"/>
      <c r="DG27" s="402"/>
      <c r="DH27" s="402"/>
      <c r="DI27" s="403"/>
    </row>
    <row r="28" spans="1:113" ht="18.75" customHeight="1" x14ac:dyDescent="0.15">
      <c r="A28" s="40"/>
      <c r="B28" s="550"/>
      <c r="C28" s="551"/>
      <c r="D28" s="552"/>
      <c r="E28" s="454" t="s">
        <v>112</v>
      </c>
      <c r="F28" s="428"/>
      <c r="G28" s="428"/>
      <c r="H28" s="428"/>
      <c r="I28" s="428"/>
      <c r="J28" s="428"/>
      <c r="K28" s="429"/>
      <c r="L28" s="455">
        <v>1</v>
      </c>
      <c r="M28" s="456"/>
      <c r="N28" s="456"/>
      <c r="O28" s="456"/>
      <c r="P28" s="498"/>
      <c r="Q28" s="455">
        <v>4600</v>
      </c>
      <c r="R28" s="456"/>
      <c r="S28" s="456"/>
      <c r="T28" s="456"/>
      <c r="U28" s="456"/>
      <c r="V28" s="498"/>
      <c r="W28" s="563"/>
      <c r="X28" s="551"/>
      <c r="Y28" s="552"/>
      <c r="Z28" s="454" t="s">
        <v>113</v>
      </c>
      <c r="AA28" s="428"/>
      <c r="AB28" s="428"/>
      <c r="AC28" s="428"/>
      <c r="AD28" s="428"/>
      <c r="AE28" s="428"/>
      <c r="AF28" s="428"/>
      <c r="AG28" s="429"/>
      <c r="AH28" s="455" t="s">
        <v>62</v>
      </c>
      <c r="AI28" s="456"/>
      <c r="AJ28" s="456"/>
      <c r="AK28" s="456"/>
      <c r="AL28" s="498"/>
      <c r="AM28" s="455" t="s">
        <v>62</v>
      </c>
      <c r="AN28" s="456"/>
      <c r="AO28" s="456"/>
      <c r="AP28" s="456"/>
      <c r="AQ28" s="456"/>
      <c r="AR28" s="498"/>
      <c r="AS28" s="455" t="s">
        <v>62</v>
      </c>
      <c r="AT28" s="456"/>
      <c r="AU28" s="456"/>
      <c r="AV28" s="456"/>
      <c r="AW28" s="456"/>
      <c r="AX28" s="457"/>
      <c r="AY28" s="577" t="s">
        <v>114</v>
      </c>
      <c r="AZ28" s="578"/>
      <c r="BA28" s="578"/>
      <c r="BB28" s="579"/>
      <c r="BC28" s="364" t="s">
        <v>115</v>
      </c>
      <c r="BD28" s="365"/>
      <c r="BE28" s="365"/>
      <c r="BF28" s="365"/>
      <c r="BG28" s="365"/>
      <c r="BH28" s="365"/>
      <c r="BI28" s="365"/>
      <c r="BJ28" s="365"/>
      <c r="BK28" s="365"/>
      <c r="BL28" s="365"/>
      <c r="BM28" s="366"/>
      <c r="BN28" s="367">
        <v>4006302</v>
      </c>
      <c r="BO28" s="368"/>
      <c r="BP28" s="368"/>
      <c r="BQ28" s="368"/>
      <c r="BR28" s="368"/>
      <c r="BS28" s="368"/>
      <c r="BT28" s="368"/>
      <c r="BU28" s="369"/>
      <c r="BV28" s="367">
        <v>2893821</v>
      </c>
      <c r="BW28" s="368"/>
      <c r="BX28" s="368"/>
      <c r="BY28" s="368"/>
      <c r="BZ28" s="368"/>
      <c r="CA28" s="368"/>
      <c r="CB28" s="368"/>
      <c r="CC28" s="369"/>
      <c r="CD28" s="53"/>
      <c r="CE28" s="516"/>
      <c r="CF28" s="516"/>
      <c r="CG28" s="516"/>
      <c r="CH28" s="516"/>
      <c r="CI28" s="516"/>
      <c r="CJ28" s="516"/>
      <c r="CK28" s="516"/>
      <c r="CL28" s="516"/>
      <c r="CM28" s="516"/>
      <c r="CN28" s="516"/>
      <c r="CO28" s="516"/>
      <c r="CP28" s="516"/>
      <c r="CQ28" s="516"/>
      <c r="CR28" s="516"/>
      <c r="CS28" s="517"/>
      <c r="CT28" s="401"/>
      <c r="CU28" s="402"/>
      <c r="CV28" s="402"/>
      <c r="CW28" s="402"/>
      <c r="CX28" s="402"/>
      <c r="CY28" s="402"/>
      <c r="CZ28" s="402"/>
      <c r="DA28" s="403"/>
      <c r="DB28" s="401"/>
      <c r="DC28" s="402"/>
      <c r="DD28" s="402"/>
      <c r="DE28" s="402"/>
      <c r="DF28" s="402"/>
      <c r="DG28" s="402"/>
      <c r="DH28" s="402"/>
      <c r="DI28" s="403"/>
    </row>
    <row r="29" spans="1:113" ht="18.75" customHeight="1" x14ac:dyDescent="0.15">
      <c r="A29" s="40"/>
      <c r="B29" s="550"/>
      <c r="C29" s="551"/>
      <c r="D29" s="552"/>
      <c r="E29" s="454" t="s">
        <v>116</v>
      </c>
      <c r="F29" s="428"/>
      <c r="G29" s="428"/>
      <c r="H29" s="428"/>
      <c r="I29" s="428"/>
      <c r="J29" s="428"/>
      <c r="K29" s="429"/>
      <c r="L29" s="455">
        <v>30</v>
      </c>
      <c r="M29" s="456"/>
      <c r="N29" s="456"/>
      <c r="O29" s="456"/>
      <c r="P29" s="498"/>
      <c r="Q29" s="455">
        <v>4350</v>
      </c>
      <c r="R29" s="456"/>
      <c r="S29" s="456"/>
      <c r="T29" s="456"/>
      <c r="U29" s="456"/>
      <c r="V29" s="498"/>
      <c r="W29" s="564"/>
      <c r="X29" s="565"/>
      <c r="Y29" s="566"/>
      <c r="Z29" s="454" t="s">
        <v>117</v>
      </c>
      <c r="AA29" s="428"/>
      <c r="AB29" s="428"/>
      <c r="AC29" s="428"/>
      <c r="AD29" s="428"/>
      <c r="AE29" s="428"/>
      <c r="AF29" s="428"/>
      <c r="AG29" s="429"/>
      <c r="AH29" s="455">
        <v>1298</v>
      </c>
      <c r="AI29" s="456"/>
      <c r="AJ29" s="456"/>
      <c r="AK29" s="456"/>
      <c r="AL29" s="498"/>
      <c r="AM29" s="455">
        <v>4056352</v>
      </c>
      <c r="AN29" s="456"/>
      <c r="AO29" s="456"/>
      <c r="AP29" s="456"/>
      <c r="AQ29" s="456"/>
      <c r="AR29" s="498"/>
      <c r="AS29" s="455">
        <v>3125</v>
      </c>
      <c r="AT29" s="456"/>
      <c r="AU29" s="456"/>
      <c r="AV29" s="456"/>
      <c r="AW29" s="456"/>
      <c r="AX29" s="457"/>
      <c r="AY29" s="580"/>
      <c r="AZ29" s="581"/>
      <c r="BA29" s="581"/>
      <c r="BB29" s="582"/>
      <c r="BC29" s="432" t="s">
        <v>118</v>
      </c>
      <c r="BD29" s="433"/>
      <c r="BE29" s="433"/>
      <c r="BF29" s="433"/>
      <c r="BG29" s="433"/>
      <c r="BH29" s="433"/>
      <c r="BI29" s="433"/>
      <c r="BJ29" s="433"/>
      <c r="BK29" s="433"/>
      <c r="BL29" s="433"/>
      <c r="BM29" s="434"/>
      <c r="BN29" s="435" t="s">
        <v>62</v>
      </c>
      <c r="BO29" s="436"/>
      <c r="BP29" s="436"/>
      <c r="BQ29" s="436"/>
      <c r="BR29" s="436"/>
      <c r="BS29" s="436"/>
      <c r="BT29" s="436"/>
      <c r="BU29" s="437"/>
      <c r="BV29" s="435" t="s">
        <v>62</v>
      </c>
      <c r="BW29" s="436"/>
      <c r="BX29" s="436"/>
      <c r="BY29" s="436"/>
      <c r="BZ29" s="436"/>
      <c r="CA29" s="436"/>
      <c r="CB29" s="436"/>
      <c r="CC29" s="437"/>
      <c r="CD29" s="55"/>
      <c r="CE29" s="516"/>
      <c r="CF29" s="516"/>
      <c r="CG29" s="516"/>
      <c r="CH29" s="516"/>
      <c r="CI29" s="516"/>
      <c r="CJ29" s="516"/>
      <c r="CK29" s="516"/>
      <c r="CL29" s="516"/>
      <c r="CM29" s="516"/>
      <c r="CN29" s="516"/>
      <c r="CO29" s="516"/>
      <c r="CP29" s="516"/>
      <c r="CQ29" s="516"/>
      <c r="CR29" s="516"/>
      <c r="CS29" s="517"/>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40"/>
      <c r="B30" s="553"/>
      <c r="C30" s="554"/>
      <c r="D30" s="555"/>
      <c r="E30" s="458"/>
      <c r="F30" s="459"/>
      <c r="G30" s="459"/>
      <c r="H30" s="459"/>
      <c r="I30" s="459"/>
      <c r="J30" s="459"/>
      <c r="K30" s="460"/>
      <c r="L30" s="587"/>
      <c r="M30" s="588"/>
      <c r="N30" s="588"/>
      <c r="O30" s="588"/>
      <c r="P30" s="589"/>
      <c r="Q30" s="587"/>
      <c r="R30" s="588"/>
      <c r="S30" s="588"/>
      <c r="T30" s="588"/>
      <c r="U30" s="588"/>
      <c r="V30" s="589"/>
      <c r="W30" s="590" t="s">
        <v>119</v>
      </c>
      <c r="X30" s="591"/>
      <c r="Y30" s="591"/>
      <c r="Z30" s="591"/>
      <c r="AA30" s="591"/>
      <c r="AB30" s="591"/>
      <c r="AC30" s="591"/>
      <c r="AD30" s="591"/>
      <c r="AE30" s="591"/>
      <c r="AF30" s="591"/>
      <c r="AG30" s="592"/>
      <c r="AH30" s="523">
        <v>101</v>
      </c>
      <c r="AI30" s="524"/>
      <c r="AJ30" s="524"/>
      <c r="AK30" s="524"/>
      <c r="AL30" s="524"/>
      <c r="AM30" s="524"/>
      <c r="AN30" s="524"/>
      <c r="AO30" s="524"/>
      <c r="AP30" s="524"/>
      <c r="AQ30" s="524"/>
      <c r="AR30" s="524"/>
      <c r="AS30" s="524"/>
      <c r="AT30" s="524"/>
      <c r="AU30" s="524"/>
      <c r="AV30" s="524"/>
      <c r="AW30" s="524"/>
      <c r="AX30" s="526"/>
      <c r="AY30" s="583"/>
      <c r="AZ30" s="584"/>
      <c r="BA30" s="584"/>
      <c r="BB30" s="585"/>
      <c r="BC30" s="541" t="s">
        <v>120</v>
      </c>
      <c r="BD30" s="542"/>
      <c r="BE30" s="542"/>
      <c r="BF30" s="542"/>
      <c r="BG30" s="542"/>
      <c r="BH30" s="542"/>
      <c r="BI30" s="542"/>
      <c r="BJ30" s="542"/>
      <c r="BK30" s="542"/>
      <c r="BL30" s="542"/>
      <c r="BM30" s="543"/>
      <c r="BN30" s="544">
        <v>5333381</v>
      </c>
      <c r="BO30" s="545"/>
      <c r="BP30" s="545"/>
      <c r="BQ30" s="545"/>
      <c r="BR30" s="545"/>
      <c r="BS30" s="545"/>
      <c r="BT30" s="545"/>
      <c r="BU30" s="546"/>
      <c r="BV30" s="544">
        <v>3296208</v>
      </c>
      <c r="BW30" s="545"/>
      <c r="BX30" s="545"/>
      <c r="BY30" s="545"/>
      <c r="BZ30" s="545"/>
      <c r="CA30" s="545"/>
      <c r="CB30" s="545"/>
      <c r="CC30" s="546"/>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586" t="s">
        <v>121</v>
      </c>
      <c r="D32" s="586"/>
      <c r="E32" s="586"/>
      <c r="F32" s="586"/>
      <c r="G32" s="586"/>
      <c r="H32" s="586"/>
      <c r="I32" s="586"/>
      <c r="J32" s="586"/>
      <c r="K32" s="586"/>
      <c r="L32" s="586"/>
      <c r="M32" s="586"/>
      <c r="N32" s="586"/>
      <c r="O32" s="586"/>
      <c r="P32" s="586"/>
      <c r="Q32" s="586"/>
      <c r="R32" s="586"/>
      <c r="S32" s="586"/>
      <c r="U32" s="439" t="s">
        <v>122</v>
      </c>
      <c r="V32" s="439"/>
      <c r="W32" s="439"/>
      <c r="X32" s="439"/>
      <c r="Y32" s="439"/>
      <c r="Z32" s="439"/>
      <c r="AA32" s="439"/>
      <c r="AB32" s="439"/>
      <c r="AC32" s="439"/>
      <c r="AD32" s="439"/>
      <c r="AE32" s="439"/>
      <c r="AF32" s="439"/>
      <c r="AG32" s="439"/>
      <c r="AH32" s="439"/>
      <c r="AI32" s="439"/>
      <c r="AJ32" s="439"/>
      <c r="AK32" s="439"/>
      <c r="AM32" s="439" t="s">
        <v>123</v>
      </c>
      <c r="AN32" s="439"/>
      <c r="AO32" s="439"/>
      <c r="AP32" s="439"/>
      <c r="AQ32" s="439"/>
      <c r="AR32" s="439"/>
      <c r="AS32" s="439"/>
      <c r="AT32" s="439"/>
      <c r="AU32" s="439"/>
      <c r="AV32" s="439"/>
      <c r="AW32" s="439"/>
      <c r="AX32" s="439"/>
      <c r="AY32" s="439"/>
      <c r="AZ32" s="439"/>
      <c r="BA32" s="439"/>
      <c r="BB32" s="439"/>
      <c r="BC32" s="439"/>
      <c r="BE32" s="439" t="s">
        <v>124</v>
      </c>
      <c r="BF32" s="439"/>
      <c r="BG32" s="439"/>
      <c r="BH32" s="439"/>
      <c r="BI32" s="439"/>
      <c r="BJ32" s="439"/>
      <c r="BK32" s="439"/>
      <c r="BL32" s="439"/>
      <c r="BM32" s="439"/>
      <c r="BN32" s="439"/>
      <c r="BO32" s="439"/>
      <c r="BP32" s="439"/>
      <c r="BQ32" s="439"/>
      <c r="BR32" s="439"/>
      <c r="BS32" s="439"/>
      <c r="BT32" s="439"/>
      <c r="BU32" s="439"/>
      <c r="BW32" s="439" t="s">
        <v>125</v>
      </c>
      <c r="BX32" s="439"/>
      <c r="BY32" s="439"/>
      <c r="BZ32" s="439"/>
      <c r="CA32" s="439"/>
      <c r="CB32" s="439"/>
      <c r="CC32" s="439"/>
      <c r="CD32" s="439"/>
      <c r="CE32" s="439"/>
      <c r="CF32" s="439"/>
      <c r="CG32" s="439"/>
      <c r="CH32" s="439"/>
      <c r="CI32" s="439"/>
      <c r="CJ32" s="439"/>
      <c r="CK32" s="439"/>
      <c r="CL32" s="439"/>
      <c r="CM32" s="439"/>
      <c r="CO32" s="439" t="s">
        <v>126</v>
      </c>
      <c r="CP32" s="439"/>
      <c r="CQ32" s="439"/>
      <c r="CR32" s="439"/>
      <c r="CS32" s="439"/>
      <c r="CT32" s="439"/>
      <c r="CU32" s="439"/>
      <c r="CV32" s="439"/>
      <c r="CW32" s="439"/>
      <c r="CX32" s="439"/>
      <c r="CY32" s="439"/>
      <c r="CZ32" s="439"/>
      <c r="DA32" s="439"/>
      <c r="DB32" s="439"/>
      <c r="DC32" s="439"/>
      <c r="DD32" s="439"/>
      <c r="DE32" s="439"/>
      <c r="DI32" s="63"/>
    </row>
    <row r="33" spans="1:113" ht="13.5" customHeight="1" x14ac:dyDescent="0.15">
      <c r="A33" s="40"/>
      <c r="B33" s="64"/>
      <c r="C33" s="422" t="s">
        <v>127</v>
      </c>
      <c r="D33" s="422"/>
      <c r="E33" s="393" t="s">
        <v>128</v>
      </c>
      <c r="F33" s="393"/>
      <c r="G33" s="393"/>
      <c r="H33" s="393"/>
      <c r="I33" s="393"/>
      <c r="J33" s="393"/>
      <c r="K33" s="393"/>
      <c r="L33" s="393"/>
      <c r="M33" s="393"/>
      <c r="N33" s="393"/>
      <c r="O33" s="393"/>
      <c r="P33" s="393"/>
      <c r="Q33" s="393"/>
      <c r="R33" s="393"/>
      <c r="S33" s="393"/>
      <c r="T33" s="65"/>
      <c r="U33" s="422" t="s">
        <v>127</v>
      </c>
      <c r="V33" s="422"/>
      <c r="W33" s="393" t="s">
        <v>128</v>
      </c>
      <c r="X33" s="393"/>
      <c r="Y33" s="393"/>
      <c r="Z33" s="393"/>
      <c r="AA33" s="393"/>
      <c r="AB33" s="393"/>
      <c r="AC33" s="393"/>
      <c r="AD33" s="393"/>
      <c r="AE33" s="393"/>
      <c r="AF33" s="393"/>
      <c r="AG33" s="393"/>
      <c r="AH33" s="393"/>
      <c r="AI33" s="393"/>
      <c r="AJ33" s="393"/>
      <c r="AK33" s="393"/>
      <c r="AL33" s="65"/>
      <c r="AM33" s="422" t="s">
        <v>127</v>
      </c>
      <c r="AN33" s="422"/>
      <c r="AO33" s="393" t="s">
        <v>128</v>
      </c>
      <c r="AP33" s="393"/>
      <c r="AQ33" s="393"/>
      <c r="AR33" s="393"/>
      <c r="AS33" s="393"/>
      <c r="AT33" s="393"/>
      <c r="AU33" s="393"/>
      <c r="AV33" s="393"/>
      <c r="AW33" s="393"/>
      <c r="AX33" s="393"/>
      <c r="AY33" s="393"/>
      <c r="AZ33" s="393"/>
      <c r="BA33" s="393"/>
      <c r="BB33" s="393"/>
      <c r="BC33" s="393"/>
      <c r="BD33" s="66"/>
      <c r="BE33" s="393" t="s">
        <v>129</v>
      </c>
      <c r="BF33" s="393"/>
      <c r="BG33" s="393" t="s">
        <v>130</v>
      </c>
      <c r="BH33" s="393"/>
      <c r="BI33" s="393"/>
      <c r="BJ33" s="393"/>
      <c r="BK33" s="393"/>
      <c r="BL33" s="393"/>
      <c r="BM33" s="393"/>
      <c r="BN33" s="393"/>
      <c r="BO33" s="393"/>
      <c r="BP33" s="393"/>
      <c r="BQ33" s="393"/>
      <c r="BR33" s="393"/>
      <c r="BS33" s="393"/>
      <c r="BT33" s="393"/>
      <c r="BU33" s="393"/>
      <c r="BV33" s="66"/>
      <c r="BW33" s="422" t="s">
        <v>129</v>
      </c>
      <c r="BX33" s="422"/>
      <c r="BY33" s="393" t="s">
        <v>131</v>
      </c>
      <c r="BZ33" s="393"/>
      <c r="CA33" s="393"/>
      <c r="CB33" s="393"/>
      <c r="CC33" s="393"/>
      <c r="CD33" s="393"/>
      <c r="CE33" s="393"/>
      <c r="CF33" s="393"/>
      <c r="CG33" s="393"/>
      <c r="CH33" s="393"/>
      <c r="CI33" s="393"/>
      <c r="CJ33" s="393"/>
      <c r="CK33" s="393"/>
      <c r="CL33" s="393"/>
      <c r="CM33" s="393"/>
      <c r="CN33" s="65"/>
      <c r="CO33" s="422" t="s">
        <v>127</v>
      </c>
      <c r="CP33" s="422"/>
      <c r="CQ33" s="393" t="s">
        <v>132</v>
      </c>
      <c r="CR33" s="393"/>
      <c r="CS33" s="393"/>
      <c r="CT33" s="393"/>
      <c r="CU33" s="393"/>
      <c r="CV33" s="393"/>
      <c r="CW33" s="393"/>
      <c r="CX33" s="393"/>
      <c r="CY33" s="393"/>
      <c r="CZ33" s="393"/>
      <c r="DA33" s="393"/>
      <c r="DB33" s="393"/>
      <c r="DC33" s="393"/>
      <c r="DD33" s="393"/>
      <c r="DE33" s="393"/>
      <c r="DF33" s="65"/>
      <c r="DG33" s="593" t="s">
        <v>133</v>
      </c>
      <c r="DH33" s="593"/>
      <c r="DI33" s="67"/>
    </row>
    <row r="34" spans="1:113" ht="32.25" customHeight="1" x14ac:dyDescent="0.15">
      <c r="A34" s="40"/>
      <c r="B34" s="64"/>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40"/>
      <c r="U34" s="594">
        <f>IF(W34="","",MAX(C34:D43)+1)</f>
        <v>2</v>
      </c>
      <c r="V34" s="594"/>
      <c r="W34" s="595" t="str">
        <f>IF('各会計、関係団体の財政状況及び健全化判断比率'!B28="","",'各会計、関係団体の財政状況及び健全化判断比率'!B28)</f>
        <v>上尾市国民健康保険特別会計</v>
      </c>
      <c r="X34" s="595"/>
      <c r="Y34" s="595"/>
      <c r="Z34" s="595"/>
      <c r="AA34" s="595"/>
      <c r="AB34" s="595"/>
      <c r="AC34" s="595"/>
      <c r="AD34" s="595"/>
      <c r="AE34" s="595"/>
      <c r="AF34" s="595"/>
      <c r="AG34" s="595"/>
      <c r="AH34" s="595"/>
      <c r="AI34" s="595"/>
      <c r="AJ34" s="595"/>
      <c r="AK34" s="595"/>
      <c r="AL34" s="40"/>
      <c r="AM34" s="594">
        <f>IF(AO34="","",MAX(C34:D43,U34:V43)+1)</f>
        <v>5</v>
      </c>
      <c r="AN34" s="594"/>
      <c r="AO34" s="595" t="str">
        <f>IF('各会計、関係団体の財政状況及び健全化判断比率'!B31="","",'各会計、関係団体の財政状況及び健全化判断比率'!B31)</f>
        <v>上尾市水道事業会計</v>
      </c>
      <c r="AP34" s="595"/>
      <c r="AQ34" s="595"/>
      <c r="AR34" s="595"/>
      <c r="AS34" s="595"/>
      <c r="AT34" s="595"/>
      <c r="AU34" s="595"/>
      <c r="AV34" s="595"/>
      <c r="AW34" s="595"/>
      <c r="AX34" s="595"/>
      <c r="AY34" s="595"/>
      <c r="AZ34" s="595"/>
      <c r="BA34" s="595"/>
      <c r="BB34" s="595"/>
      <c r="BC34" s="595"/>
      <c r="BD34" s="40"/>
      <c r="BE34" s="594" t="str">
        <f>IF(BG34="","",MAX(C34:D43,U34:V43,AM34:AN43)+1)</f>
        <v/>
      </c>
      <c r="BF34" s="594"/>
      <c r="BG34" s="595"/>
      <c r="BH34" s="595"/>
      <c r="BI34" s="595"/>
      <c r="BJ34" s="595"/>
      <c r="BK34" s="595"/>
      <c r="BL34" s="595"/>
      <c r="BM34" s="595"/>
      <c r="BN34" s="595"/>
      <c r="BO34" s="595"/>
      <c r="BP34" s="595"/>
      <c r="BQ34" s="595"/>
      <c r="BR34" s="595"/>
      <c r="BS34" s="595"/>
      <c r="BT34" s="595"/>
      <c r="BU34" s="595"/>
      <c r="BV34" s="40"/>
      <c r="BW34" s="594">
        <f>IF(BY34="","",MAX(C34:D43,U34:V43,AM34:AN43,BE34:BF43)+1)</f>
        <v>7</v>
      </c>
      <c r="BX34" s="594"/>
      <c r="BY34" s="595" t="str">
        <f>IF('各会計、関係団体の財政状況及び健全化判断比率'!B68="","",'各会計、関係団体の財政状況及び健全化判断比率'!B68)</f>
        <v>埼玉県後期高齢者医療広域連合</v>
      </c>
      <c r="BZ34" s="595"/>
      <c r="CA34" s="595"/>
      <c r="CB34" s="595"/>
      <c r="CC34" s="595"/>
      <c r="CD34" s="595"/>
      <c r="CE34" s="595"/>
      <c r="CF34" s="595"/>
      <c r="CG34" s="595"/>
      <c r="CH34" s="595"/>
      <c r="CI34" s="595"/>
      <c r="CJ34" s="595"/>
      <c r="CK34" s="595"/>
      <c r="CL34" s="595"/>
      <c r="CM34" s="595"/>
      <c r="CN34" s="40"/>
      <c r="CO34" s="594">
        <f>IF(CQ34="","",MAX(C34:D43,U34:V43,AM34:AN43,BE34:BF43,BW34:BX43)+1)</f>
        <v>14</v>
      </c>
      <c r="CP34" s="594"/>
      <c r="CQ34" s="595" t="str">
        <f>IF('各会計、関係団体の財政状況及び健全化判断比率'!BS7="","",'各会計、関係団体の財政状況及び健全化判断比率'!BS7)</f>
        <v>上尾都市開発</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67"/>
    </row>
    <row r="35" spans="1:113" ht="32.25" customHeight="1" x14ac:dyDescent="0.15">
      <c r="A35" s="40"/>
      <c r="B35" s="64"/>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40"/>
      <c r="U35" s="594">
        <f>IF(W35="","",U34+1)</f>
        <v>3</v>
      </c>
      <c r="V35" s="594"/>
      <c r="W35" s="595" t="str">
        <f>IF('各会計、関係団体の財政状況及び健全化判断比率'!B29="","",'各会計、関係団体の財政状況及び健全化判断比率'!B29)</f>
        <v>上尾市介護保険特別会計</v>
      </c>
      <c r="X35" s="595"/>
      <c r="Y35" s="595"/>
      <c r="Z35" s="595"/>
      <c r="AA35" s="595"/>
      <c r="AB35" s="595"/>
      <c r="AC35" s="595"/>
      <c r="AD35" s="595"/>
      <c r="AE35" s="595"/>
      <c r="AF35" s="595"/>
      <c r="AG35" s="595"/>
      <c r="AH35" s="595"/>
      <c r="AI35" s="595"/>
      <c r="AJ35" s="595"/>
      <c r="AK35" s="595"/>
      <c r="AL35" s="40"/>
      <c r="AM35" s="594">
        <f t="shared" ref="AM35:AM43" si="0">IF(AO35="","",AM34+1)</f>
        <v>6</v>
      </c>
      <c r="AN35" s="594"/>
      <c r="AO35" s="595" t="str">
        <f>IF('各会計、関係団体の財政状況及び健全化判断比率'!B32="","",'各会計、関係団体の財政状況及び健全化判断比率'!B32)</f>
        <v>上尾市公共下水道事業会計</v>
      </c>
      <c r="AP35" s="595"/>
      <c r="AQ35" s="595"/>
      <c r="AR35" s="595"/>
      <c r="AS35" s="595"/>
      <c r="AT35" s="595"/>
      <c r="AU35" s="595"/>
      <c r="AV35" s="595"/>
      <c r="AW35" s="595"/>
      <c r="AX35" s="595"/>
      <c r="AY35" s="595"/>
      <c r="AZ35" s="595"/>
      <c r="BA35" s="595"/>
      <c r="BB35" s="595"/>
      <c r="BC35" s="595"/>
      <c r="BD35" s="40"/>
      <c r="BE35" s="594" t="str">
        <f t="shared" ref="BE35:BE43" si="1">IF(BG35="","",BE34+1)</f>
        <v/>
      </c>
      <c r="BF35" s="594"/>
      <c r="BG35" s="595"/>
      <c r="BH35" s="595"/>
      <c r="BI35" s="595"/>
      <c r="BJ35" s="595"/>
      <c r="BK35" s="595"/>
      <c r="BL35" s="595"/>
      <c r="BM35" s="595"/>
      <c r="BN35" s="595"/>
      <c r="BO35" s="595"/>
      <c r="BP35" s="595"/>
      <c r="BQ35" s="595"/>
      <c r="BR35" s="595"/>
      <c r="BS35" s="595"/>
      <c r="BT35" s="595"/>
      <c r="BU35" s="595"/>
      <c r="BV35" s="40"/>
      <c r="BW35" s="594">
        <f t="shared" ref="BW35:BW43" si="2">IF(BY35="","",BW34+1)</f>
        <v>8</v>
      </c>
      <c r="BX35" s="594"/>
      <c r="BY35" s="595" t="str">
        <f>IF('各会計、関係団体の財政状況及び健全化判断比率'!B69="","",'各会計、関係団体の財政状況及び健全化判断比率'!B69)</f>
        <v>埼玉県後期高齢者医療広域連合</v>
      </c>
      <c r="BZ35" s="595"/>
      <c r="CA35" s="595"/>
      <c r="CB35" s="595"/>
      <c r="CC35" s="595"/>
      <c r="CD35" s="595"/>
      <c r="CE35" s="595"/>
      <c r="CF35" s="595"/>
      <c r="CG35" s="595"/>
      <c r="CH35" s="595"/>
      <c r="CI35" s="595"/>
      <c r="CJ35" s="595"/>
      <c r="CK35" s="595"/>
      <c r="CL35" s="595"/>
      <c r="CM35" s="595"/>
      <c r="CN35" s="40"/>
      <c r="CO35" s="594">
        <f t="shared" ref="CO35:CO43" si="3">IF(CQ35="","",CO34+1)</f>
        <v>15</v>
      </c>
      <c r="CP35" s="594"/>
      <c r="CQ35" s="595" t="str">
        <f>IF('各会計、関係団体の財政状況及び健全化判断比率'!BS8="","",'各会計、関係団体の財政状況及び健全化判断比率'!BS8)</f>
        <v>上尾市地域振興公社</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67"/>
    </row>
    <row r="36" spans="1:113" ht="32.25" customHeight="1" x14ac:dyDescent="0.15">
      <c r="A36" s="40"/>
      <c r="B36" s="64"/>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40"/>
      <c r="U36" s="594">
        <f t="shared" ref="U36:U43" si="4">IF(W36="","",U35+1)</f>
        <v>4</v>
      </c>
      <c r="V36" s="594"/>
      <c r="W36" s="595" t="str">
        <f>IF('各会計、関係団体の財政状況及び健全化判断比率'!B30="","",'各会計、関係団体の財政状況及び健全化判断比率'!B30)</f>
        <v>上尾市後期高齢者医療特別会計</v>
      </c>
      <c r="X36" s="595"/>
      <c r="Y36" s="595"/>
      <c r="Z36" s="595"/>
      <c r="AA36" s="595"/>
      <c r="AB36" s="595"/>
      <c r="AC36" s="595"/>
      <c r="AD36" s="595"/>
      <c r="AE36" s="595"/>
      <c r="AF36" s="595"/>
      <c r="AG36" s="595"/>
      <c r="AH36" s="595"/>
      <c r="AI36" s="595"/>
      <c r="AJ36" s="595"/>
      <c r="AK36" s="595"/>
      <c r="AL36" s="40"/>
      <c r="AM36" s="594" t="str">
        <f t="shared" si="0"/>
        <v/>
      </c>
      <c r="AN36" s="594"/>
      <c r="AO36" s="595"/>
      <c r="AP36" s="595"/>
      <c r="AQ36" s="595"/>
      <c r="AR36" s="595"/>
      <c r="AS36" s="595"/>
      <c r="AT36" s="595"/>
      <c r="AU36" s="595"/>
      <c r="AV36" s="595"/>
      <c r="AW36" s="595"/>
      <c r="AX36" s="595"/>
      <c r="AY36" s="595"/>
      <c r="AZ36" s="595"/>
      <c r="BA36" s="595"/>
      <c r="BB36" s="595"/>
      <c r="BC36" s="595"/>
      <c r="BD36" s="40"/>
      <c r="BE36" s="594" t="str">
        <f t="shared" si="1"/>
        <v/>
      </c>
      <c r="BF36" s="594"/>
      <c r="BG36" s="595"/>
      <c r="BH36" s="595"/>
      <c r="BI36" s="595"/>
      <c r="BJ36" s="595"/>
      <c r="BK36" s="595"/>
      <c r="BL36" s="595"/>
      <c r="BM36" s="595"/>
      <c r="BN36" s="595"/>
      <c r="BO36" s="595"/>
      <c r="BP36" s="595"/>
      <c r="BQ36" s="595"/>
      <c r="BR36" s="595"/>
      <c r="BS36" s="595"/>
      <c r="BT36" s="595"/>
      <c r="BU36" s="595"/>
      <c r="BV36" s="40"/>
      <c r="BW36" s="594">
        <f t="shared" si="2"/>
        <v>9</v>
      </c>
      <c r="BX36" s="594"/>
      <c r="BY36" s="595" t="str">
        <f>IF('各会計、関係団体の財政状況及び健全化判断比率'!B70="","",'各会計、関係団体の財政状況及び健全化判断比率'!B70)</f>
        <v>埼玉県市町村総合事務組合</v>
      </c>
      <c r="BZ36" s="595"/>
      <c r="CA36" s="595"/>
      <c r="CB36" s="595"/>
      <c r="CC36" s="595"/>
      <c r="CD36" s="595"/>
      <c r="CE36" s="595"/>
      <c r="CF36" s="595"/>
      <c r="CG36" s="595"/>
      <c r="CH36" s="595"/>
      <c r="CI36" s="595"/>
      <c r="CJ36" s="595"/>
      <c r="CK36" s="595"/>
      <c r="CL36" s="595"/>
      <c r="CM36" s="595"/>
      <c r="CN36" s="40"/>
      <c r="CO36" s="594">
        <f t="shared" si="3"/>
        <v>16</v>
      </c>
      <c r="CP36" s="594"/>
      <c r="CQ36" s="595" t="str">
        <f>IF('各会計、関係団体の財政状況及び健全化判断比率'!BS9="","",'各会計、関係団体の財政状況及び健全化判断比率'!BS9)</f>
        <v>上尾市勤労者福祉サービスセンター</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67"/>
    </row>
    <row r="37" spans="1:113" ht="32.25" customHeight="1" x14ac:dyDescent="0.15">
      <c r="A37" s="40"/>
      <c r="B37" s="64"/>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40"/>
      <c r="U37" s="594" t="str">
        <f t="shared" si="4"/>
        <v/>
      </c>
      <c r="V37" s="594"/>
      <c r="W37" s="595"/>
      <c r="X37" s="595"/>
      <c r="Y37" s="595"/>
      <c r="Z37" s="595"/>
      <c r="AA37" s="595"/>
      <c r="AB37" s="595"/>
      <c r="AC37" s="595"/>
      <c r="AD37" s="595"/>
      <c r="AE37" s="595"/>
      <c r="AF37" s="595"/>
      <c r="AG37" s="595"/>
      <c r="AH37" s="595"/>
      <c r="AI37" s="595"/>
      <c r="AJ37" s="595"/>
      <c r="AK37" s="595"/>
      <c r="AL37" s="40"/>
      <c r="AM37" s="594" t="str">
        <f t="shared" si="0"/>
        <v/>
      </c>
      <c r="AN37" s="594"/>
      <c r="AO37" s="595"/>
      <c r="AP37" s="595"/>
      <c r="AQ37" s="595"/>
      <c r="AR37" s="595"/>
      <c r="AS37" s="595"/>
      <c r="AT37" s="595"/>
      <c r="AU37" s="595"/>
      <c r="AV37" s="595"/>
      <c r="AW37" s="595"/>
      <c r="AX37" s="595"/>
      <c r="AY37" s="595"/>
      <c r="AZ37" s="595"/>
      <c r="BA37" s="595"/>
      <c r="BB37" s="595"/>
      <c r="BC37" s="595"/>
      <c r="BD37" s="40"/>
      <c r="BE37" s="594" t="str">
        <f t="shared" si="1"/>
        <v/>
      </c>
      <c r="BF37" s="594"/>
      <c r="BG37" s="595"/>
      <c r="BH37" s="595"/>
      <c r="BI37" s="595"/>
      <c r="BJ37" s="595"/>
      <c r="BK37" s="595"/>
      <c r="BL37" s="595"/>
      <c r="BM37" s="595"/>
      <c r="BN37" s="595"/>
      <c r="BO37" s="595"/>
      <c r="BP37" s="595"/>
      <c r="BQ37" s="595"/>
      <c r="BR37" s="595"/>
      <c r="BS37" s="595"/>
      <c r="BT37" s="595"/>
      <c r="BU37" s="595"/>
      <c r="BV37" s="40"/>
      <c r="BW37" s="594">
        <f t="shared" si="2"/>
        <v>10</v>
      </c>
      <c r="BX37" s="594"/>
      <c r="BY37" s="595" t="str">
        <f>IF('各会計、関係団体の財政状況及び健全化判断比率'!B71="","",'各会計、関係団体の財政状況及び健全化判断比率'!B71)</f>
        <v>埼玉県市町村総合事務組合</v>
      </c>
      <c r="BZ37" s="595"/>
      <c r="CA37" s="595"/>
      <c r="CB37" s="595"/>
      <c r="CC37" s="595"/>
      <c r="CD37" s="595"/>
      <c r="CE37" s="595"/>
      <c r="CF37" s="595"/>
      <c r="CG37" s="595"/>
      <c r="CH37" s="595"/>
      <c r="CI37" s="595"/>
      <c r="CJ37" s="595"/>
      <c r="CK37" s="595"/>
      <c r="CL37" s="595"/>
      <c r="CM37" s="595"/>
      <c r="CN37" s="40"/>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67"/>
    </row>
    <row r="38" spans="1:113" ht="32.25" customHeight="1" x14ac:dyDescent="0.15">
      <c r="A38" s="40"/>
      <c r="B38" s="64"/>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40"/>
      <c r="U38" s="594" t="str">
        <f t="shared" si="4"/>
        <v/>
      </c>
      <c r="V38" s="594"/>
      <c r="W38" s="595"/>
      <c r="X38" s="595"/>
      <c r="Y38" s="595"/>
      <c r="Z38" s="595"/>
      <c r="AA38" s="595"/>
      <c r="AB38" s="595"/>
      <c r="AC38" s="595"/>
      <c r="AD38" s="595"/>
      <c r="AE38" s="595"/>
      <c r="AF38" s="595"/>
      <c r="AG38" s="595"/>
      <c r="AH38" s="595"/>
      <c r="AI38" s="595"/>
      <c r="AJ38" s="595"/>
      <c r="AK38" s="595"/>
      <c r="AL38" s="40"/>
      <c r="AM38" s="594" t="str">
        <f t="shared" si="0"/>
        <v/>
      </c>
      <c r="AN38" s="594"/>
      <c r="AO38" s="595"/>
      <c r="AP38" s="595"/>
      <c r="AQ38" s="595"/>
      <c r="AR38" s="595"/>
      <c r="AS38" s="595"/>
      <c r="AT38" s="595"/>
      <c r="AU38" s="595"/>
      <c r="AV38" s="595"/>
      <c r="AW38" s="595"/>
      <c r="AX38" s="595"/>
      <c r="AY38" s="595"/>
      <c r="AZ38" s="595"/>
      <c r="BA38" s="595"/>
      <c r="BB38" s="595"/>
      <c r="BC38" s="595"/>
      <c r="BD38" s="40"/>
      <c r="BE38" s="594" t="str">
        <f t="shared" si="1"/>
        <v/>
      </c>
      <c r="BF38" s="594"/>
      <c r="BG38" s="595"/>
      <c r="BH38" s="595"/>
      <c r="BI38" s="595"/>
      <c r="BJ38" s="595"/>
      <c r="BK38" s="595"/>
      <c r="BL38" s="595"/>
      <c r="BM38" s="595"/>
      <c r="BN38" s="595"/>
      <c r="BO38" s="595"/>
      <c r="BP38" s="595"/>
      <c r="BQ38" s="595"/>
      <c r="BR38" s="595"/>
      <c r="BS38" s="595"/>
      <c r="BT38" s="595"/>
      <c r="BU38" s="595"/>
      <c r="BV38" s="40"/>
      <c r="BW38" s="594">
        <f t="shared" si="2"/>
        <v>11</v>
      </c>
      <c r="BX38" s="594"/>
      <c r="BY38" s="595" t="str">
        <f>IF('各会計、関係団体の財政状況及び健全化判断比率'!B72="","",'各会計、関係団体の財政状況及び健全化判断比率'!B72)</f>
        <v>彩の国さいたま人づくり広域連合</v>
      </c>
      <c r="BZ38" s="595"/>
      <c r="CA38" s="595"/>
      <c r="CB38" s="595"/>
      <c r="CC38" s="595"/>
      <c r="CD38" s="595"/>
      <c r="CE38" s="595"/>
      <c r="CF38" s="595"/>
      <c r="CG38" s="595"/>
      <c r="CH38" s="595"/>
      <c r="CI38" s="595"/>
      <c r="CJ38" s="595"/>
      <c r="CK38" s="595"/>
      <c r="CL38" s="595"/>
      <c r="CM38" s="595"/>
      <c r="CN38" s="40"/>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67"/>
    </row>
    <row r="39" spans="1:113" ht="32.25" customHeight="1" x14ac:dyDescent="0.15">
      <c r="A39" s="40"/>
      <c r="B39" s="64"/>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40"/>
      <c r="U39" s="594" t="str">
        <f t="shared" si="4"/>
        <v/>
      </c>
      <c r="V39" s="594"/>
      <c r="W39" s="595"/>
      <c r="X39" s="595"/>
      <c r="Y39" s="595"/>
      <c r="Z39" s="595"/>
      <c r="AA39" s="595"/>
      <c r="AB39" s="595"/>
      <c r="AC39" s="595"/>
      <c r="AD39" s="595"/>
      <c r="AE39" s="595"/>
      <c r="AF39" s="595"/>
      <c r="AG39" s="595"/>
      <c r="AH39" s="595"/>
      <c r="AI39" s="595"/>
      <c r="AJ39" s="595"/>
      <c r="AK39" s="595"/>
      <c r="AL39" s="40"/>
      <c r="AM39" s="594" t="str">
        <f t="shared" si="0"/>
        <v/>
      </c>
      <c r="AN39" s="594"/>
      <c r="AO39" s="595"/>
      <c r="AP39" s="595"/>
      <c r="AQ39" s="595"/>
      <c r="AR39" s="595"/>
      <c r="AS39" s="595"/>
      <c r="AT39" s="595"/>
      <c r="AU39" s="595"/>
      <c r="AV39" s="595"/>
      <c r="AW39" s="595"/>
      <c r="AX39" s="595"/>
      <c r="AY39" s="595"/>
      <c r="AZ39" s="595"/>
      <c r="BA39" s="595"/>
      <c r="BB39" s="595"/>
      <c r="BC39" s="595"/>
      <c r="BD39" s="40"/>
      <c r="BE39" s="594" t="str">
        <f t="shared" si="1"/>
        <v/>
      </c>
      <c r="BF39" s="594"/>
      <c r="BG39" s="595"/>
      <c r="BH39" s="595"/>
      <c r="BI39" s="595"/>
      <c r="BJ39" s="595"/>
      <c r="BK39" s="595"/>
      <c r="BL39" s="595"/>
      <c r="BM39" s="595"/>
      <c r="BN39" s="595"/>
      <c r="BO39" s="595"/>
      <c r="BP39" s="595"/>
      <c r="BQ39" s="595"/>
      <c r="BR39" s="595"/>
      <c r="BS39" s="595"/>
      <c r="BT39" s="595"/>
      <c r="BU39" s="595"/>
      <c r="BV39" s="40"/>
      <c r="BW39" s="594">
        <f t="shared" si="2"/>
        <v>12</v>
      </c>
      <c r="BX39" s="594"/>
      <c r="BY39" s="595" t="str">
        <f>IF('各会計、関係団体の財政状況及び健全化判断比率'!B73="","",'各会計、関係団体の財政状況及び健全化判断比率'!B73)</f>
        <v>埼玉県都市競艇組合</v>
      </c>
      <c r="BZ39" s="595"/>
      <c r="CA39" s="595"/>
      <c r="CB39" s="595"/>
      <c r="CC39" s="595"/>
      <c r="CD39" s="595"/>
      <c r="CE39" s="595"/>
      <c r="CF39" s="595"/>
      <c r="CG39" s="595"/>
      <c r="CH39" s="595"/>
      <c r="CI39" s="595"/>
      <c r="CJ39" s="595"/>
      <c r="CK39" s="595"/>
      <c r="CL39" s="595"/>
      <c r="CM39" s="595"/>
      <c r="CN39" s="40"/>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67"/>
    </row>
    <row r="40" spans="1:113" ht="32.25" customHeight="1" x14ac:dyDescent="0.15">
      <c r="A40" s="40"/>
      <c r="B40" s="64"/>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40"/>
      <c r="U40" s="594" t="str">
        <f t="shared" si="4"/>
        <v/>
      </c>
      <c r="V40" s="594"/>
      <c r="W40" s="595"/>
      <c r="X40" s="595"/>
      <c r="Y40" s="595"/>
      <c r="Z40" s="595"/>
      <c r="AA40" s="595"/>
      <c r="AB40" s="595"/>
      <c r="AC40" s="595"/>
      <c r="AD40" s="595"/>
      <c r="AE40" s="595"/>
      <c r="AF40" s="595"/>
      <c r="AG40" s="595"/>
      <c r="AH40" s="595"/>
      <c r="AI40" s="595"/>
      <c r="AJ40" s="595"/>
      <c r="AK40" s="595"/>
      <c r="AL40" s="40"/>
      <c r="AM40" s="594" t="str">
        <f t="shared" si="0"/>
        <v/>
      </c>
      <c r="AN40" s="594"/>
      <c r="AO40" s="595"/>
      <c r="AP40" s="595"/>
      <c r="AQ40" s="595"/>
      <c r="AR40" s="595"/>
      <c r="AS40" s="595"/>
      <c r="AT40" s="595"/>
      <c r="AU40" s="595"/>
      <c r="AV40" s="595"/>
      <c r="AW40" s="595"/>
      <c r="AX40" s="595"/>
      <c r="AY40" s="595"/>
      <c r="AZ40" s="595"/>
      <c r="BA40" s="595"/>
      <c r="BB40" s="595"/>
      <c r="BC40" s="595"/>
      <c r="BD40" s="40"/>
      <c r="BE40" s="594" t="str">
        <f t="shared" si="1"/>
        <v/>
      </c>
      <c r="BF40" s="594"/>
      <c r="BG40" s="595"/>
      <c r="BH40" s="595"/>
      <c r="BI40" s="595"/>
      <c r="BJ40" s="595"/>
      <c r="BK40" s="595"/>
      <c r="BL40" s="595"/>
      <c r="BM40" s="595"/>
      <c r="BN40" s="595"/>
      <c r="BO40" s="595"/>
      <c r="BP40" s="595"/>
      <c r="BQ40" s="595"/>
      <c r="BR40" s="595"/>
      <c r="BS40" s="595"/>
      <c r="BT40" s="595"/>
      <c r="BU40" s="595"/>
      <c r="BV40" s="40"/>
      <c r="BW40" s="594">
        <f t="shared" si="2"/>
        <v>13</v>
      </c>
      <c r="BX40" s="594"/>
      <c r="BY40" s="595" t="str">
        <f>IF('各会計、関係団体の財政状況及び健全化判断比率'!B74="","",'各会計、関係団体の財政状況及び健全化判断比率'!B74)</f>
        <v>上尾、桶川、伊奈衛生組合</v>
      </c>
      <c r="BZ40" s="595"/>
      <c r="CA40" s="595"/>
      <c r="CB40" s="595"/>
      <c r="CC40" s="595"/>
      <c r="CD40" s="595"/>
      <c r="CE40" s="595"/>
      <c r="CF40" s="595"/>
      <c r="CG40" s="595"/>
      <c r="CH40" s="595"/>
      <c r="CI40" s="595"/>
      <c r="CJ40" s="595"/>
      <c r="CK40" s="595"/>
      <c r="CL40" s="595"/>
      <c r="CM40" s="595"/>
      <c r="CN40" s="40"/>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67"/>
    </row>
    <row r="41" spans="1:113" ht="32.25" customHeight="1" x14ac:dyDescent="0.15">
      <c r="A41" s="40"/>
      <c r="B41" s="64"/>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40"/>
      <c r="U41" s="594" t="str">
        <f t="shared" si="4"/>
        <v/>
      </c>
      <c r="V41" s="594"/>
      <c r="W41" s="595"/>
      <c r="X41" s="595"/>
      <c r="Y41" s="595"/>
      <c r="Z41" s="595"/>
      <c r="AA41" s="595"/>
      <c r="AB41" s="595"/>
      <c r="AC41" s="595"/>
      <c r="AD41" s="595"/>
      <c r="AE41" s="595"/>
      <c r="AF41" s="595"/>
      <c r="AG41" s="595"/>
      <c r="AH41" s="595"/>
      <c r="AI41" s="595"/>
      <c r="AJ41" s="595"/>
      <c r="AK41" s="595"/>
      <c r="AL41" s="40"/>
      <c r="AM41" s="594" t="str">
        <f t="shared" si="0"/>
        <v/>
      </c>
      <c r="AN41" s="594"/>
      <c r="AO41" s="595"/>
      <c r="AP41" s="595"/>
      <c r="AQ41" s="595"/>
      <c r="AR41" s="595"/>
      <c r="AS41" s="595"/>
      <c r="AT41" s="595"/>
      <c r="AU41" s="595"/>
      <c r="AV41" s="595"/>
      <c r="AW41" s="595"/>
      <c r="AX41" s="595"/>
      <c r="AY41" s="595"/>
      <c r="AZ41" s="595"/>
      <c r="BA41" s="595"/>
      <c r="BB41" s="595"/>
      <c r="BC41" s="595"/>
      <c r="BD41" s="40"/>
      <c r="BE41" s="594" t="str">
        <f t="shared" si="1"/>
        <v/>
      </c>
      <c r="BF41" s="594"/>
      <c r="BG41" s="595"/>
      <c r="BH41" s="595"/>
      <c r="BI41" s="595"/>
      <c r="BJ41" s="595"/>
      <c r="BK41" s="595"/>
      <c r="BL41" s="595"/>
      <c r="BM41" s="595"/>
      <c r="BN41" s="595"/>
      <c r="BO41" s="595"/>
      <c r="BP41" s="595"/>
      <c r="BQ41" s="595"/>
      <c r="BR41" s="595"/>
      <c r="BS41" s="595"/>
      <c r="BT41" s="595"/>
      <c r="BU41" s="595"/>
      <c r="BV41" s="40"/>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40"/>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67"/>
    </row>
    <row r="42" spans="1:113" ht="32.25" customHeight="1" x14ac:dyDescent="0.15">
      <c r="B42" s="64"/>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40"/>
      <c r="U42" s="594" t="str">
        <f t="shared" si="4"/>
        <v/>
      </c>
      <c r="V42" s="594"/>
      <c r="W42" s="595"/>
      <c r="X42" s="595"/>
      <c r="Y42" s="595"/>
      <c r="Z42" s="595"/>
      <c r="AA42" s="595"/>
      <c r="AB42" s="595"/>
      <c r="AC42" s="595"/>
      <c r="AD42" s="595"/>
      <c r="AE42" s="595"/>
      <c r="AF42" s="595"/>
      <c r="AG42" s="595"/>
      <c r="AH42" s="595"/>
      <c r="AI42" s="595"/>
      <c r="AJ42" s="595"/>
      <c r="AK42" s="595"/>
      <c r="AL42" s="40"/>
      <c r="AM42" s="594" t="str">
        <f t="shared" si="0"/>
        <v/>
      </c>
      <c r="AN42" s="594"/>
      <c r="AO42" s="595"/>
      <c r="AP42" s="595"/>
      <c r="AQ42" s="595"/>
      <c r="AR42" s="595"/>
      <c r="AS42" s="595"/>
      <c r="AT42" s="595"/>
      <c r="AU42" s="595"/>
      <c r="AV42" s="595"/>
      <c r="AW42" s="595"/>
      <c r="AX42" s="595"/>
      <c r="AY42" s="595"/>
      <c r="AZ42" s="595"/>
      <c r="BA42" s="595"/>
      <c r="BB42" s="595"/>
      <c r="BC42" s="595"/>
      <c r="BD42" s="40"/>
      <c r="BE42" s="594" t="str">
        <f t="shared" si="1"/>
        <v/>
      </c>
      <c r="BF42" s="594"/>
      <c r="BG42" s="595"/>
      <c r="BH42" s="595"/>
      <c r="BI42" s="595"/>
      <c r="BJ42" s="595"/>
      <c r="BK42" s="595"/>
      <c r="BL42" s="595"/>
      <c r="BM42" s="595"/>
      <c r="BN42" s="595"/>
      <c r="BO42" s="595"/>
      <c r="BP42" s="595"/>
      <c r="BQ42" s="595"/>
      <c r="BR42" s="595"/>
      <c r="BS42" s="595"/>
      <c r="BT42" s="595"/>
      <c r="BU42" s="595"/>
      <c r="BV42" s="40"/>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40"/>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67"/>
    </row>
    <row r="43" spans="1:113" ht="32.25" customHeight="1" x14ac:dyDescent="0.15">
      <c r="B43" s="64"/>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40"/>
      <c r="U43" s="594" t="str">
        <f t="shared" si="4"/>
        <v/>
      </c>
      <c r="V43" s="594"/>
      <c r="W43" s="595"/>
      <c r="X43" s="595"/>
      <c r="Y43" s="595"/>
      <c r="Z43" s="595"/>
      <c r="AA43" s="595"/>
      <c r="AB43" s="595"/>
      <c r="AC43" s="595"/>
      <c r="AD43" s="595"/>
      <c r="AE43" s="595"/>
      <c r="AF43" s="595"/>
      <c r="AG43" s="595"/>
      <c r="AH43" s="595"/>
      <c r="AI43" s="595"/>
      <c r="AJ43" s="595"/>
      <c r="AK43" s="595"/>
      <c r="AL43" s="40"/>
      <c r="AM43" s="594" t="str">
        <f t="shared" si="0"/>
        <v/>
      </c>
      <c r="AN43" s="594"/>
      <c r="AO43" s="595"/>
      <c r="AP43" s="595"/>
      <c r="AQ43" s="595"/>
      <c r="AR43" s="595"/>
      <c r="AS43" s="595"/>
      <c r="AT43" s="595"/>
      <c r="AU43" s="595"/>
      <c r="AV43" s="595"/>
      <c r="AW43" s="595"/>
      <c r="AX43" s="595"/>
      <c r="AY43" s="595"/>
      <c r="AZ43" s="595"/>
      <c r="BA43" s="595"/>
      <c r="BB43" s="595"/>
      <c r="BC43" s="595"/>
      <c r="BD43" s="40"/>
      <c r="BE43" s="594" t="str">
        <f t="shared" si="1"/>
        <v/>
      </c>
      <c r="BF43" s="594"/>
      <c r="BG43" s="595"/>
      <c r="BH43" s="595"/>
      <c r="BI43" s="595"/>
      <c r="BJ43" s="595"/>
      <c r="BK43" s="595"/>
      <c r="BL43" s="595"/>
      <c r="BM43" s="595"/>
      <c r="BN43" s="595"/>
      <c r="BO43" s="595"/>
      <c r="BP43" s="595"/>
      <c r="BQ43" s="595"/>
      <c r="BR43" s="595"/>
      <c r="BS43" s="595"/>
      <c r="BT43" s="595"/>
      <c r="BU43" s="595"/>
      <c r="BV43" s="40"/>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40"/>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134</v>
      </c>
      <c r="E46" s="597" t="s">
        <v>135</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136</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137</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138</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139</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140</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141</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39" t="s">
        <v>142</v>
      </c>
    </row>
    <row r="54" spans="5:113" x14ac:dyDescent="0.15"/>
    <row r="55" spans="5:113" x14ac:dyDescent="0.15"/>
    <row r="56" spans="5:113" x14ac:dyDescent="0.15"/>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8" zoomScaleNormal="78" zoomScaleSheetLayoutView="100" workbookViewId="0"/>
  </sheetViews>
  <sheetFormatPr defaultColWidth="0" defaultRowHeight="13.5" customHeight="1" zeroHeight="1" x14ac:dyDescent="0.15"/>
  <cols>
    <col min="1" max="1" width="6.625" style="240" customWidth="1"/>
    <col min="2" max="2" width="11" style="240" customWidth="1"/>
    <col min="3" max="3" width="17" style="240" customWidth="1"/>
    <col min="4" max="5" width="16.625" style="240" customWidth="1"/>
    <col min="6" max="15" width="15" style="240" customWidth="1"/>
    <col min="16" max="16" width="24" style="240" customWidth="1"/>
    <col min="17" max="16384" width="0" style="240" hidden="1"/>
  </cols>
  <sheetData>
    <row r="1" spans="1:16" ht="16.5" customHeight="1" x14ac:dyDescent="0.15">
      <c r="A1" s="239"/>
      <c r="B1" s="239"/>
      <c r="C1" s="239"/>
      <c r="D1" s="239"/>
      <c r="E1" s="239"/>
      <c r="F1" s="239"/>
      <c r="G1" s="239"/>
      <c r="H1" s="239"/>
      <c r="I1" s="239"/>
      <c r="J1" s="239"/>
      <c r="K1" s="239"/>
      <c r="L1" s="239"/>
      <c r="M1" s="239"/>
      <c r="N1" s="239"/>
      <c r="O1" s="239"/>
      <c r="P1" s="239"/>
    </row>
    <row r="2" spans="1:16" ht="16.5" customHeight="1" x14ac:dyDescent="0.15">
      <c r="A2" s="239"/>
      <c r="B2" s="239"/>
      <c r="C2" s="239"/>
      <c r="D2" s="239"/>
      <c r="E2" s="239"/>
      <c r="F2" s="239"/>
      <c r="G2" s="239"/>
      <c r="H2" s="239"/>
      <c r="I2" s="239"/>
      <c r="J2" s="239"/>
      <c r="K2" s="239"/>
      <c r="L2" s="239"/>
      <c r="M2" s="239"/>
      <c r="N2" s="239"/>
      <c r="O2" s="239"/>
      <c r="P2" s="239"/>
    </row>
    <row r="3" spans="1:16" ht="16.5" customHeight="1" x14ac:dyDescent="0.15">
      <c r="A3" s="239"/>
      <c r="B3" s="239"/>
      <c r="C3" s="239"/>
      <c r="D3" s="239"/>
      <c r="E3" s="239"/>
      <c r="F3" s="239"/>
      <c r="G3" s="239"/>
      <c r="H3" s="239"/>
      <c r="I3" s="239"/>
      <c r="J3" s="239"/>
      <c r="K3" s="239"/>
      <c r="L3" s="239"/>
      <c r="M3" s="239"/>
      <c r="N3" s="239"/>
      <c r="O3" s="239"/>
      <c r="P3" s="239"/>
    </row>
    <row r="4" spans="1:16" ht="16.5" customHeight="1" x14ac:dyDescent="0.15">
      <c r="A4" s="239"/>
      <c r="B4" s="239"/>
      <c r="C4" s="239"/>
      <c r="D4" s="239"/>
      <c r="E4" s="239"/>
      <c r="F4" s="239"/>
      <c r="G4" s="239"/>
      <c r="H4" s="239"/>
      <c r="I4" s="239"/>
      <c r="J4" s="239"/>
      <c r="K4" s="239"/>
      <c r="L4" s="239"/>
      <c r="M4" s="239"/>
      <c r="N4" s="239"/>
      <c r="O4" s="239"/>
      <c r="P4" s="239"/>
    </row>
    <row r="5" spans="1:16" ht="16.5" customHeight="1" x14ac:dyDescent="0.15">
      <c r="A5" s="239"/>
      <c r="B5" s="239"/>
      <c r="C5" s="239"/>
      <c r="D5" s="239"/>
      <c r="E5" s="239"/>
      <c r="F5" s="239"/>
      <c r="G5" s="239"/>
      <c r="H5" s="239"/>
      <c r="I5" s="239"/>
      <c r="J5" s="239"/>
      <c r="K5" s="239"/>
      <c r="L5" s="239"/>
      <c r="M5" s="239"/>
      <c r="N5" s="239"/>
      <c r="O5" s="239"/>
      <c r="P5" s="239"/>
    </row>
    <row r="6" spans="1:16" ht="16.5" customHeight="1" x14ac:dyDescent="0.15">
      <c r="A6" s="239"/>
      <c r="B6" s="239"/>
      <c r="C6" s="239"/>
      <c r="D6" s="239"/>
      <c r="E6" s="239"/>
      <c r="F6" s="239"/>
      <c r="G6" s="239"/>
      <c r="H6" s="239"/>
      <c r="I6" s="239"/>
      <c r="J6" s="239"/>
      <c r="K6" s="239"/>
      <c r="L6" s="239"/>
      <c r="M6" s="239"/>
      <c r="N6" s="239"/>
      <c r="O6" s="239"/>
      <c r="P6" s="239"/>
    </row>
    <row r="7" spans="1:16" ht="16.5" customHeight="1" x14ac:dyDescent="0.15">
      <c r="A7" s="239"/>
      <c r="B7" s="239"/>
      <c r="C7" s="239"/>
      <c r="D7" s="239"/>
      <c r="E7" s="239"/>
      <c r="F7" s="239"/>
      <c r="G7" s="239"/>
      <c r="H7" s="239"/>
      <c r="I7" s="239"/>
      <c r="J7" s="239"/>
      <c r="K7" s="239"/>
      <c r="L7" s="239"/>
      <c r="M7" s="239"/>
      <c r="N7" s="239"/>
      <c r="O7" s="239"/>
      <c r="P7" s="239"/>
    </row>
    <row r="8" spans="1:16" ht="16.5" customHeight="1" x14ac:dyDescent="0.15">
      <c r="A8" s="239"/>
      <c r="B8" s="239"/>
      <c r="C8" s="239"/>
      <c r="D8" s="239"/>
      <c r="E8" s="239"/>
      <c r="F8" s="239"/>
      <c r="G8" s="239"/>
      <c r="H8" s="239"/>
      <c r="I8" s="239"/>
      <c r="J8" s="239"/>
      <c r="K8" s="239"/>
      <c r="L8" s="239"/>
      <c r="M8" s="239"/>
      <c r="N8" s="239"/>
      <c r="O8" s="239"/>
      <c r="P8" s="239"/>
    </row>
    <row r="9" spans="1:16" ht="16.5" customHeight="1" x14ac:dyDescent="0.15">
      <c r="A9" s="239"/>
      <c r="B9" s="239"/>
      <c r="C9" s="239"/>
      <c r="D9" s="239"/>
      <c r="E9" s="239"/>
      <c r="F9" s="239"/>
      <c r="G9" s="239"/>
      <c r="H9" s="239"/>
      <c r="I9" s="239"/>
      <c r="J9" s="239"/>
      <c r="K9" s="239"/>
      <c r="L9" s="239"/>
      <c r="M9" s="239"/>
      <c r="N9" s="239"/>
      <c r="O9" s="239"/>
      <c r="P9" s="239"/>
    </row>
    <row r="10" spans="1:16" ht="16.5" customHeight="1" x14ac:dyDescent="0.15">
      <c r="A10" s="239"/>
      <c r="B10" s="239"/>
      <c r="C10" s="239"/>
      <c r="D10" s="239"/>
      <c r="E10" s="239"/>
      <c r="F10" s="239"/>
      <c r="G10" s="239"/>
      <c r="H10" s="239"/>
      <c r="I10" s="239"/>
      <c r="J10" s="239"/>
      <c r="K10" s="239"/>
      <c r="L10" s="239"/>
      <c r="M10" s="239"/>
      <c r="N10" s="239"/>
      <c r="O10" s="239"/>
      <c r="P10" s="239"/>
    </row>
    <row r="11" spans="1:16" ht="16.5" customHeight="1" x14ac:dyDescent="0.15">
      <c r="A11" s="239"/>
      <c r="B11" s="239"/>
      <c r="C11" s="239"/>
      <c r="D11" s="239"/>
      <c r="E11" s="239"/>
      <c r="F11" s="239"/>
      <c r="G11" s="239"/>
      <c r="H11" s="239"/>
      <c r="I11" s="239"/>
      <c r="J11" s="239"/>
      <c r="K11" s="239"/>
      <c r="L11" s="239"/>
      <c r="M11" s="239"/>
      <c r="N11" s="239"/>
      <c r="O11" s="239"/>
      <c r="P11" s="239"/>
    </row>
    <row r="12" spans="1:16" ht="16.5" customHeight="1" x14ac:dyDescent="0.15">
      <c r="A12" s="239"/>
      <c r="B12" s="239"/>
      <c r="C12" s="239"/>
      <c r="D12" s="239"/>
      <c r="E12" s="239"/>
      <c r="F12" s="239"/>
      <c r="G12" s="239"/>
      <c r="H12" s="239"/>
      <c r="I12" s="239"/>
      <c r="J12" s="239"/>
      <c r="K12" s="239"/>
      <c r="L12" s="239"/>
      <c r="M12" s="239"/>
      <c r="N12" s="239"/>
      <c r="O12" s="239"/>
      <c r="P12" s="239"/>
    </row>
    <row r="13" spans="1:16" ht="16.5" customHeight="1" x14ac:dyDescent="0.15">
      <c r="A13" s="239"/>
      <c r="B13" s="239"/>
      <c r="C13" s="239"/>
      <c r="D13" s="239"/>
      <c r="E13" s="239"/>
      <c r="F13" s="239"/>
      <c r="G13" s="239"/>
      <c r="H13" s="239"/>
      <c r="I13" s="239"/>
      <c r="J13" s="239"/>
      <c r="K13" s="239"/>
      <c r="L13" s="239"/>
      <c r="M13" s="239"/>
      <c r="N13" s="239"/>
      <c r="O13" s="239"/>
      <c r="P13" s="239"/>
    </row>
    <row r="14" spans="1:16" ht="16.5" customHeight="1" x14ac:dyDescent="0.15">
      <c r="A14" s="239"/>
      <c r="B14" s="239"/>
      <c r="C14" s="239"/>
      <c r="D14" s="239"/>
      <c r="E14" s="239"/>
      <c r="F14" s="239"/>
      <c r="G14" s="239"/>
      <c r="H14" s="239"/>
      <c r="I14" s="239"/>
      <c r="J14" s="239"/>
      <c r="K14" s="239"/>
      <c r="L14" s="239"/>
      <c r="M14" s="239"/>
      <c r="N14" s="239"/>
      <c r="O14" s="239"/>
      <c r="P14" s="239"/>
    </row>
    <row r="15" spans="1:16" ht="16.5" customHeight="1" x14ac:dyDescent="0.15">
      <c r="A15" s="239"/>
      <c r="B15" s="239"/>
      <c r="C15" s="239"/>
      <c r="D15" s="239"/>
      <c r="E15" s="239"/>
      <c r="F15" s="239"/>
      <c r="G15" s="239"/>
      <c r="H15" s="239"/>
      <c r="I15" s="239"/>
      <c r="J15" s="239"/>
      <c r="K15" s="239"/>
      <c r="L15" s="239"/>
      <c r="M15" s="239"/>
      <c r="N15" s="239"/>
      <c r="O15" s="239"/>
      <c r="P15" s="239"/>
    </row>
    <row r="16" spans="1:16" ht="16.5" customHeight="1" x14ac:dyDescent="0.15">
      <c r="A16" s="239"/>
      <c r="B16" s="239"/>
      <c r="C16" s="239"/>
      <c r="D16" s="239"/>
      <c r="E16" s="239"/>
      <c r="F16" s="239"/>
      <c r="G16" s="239"/>
      <c r="H16" s="239"/>
      <c r="I16" s="239"/>
      <c r="J16" s="239"/>
      <c r="K16" s="239"/>
      <c r="L16" s="239"/>
      <c r="M16" s="239"/>
      <c r="N16" s="239"/>
      <c r="O16" s="239"/>
      <c r="P16" s="239"/>
    </row>
    <row r="17" spans="1:16" ht="16.5" customHeight="1" x14ac:dyDescent="0.15">
      <c r="A17" s="239"/>
      <c r="B17" s="239"/>
      <c r="C17" s="239"/>
      <c r="D17" s="239"/>
      <c r="E17" s="239"/>
      <c r="F17" s="239"/>
      <c r="G17" s="239"/>
      <c r="H17" s="239"/>
      <c r="I17" s="239"/>
      <c r="J17" s="239"/>
      <c r="K17" s="239"/>
      <c r="L17" s="239"/>
      <c r="M17" s="239"/>
      <c r="N17" s="239"/>
      <c r="O17" s="239"/>
      <c r="P17" s="239"/>
    </row>
    <row r="18" spans="1:16" ht="16.5" customHeight="1" x14ac:dyDescent="0.15">
      <c r="A18" s="239"/>
      <c r="B18" s="239"/>
      <c r="C18" s="239"/>
      <c r="D18" s="239"/>
      <c r="E18" s="239"/>
      <c r="F18" s="239"/>
      <c r="G18" s="239"/>
      <c r="H18" s="239"/>
      <c r="I18" s="239"/>
      <c r="J18" s="239"/>
      <c r="K18" s="239"/>
      <c r="L18" s="239"/>
      <c r="M18" s="239"/>
      <c r="N18" s="239"/>
      <c r="O18" s="239"/>
      <c r="P18" s="239"/>
    </row>
    <row r="19" spans="1:16" ht="16.5" customHeight="1" x14ac:dyDescent="0.15">
      <c r="A19" s="239"/>
      <c r="B19" s="239"/>
      <c r="C19" s="239"/>
      <c r="D19" s="239"/>
      <c r="E19" s="239"/>
      <c r="F19" s="239"/>
      <c r="G19" s="239"/>
      <c r="H19" s="239"/>
      <c r="I19" s="239"/>
      <c r="J19" s="239"/>
      <c r="K19" s="239"/>
      <c r="L19" s="239"/>
      <c r="M19" s="239"/>
      <c r="N19" s="239"/>
      <c r="O19" s="239"/>
      <c r="P19" s="239"/>
    </row>
    <row r="20" spans="1:16" ht="16.5" customHeight="1" x14ac:dyDescent="0.15">
      <c r="A20" s="239"/>
      <c r="B20" s="239"/>
      <c r="C20" s="239"/>
      <c r="D20" s="239"/>
      <c r="E20" s="239"/>
      <c r="F20" s="239"/>
      <c r="G20" s="239"/>
      <c r="H20" s="239"/>
      <c r="I20" s="239"/>
      <c r="J20" s="239"/>
      <c r="K20" s="239"/>
      <c r="L20" s="239"/>
      <c r="M20" s="239"/>
      <c r="N20" s="239"/>
      <c r="O20" s="239"/>
      <c r="P20" s="239"/>
    </row>
    <row r="21" spans="1:16" ht="16.5" customHeight="1" x14ac:dyDescent="0.15">
      <c r="A21" s="239"/>
      <c r="B21" s="239"/>
      <c r="C21" s="239"/>
      <c r="D21" s="239"/>
      <c r="E21" s="239"/>
      <c r="F21" s="239"/>
      <c r="G21" s="239"/>
      <c r="H21" s="239"/>
      <c r="I21" s="239"/>
      <c r="J21" s="239"/>
      <c r="K21" s="239"/>
      <c r="L21" s="239"/>
      <c r="M21" s="239"/>
      <c r="N21" s="239"/>
      <c r="O21" s="239"/>
      <c r="P21" s="239"/>
    </row>
    <row r="22" spans="1:16" ht="16.5" customHeight="1" x14ac:dyDescent="0.15">
      <c r="A22" s="239"/>
      <c r="B22" s="239"/>
      <c r="C22" s="239"/>
      <c r="D22" s="239"/>
      <c r="E22" s="239"/>
      <c r="F22" s="239"/>
      <c r="G22" s="239"/>
      <c r="H22" s="239"/>
      <c r="I22" s="239"/>
      <c r="J22" s="239"/>
      <c r="K22" s="239"/>
      <c r="L22" s="239"/>
      <c r="M22" s="239"/>
      <c r="N22" s="239"/>
      <c r="O22" s="239"/>
      <c r="P22" s="239"/>
    </row>
    <row r="23" spans="1:16" ht="16.5" customHeight="1" x14ac:dyDescent="0.15">
      <c r="A23" s="239"/>
      <c r="B23" s="239"/>
      <c r="C23" s="239"/>
      <c r="D23" s="239"/>
      <c r="E23" s="239"/>
      <c r="F23" s="239"/>
      <c r="G23" s="239"/>
      <c r="H23" s="239"/>
      <c r="I23" s="239"/>
      <c r="J23" s="239"/>
      <c r="K23" s="239"/>
      <c r="L23" s="239"/>
      <c r="M23" s="239"/>
      <c r="N23" s="239"/>
      <c r="O23" s="239"/>
      <c r="P23" s="239"/>
    </row>
    <row r="24" spans="1:16" ht="16.5" customHeight="1" x14ac:dyDescent="0.15">
      <c r="A24" s="239"/>
      <c r="B24" s="239"/>
      <c r="C24" s="239"/>
      <c r="D24" s="239"/>
      <c r="E24" s="239"/>
      <c r="F24" s="239"/>
      <c r="G24" s="239"/>
      <c r="H24" s="239"/>
      <c r="I24" s="239"/>
      <c r="J24" s="239"/>
      <c r="K24" s="239"/>
      <c r="L24" s="239"/>
      <c r="M24" s="239"/>
      <c r="N24" s="239"/>
      <c r="O24" s="239"/>
      <c r="P24" s="239"/>
    </row>
    <row r="25" spans="1:16" ht="16.5" customHeight="1" x14ac:dyDescent="0.15">
      <c r="A25" s="239"/>
      <c r="B25" s="239"/>
      <c r="C25" s="239"/>
      <c r="D25" s="239"/>
      <c r="E25" s="239"/>
      <c r="F25" s="239"/>
      <c r="G25" s="239"/>
      <c r="H25" s="239"/>
      <c r="I25" s="239"/>
      <c r="J25" s="239"/>
      <c r="K25" s="239"/>
      <c r="L25" s="239"/>
      <c r="M25" s="239"/>
      <c r="N25" s="239"/>
      <c r="O25" s="239"/>
      <c r="P25" s="239"/>
    </row>
    <row r="26" spans="1:16" ht="16.5" customHeight="1" x14ac:dyDescent="0.15">
      <c r="A26" s="239"/>
      <c r="B26" s="239"/>
      <c r="C26" s="239"/>
      <c r="D26" s="239"/>
      <c r="E26" s="239"/>
      <c r="F26" s="239"/>
      <c r="G26" s="239"/>
      <c r="H26" s="239"/>
      <c r="I26" s="239"/>
      <c r="J26" s="239"/>
      <c r="K26" s="239"/>
      <c r="L26" s="239"/>
      <c r="M26" s="239"/>
      <c r="N26" s="239"/>
      <c r="O26" s="239"/>
      <c r="P26" s="239"/>
    </row>
    <row r="27" spans="1:16" ht="16.5" customHeight="1" x14ac:dyDescent="0.15">
      <c r="A27" s="239"/>
      <c r="B27" s="239"/>
      <c r="C27" s="239"/>
      <c r="D27" s="239"/>
      <c r="E27" s="239"/>
      <c r="F27" s="239"/>
      <c r="G27" s="239"/>
      <c r="H27" s="239"/>
      <c r="I27" s="239"/>
      <c r="J27" s="239"/>
      <c r="K27" s="239"/>
      <c r="L27" s="239"/>
      <c r="M27" s="239"/>
      <c r="N27" s="239"/>
      <c r="O27" s="239"/>
      <c r="P27" s="239"/>
    </row>
    <row r="28" spans="1:16" ht="16.5" customHeight="1" x14ac:dyDescent="0.15">
      <c r="A28" s="239"/>
      <c r="B28" s="239"/>
      <c r="C28" s="239"/>
      <c r="D28" s="239"/>
      <c r="E28" s="239"/>
      <c r="F28" s="239"/>
      <c r="G28" s="239"/>
      <c r="H28" s="239"/>
      <c r="I28" s="239"/>
      <c r="J28" s="239"/>
      <c r="K28" s="239"/>
      <c r="L28" s="239"/>
      <c r="M28" s="239"/>
      <c r="N28" s="239"/>
      <c r="O28" s="239"/>
      <c r="P28" s="239"/>
    </row>
    <row r="29" spans="1:16" ht="16.5" customHeight="1" x14ac:dyDescent="0.15">
      <c r="A29" s="239"/>
      <c r="B29" s="239"/>
      <c r="C29" s="239"/>
      <c r="D29" s="239"/>
      <c r="E29" s="239"/>
      <c r="F29" s="239"/>
      <c r="G29" s="239"/>
      <c r="H29" s="239"/>
      <c r="I29" s="239"/>
      <c r="J29" s="239"/>
      <c r="K29" s="239"/>
      <c r="L29" s="239"/>
      <c r="M29" s="239"/>
      <c r="N29" s="239"/>
      <c r="O29" s="239"/>
      <c r="P29" s="239"/>
    </row>
    <row r="30" spans="1:16" ht="16.5" customHeight="1" x14ac:dyDescent="0.15">
      <c r="A30" s="239"/>
      <c r="B30" s="239"/>
      <c r="C30" s="239"/>
      <c r="D30" s="239"/>
      <c r="E30" s="239"/>
      <c r="F30" s="239"/>
      <c r="G30" s="239"/>
      <c r="H30" s="239"/>
      <c r="I30" s="239"/>
      <c r="J30" s="239"/>
      <c r="K30" s="239"/>
      <c r="L30" s="239"/>
      <c r="M30" s="239"/>
      <c r="N30" s="239"/>
      <c r="O30" s="239"/>
      <c r="P30" s="239"/>
    </row>
    <row r="31" spans="1:16" ht="16.5" customHeight="1" x14ac:dyDescent="0.15">
      <c r="A31" s="239"/>
      <c r="B31" s="239"/>
      <c r="C31" s="239"/>
      <c r="D31" s="239"/>
      <c r="E31" s="239"/>
      <c r="F31" s="239"/>
      <c r="G31" s="239"/>
      <c r="H31" s="239"/>
      <c r="I31" s="239"/>
      <c r="J31" s="239"/>
      <c r="K31" s="239"/>
      <c r="L31" s="239"/>
      <c r="M31" s="239"/>
      <c r="N31" s="239"/>
      <c r="O31" s="239"/>
      <c r="P31" s="239"/>
    </row>
    <row r="32" spans="1:16" ht="31.5" customHeight="1" thickBot="1" x14ac:dyDescent="0.2">
      <c r="A32" s="239"/>
      <c r="B32" s="239"/>
      <c r="C32" s="239"/>
      <c r="D32" s="239"/>
      <c r="E32" s="239"/>
      <c r="F32" s="239"/>
      <c r="G32" s="239"/>
      <c r="H32" s="239"/>
      <c r="I32" s="239"/>
      <c r="J32" s="241" t="s">
        <v>480</v>
      </c>
      <c r="K32" s="239"/>
      <c r="L32" s="239"/>
      <c r="M32" s="239"/>
      <c r="N32" s="239"/>
      <c r="O32" s="239"/>
      <c r="P32" s="239"/>
    </row>
    <row r="33" spans="1:16" ht="39" customHeight="1" thickBot="1" x14ac:dyDescent="0.25">
      <c r="A33" s="239"/>
      <c r="B33" s="242" t="s">
        <v>488</v>
      </c>
      <c r="C33" s="243"/>
      <c r="D33" s="243"/>
      <c r="E33" s="244" t="s">
        <v>481</v>
      </c>
      <c r="F33" s="245" t="s">
        <v>3</v>
      </c>
      <c r="G33" s="246" t="s">
        <v>4</v>
      </c>
      <c r="H33" s="246" t="s">
        <v>5</v>
      </c>
      <c r="I33" s="246" t="s">
        <v>6</v>
      </c>
      <c r="J33" s="247" t="s">
        <v>7</v>
      </c>
      <c r="K33" s="239"/>
      <c r="L33" s="239"/>
      <c r="M33" s="239"/>
      <c r="N33" s="239"/>
      <c r="O33" s="239"/>
      <c r="P33" s="239"/>
    </row>
    <row r="34" spans="1:16" ht="39" customHeight="1" x14ac:dyDescent="0.15">
      <c r="A34" s="239"/>
      <c r="B34" s="248"/>
      <c r="C34" s="1173" t="s">
        <v>489</v>
      </c>
      <c r="D34" s="1173"/>
      <c r="E34" s="1174"/>
      <c r="F34" s="249">
        <v>8.83</v>
      </c>
      <c r="G34" s="250">
        <v>8.86</v>
      </c>
      <c r="H34" s="250">
        <v>9.2799999999999994</v>
      </c>
      <c r="I34" s="250">
        <v>10.24</v>
      </c>
      <c r="J34" s="251">
        <v>10.46</v>
      </c>
      <c r="K34" s="239"/>
      <c r="L34" s="239"/>
      <c r="M34" s="239"/>
      <c r="N34" s="239"/>
      <c r="O34" s="239"/>
      <c r="P34" s="239"/>
    </row>
    <row r="35" spans="1:16" ht="39" customHeight="1" x14ac:dyDescent="0.15">
      <c r="A35" s="239"/>
      <c r="B35" s="252"/>
      <c r="C35" s="1167" t="s">
        <v>490</v>
      </c>
      <c r="D35" s="1168"/>
      <c r="E35" s="1169"/>
      <c r="F35" s="253">
        <v>5.22</v>
      </c>
      <c r="G35" s="254">
        <v>4.7699999999999996</v>
      </c>
      <c r="H35" s="254">
        <v>4.79</v>
      </c>
      <c r="I35" s="254">
        <v>8.48</v>
      </c>
      <c r="J35" s="255">
        <v>8.7200000000000006</v>
      </c>
      <c r="K35" s="239"/>
      <c r="L35" s="239"/>
      <c r="M35" s="239"/>
      <c r="N35" s="239"/>
      <c r="O35" s="239"/>
      <c r="P35" s="239"/>
    </row>
    <row r="36" spans="1:16" ht="39" customHeight="1" x14ac:dyDescent="0.15">
      <c r="A36" s="239"/>
      <c r="B36" s="252"/>
      <c r="C36" s="1167" t="s">
        <v>491</v>
      </c>
      <c r="D36" s="1168"/>
      <c r="E36" s="1169"/>
      <c r="F36" s="253" t="s">
        <v>348</v>
      </c>
      <c r="G36" s="254" t="s">
        <v>348</v>
      </c>
      <c r="H36" s="254">
        <v>1.61</v>
      </c>
      <c r="I36" s="254">
        <v>2.76</v>
      </c>
      <c r="J36" s="255">
        <v>3.66</v>
      </c>
      <c r="K36" s="239"/>
      <c r="L36" s="239"/>
      <c r="M36" s="239"/>
      <c r="N36" s="239"/>
      <c r="O36" s="239"/>
      <c r="P36" s="239"/>
    </row>
    <row r="37" spans="1:16" ht="39" customHeight="1" x14ac:dyDescent="0.15">
      <c r="A37" s="239"/>
      <c r="B37" s="252"/>
      <c r="C37" s="1167" t="s">
        <v>492</v>
      </c>
      <c r="D37" s="1168"/>
      <c r="E37" s="1169"/>
      <c r="F37" s="253">
        <v>1.44</v>
      </c>
      <c r="G37" s="254">
        <v>1.33</v>
      </c>
      <c r="H37" s="254">
        <v>1.97</v>
      </c>
      <c r="I37" s="254">
        <v>1.55</v>
      </c>
      <c r="J37" s="255">
        <v>1.27</v>
      </c>
      <c r="K37" s="239"/>
      <c r="L37" s="239"/>
      <c r="M37" s="239"/>
      <c r="N37" s="239"/>
      <c r="O37" s="239"/>
      <c r="P37" s="239"/>
    </row>
    <row r="38" spans="1:16" ht="39" customHeight="1" x14ac:dyDescent="0.15">
      <c r="A38" s="239"/>
      <c r="B38" s="252"/>
      <c r="C38" s="1167" t="s">
        <v>493</v>
      </c>
      <c r="D38" s="1168"/>
      <c r="E38" s="1169"/>
      <c r="F38" s="253">
        <v>1.44</v>
      </c>
      <c r="G38" s="254">
        <v>0.57999999999999996</v>
      </c>
      <c r="H38" s="254">
        <v>0.48</v>
      </c>
      <c r="I38" s="254">
        <v>1.19</v>
      </c>
      <c r="J38" s="255">
        <v>0.87</v>
      </c>
      <c r="K38" s="239"/>
      <c r="L38" s="239"/>
      <c r="M38" s="239"/>
      <c r="N38" s="239"/>
      <c r="O38" s="239"/>
      <c r="P38" s="239"/>
    </row>
    <row r="39" spans="1:16" ht="39" customHeight="1" x14ac:dyDescent="0.15">
      <c r="A39" s="239"/>
      <c r="B39" s="252"/>
      <c r="C39" s="1167" t="s">
        <v>494</v>
      </c>
      <c r="D39" s="1168"/>
      <c r="E39" s="1169"/>
      <c r="F39" s="253">
        <v>0</v>
      </c>
      <c r="G39" s="254">
        <v>0</v>
      </c>
      <c r="H39" s="254">
        <v>0.01</v>
      </c>
      <c r="I39" s="254">
        <v>0.02</v>
      </c>
      <c r="J39" s="255">
        <v>0.01</v>
      </c>
      <c r="K39" s="239"/>
      <c r="L39" s="239"/>
      <c r="M39" s="239"/>
      <c r="N39" s="239"/>
      <c r="O39" s="239"/>
      <c r="P39" s="239"/>
    </row>
    <row r="40" spans="1:16" ht="39" customHeight="1" x14ac:dyDescent="0.15">
      <c r="A40" s="239"/>
      <c r="B40" s="252"/>
      <c r="C40" s="1167"/>
      <c r="D40" s="1168"/>
      <c r="E40" s="1169"/>
      <c r="F40" s="253"/>
      <c r="G40" s="254"/>
      <c r="H40" s="254"/>
      <c r="I40" s="254"/>
      <c r="J40" s="255"/>
      <c r="K40" s="239"/>
      <c r="L40" s="239"/>
      <c r="M40" s="239"/>
      <c r="N40" s="239"/>
      <c r="O40" s="239"/>
      <c r="P40" s="239"/>
    </row>
    <row r="41" spans="1:16" ht="39" customHeight="1" x14ac:dyDescent="0.15">
      <c r="A41" s="239"/>
      <c r="B41" s="252"/>
      <c r="C41" s="1167"/>
      <c r="D41" s="1168"/>
      <c r="E41" s="1169"/>
      <c r="F41" s="253"/>
      <c r="G41" s="254"/>
      <c r="H41" s="254"/>
      <c r="I41" s="254"/>
      <c r="J41" s="255"/>
      <c r="K41" s="239"/>
      <c r="L41" s="239"/>
      <c r="M41" s="239"/>
      <c r="N41" s="239"/>
      <c r="O41" s="239"/>
      <c r="P41" s="239"/>
    </row>
    <row r="42" spans="1:16" ht="39" customHeight="1" x14ac:dyDescent="0.15">
      <c r="A42" s="239"/>
      <c r="B42" s="256"/>
      <c r="C42" s="1167" t="s">
        <v>495</v>
      </c>
      <c r="D42" s="1168"/>
      <c r="E42" s="1169"/>
      <c r="F42" s="253" t="s">
        <v>348</v>
      </c>
      <c r="G42" s="254" t="s">
        <v>348</v>
      </c>
      <c r="H42" s="254" t="s">
        <v>348</v>
      </c>
      <c r="I42" s="254" t="s">
        <v>348</v>
      </c>
      <c r="J42" s="255" t="s">
        <v>348</v>
      </c>
      <c r="K42" s="239"/>
      <c r="L42" s="239"/>
      <c r="M42" s="239"/>
      <c r="N42" s="239"/>
      <c r="O42" s="239"/>
      <c r="P42" s="239"/>
    </row>
    <row r="43" spans="1:16" ht="39" customHeight="1" thickBot="1" x14ac:dyDescent="0.2">
      <c r="A43" s="239"/>
      <c r="B43" s="257"/>
      <c r="C43" s="1170" t="s">
        <v>496</v>
      </c>
      <c r="D43" s="1171"/>
      <c r="E43" s="1172"/>
      <c r="F43" s="258">
        <v>0.36</v>
      </c>
      <c r="G43" s="259">
        <v>0.56000000000000005</v>
      </c>
      <c r="H43" s="259" t="s">
        <v>348</v>
      </c>
      <c r="I43" s="259" t="s">
        <v>348</v>
      </c>
      <c r="J43" s="260" t="s">
        <v>348</v>
      </c>
      <c r="K43" s="239"/>
      <c r="L43" s="239"/>
      <c r="M43" s="239"/>
      <c r="N43" s="239"/>
      <c r="O43" s="239"/>
      <c r="P43" s="239"/>
    </row>
    <row r="44" spans="1:16" ht="39" customHeight="1" x14ac:dyDescent="0.15">
      <c r="A44" s="239"/>
      <c r="B44" s="261" t="s">
        <v>497</v>
      </c>
      <c r="C44" s="262"/>
      <c r="D44" s="263"/>
      <c r="E44" s="263"/>
      <c r="F44" s="264"/>
      <c r="G44" s="264"/>
      <c r="H44" s="264"/>
      <c r="I44" s="264"/>
      <c r="J44" s="264"/>
      <c r="K44" s="239"/>
      <c r="L44" s="239"/>
      <c r="M44" s="239"/>
      <c r="N44" s="239"/>
      <c r="O44" s="239"/>
      <c r="P44" s="239"/>
    </row>
    <row r="45" spans="1:16" ht="17.25" x14ac:dyDescent="0.15">
      <c r="A45" s="239"/>
      <c r="B45" s="239"/>
      <c r="C45" s="239"/>
      <c r="D45" s="239"/>
      <c r="E45" s="239"/>
      <c r="F45" s="239"/>
      <c r="G45" s="239"/>
      <c r="H45" s="239"/>
      <c r="I45" s="239"/>
      <c r="J45" s="239"/>
      <c r="K45" s="239"/>
      <c r="L45" s="239"/>
      <c r="M45" s="239"/>
      <c r="N45" s="239"/>
      <c r="O45" s="239"/>
      <c r="P45" s="239"/>
    </row>
  </sheetData>
  <sheetProtection algorithmName="SHA-512" hashValue="dSldwxccQ+NPmQaYZK34Ufsu1Pm1hXAgL5peGGroQRL89SeRKfqclS3wJn08dtRKRxEH+dttIoEHqK9RN7wRYw==" saltValue="QBEdO9JInFBkdT/Xd945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B50" zoomScale="71" zoomScaleNormal="71" zoomScaleSheetLayoutView="55" workbookViewId="0"/>
  </sheetViews>
  <sheetFormatPr defaultColWidth="0" defaultRowHeight="12.6" customHeight="1" zeroHeight="1" x14ac:dyDescent="0.15"/>
  <cols>
    <col min="1" max="1" width="6.625" style="266" customWidth="1"/>
    <col min="2" max="3" width="10.875" style="266" customWidth="1"/>
    <col min="4" max="4" width="10" style="266" customWidth="1"/>
    <col min="5" max="10" width="11" style="266" customWidth="1"/>
    <col min="11" max="15" width="13.125" style="266" customWidth="1"/>
    <col min="16" max="21" width="11.5" style="266" customWidth="1"/>
    <col min="22" max="16384" width="0" style="266" hidden="1"/>
  </cols>
  <sheetData>
    <row r="1" spans="1:21" ht="13.5" customHeight="1" x14ac:dyDescent="0.15">
      <c r="A1" s="265"/>
      <c r="B1" s="265"/>
      <c r="C1" s="265"/>
      <c r="D1" s="265"/>
      <c r="E1" s="265"/>
      <c r="F1" s="265"/>
      <c r="G1" s="265"/>
      <c r="H1" s="265"/>
      <c r="I1" s="265"/>
      <c r="J1" s="265"/>
      <c r="K1" s="265"/>
      <c r="L1" s="265"/>
      <c r="M1" s="265"/>
      <c r="N1" s="265"/>
      <c r="O1" s="265"/>
      <c r="P1" s="265"/>
      <c r="Q1" s="265"/>
      <c r="R1" s="265"/>
      <c r="S1" s="265"/>
      <c r="T1" s="265"/>
      <c r="U1" s="265"/>
    </row>
    <row r="2" spans="1:21" ht="13.5" customHeight="1" x14ac:dyDescent="0.15">
      <c r="A2" s="265"/>
      <c r="B2" s="265"/>
      <c r="C2" s="265"/>
      <c r="D2" s="265"/>
      <c r="E2" s="265"/>
      <c r="F2" s="265"/>
      <c r="G2" s="265"/>
      <c r="H2" s="265"/>
      <c r="I2" s="265"/>
      <c r="J2" s="265"/>
      <c r="K2" s="265"/>
      <c r="L2" s="265"/>
      <c r="M2" s="265"/>
      <c r="N2" s="265"/>
      <c r="O2" s="265"/>
      <c r="P2" s="265"/>
      <c r="Q2" s="265"/>
      <c r="R2" s="265"/>
      <c r="S2" s="265"/>
      <c r="T2" s="265"/>
      <c r="U2" s="265"/>
    </row>
    <row r="3" spans="1:21" ht="13.5" customHeight="1" x14ac:dyDescent="0.15">
      <c r="A3" s="265"/>
      <c r="B3" s="265"/>
      <c r="C3" s="265"/>
      <c r="D3" s="265"/>
      <c r="E3" s="265"/>
      <c r="F3" s="265"/>
      <c r="G3" s="265"/>
      <c r="H3" s="265"/>
      <c r="I3" s="265"/>
      <c r="J3" s="265"/>
      <c r="K3" s="265"/>
      <c r="L3" s="265"/>
      <c r="M3" s="265"/>
      <c r="N3" s="265"/>
      <c r="O3" s="265"/>
      <c r="P3" s="265"/>
      <c r="Q3" s="265"/>
      <c r="R3" s="265"/>
      <c r="S3" s="265"/>
      <c r="T3" s="265"/>
      <c r="U3" s="265"/>
    </row>
    <row r="4" spans="1:21" ht="13.5" customHeight="1" x14ac:dyDescent="0.15">
      <c r="A4" s="265"/>
      <c r="B4" s="265"/>
      <c r="C4" s="265"/>
      <c r="D4" s="265"/>
      <c r="E4" s="265"/>
      <c r="F4" s="265"/>
      <c r="G4" s="265"/>
      <c r="H4" s="265"/>
      <c r="I4" s="265"/>
      <c r="J4" s="265"/>
      <c r="K4" s="265"/>
      <c r="L4" s="265"/>
      <c r="M4" s="265"/>
      <c r="N4" s="265"/>
      <c r="O4" s="265"/>
      <c r="P4" s="265"/>
      <c r="Q4" s="265"/>
      <c r="R4" s="265"/>
      <c r="S4" s="265"/>
      <c r="T4" s="265"/>
      <c r="U4" s="265"/>
    </row>
    <row r="5" spans="1:21" ht="13.5" customHeight="1" x14ac:dyDescent="0.15">
      <c r="A5" s="265"/>
      <c r="B5" s="265"/>
      <c r="C5" s="265"/>
      <c r="D5" s="265"/>
      <c r="E5" s="265"/>
      <c r="F5" s="265"/>
      <c r="G5" s="265"/>
      <c r="H5" s="265"/>
      <c r="I5" s="265"/>
      <c r="J5" s="265"/>
      <c r="K5" s="265"/>
      <c r="L5" s="265"/>
      <c r="M5" s="265"/>
      <c r="N5" s="265"/>
      <c r="O5" s="265"/>
      <c r="P5" s="265"/>
      <c r="Q5" s="265"/>
      <c r="R5" s="265"/>
      <c r="S5" s="265"/>
      <c r="T5" s="265"/>
      <c r="U5" s="265"/>
    </row>
    <row r="6" spans="1:21" ht="13.5" customHeight="1" x14ac:dyDescent="0.15">
      <c r="A6" s="265"/>
      <c r="B6" s="265"/>
      <c r="C6" s="265"/>
      <c r="D6" s="265"/>
      <c r="E6" s="265"/>
      <c r="F6" s="265"/>
      <c r="G6" s="265"/>
      <c r="H6" s="265"/>
      <c r="I6" s="265"/>
      <c r="J6" s="265"/>
      <c r="K6" s="265"/>
      <c r="L6" s="265"/>
      <c r="M6" s="265"/>
      <c r="N6" s="265"/>
      <c r="O6" s="265"/>
      <c r="P6" s="265"/>
      <c r="Q6" s="265"/>
      <c r="R6" s="265"/>
      <c r="S6" s="265"/>
      <c r="T6" s="265"/>
      <c r="U6" s="265"/>
    </row>
    <row r="7" spans="1:21" ht="13.5" customHeight="1" x14ac:dyDescent="0.15">
      <c r="A7" s="265"/>
      <c r="B7" s="265"/>
      <c r="C7" s="265"/>
      <c r="D7" s="265"/>
      <c r="E7" s="265"/>
      <c r="F7" s="265"/>
      <c r="G7" s="265"/>
      <c r="H7" s="265"/>
      <c r="I7" s="265"/>
      <c r="J7" s="265"/>
      <c r="K7" s="265"/>
      <c r="L7" s="265"/>
      <c r="M7" s="265"/>
      <c r="N7" s="265"/>
      <c r="O7" s="265"/>
      <c r="P7" s="265"/>
      <c r="Q7" s="265"/>
      <c r="R7" s="265"/>
      <c r="S7" s="265"/>
      <c r="T7" s="265"/>
      <c r="U7" s="265"/>
    </row>
    <row r="8" spans="1:21" ht="13.5" customHeight="1" x14ac:dyDescent="0.15">
      <c r="A8" s="265"/>
      <c r="B8" s="265"/>
      <c r="C8" s="265"/>
      <c r="D8" s="265"/>
      <c r="E8" s="265"/>
      <c r="F8" s="265"/>
      <c r="G8" s="265"/>
      <c r="H8" s="265"/>
      <c r="I8" s="265"/>
      <c r="J8" s="265"/>
      <c r="K8" s="265"/>
      <c r="L8" s="265"/>
      <c r="M8" s="265"/>
      <c r="N8" s="265"/>
      <c r="O8" s="265"/>
      <c r="P8" s="265"/>
      <c r="Q8" s="265"/>
      <c r="R8" s="265"/>
      <c r="S8" s="265"/>
      <c r="T8" s="265"/>
      <c r="U8" s="265"/>
    </row>
    <row r="9" spans="1:21" ht="13.5" customHeight="1" x14ac:dyDescent="0.15">
      <c r="A9" s="265"/>
      <c r="B9" s="265"/>
      <c r="C9" s="265"/>
      <c r="D9" s="265"/>
      <c r="E9" s="265"/>
      <c r="F9" s="265"/>
      <c r="G9" s="265"/>
      <c r="H9" s="265"/>
      <c r="I9" s="265"/>
      <c r="J9" s="265"/>
      <c r="K9" s="265"/>
      <c r="L9" s="265"/>
      <c r="M9" s="265"/>
      <c r="N9" s="265"/>
      <c r="O9" s="265"/>
      <c r="P9" s="265"/>
      <c r="Q9" s="265"/>
      <c r="R9" s="265"/>
      <c r="S9" s="265"/>
      <c r="T9" s="265"/>
      <c r="U9" s="265"/>
    </row>
    <row r="10" spans="1:21" ht="13.5" customHeight="1" x14ac:dyDescent="0.15">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x14ac:dyDescent="0.15">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x14ac:dyDescent="0.15">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x14ac:dyDescent="0.15">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x14ac:dyDescent="0.15">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x14ac:dyDescent="0.15">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x14ac:dyDescent="0.15">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x14ac:dyDescent="0.15">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x14ac:dyDescent="0.15">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x14ac:dyDescent="0.15">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x14ac:dyDescent="0.15">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x14ac:dyDescent="0.15">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x14ac:dyDescent="0.15">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x14ac:dyDescent="0.15">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x14ac:dyDescent="0.15">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x14ac:dyDescent="0.15">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x14ac:dyDescent="0.15">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x14ac:dyDescent="0.15">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x14ac:dyDescent="0.15">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x14ac:dyDescent="0.15">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x14ac:dyDescent="0.15">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x14ac:dyDescent="0.15">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x14ac:dyDescent="0.15">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x14ac:dyDescent="0.15">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x14ac:dyDescent="0.15">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x14ac:dyDescent="0.15">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x14ac:dyDescent="0.15">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x14ac:dyDescent="0.15">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x14ac:dyDescent="0.15">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x14ac:dyDescent="0.15">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x14ac:dyDescent="0.15">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x14ac:dyDescent="0.15">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x14ac:dyDescent="0.15">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x14ac:dyDescent="0.2">
      <c r="A43" s="265"/>
      <c r="B43" s="265"/>
      <c r="C43" s="265"/>
      <c r="D43" s="265"/>
      <c r="E43" s="265"/>
      <c r="F43" s="265"/>
      <c r="G43" s="265"/>
      <c r="H43" s="265"/>
      <c r="I43" s="265"/>
      <c r="J43" s="265"/>
      <c r="K43" s="265"/>
      <c r="L43" s="265"/>
      <c r="M43" s="265"/>
      <c r="N43" s="265"/>
      <c r="O43" s="267" t="s">
        <v>498</v>
      </c>
      <c r="P43" s="265"/>
      <c r="Q43" s="265"/>
      <c r="R43" s="265"/>
      <c r="S43" s="265"/>
      <c r="T43" s="265"/>
      <c r="U43" s="265"/>
    </row>
    <row r="44" spans="1:21" ht="30.75" customHeight="1" thickBot="1" x14ac:dyDescent="0.2">
      <c r="A44" s="265"/>
      <c r="B44" s="268" t="s">
        <v>499</v>
      </c>
      <c r="C44" s="269"/>
      <c r="D44" s="269"/>
      <c r="E44" s="270"/>
      <c r="F44" s="270"/>
      <c r="G44" s="270"/>
      <c r="H44" s="270"/>
      <c r="I44" s="270"/>
      <c r="J44" s="271" t="s">
        <v>481</v>
      </c>
      <c r="K44" s="272" t="s">
        <v>3</v>
      </c>
      <c r="L44" s="273" t="s">
        <v>4</v>
      </c>
      <c r="M44" s="273" t="s">
        <v>5</v>
      </c>
      <c r="N44" s="273" t="s">
        <v>6</v>
      </c>
      <c r="O44" s="274" t="s">
        <v>7</v>
      </c>
      <c r="P44" s="265"/>
      <c r="Q44" s="265"/>
      <c r="R44" s="265"/>
      <c r="S44" s="265"/>
      <c r="T44" s="265"/>
      <c r="U44" s="265"/>
    </row>
    <row r="45" spans="1:21" ht="30.75" customHeight="1" x14ac:dyDescent="0.15">
      <c r="A45" s="265"/>
      <c r="B45" s="1175" t="s">
        <v>500</v>
      </c>
      <c r="C45" s="1176"/>
      <c r="D45" s="275"/>
      <c r="E45" s="1181" t="s">
        <v>501</v>
      </c>
      <c r="F45" s="1181"/>
      <c r="G45" s="1181"/>
      <c r="H45" s="1181"/>
      <c r="I45" s="1181"/>
      <c r="J45" s="1182"/>
      <c r="K45" s="276">
        <v>6448</v>
      </c>
      <c r="L45" s="277">
        <v>6663</v>
      </c>
      <c r="M45" s="277">
        <v>6583</v>
      </c>
      <c r="N45" s="277">
        <v>6418</v>
      </c>
      <c r="O45" s="278">
        <v>6498</v>
      </c>
      <c r="P45" s="265"/>
      <c r="Q45" s="265"/>
      <c r="R45" s="265"/>
      <c r="S45" s="265"/>
      <c r="T45" s="265"/>
      <c r="U45" s="265"/>
    </row>
    <row r="46" spans="1:21" ht="30.75" customHeight="1" x14ac:dyDescent="0.15">
      <c r="A46" s="265"/>
      <c r="B46" s="1177"/>
      <c r="C46" s="1178"/>
      <c r="D46" s="279"/>
      <c r="E46" s="1183" t="s">
        <v>502</v>
      </c>
      <c r="F46" s="1183"/>
      <c r="G46" s="1183"/>
      <c r="H46" s="1183"/>
      <c r="I46" s="1183"/>
      <c r="J46" s="1184"/>
      <c r="K46" s="280" t="s">
        <v>348</v>
      </c>
      <c r="L46" s="281" t="s">
        <v>348</v>
      </c>
      <c r="M46" s="281" t="s">
        <v>348</v>
      </c>
      <c r="N46" s="281" t="s">
        <v>348</v>
      </c>
      <c r="O46" s="282" t="s">
        <v>348</v>
      </c>
      <c r="P46" s="265"/>
      <c r="Q46" s="265"/>
      <c r="R46" s="265"/>
      <c r="S46" s="265"/>
      <c r="T46" s="265"/>
      <c r="U46" s="265"/>
    </row>
    <row r="47" spans="1:21" ht="30.75" customHeight="1" x14ac:dyDescent="0.15">
      <c r="A47" s="265"/>
      <c r="B47" s="1177"/>
      <c r="C47" s="1178"/>
      <c r="D47" s="279"/>
      <c r="E47" s="1183" t="s">
        <v>503</v>
      </c>
      <c r="F47" s="1183"/>
      <c r="G47" s="1183"/>
      <c r="H47" s="1183"/>
      <c r="I47" s="1183"/>
      <c r="J47" s="1184"/>
      <c r="K47" s="280" t="s">
        <v>348</v>
      </c>
      <c r="L47" s="281" t="s">
        <v>348</v>
      </c>
      <c r="M47" s="281" t="s">
        <v>348</v>
      </c>
      <c r="N47" s="281" t="s">
        <v>348</v>
      </c>
      <c r="O47" s="282" t="s">
        <v>348</v>
      </c>
      <c r="P47" s="265"/>
      <c r="Q47" s="265"/>
      <c r="R47" s="265"/>
      <c r="S47" s="265"/>
      <c r="T47" s="265"/>
      <c r="U47" s="265"/>
    </row>
    <row r="48" spans="1:21" ht="30.75" customHeight="1" x14ac:dyDescent="0.15">
      <c r="A48" s="265"/>
      <c r="B48" s="1177"/>
      <c r="C48" s="1178"/>
      <c r="D48" s="279"/>
      <c r="E48" s="1183" t="s">
        <v>504</v>
      </c>
      <c r="F48" s="1183"/>
      <c r="G48" s="1183"/>
      <c r="H48" s="1183"/>
      <c r="I48" s="1183"/>
      <c r="J48" s="1184"/>
      <c r="K48" s="280">
        <v>473</v>
      </c>
      <c r="L48" s="281">
        <v>442</v>
      </c>
      <c r="M48" s="281">
        <v>281</v>
      </c>
      <c r="N48" s="281">
        <v>297</v>
      </c>
      <c r="O48" s="282">
        <v>287</v>
      </c>
      <c r="P48" s="265"/>
      <c r="Q48" s="265"/>
      <c r="R48" s="265"/>
      <c r="S48" s="265"/>
      <c r="T48" s="265"/>
      <c r="U48" s="265"/>
    </row>
    <row r="49" spans="1:21" ht="30.75" customHeight="1" x14ac:dyDescent="0.15">
      <c r="A49" s="265"/>
      <c r="B49" s="1177"/>
      <c r="C49" s="1178"/>
      <c r="D49" s="279"/>
      <c r="E49" s="1183" t="s">
        <v>505</v>
      </c>
      <c r="F49" s="1183"/>
      <c r="G49" s="1183"/>
      <c r="H49" s="1183"/>
      <c r="I49" s="1183"/>
      <c r="J49" s="1184"/>
      <c r="K49" s="280" t="s">
        <v>348</v>
      </c>
      <c r="L49" s="281" t="s">
        <v>348</v>
      </c>
      <c r="M49" s="281" t="s">
        <v>348</v>
      </c>
      <c r="N49" s="281" t="s">
        <v>348</v>
      </c>
      <c r="O49" s="282" t="s">
        <v>348</v>
      </c>
      <c r="P49" s="265"/>
      <c r="Q49" s="265"/>
      <c r="R49" s="265"/>
      <c r="S49" s="265"/>
      <c r="T49" s="265"/>
      <c r="U49" s="265"/>
    </row>
    <row r="50" spans="1:21" ht="30.75" customHeight="1" x14ac:dyDescent="0.15">
      <c r="A50" s="265"/>
      <c r="B50" s="1177"/>
      <c r="C50" s="1178"/>
      <c r="D50" s="279"/>
      <c r="E50" s="1183" t="s">
        <v>506</v>
      </c>
      <c r="F50" s="1183"/>
      <c r="G50" s="1183"/>
      <c r="H50" s="1183"/>
      <c r="I50" s="1183"/>
      <c r="J50" s="1184"/>
      <c r="K50" s="280" t="s">
        <v>348</v>
      </c>
      <c r="L50" s="281" t="s">
        <v>348</v>
      </c>
      <c r="M50" s="281" t="s">
        <v>348</v>
      </c>
      <c r="N50" s="281">
        <v>1</v>
      </c>
      <c r="O50" s="282" t="s">
        <v>348</v>
      </c>
      <c r="P50" s="265"/>
      <c r="Q50" s="265"/>
      <c r="R50" s="265"/>
      <c r="S50" s="265"/>
      <c r="T50" s="265"/>
      <c r="U50" s="265"/>
    </row>
    <row r="51" spans="1:21" ht="30.75" customHeight="1" x14ac:dyDescent="0.15">
      <c r="A51" s="265"/>
      <c r="B51" s="1179"/>
      <c r="C51" s="1180"/>
      <c r="D51" s="283"/>
      <c r="E51" s="1183" t="s">
        <v>507</v>
      </c>
      <c r="F51" s="1183"/>
      <c r="G51" s="1183"/>
      <c r="H51" s="1183"/>
      <c r="I51" s="1183"/>
      <c r="J51" s="1184"/>
      <c r="K51" s="280">
        <v>0</v>
      </c>
      <c r="L51" s="281" t="s">
        <v>348</v>
      </c>
      <c r="M51" s="281" t="s">
        <v>348</v>
      </c>
      <c r="N51" s="281" t="s">
        <v>348</v>
      </c>
      <c r="O51" s="282" t="s">
        <v>348</v>
      </c>
      <c r="P51" s="265"/>
      <c r="Q51" s="265"/>
      <c r="R51" s="265"/>
      <c r="S51" s="265"/>
      <c r="T51" s="265"/>
      <c r="U51" s="265"/>
    </row>
    <row r="52" spans="1:21" ht="30.75" customHeight="1" x14ac:dyDescent="0.15">
      <c r="A52" s="265"/>
      <c r="B52" s="1185" t="s">
        <v>508</v>
      </c>
      <c r="C52" s="1186"/>
      <c r="D52" s="283"/>
      <c r="E52" s="1183" t="s">
        <v>509</v>
      </c>
      <c r="F52" s="1183"/>
      <c r="G52" s="1183"/>
      <c r="H52" s="1183"/>
      <c r="I52" s="1183"/>
      <c r="J52" s="1184"/>
      <c r="K52" s="280">
        <v>5480</v>
      </c>
      <c r="L52" s="281">
        <v>5410</v>
      </c>
      <c r="M52" s="281">
        <v>5008</v>
      </c>
      <c r="N52" s="281">
        <v>5044</v>
      </c>
      <c r="O52" s="282">
        <v>5030</v>
      </c>
      <c r="P52" s="265"/>
      <c r="Q52" s="265"/>
      <c r="R52" s="265"/>
      <c r="S52" s="265"/>
      <c r="T52" s="265"/>
      <c r="U52" s="265"/>
    </row>
    <row r="53" spans="1:21" ht="30.75" customHeight="1" thickBot="1" x14ac:dyDescent="0.2">
      <c r="A53" s="265"/>
      <c r="B53" s="1187" t="s">
        <v>510</v>
      </c>
      <c r="C53" s="1188"/>
      <c r="D53" s="284"/>
      <c r="E53" s="1189" t="s">
        <v>511</v>
      </c>
      <c r="F53" s="1189"/>
      <c r="G53" s="1189"/>
      <c r="H53" s="1189"/>
      <c r="I53" s="1189"/>
      <c r="J53" s="1190"/>
      <c r="K53" s="285">
        <v>1441</v>
      </c>
      <c r="L53" s="286">
        <v>1695</v>
      </c>
      <c r="M53" s="286">
        <v>1856</v>
      </c>
      <c r="N53" s="286">
        <v>1672</v>
      </c>
      <c r="O53" s="287">
        <v>1755</v>
      </c>
      <c r="P53" s="265"/>
      <c r="Q53" s="265"/>
      <c r="R53" s="265"/>
      <c r="S53" s="265"/>
      <c r="T53" s="265"/>
      <c r="U53" s="265"/>
    </row>
    <row r="54" spans="1:21" ht="24" customHeight="1" x14ac:dyDescent="0.15">
      <c r="A54" s="265"/>
      <c r="B54" s="288" t="s">
        <v>512</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x14ac:dyDescent="0.2">
      <c r="A55" s="265"/>
      <c r="B55" s="289" t="s">
        <v>513</v>
      </c>
      <c r="C55" s="290"/>
      <c r="D55" s="290"/>
      <c r="E55" s="290"/>
      <c r="F55" s="290"/>
      <c r="G55" s="290"/>
      <c r="H55" s="290"/>
      <c r="I55" s="290"/>
      <c r="J55" s="290"/>
      <c r="K55" s="291"/>
      <c r="L55" s="291"/>
      <c r="M55" s="291"/>
      <c r="N55" s="291"/>
      <c r="O55" s="292" t="s">
        <v>514</v>
      </c>
      <c r="P55" s="265"/>
      <c r="Q55" s="265"/>
      <c r="R55" s="265"/>
      <c r="S55" s="265"/>
      <c r="T55" s="265"/>
      <c r="U55" s="265"/>
    </row>
    <row r="56" spans="1:21" ht="31.5" customHeight="1" thickBot="1" x14ac:dyDescent="0.2">
      <c r="A56" s="265"/>
      <c r="B56" s="293"/>
      <c r="C56" s="294"/>
      <c r="D56" s="294"/>
      <c r="E56" s="295"/>
      <c r="F56" s="295"/>
      <c r="G56" s="295"/>
      <c r="H56" s="295"/>
      <c r="I56" s="295"/>
      <c r="J56" s="296" t="s">
        <v>481</v>
      </c>
      <c r="K56" s="297" t="s">
        <v>515</v>
      </c>
      <c r="L56" s="298" t="s">
        <v>516</v>
      </c>
      <c r="M56" s="298" t="s">
        <v>517</v>
      </c>
      <c r="N56" s="298" t="s">
        <v>518</v>
      </c>
      <c r="O56" s="299" t="s">
        <v>519</v>
      </c>
      <c r="P56" s="265"/>
      <c r="Q56" s="265"/>
      <c r="R56" s="265"/>
      <c r="S56" s="265"/>
      <c r="T56" s="265"/>
      <c r="U56" s="265"/>
    </row>
    <row r="57" spans="1:21" ht="31.5" customHeight="1" x14ac:dyDescent="0.15">
      <c r="B57" s="1191" t="s">
        <v>520</v>
      </c>
      <c r="C57" s="1192"/>
      <c r="D57" s="1195" t="s">
        <v>521</v>
      </c>
      <c r="E57" s="1196"/>
      <c r="F57" s="1196"/>
      <c r="G57" s="1196"/>
      <c r="H57" s="1196"/>
      <c r="I57" s="1196"/>
      <c r="J57" s="1197"/>
      <c r="K57" s="300"/>
      <c r="L57" s="301"/>
      <c r="M57" s="301"/>
      <c r="N57" s="301"/>
      <c r="O57" s="302"/>
    </row>
    <row r="58" spans="1:21" ht="31.5" customHeight="1" thickBot="1" x14ac:dyDescent="0.2">
      <c r="B58" s="1193"/>
      <c r="C58" s="1194"/>
      <c r="D58" s="1198" t="s">
        <v>522</v>
      </c>
      <c r="E58" s="1199"/>
      <c r="F58" s="1199"/>
      <c r="G58" s="1199"/>
      <c r="H58" s="1199"/>
      <c r="I58" s="1199"/>
      <c r="J58" s="1200"/>
      <c r="K58" s="303"/>
      <c r="L58" s="304"/>
      <c r="M58" s="304"/>
      <c r="N58" s="304"/>
      <c r="O58" s="305"/>
    </row>
    <row r="59" spans="1:21" ht="24" customHeight="1" x14ac:dyDescent="0.15">
      <c r="B59" s="306"/>
      <c r="C59" s="306"/>
      <c r="D59" s="307" t="s">
        <v>523</v>
      </c>
      <c r="E59" s="308"/>
      <c r="F59" s="308"/>
      <c r="G59" s="308"/>
      <c r="H59" s="308"/>
      <c r="I59" s="308"/>
      <c r="J59" s="308"/>
      <c r="K59" s="308"/>
      <c r="L59" s="308"/>
      <c r="M59" s="308"/>
      <c r="N59" s="308"/>
      <c r="O59" s="308"/>
    </row>
    <row r="60" spans="1:21" ht="24" customHeight="1" x14ac:dyDescent="0.15">
      <c r="B60" s="309"/>
      <c r="C60" s="309"/>
      <c r="D60" s="307" t="s">
        <v>524</v>
      </c>
      <c r="E60" s="308"/>
      <c r="F60" s="308"/>
      <c r="G60" s="308"/>
      <c r="H60" s="308"/>
      <c r="I60" s="308"/>
      <c r="J60" s="308"/>
      <c r="K60" s="308"/>
      <c r="L60" s="308"/>
      <c r="M60" s="308"/>
      <c r="N60" s="308"/>
      <c r="O60" s="308"/>
    </row>
    <row r="61" spans="1:21" ht="24" customHeight="1" x14ac:dyDescent="0.15">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x14ac:dyDescent="0.15">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LMeKxPj+wFlIuGEC9Y9e3LcwQeAzR0BLTsF09raxY42yoXRIDLRPdR/XAVDUTTL5zuk6HPFAeeOvG1kNgmOCBw==" saltValue="Y4OiTtvzCktApiBApOz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topLeftCell="C37" zoomScale="71" zoomScaleNormal="71"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498</v>
      </c>
    </row>
    <row r="40" spans="2:13" ht="27.75" customHeight="1" thickBot="1" x14ac:dyDescent="0.2">
      <c r="B40" s="312" t="s">
        <v>499</v>
      </c>
      <c r="C40" s="313"/>
      <c r="D40" s="313"/>
      <c r="E40" s="314"/>
      <c r="F40" s="314"/>
      <c r="G40" s="314"/>
      <c r="H40" s="315" t="s">
        <v>481</v>
      </c>
      <c r="I40" s="316" t="s">
        <v>3</v>
      </c>
      <c r="J40" s="317" t="s">
        <v>4</v>
      </c>
      <c r="K40" s="317" t="s">
        <v>5</v>
      </c>
      <c r="L40" s="317" t="s">
        <v>6</v>
      </c>
      <c r="M40" s="318" t="s">
        <v>7</v>
      </c>
    </row>
    <row r="41" spans="2:13" ht="27.75" customHeight="1" x14ac:dyDescent="0.15">
      <c r="B41" s="1201" t="s">
        <v>525</v>
      </c>
      <c r="C41" s="1202"/>
      <c r="D41" s="319"/>
      <c r="E41" s="1207" t="s">
        <v>526</v>
      </c>
      <c r="F41" s="1207"/>
      <c r="G41" s="1207"/>
      <c r="H41" s="1208"/>
      <c r="I41" s="320">
        <v>60311</v>
      </c>
      <c r="J41" s="321">
        <v>58563</v>
      </c>
      <c r="K41" s="321">
        <v>56301</v>
      </c>
      <c r="L41" s="321">
        <v>54822</v>
      </c>
      <c r="M41" s="322">
        <v>54582</v>
      </c>
    </row>
    <row r="42" spans="2:13" ht="27.75" customHeight="1" x14ac:dyDescent="0.15">
      <c r="B42" s="1203"/>
      <c r="C42" s="1204"/>
      <c r="D42" s="323"/>
      <c r="E42" s="1209" t="s">
        <v>527</v>
      </c>
      <c r="F42" s="1209"/>
      <c r="G42" s="1209"/>
      <c r="H42" s="1210"/>
      <c r="I42" s="324" t="s">
        <v>348</v>
      </c>
      <c r="J42" s="325" t="s">
        <v>348</v>
      </c>
      <c r="K42" s="325" t="s">
        <v>348</v>
      </c>
      <c r="L42" s="325" t="s">
        <v>348</v>
      </c>
      <c r="M42" s="326" t="s">
        <v>348</v>
      </c>
    </row>
    <row r="43" spans="2:13" ht="27.75" customHeight="1" x14ac:dyDescent="0.15">
      <c r="B43" s="1203"/>
      <c r="C43" s="1204"/>
      <c r="D43" s="323"/>
      <c r="E43" s="1209" t="s">
        <v>528</v>
      </c>
      <c r="F43" s="1209"/>
      <c r="G43" s="1209"/>
      <c r="H43" s="1210"/>
      <c r="I43" s="324">
        <v>5985</v>
      </c>
      <c r="J43" s="325">
        <v>5771</v>
      </c>
      <c r="K43" s="325">
        <v>3516</v>
      </c>
      <c r="L43" s="325">
        <v>3763</v>
      </c>
      <c r="M43" s="326">
        <v>3884</v>
      </c>
    </row>
    <row r="44" spans="2:13" ht="27.75" customHeight="1" x14ac:dyDescent="0.15">
      <c r="B44" s="1203"/>
      <c r="C44" s="1204"/>
      <c r="D44" s="323"/>
      <c r="E44" s="1209" t="s">
        <v>529</v>
      </c>
      <c r="F44" s="1209"/>
      <c r="G44" s="1209"/>
      <c r="H44" s="1210"/>
      <c r="I44" s="324" t="s">
        <v>348</v>
      </c>
      <c r="J44" s="325" t="s">
        <v>348</v>
      </c>
      <c r="K44" s="325" t="s">
        <v>348</v>
      </c>
      <c r="L44" s="325" t="s">
        <v>348</v>
      </c>
      <c r="M44" s="326" t="s">
        <v>348</v>
      </c>
    </row>
    <row r="45" spans="2:13" ht="27.75" customHeight="1" x14ac:dyDescent="0.15">
      <c r="B45" s="1203"/>
      <c r="C45" s="1204"/>
      <c r="D45" s="323"/>
      <c r="E45" s="1209" t="s">
        <v>530</v>
      </c>
      <c r="F45" s="1209"/>
      <c r="G45" s="1209"/>
      <c r="H45" s="1210"/>
      <c r="I45" s="324">
        <v>8213</v>
      </c>
      <c r="J45" s="325">
        <v>7782</v>
      </c>
      <c r="K45" s="325">
        <v>7428</v>
      </c>
      <c r="L45" s="325">
        <v>7383</v>
      </c>
      <c r="M45" s="326">
        <v>7227</v>
      </c>
    </row>
    <row r="46" spans="2:13" ht="27.75" customHeight="1" x14ac:dyDescent="0.15">
      <c r="B46" s="1203"/>
      <c r="C46" s="1204"/>
      <c r="D46" s="327"/>
      <c r="E46" s="1209" t="s">
        <v>531</v>
      </c>
      <c r="F46" s="1209"/>
      <c r="G46" s="1209"/>
      <c r="H46" s="1210"/>
      <c r="I46" s="324">
        <v>0</v>
      </c>
      <c r="J46" s="325">
        <v>0</v>
      </c>
      <c r="K46" s="325">
        <v>3</v>
      </c>
      <c r="L46" s="325">
        <v>0</v>
      </c>
      <c r="M46" s="326">
        <v>0</v>
      </c>
    </row>
    <row r="47" spans="2:13" ht="27.75" customHeight="1" x14ac:dyDescent="0.15">
      <c r="B47" s="1203"/>
      <c r="C47" s="1204"/>
      <c r="D47" s="328"/>
      <c r="E47" s="1211" t="s">
        <v>532</v>
      </c>
      <c r="F47" s="1212"/>
      <c r="G47" s="1212"/>
      <c r="H47" s="1213"/>
      <c r="I47" s="324" t="s">
        <v>348</v>
      </c>
      <c r="J47" s="325" t="s">
        <v>348</v>
      </c>
      <c r="K47" s="325" t="s">
        <v>348</v>
      </c>
      <c r="L47" s="325" t="s">
        <v>348</v>
      </c>
      <c r="M47" s="326" t="s">
        <v>348</v>
      </c>
    </row>
    <row r="48" spans="2:13" ht="27.75" customHeight="1" x14ac:dyDescent="0.15">
      <c r="B48" s="1203"/>
      <c r="C48" s="1204"/>
      <c r="D48" s="323"/>
      <c r="E48" s="1209" t="s">
        <v>533</v>
      </c>
      <c r="F48" s="1209"/>
      <c r="G48" s="1209"/>
      <c r="H48" s="1210"/>
      <c r="I48" s="324" t="s">
        <v>348</v>
      </c>
      <c r="J48" s="325" t="s">
        <v>348</v>
      </c>
      <c r="K48" s="325" t="s">
        <v>348</v>
      </c>
      <c r="L48" s="325" t="s">
        <v>348</v>
      </c>
      <c r="M48" s="326" t="s">
        <v>348</v>
      </c>
    </row>
    <row r="49" spans="2:13" ht="27.75" customHeight="1" x14ac:dyDescent="0.15">
      <c r="B49" s="1205"/>
      <c r="C49" s="1206"/>
      <c r="D49" s="323"/>
      <c r="E49" s="1209" t="s">
        <v>534</v>
      </c>
      <c r="F49" s="1209"/>
      <c r="G49" s="1209"/>
      <c r="H49" s="1210"/>
      <c r="I49" s="324" t="s">
        <v>348</v>
      </c>
      <c r="J49" s="325" t="s">
        <v>348</v>
      </c>
      <c r="K49" s="325" t="s">
        <v>348</v>
      </c>
      <c r="L49" s="325" t="s">
        <v>348</v>
      </c>
      <c r="M49" s="326" t="s">
        <v>348</v>
      </c>
    </row>
    <row r="50" spans="2:13" ht="27.75" customHeight="1" x14ac:dyDescent="0.15">
      <c r="B50" s="1214" t="s">
        <v>535</v>
      </c>
      <c r="C50" s="1215"/>
      <c r="D50" s="329"/>
      <c r="E50" s="1209" t="s">
        <v>536</v>
      </c>
      <c r="F50" s="1209"/>
      <c r="G50" s="1209"/>
      <c r="H50" s="1210"/>
      <c r="I50" s="324">
        <v>8247</v>
      </c>
      <c r="J50" s="325">
        <v>8649</v>
      </c>
      <c r="K50" s="325">
        <v>7140</v>
      </c>
      <c r="L50" s="325">
        <v>7235</v>
      </c>
      <c r="M50" s="326">
        <v>10448</v>
      </c>
    </row>
    <row r="51" spans="2:13" ht="27.75" customHeight="1" x14ac:dyDescent="0.15">
      <c r="B51" s="1203"/>
      <c r="C51" s="1204"/>
      <c r="D51" s="323"/>
      <c r="E51" s="1209" t="s">
        <v>537</v>
      </c>
      <c r="F51" s="1209"/>
      <c r="G51" s="1209"/>
      <c r="H51" s="1210"/>
      <c r="I51" s="324">
        <v>12656</v>
      </c>
      <c r="J51" s="325">
        <v>12724</v>
      </c>
      <c r="K51" s="325">
        <v>10101</v>
      </c>
      <c r="L51" s="325">
        <v>9448</v>
      </c>
      <c r="M51" s="326">
        <v>9376</v>
      </c>
    </row>
    <row r="52" spans="2:13" ht="27.75" customHeight="1" x14ac:dyDescent="0.15">
      <c r="B52" s="1205"/>
      <c r="C52" s="1206"/>
      <c r="D52" s="323"/>
      <c r="E52" s="1209" t="s">
        <v>538</v>
      </c>
      <c r="F52" s="1209"/>
      <c r="G52" s="1209"/>
      <c r="H52" s="1210"/>
      <c r="I52" s="324">
        <v>45504</v>
      </c>
      <c r="J52" s="325">
        <v>45791</v>
      </c>
      <c r="K52" s="325">
        <v>45590</v>
      </c>
      <c r="L52" s="325">
        <v>45380</v>
      </c>
      <c r="M52" s="326">
        <v>45901</v>
      </c>
    </row>
    <row r="53" spans="2:13" ht="27.75" customHeight="1" thickBot="1" x14ac:dyDescent="0.2">
      <c r="B53" s="1216" t="s">
        <v>510</v>
      </c>
      <c r="C53" s="1217"/>
      <c r="D53" s="330"/>
      <c r="E53" s="1218" t="s">
        <v>539</v>
      </c>
      <c r="F53" s="1218"/>
      <c r="G53" s="1218"/>
      <c r="H53" s="1219"/>
      <c r="I53" s="331">
        <v>8103</v>
      </c>
      <c r="J53" s="332">
        <v>4952</v>
      </c>
      <c r="K53" s="332">
        <v>4418</v>
      </c>
      <c r="L53" s="332">
        <v>3905</v>
      </c>
      <c r="M53" s="333">
        <v>-31</v>
      </c>
    </row>
    <row r="54" spans="2:13" ht="27.75" customHeight="1" x14ac:dyDescent="0.15">
      <c r="B54" s="334" t="s">
        <v>540</v>
      </c>
      <c r="C54" s="335"/>
      <c r="D54" s="335"/>
      <c r="E54" s="336"/>
      <c r="F54" s="336"/>
      <c r="G54" s="336"/>
      <c r="H54" s="336"/>
      <c r="I54" s="337"/>
      <c r="J54" s="337"/>
      <c r="K54" s="337"/>
      <c r="L54" s="337"/>
      <c r="M54" s="337"/>
    </row>
    <row r="55" spans="2:13" x14ac:dyDescent="0.15"/>
  </sheetData>
  <sheetProtection algorithmName="SHA-512" hashValue="ZrJCNdQLRVJi9nlWJeODgaAHAaB7kCcii+GuJHg5zuw9cQtLNXWQwapStoUkl6/Bfa+gp1LK7UDT0mODAwVoKQ==" saltValue="QoZhr9ef75Rb0MA1tnkN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40" zoomScale="60" zoomScaleNormal="60" zoomScaleSheetLayoutView="100" workbookViewId="0"/>
  </sheetViews>
  <sheetFormatPr defaultColWidth="0" defaultRowHeight="13.5" customHeight="1" zeroHeight="1" x14ac:dyDescent="0.15"/>
  <cols>
    <col min="1" max="1" width="8.25" style="218" customWidth="1"/>
    <col min="2" max="2" width="16.375" style="218" customWidth="1"/>
    <col min="3" max="5" width="26.25" style="218" customWidth="1"/>
    <col min="6" max="8" width="24.25" style="218" customWidth="1"/>
    <col min="9" max="14" width="26" style="218" customWidth="1"/>
    <col min="15" max="15" width="6.12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19"/>
      <c r="C53" s="219"/>
      <c r="D53" s="219"/>
      <c r="E53" s="219"/>
      <c r="F53" s="219"/>
      <c r="G53" s="219"/>
      <c r="H53" s="338" t="s">
        <v>541</v>
      </c>
    </row>
    <row r="54" spans="2:8" ht="29.25" customHeight="1" thickBot="1" x14ac:dyDescent="0.25">
      <c r="B54" s="339" t="s">
        <v>22</v>
      </c>
      <c r="C54" s="340"/>
      <c r="D54" s="340"/>
      <c r="E54" s="341" t="s">
        <v>481</v>
      </c>
      <c r="F54" s="342" t="s">
        <v>5</v>
      </c>
      <c r="G54" s="342" t="s">
        <v>6</v>
      </c>
      <c r="H54" s="343" t="s">
        <v>7</v>
      </c>
    </row>
    <row r="55" spans="2:8" ht="52.5" customHeight="1" x14ac:dyDescent="0.15">
      <c r="B55" s="344"/>
      <c r="C55" s="1228" t="s">
        <v>115</v>
      </c>
      <c r="D55" s="1228"/>
      <c r="E55" s="1229"/>
      <c r="F55" s="345">
        <v>2824</v>
      </c>
      <c r="G55" s="345">
        <v>2894</v>
      </c>
      <c r="H55" s="346">
        <v>4006</v>
      </c>
    </row>
    <row r="56" spans="2:8" ht="52.5" customHeight="1" x14ac:dyDescent="0.15">
      <c r="B56" s="347"/>
      <c r="C56" s="1230" t="s">
        <v>542</v>
      </c>
      <c r="D56" s="1230"/>
      <c r="E56" s="1231"/>
      <c r="F56" s="348" t="s">
        <v>348</v>
      </c>
      <c r="G56" s="348" t="s">
        <v>348</v>
      </c>
      <c r="H56" s="349" t="s">
        <v>348</v>
      </c>
    </row>
    <row r="57" spans="2:8" ht="53.25" customHeight="1" x14ac:dyDescent="0.15">
      <c r="B57" s="347"/>
      <c r="C57" s="1232" t="s">
        <v>120</v>
      </c>
      <c r="D57" s="1232"/>
      <c r="E57" s="1233"/>
      <c r="F57" s="350">
        <v>3080</v>
      </c>
      <c r="G57" s="350">
        <v>3296</v>
      </c>
      <c r="H57" s="351">
        <v>5333</v>
      </c>
    </row>
    <row r="58" spans="2:8" ht="45.75" customHeight="1" x14ac:dyDescent="0.15">
      <c r="B58" s="352"/>
      <c r="C58" s="1220" t="s">
        <v>543</v>
      </c>
      <c r="D58" s="1221"/>
      <c r="E58" s="1222"/>
      <c r="F58" s="353">
        <v>2924</v>
      </c>
      <c r="G58" s="353">
        <v>2660</v>
      </c>
      <c r="H58" s="354">
        <v>3660</v>
      </c>
    </row>
    <row r="59" spans="2:8" ht="45.75" customHeight="1" x14ac:dyDescent="0.15">
      <c r="B59" s="352"/>
      <c r="C59" s="1220" t="s">
        <v>544</v>
      </c>
      <c r="D59" s="1221"/>
      <c r="E59" s="1222"/>
      <c r="F59" s="353">
        <v>50</v>
      </c>
      <c r="G59" s="353">
        <v>455</v>
      </c>
      <c r="H59" s="354">
        <v>960</v>
      </c>
    </row>
    <row r="60" spans="2:8" ht="45.75" customHeight="1" x14ac:dyDescent="0.15">
      <c r="B60" s="352"/>
      <c r="C60" s="1220" t="s">
        <v>545</v>
      </c>
      <c r="D60" s="1221"/>
      <c r="E60" s="1222"/>
      <c r="F60" s="353" t="s">
        <v>546</v>
      </c>
      <c r="G60" s="353" t="s">
        <v>546</v>
      </c>
      <c r="H60" s="354">
        <v>500</v>
      </c>
    </row>
    <row r="61" spans="2:8" ht="45.75" customHeight="1" x14ac:dyDescent="0.15">
      <c r="B61" s="352"/>
      <c r="C61" s="1220" t="s">
        <v>547</v>
      </c>
      <c r="D61" s="1221"/>
      <c r="E61" s="1222"/>
      <c r="F61" s="353">
        <v>20</v>
      </c>
      <c r="G61" s="353">
        <v>73</v>
      </c>
      <c r="H61" s="354">
        <v>63</v>
      </c>
    </row>
    <row r="62" spans="2:8" ht="45.75" customHeight="1" thickBot="1" x14ac:dyDescent="0.2">
      <c r="B62" s="355"/>
      <c r="C62" s="1223" t="s">
        <v>548</v>
      </c>
      <c r="D62" s="1224"/>
      <c r="E62" s="1225"/>
      <c r="F62" s="356">
        <v>9</v>
      </c>
      <c r="G62" s="356">
        <v>27</v>
      </c>
      <c r="H62" s="357">
        <v>46</v>
      </c>
    </row>
    <row r="63" spans="2:8" ht="52.5" customHeight="1" thickBot="1" x14ac:dyDescent="0.2">
      <c r="B63" s="358"/>
      <c r="C63" s="1226" t="s">
        <v>549</v>
      </c>
      <c r="D63" s="1226"/>
      <c r="E63" s="1227"/>
      <c r="F63" s="359">
        <v>5904</v>
      </c>
      <c r="G63" s="359">
        <v>6190</v>
      </c>
      <c r="H63" s="360">
        <v>9340</v>
      </c>
    </row>
    <row r="64" spans="2:8" x14ac:dyDescent="0.15"/>
  </sheetData>
  <sheetProtection algorithmName="SHA-512" hashValue="CbOzjtJyI+SDor81mVAFHyDLUbn5Lu+/AulmlSk81qbIBg/nK0TOgUbqSgW9/qFpgzQ7DNxlpyuhnVW9wPrxzw==" saltValue="Akfz3gH/dUUClLEJPqGH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Q67" zoomScaleNormal="100" zoomScaleSheetLayoutView="55" workbookViewId="0">
      <selection activeCell="AN43" sqref="AN43:DC47"/>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46" t="s">
        <v>551</v>
      </c>
      <c r="AO43" s="1247"/>
      <c r="AP43" s="1247"/>
      <c r="AQ43" s="1247"/>
      <c r="AR43" s="1247"/>
      <c r="AS43" s="1247"/>
      <c r="AT43" s="1247"/>
      <c r="AU43" s="1247"/>
      <c r="AV43" s="1247"/>
      <c r="AW43" s="1247"/>
      <c r="AX43" s="1247"/>
      <c r="AY43" s="1247"/>
      <c r="AZ43" s="1247"/>
      <c r="BA43" s="1247"/>
      <c r="BB43" s="1247"/>
      <c r="BC43" s="1247"/>
      <c r="BD43" s="1247"/>
      <c r="BE43" s="1247"/>
      <c r="BF43" s="1247"/>
      <c r="BG43" s="1247"/>
      <c r="BH43" s="1247"/>
      <c r="BI43" s="1247"/>
      <c r="BJ43" s="1247"/>
      <c r="BK43" s="1247"/>
      <c r="BL43" s="1247"/>
      <c r="BM43" s="1247"/>
      <c r="BN43" s="1247"/>
      <c r="BO43" s="1247"/>
      <c r="BP43" s="1247"/>
      <c r="BQ43" s="1247"/>
      <c r="BR43" s="1247"/>
      <c r="BS43" s="1247"/>
      <c r="BT43" s="1247"/>
      <c r="BU43" s="1247"/>
      <c r="BV43" s="1247"/>
      <c r="BW43" s="1247"/>
      <c r="BX43" s="1247"/>
      <c r="BY43" s="1247"/>
      <c r="BZ43" s="1247"/>
      <c r="CA43" s="1247"/>
      <c r="CB43" s="1247"/>
      <c r="CC43" s="1247"/>
      <c r="CD43" s="1247"/>
      <c r="CE43" s="1247"/>
      <c r="CF43" s="1247"/>
      <c r="CG43" s="1247"/>
      <c r="CH43" s="1247"/>
      <c r="CI43" s="1247"/>
      <c r="CJ43" s="1247"/>
      <c r="CK43" s="1247"/>
      <c r="CL43" s="1247"/>
      <c r="CM43" s="1247"/>
      <c r="CN43" s="1247"/>
      <c r="CO43" s="1247"/>
      <c r="CP43" s="1247"/>
      <c r="CQ43" s="1247"/>
      <c r="CR43" s="1247"/>
      <c r="CS43" s="1247"/>
      <c r="CT43" s="1247"/>
      <c r="CU43" s="1247"/>
      <c r="CV43" s="1247"/>
      <c r="CW43" s="1247"/>
      <c r="CX43" s="1247"/>
      <c r="CY43" s="1247"/>
      <c r="CZ43" s="1247"/>
      <c r="DA43" s="1247"/>
      <c r="DB43" s="1247"/>
      <c r="DC43" s="1248"/>
    </row>
    <row r="44" spans="2:109" x14ac:dyDescent="0.15">
      <c r="B44" s="10"/>
      <c r="AN44" s="1249"/>
      <c r="AO44" s="1250"/>
      <c r="AP44" s="1250"/>
      <c r="AQ44" s="1250"/>
      <c r="AR44" s="1250"/>
      <c r="AS44" s="1250"/>
      <c r="AT44" s="1250"/>
      <c r="AU44" s="1250"/>
      <c r="AV44" s="1250"/>
      <c r="AW44" s="1250"/>
      <c r="AX44" s="1250"/>
      <c r="AY44" s="1250"/>
      <c r="AZ44" s="1250"/>
      <c r="BA44" s="1250"/>
      <c r="BB44" s="1250"/>
      <c r="BC44" s="1250"/>
      <c r="BD44" s="1250"/>
      <c r="BE44" s="1250"/>
      <c r="BF44" s="1250"/>
      <c r="BG44" s="1250"/>
      <c r="BH44" s="1250"/>
      <c r="BI44" s="1250"/>
      <c r="BJ44" s="1250"/>
      <c r="BK44" s="1250"/>
      <c r="BL44" s="1250"/>
      <c r="BM44" s="1250"/>
      <c r="BN44" s="1250"/>
      <c r="BO44" s="1250"/>
      <c r="BP44" s="1250"/>
      <c r="BQ44" s="1250"/>
      <c r="BR44" s="1250"/>
      <c r="BS44" s="1250"/>
      <c r="BT44" s="1250"/>
      <c r="BU44" s="1250"/>
      <c r="BV44" s="1250"/>
      <c r="BW44" s="1250"/>
      <c r="BX44" s="1250"/>
      <c r="BY44" s="1250"/>
      <c r="BZ44" s="1250"/>
      <c r="CA44" s="1250"/>
      <c r="CB44" s="1250"/>
      <c r="CC44" s="1250"/>
      <c r="CD44" s="1250"/>
      <c r="CE44" s="1250"/>
      <c r="CF44" s="1250"/>
      <c r="CG44" s="1250"/>
      <c r="CH44" s="1250"/>
      <c r="CI44" s="1250"/>
      <c r="CJ44" s="1250"/>
      <c r="CK44" s="1250"/>
      <c r="CL44" s="1250"/>
      <c r="CM44" s="1250"/>
      <c r="CN44" s="1250"/>
      <c r="CO44" s="1250"/>
      <c r="CP44" s="1250"/>
      <c r="CQ44" s="1250"/>
      <c r="CR44" s="1250"/>
      <c r="CS44" s="1250"/>
      <c r="CT44" s="1250"/>
      <c r="CU44" s="1250"/>
      <c r="CV44" s="1250"/>
      <c r="CW44" s="1250"/>
      <c r="CX44" s="1250"/>
      <c r="CY44" s="1250"/>
      <c r="CZ44" s="1250"/>
      <c r="DA44" s="1250"/>
      <c r="DB44" s="1250"/>
      <c r="DC44" s="1251"/>
    </row>
    <row r="45" spans="2:109" x14ac:dyDescent="0.15">
      <c r="B45" s="10"/>
      <c r="AN45" s="1249"/>
      <c r="AO45" s="1250"/>
      <c r="AP45" s="1250"/>
      <c r="AQ45" s="1250"/>
      <c r="AR45" s="1250"/>
      <c r="AS45" s="1250"/>
      <c r="AT45" s="1250"/>
      <c r="AU45" s="1250"/>
      <c r="AV45" s="1250"/>
      <c r="AW45" s="1250"/>
      <c r="AX45" s="1250"/>
      <c r="AY45" s="1250"/>
      <c r="AZ45" s="1250"/>
      <c r="BA45" s="1250"/>
      <c r="BB45" s="1250"/>
      <c r="BC45" s="1250"/>
      <c r="BD45" s="1250"/>
      <c r="BE45" s="1250"/>
      <c r="BF45" s="1250"/>
      <c r="BG45" s="1250"/>
      <c r="BH45" s="1250"/>
      <c r="BI45" s="1250"/>
      <c r="BJ45" s="1250"/>
      <c r="BK45" s="1250"/>
      <c r="BL45" s="1250"/>
      <c r="BM45" s="1250"/>
      <c r="BN45" s="1250"/>
      <c r="BO45" s="1250"/>
      <c r="BP45" s="1250"/>
      <c r="BQ45" s="1250"/>
      <c r="BR45" s="1250"/>
      <c r="BS45" s="1250"/>
      <c r="BT45" s="1250"/>
      <c r="BU45" s="1250"/>
      <c r="BV45" s="1250"/>
      <c r="BW45" s="1250"/>
      <c r="BX45" s="1250"/>
      <c r="BY45" s="1250"/>
      <c r="BZ45" s="1250"/>
      <c r="CA45" s="1250"/>
      <c r="CB45" s="1250"/>
      <c r="CC45" s="1250"/>
      <c r="CD45" s="1250"/>
      <c r="CE45" s="1250"/>
      <c r="CF45" s="1250"/>
      <c r="CG45" s="1250"/>
      <c r="CH45" s="1250"/>
      <c r="CI45" s="1250"/>
      <c r="CJ45" s="1250"/>
      <c r="CK45" s="1250"/>
      <c r="CL45" s="1250"/>
      <c r="CM45" s="1250"/>
      <c r="CN45" s="1250"/>
      <c r="CO45" s="1250"/>
      <c r="CP45" s="1250"/>
      <c r="CQ45" s="1250"/>
      <c r="CR45" s="1250"/>
      <c r="CS45" s="1250"/>
      <c r="CT45" s="1250"/>
      <c r="CU45" s="1250"/>
      <c r="CV45" s="1250"/>
      <c r="CW45" s="1250"/>
      <c r="CX45" s="1250"/>
      <c r="CY45" s="1250"/>
      <c r="CZ45" s="1250"/>
      <c r="DA45" s="1250"/>
      <c r="DB45" s="1250"/>
      <c r="DC45" s="1251"/>
    </row>
    <row r="46" spans="2:109" x14ac:dyDescent="0.15">
      <c r="B46" s="10"/>
      <c r="AN46" s="1249"/>
      <c r="AO46" s="1250"/>
      <c r="AP46" s="1250"/>
      <c r="AQ46" s="1250"/>
      <c r="AR46" s="1250"/>
      <c r="AS46" s="1250"/>
      <c r="AT46" s="1250"/>
      <c r="AU46" s="1250"/>
      <c r="AV46" s="1250"/>
      <c r="AW46" s="1250"/>
      <c r="AX46" s="1250"/>
      <c r="AY46" s="1250"/>
      <c r="AZ46" s="1250"/>
      <c r="BA46" s="1250"/>
      <c r="BB46" s="1250"/>
      <c r="BC46" s="1250"/>
      <c r="BD46" s="1250"/>
      <c r="BE46" s="1250"/>
      <c r="BF46" s="1250"/>
      <c r="BG46" s="1250"/>
      <c r="BH46" s="1250"/>
      <c r="BI46" s="1250"/>
      <c r="BJ46" s="1250"/>
      <c r="BK46" s="1250"/>
      <c r="BL46" s="1250"/>
      <c r="BM46" s="1250"/>
      <c r="BN46" s="1250"/>
      <c r="BO46" s="1250"/>
      <c r="BP46" s="1250"/>
      <c r="BQ46" s="1250"/>
      <c r="BR46" s="1250"/>
      <c r="BS46" s="1250"/>
      <c r="BT46" s="1250"/>
      <c r="BU46" s="1250"/>
      <c r="BV46" s="1250"/>
      <c r="BW46" s="1250"/>
      <c r="BX46" s="1250"/>
      <c r="BY46" s="1250"/>
      <c r="BZ46" s="1250"/>
      <c r="CA46" s="1250"/>
      <c r="CB46" s="1250"/>
      <c r="CC46" s="1250"/>
      <c r="CD46" s="1250"/>
      <c r="CE46" s="1250"/>
      <c r="CF46" s="1250"/>
      <c r="CG46" s="1250"/>
      <c r="CH46" s="1250"/>
      <c r="CI46" s="1250"/>
      <c r="CJ46" s="1250"/>
      <c r="CK46" s="1250"/>
      <c r="CL46" s="1250"/>
      <c r="CM46" s="1250"/>
      <c r="CN46" s="1250"/>
      <c r="CO46" s="1250"/>
      <c r="CP46" s="1250"/>
      <c r="CQ46" s="1250"/>
      <c r="CR46" s="1250"/>
      <c r="CS46" s="1250"/>
      <c r="CT46" s="1250"/>
      <c r="CU46" s="1250"/>
      <c r="CV46" s="1250"/>
      <c r="CW46" s="1250"/>
      <c r="CX46" s="1250"/>
      <c r="CY46" s="1250"/>
      <c r="CZ46" s="1250"/>
      <c r="DA46" s="1250"/>
      <c r="DB46" s="1250"/>
      <c r="DC46" s="1251"/>
    </row>
    <row r="47" spans="2:109" x14ac:dyDescent="0.15">
      <c r="B47" s="10"/>
      <c r="AN47" s="1252"/>
      <c r="AO47" s="1253"/>
      <c r="AP47" s="1253"/>
      <c r="AQ47" s="1253"/>
      <c r="AR47" s="1253"/>
      <c r="AS47" s="1253"/>
      <c r="AT47" s="1253"/>
      <c r="AU47" s="1253"/>
      <c r="AV47" s="1253"/>
      <c r="AW47" s="1253"/>
      <c r="AX47" s="1253"/>
      <c r="AY47" s="1253"/>
      <c r="AZ47" s="1253"/>
      <c r="BA47" s="1253"/>
      <c r="BB47" s="1253"/>
      <c r="BC47" s="1253"/>
      <c r="BD47" s="1253"/>
      <c r="BE47" s="1253"/>
      <c r="BF47" s="1253"/>
      <c r="BG47" s="1253"/>
      <c r="BH47" s="1253"/>
      <c r="BI47" s="1253"/>
      <c r="BJ47" s="1253"/>
      <c r="BK47" s="1253"/>
      <c r="BL47" s="1253"/>
      <c r="BM47" s="1253"/>
      <c r="BN47" s="1253"/>
      <c r="BO47" s="1253"/>
      <c r="BP47" s="1253"/>
      <c r="BQ47" s="1253"/>
      <c r="BR47" s="1253"/>
      <c r="BS47" s="1253"/>
      <c r="BT47" s="1253"/>
      <c r="BU47" s="1253"/>
      <c r="BV47" s="1253"/>
      <c r="BW47" s="1253"/>
      <c r="BX47" s="1253"/>
      <c r="BY47" s="1253"/>
      <c r="BZ47" s="1253"/>
      <c r="CA47" s="1253"/>
      <c r="CB47" s="1253"/>
      <c r="CC47" s="1253"/>
      <c r="CD47" s="1253"/>
      <c r="CE47" s="1253"/>
      <c r="CF47" s="1253"/>
      <c r="CG47" s="1253"/>
      <c r="CH47" s="1253"/>
      <c r="CI47" s="1253"/>
      <c r="CJ47" s="1253"/>
      <c r="CK47" s="1253"/>
      <c r="CL47" s="1253"/>
      <c r="CM47" s="1253"/>
      <c r="CN47" s="1253"/>
      <c r="CO47" s="1253"/>
      <c r="CP47" s="1253"/>
      <c r="CQ47" s="1253"/>
      <c r="CR47" s="1253"/>
      <c r="CS47" s="1253"/>
      <c r="CT47" s="1253"/>
      <c r="CU47" s="1253"/>
      <c r="CV47" s="1253"/>
      <c r="CW47" s="1253"/>
      <c r="CX47" s="1253"/>
      <c r="CY47" s="1253"/>
      <c r="CZ47" s="1253"/>
      <c r="DA47" s="1253"/>
      <c r="DB47" s="1253"/>
      <c r="DC47" s="1254"/>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40"/>
      <c r="H50" s="1240"/>
      <c r="I50" s="1240"/>
      <c r="J50" s="1240"/>
      <c r="K50" s="20"/>
      <c r="L50" s="20"/>
      <c r="M50" s="21"/>
      <c r="N50" s="21"/>
      <c r="AN50" s="1243"/>
      <c r="AO50" s="1244"/>
      <c r="AP50" s="1244"/>
      <c r="AQ50" s="1244"/>
      <c r="AR50" s="1244"/>
      <c r="AS50" s="1244"/>
      <c r="AT50" s="1244"/>
      <c r="AU50" s="1244"/>
      <c r="AV50" s="1244"/>
      <c r="AW50" s="1244"/>
      <c r="AX50" s="1244"/>
      <c r="AY50" s="1244"/>
      <c r="AZ50" s="1244"/>
      <c r="BA50" s="1244"/>
      <c r="BB50" s="1244"/>
      <c r="BC50" s="1244"/>
      <c r="BD50" s="1244"/>
      <c r="BE50" s="1244"/>
      <c r="BF50" s="1244"/>
      <c r="BG50" s="1244"/>
      <c r="BH50" s="1244"/>
      <c r="BI50" s="1244"/>
      <c r="BJ50" s="1244"/>
      <c r="BK50" s="1244"/>
      <c r="BL50" s="1244"/>
      <c r="BM50" s="1244"/>
      <c r="BN50" s="1244"/>
      <c r="BO50" s="1245"/>
      <c r="BP50" s="1239" t="s">
        <v>3</v>
      </c>
      <c r="BQ50" s="1239"/>
      <c r="BR50" s="1239"/>
      <c r="BS50" s="1239"/>
      <c r="BT50" s="1239"/>
      <c r="BU50" s="1239"/>
      <c r="BV50" s="1239"/>
      <c r="BW50" s="1239"/>
      <c r="BX50" s="1239" t="s">
        <v>4</v>
      </c>
      <c r="BY50" s="1239"/>
      <c r="BZ50" s="1239"/>
      <c r="CA50" s="1239"/>
      <c r="CB50" s="1239"/>
      <c r="CC50" s="1239"/>
      <c r="CD50" s="1239"/>
      <c r="CE50" s="1239"/>
      <c r="CF50" s="1239" t="s">
        <v>5</v>
      </c>
      <c r="CG50" s="1239"/>
      <c r="CH50" s="1239"/>
      <c r="CI50" s="1239"/>
      <c r="CJ50" s="1239"/>
      <c r="CK50" s="1239"/>
      <c r="CL50" s="1239"/>
      <c r="CM50" s="1239"/>
      <c r="CN50" s="1239" t="s">
        <v>6</v>
      </c>
      <c r="CO50" s="1239"/>
      <c r="CP50" s="1239"/>
      <c r="CQ50" s="1239"/>
      <c r="CR50" s="1239"/>
      <c r="CS50" s="1239"/>
      <c r="CT50" s="1239"/>
      <c r="CU50" s="1239"/>
      <c r="CV50" s="1239" t="s">
        <v>7</v>
      </c>
      <c r="CW50" s="1239"/>
      <c r="CX50" s="1239"/>
      <c r="CY50" s="1239"/>
      <c r="CZ50" s="1239"/>
      <c r="DA50" s="1239"/>
      <c r="DB50" s="1239"/>
      <c r="DC50" s="1239"/>
    </row>
    <row r="51" spans="1:109" ht="13.5" customHeight="1" x14ac:dyDescent="0.15">
      <c r="B51" s="10"/>
      <c r="G51" s="1242"/>
      <c r="H51" s="1242"/>
      <c r="I51" s="1255"/>
      <c r="J51" s="1255"/>
      <c r="K51" s="1241"/>
      <c r="L51" s="1241"/>
      <c r="M51" s="1241"/>
      <c r="N51" s="1241"/>
      <c r="AM51" s="19"/>
      <c r="AN51" s="1237" t="s">
        <v>8</v>
      </c>
      <c r="AO51" s="1237"/>
      <c r="AP51" s="1237"/>
      <c r="AQ51" s="1237"/>
      <c r="AR51" s="1237"/>
      <c r="AS51" s="1237"/>
      <c r="AT51" s="1237"/>
      <c r="AU51" s="1237"/>
      <c r="AV51" s="1237"/>
      <c r="AW51" s="1237"/>
      <c r="AX51" s="1237"/>
      <c r="AY51" s="1237"/>
      <c r="AZ51" s="1237"/>
      <c r="BA51" s="1237"/>
      <c r="BB51" s="1237" t="s">
        <v>9</v>
      </c>
      <c r="BC51" s="1237"/>
      <c r="BD51" s="1237"/>
      <c r="BE51" s="1237"/>
      <c r="BF51" s="1237"/>
      <c r="BG51" s="1237"/>
      <c r="BH51" s="1237"/>
      <c r="BI51" s="1237"/>
      <c r="BJ51" s="1237"/>
      <c r="BK51" s="1237"/>
      <c r="BL51" s="1237"/>
      <c r="BM51" s="1237"/>
      <c r="BN51" s="1237"/>
      <c r="BO51" s="1237"/>
      <c r="BP51" s="1234">
        <v>24</v>
      </c>
      <c r="BQ51" s="1234"/>
      <c r="BR51" s="1234"/>
      <c r="BS51" s="1234"/>
      <c r="BT51" s="1234"/>
      <c r="BU51" s="1234"/>
      <c r="BV51" s="1234"/>
      <c r="BW51" s="1234"/>
      <c r="BX51" s="1234">
        <v>14.4</v>
      </c>
      <c r="BY51" s="1234"/>
      <c r="BZ51" s="1234"/>
      <c r="CA51" s="1234"/>
      <c r="CB51" s="1234"/>
      <c r="CC51" s="1234"/>
      <c r="CD51" s="1234"/>
      <c r="CE51" s="1234"/>
      <c r="CF51" s="1234">
        <v>12.8</v>
      </c>
      <c r="CG51" s="1234"/>
      <c r="CH51" s="1234"/>
      <c r="CI51" s="1234"/>
      <c r="CJ51" s="1234"/>
      <c r="CK51" s="1234"/>
      <c r="CL51" s="1234"/>
      <c r="CM51" s="1234"/>
      <c r="CN51" s="1234">
        <v>10.9</v>
      </c>
      <c r="CO51" s="1234"/>
      <c r="CP51" s="1234"/>
      <c r="CQ51" s="1234"/>
      <c r="CR51" s="1234"/>
      <c r="CS51" s="1234"/>
      <c r="CT51" s="1234"/>
      <c r="CU51" s="1234"/>
      <c r="CV51" s="1234"/>
      <c r="CW51" s="1234"/>
      <c r="CX51" s="1234"/>
      <c r="CY51" s="1234"/>
      <c r="CZ51" s="1234"/>
      <c r="DA51" s="1234"/>
      <c r="DB51" s="1234"/>
      <c r="DC51" s="1234"/>
    </row>
    <row r="52" spans="1:109" x14ac:dyDescent="0.15">
      <c r="B52" s="10"/>
      <c r="G52" s="1242"/>
      <c r="H52" s="1242"/>
      <c r="I52" s="1255"/>
      <c r="J52" s="1255"/>
      <c r="K52" s="1241"/>
      <c r="L52" s="1241"/>
      <c r="M52" s="1241"/>
      <c r="N52" s="1241"/>
      <c r="AM52" s="19"/>
      <c r="AN52" s="1237"/>
      <c r="AO52" s="1237"/>
      <c r="AP52" s="1237"/>
      <c r="AQ52" s="1237"/>
      <c r="AR52" s="1237"/>
      <c r="AS52" s="1237"/>
      <c r="AT52" s="1237"/>
      <c r="AU52" s="1237"/>
      <c r="AV52" s="1237"/>
      <c r="AW52" s="1237"/>
      <c r="AX52" s="1237"/>
      <c r="AY52" s="1237"/>
      <c r="AZ52" s="1237"/>
      <c r="BA52" s="1237"/>
      <c r="BB52" s="1237"/>
      <c r="BC52" s="1237"/>
      <c r="BD52" s="1237"/>
      <c r="BE52" s="1237"/>
      <c r="BF52" s="1237"/>
      <c r="BG52" s="1237"/>
      <c r="BH52" s="1237"/>
      <c r="BI52" s="1237"/>
      <c r="BJ52" s="1237"/>
      <c r="BK52" s="1237"/>
      <c r="BL52" s="1237"/>
      <c r="BM52" s="1237"/>
      <c r="BN52" s="1237"/>
      <c r="BO52" s="1237"/>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x14ac:dyDescent="0.15">
      <c r="A53" s="18"/>
      <c r="B53" s="10"/>
      <c r="G53" s="1242"/>
      <c r="H53" s="1242"/>
      <c r="I53" s="1240"/>
      <c r="J53" s="1240"/>
      <c r="K53" s="1241"/>
      <c r="L53" s="1241"/>
      <c r="M53" s="1241"/>
      <c r="N53" s="1241"/>
      <c r="AM53" s="19"/>
      <c r="AN53" s="1237"/>
      <c r="AO53" s="1237"/>
      <c r="AP53" s="1237"/>
      <c r="AQ53" s="1237"/>
      <c r="AR53" s="1237"/>
      <c r="AS53" s="1237"/>
      <c r="AT53" s="1237"/>
      <c r="AU53" s="1237"/>
      <c r="AV53" s="1237"/>
      <c r="AW53" s="1237"/>
      <c r="AX53" s="1237"/>
      <c r="AY53" s="1237"/>
      <c r="AZ53" s="1237"/>
      <c r="BA53" s="1237"/>
      <c r="BB53" s="1237" t="s">
        <v>10</v>
      </c>
      <c r="BC53" s="1237"/>
      <c r="BD53" s="1237"/>
      <c r="BE53" s="1237"/>
      <c r="BF53" s="1237"/>
      <c r="BG53" s="1237"/>
      <c r="BH53" s="1237"/>
      <c r="BI53" s="1237"/>
      <c r="BJ53" s="1237"/>
      <c r="BK53" s="1237"/>
      <c r="BL53" s="1237"/>
      <c r="BM53" s="1237"/>
      <c r="BN53" s="1237"/>
      <c r="BO53" s="1237"/>
      <c r="BP53" s="1234">
        <v>65.3</v>
      </c>
      <c r="BQ53" s="1234"/>
      <c r="BR53" s="1234"/>
      <c r="BS53" s="1234"/>
      <c r="BT53" s="1234"/>
      <c r="BU53" s="1234"/>
      <c r="BV53" s="1234"/>
      <c r="BW53" s="1234"/>
      <c r="BX53" s="1234">
        <v>67</v>
      </c>
      <c r="BY53" s="1234"/>
      <c r="BZ53" s="1234"/>
      <c r="CA53" s="1234"/>
      <c r="CB53" s="1234"/>
      <c r="CC53" s="1234"/>
      <c r="CD53" s="1234"/>
      <c r="CE53" s="1234"/>
      <c r="CF53" s="1234">
        <v>68.3</v>
      </c>
      <c r="CG53" s="1234"/>
      <c r="CH53" s="1234"/>
      <c r="CI53" s="1234"/>
      <c r="CJ53" s="1234"/>
      <c r="CK53" s="1234"/>
      <c r="CL53" s="1234"/>
      <c r="CM53" s="1234"/>
      <c r="CN53" s="1234">
        <v>69.599999999999994</v>
      </c>
      <c r="CO53" s="1234"/>
      <c r="CP53" s="1234"/>
      <c r="CQ53" s="1234"/>
      <c r="CR53" s="1234"/>
      <c r="CS53" s="1234"/>
      <c r="CT53" s="1234"/>
      <c r="CU53" s="1234"/>
      <c r="CV53" s="1234">
        <v>70.599999999999994</v>
      </c>
      <c r="CW53" s="1234"/>
      <c r="CX53" s="1234"/>
      <c r="CY53" s="1234"/>
      <c r="CZ53" s="1234"/>
      <c r="DA53" s="1234"/>
      <c r="DB53" s="1234"/>
      <c r="DC53" s="1234"/>
    </row>
    <row r="54" spans="1:109" x14ac:dyDescent="0.15">
      <c r="A54" s="18"/>
      <c r="B54" s="10"/>
      <c r="G54" s="1242"/>
      <c r="H54" s="1242"/>
      <c r="I54" s="1240"/>
      <c r="J54" s="1240"/>
      <c r="K54" s="1241"/>
      <c r="L54" s="1241"/>
      <c r="M54" s="1241"/>
      <c r="N54" s="1241"/>
      <c r="AM54" s="19"/>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x14ac:dyDescent="0.15">
      <c r="A55" s="18"/>
      <c r="B55" s="10"/>
      <c r="G55" s="1240"/>
      <c r="H55" s="1240"/>
      <c r="I55" s="1240"/>
      <c r="J55" s="1240"/>
      <c r="K55" s="1241"/>
      <c r="L55" s="1241"/>
      <c r="M55" s="1241"/>
      <c r="N55" s="1241"/>
      <c r="AN55" s="1239" t="s">
        <v>11</v>
      </c>
      <c r="AO55" s="1239"/>
      <c r="AP55" s="1239"/>
      <c r="AQ55" s="1239"/>
      <c r="AR55" s="1239"/>
      <c r="AS55" s="1239"/>
      <c r="AT55" s="1239"/>
      <c r="AU55" s="1239"/>
      <c r="AV55" s="1239"/>
      <c r="AW55" s="1239"/>
      <c r="AX55" s="1239"/>
      <c r="AY55" s="1239"/>
      <c r="AZ55" s="1239"/>
      <c r="BA55" s="1239"/>
      <c r="BB55" s="1237" t="s">
        <v>9</v>
      </c>
      <c r="BC55" s="1237"/>
      <c r="BD55" s="1237"/>
      <c r="BE55" s="1237"/>
      <c r="BF55" s="1237"/>
      <c r="BG55" s="1237"/>
      <c r="BH55" s="1237"/>
      <c r="BI55" s="1237"/>
      <c r="BJ55" s="1237"/>
      <c r="BK55" s="1237"/>
      <c r="BL55" s="1237"/>
      <c r="BM55" s="1237"/>
      <c r="BN55" s="1237"/>
      <c r="BO55" s="1237"/>
      <c r="BP55" s="1234">
        <v>17.399999999999999</v>
      </c>
      <c r="BQ55" s="1234"/>
      <c r="BR55" s="1234"/>
      <c r="BS55" s="1234"/>
      <c r="BT55" s="1234"/>
      <c r="BU55" s="1234"/>
      <c r="BV55" s="1234"/>
      <c r="BW55" s="1234"/>
      <c r="BX55" s="1234">
        <v>12.1</v>
      </c>
      <c r="BY55" s="1234"/>
      <c r="BZ55" s="1234"/>
      <c r="CA55" s="1234"/>
      <c r="CB55" s="1234"/>
      <c r="CC55" s="1234"/>
      <c r="CD55" s="1234"/>
      <c r="CE55" s="1234"/>
      <c r="CF55" s="1234">
        <v>11.2</v>
      </c>
      <c r="CG55" s="1234"/>
      <c r="CH55" s="1234"/>
      <c r="CI55" s="1234"/>
      <c r="CJ55" s="1234"/>
      <c r="CK55" s="1234"/>
      <c r="CL55" s="1234"/>
      <c r="CM55" s="1234"/>
      <c r="CN55" s="1234">
        <v>7.1</v>
      </c>
      <c r="CO55" s="1234"/>
      <c r="CP55" s="1234"/>
      <c r="CQ55" s="1234"/>
      <c r="CR55" s="1234"/>
      <c r="CS55" s="1234"/>
      <c r="CT55" s="1234"/>
      <c r="CU55" s="1234"/>
      <c r="CV55" s="1234">
        <v>5</v>
      </c>
      <c r="CW55" s="1234"/>
      <c r="CX55" s="1234"/>
      <c r="CY55" s="1234"/>
      <c r="CZ55" s="1234"/>
      <c r="DA55" s="1234"/>
      <c r="DB55" s="1234"/>
      <c r="DC55" s="1234"/>
    </row>
    <row r="56" spans="1:109" x14ac:dyDescent="0.15">
      <c r="A56" s="18"/>
      <c r="B56" s="10"/>
      <c r="G56" s="1240"/>
      <c r="H56" s="1240"/>
      <c r="I56" s="1240"/>
      <c r="J56" s="1240"/>
      <c r="K56" s="1241"/>
      <c r="L56" s="1241"/>
      <c r="M56" s="1241"/>
      <c r="N56" s="1241"/>
      <c r="AN56" s="1239"/>
      <c r="AO56" s="1239"/>
      <c r="AP56" s="1239"/>
      <c r="AQ56" s="1239"/>
      <c r="AR56" s="1239"/>
      <c r="AS56" s="1239"/>
      <c r="AT56" s="1239"/>
      <c r="AU56" s="1239"/>
      <c r="AV56" s="1239"/>
      <c r="AW56" s="1239"/>
      <c r="AX56" s="1239"/>
      <c r="AY56" s="1239"/>
      <c r="AZ56" s="1239"/>
      <c r="BA56" s="1239"/>
      <c r="BB56" s="1237"/>
      <c r="BC56" s="1237"/>
      <c r="BD56" s="1237"/>
      <c r="BE56" s="1237"/>
      <c r="BF56" s="1237"/>
      <c r="BG56" s="1237"/>
      <c r="BH56" s="1237"/>
      <c r="BI56" s="1237"/>
      <c r="BJ56" s="1237"/>
      <c r="BK56" s="1237"/>
      <c r="BL56" s="1237"/>
      <c r="BM56" s="1237"/>
      <c r="BN56" s="1237"/>
      <c r="BO56" s="1237"/>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18" customFormat="1" x14ac:dyDescent="0.15">
      <c r="B57" s="22"/>
      <c r="G57" s="1240"/>
      <c r="H57" s="1240"/>
      <c r="I57" s="1235"/>
      <c r="J57" s="1235"/>
      <c r="K57" s="1241"/>
      <c r="L57" s="1241"/>
      <c r="M57" s="1241"/>
      <c r="N57" s="1241"/>
      <c r="AM57" s="3"/>
      <c r="AN57" s="1239"/>
      <c r="AO57" s="1239"/>
      <c r="AP57" s="1239"/>
      <c r="AQ57" s="1239"/>
      <c r="AR57" s="1239"/>
      <c r="AS57" s="1239"/>
      <c r="AT57" s="1239"/>
      <c r="AU57" s="1239"/>
      <c r="AV57" s="1239"/>
      <c r="AW57" s="1239"/>
      <c r="AX57" s="1239"/>
      <c r="AY57" s="1239"/>
      <c r="AZ57" s="1239"/>
      <c r="BA57" s="1239"/>
      <c r="BB57" s="1237" t="s">
        <v>10</v>
      </c>
      <c r="BC57" s="1237"/>
      <c r="BD57" s="1237"/>
      <c r="BE57" s="1237"/>
      <c r="BF57" s="1237"/>
      <c r="BG57" s="1237"/>
      <c r="BH57" s="1237"/>
      <c r="BI57" s="1237"/>
      <c r="BJ57" s="1237"/>
      <c r="BK57" s="1237"/>
      <c r="BL57" s="1237"/>
      <c r="BM57" s="1237"/>
      <c r="BN57" s="1237"/>
      <c r="BO57" s="1237"/>
      <c r="BP57" s="1234">
        <v>58.9</v>
      </c>
      <c r="BQ57" s="1234"/>
      <c r="BR57" s="1234"/>
      <c r="BS57" s="1234"/>
      <c r="BT57" s="1234"/>
      <c r="BU57" s="1234"/>
      <c r="BV57" s="1234"/>
      <c r="BW57" s="1234"/>
      <c r="BX57" s="1234">
        <v>59.4</v>
      </c>
      <c r="BY57" s="1234"/>
      <c r="BZ57" s="1234"/>
      <c r="CA57" s="1234"/>
      <c r="CB57" s="1234"/>
      <c r="CC57" s="1234"/>
      <c r="CD57" s="1234"/>
      <c r="CE57" s="1234"/>
      <c r="CF57" s="1234">
        <v>60.2</v>
      </c>
      <c r="CG57" s="1234"/>
      <c r="CH57" s="1234"/>
      <c r="CI57" s="1234"/>
      <c r="CJ57" s="1234"/>
      <c r="CK57" s="1234"/>
      <c r="CL57" s="1234"/>
      <c r="CM57" s="1234"/>
      <c r="CN57" s="1234">
        <v>61</v>
      </c>
      <c r="CO57" s="1234"/>
      <c r="CP57" s="1234"/>
      <c r="CQ57" s="1234"/>
      <c r="CR57" s="1234"/>
      <c r="CS57" s="1234"/>
      <c r="CT57" s="1234"/>
      <c r="CU57" s="1234"/>
      <c r="CV57" s="1234">
        <v>62.1</v>
      </c>
      <c r="CW57" s="1234"/>
      <c r="CX57" s="1234"/>
      <c r="CY57" s="1234"/>
      <c r="CZ57" s="1234"/>
      <c r="DA57" s="1234"/>
      <c r="DB57" s="1234"/>
      <c r="DC57" s="1234"/>
      <c r="DD57" s="23"/>
      <c r="DE57" s="22"/>
    </row>
    <row r="58" spans="1:109" s="18" customFormat="1" x14ac:dyDescent="0.15">
      <c r="A58" s="3"/>
      <c r="B58" s="22"/>
      <c r="G58" s="1240"/>
      <c r="H58" s="1240"/>
      <c r="I58" s="1235"/>
      <c r="J58" s="1235"/>
      <c r="K58" s="1241"/>
      <c r="L58" s="1241"/>
      <c r="M58" s="1241"/>
      <c r="N58" s="1241"/>
      <c r="AM58" s="3"/>
      <c r="AN58" s="1239"/>
      <c r="AO58" s="1239"/>
      <c r="AP58" s="1239"/>
      <c r="AQ58" s="1239"/>
      <c r="AR58" s="1239"/>
      <c r="AS58" s="1239"/>
      <c r="AT58" s="1239"/>
      <c r="AU58" s="1239"/>
      <c r="AV58" s="1239"/>
      <c r="AW58" s="1239"/>
      <c r="AX58" s="1239"/>
      <c r="AY58" s="1239"/>
      <c r="AZ58" s="1239"/>
      <c r="BA58" s="1239"/>
      <c r="BB58" s="1237"/>
      <c r="BC58" s="1237"/>
      <c r="BD58" s="1237"/>
      <c r="BE58" s="1237"/>
      <c r="BF58" s="1237"/>
      <c r="BG58" s="1237"/>
      <c r="BH58" s="1237"/>
      <c r="BI58" s="1237"/>
      <c r="BJ58" s="1237"/>
      <c r="BK58" s="1237"/>
      <c r="BL58" s="1237"/>
      <c r="BM58" s="1237"/>
      <c r="BN58" s="1237"/>
      <c r="BO58" s="1237"/>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46" t="s">
        <v>550</v>
      </c>
      <c r="AO65" s="1247"/>
      <c r="AP65" s="1247"/>
      <c r="AQ65" s="1247"/>
      <c r="AR65" s="1247"/>
      <c r="AS65" s="1247"/>
      <c r="AT65" s="1247"/>
      <c r="AU65" s="1247"/>
      <c r="AV65" s="1247"/>
      <c r="AW65" s="1247"/>
      <c r="AX65" s="1247"/>
      <c r="AY65" s="1247"/>
      <c r="AZ65" s="1247"/>
      <c r="BA65" s="1247"/>
      <c r="BB65" s="1247"/>
      <c r="BC65" s="1247"/>
      <c r="BD65" s="1247"/>
      <c r="BE65" s="1247"/>
      <c r="BF65" s="1247"/>
      <c r="BG65" s="1247"/>
      <c r="BH65" s="1247"/>
      <c r="BI65" s="1247"/>
      <c r="BJ65" s="1247"/>
      <c r="BK65" s="1247"/>
      <c r="BL65" s="1247"/>
      <c r="BM65" s="1247"/>
      <c r="BN65" s="1247"/>
      <c r="BO65" s="1247"/>
      <c r="BP65" s="1247"/>
      <c r="BQ65" s="1247"/>
      <c r="BR65" s="1247"/>
      <c r="BS65" s="1247"/>
      <c r="BT65" s="1247"/>
      <c r="BU65" s="1247"/>
      <c r="BV65" s="1247"/>
      <c r="BW65" s="1247"/>
      <c r="BX65" s="1247"/>
      <c r="BY65" s="1247"/>
      <c r="BZ65" s="1247"/>
      <c r="CA65" s="1247"/>
      <c r="CB65" s="1247"/>
      <c r="CC65" s="1247"/>
      <c r="CD65" s="1247"/>
      <c r="CE65" s="1247"/>
      <c r="CF65" s="1247"/>
      <c r="CG65" s="1247"/>
      <c r="CH65" s="1247"/>
      <c r="CI65" s="1247"/>
      <c r="CJ65" s="1247"/>
      <c r="CK65" s="1247"/>
      <c r="CL65" s="1247"/>
      <c r="CM65" s="1247"/>
      <c r="CN65" s="1247"/>
      <c r="CO65" s="1247"/>
      <c r="CP65" s="1247"/>
      <c r="CQ65" s="1247"/>
      <c r="CR65" s="1247"/>
      <c r="CS65" s="1247"/>
      <c r="CT65" s="1247"/>
      <c r="CU65" s="1247"/>
      <c r="CV65" s="1247"/>
      <c r="CW65" s="1247"/>
      <c r="CX65" s="1247"/>
      <c r="CY65" s="1247"/>
      <c r="CZ65" s="1247"/>
      <c r="DA65" s="1247"/>
      <c r="DB65" s="1247"/>
      <c r="DC65" s="1248"/>
    </row>
    <row r="66" spans="2:107" x14ac:dyDescent="0.15">
      <c r="B66" s="10"/>
      <c r="AN66" s="1249"/>
      <c r="AO66" s="1250"/>
      <c r="AP66" s="1250"/>
      <c r="AQ66" s="1250"/>
      <c r="AR66" s="1250"/>
      <c r="AS66" s="1250"/>
      <c r="AT66" s="1250"/>
      <c r="AU66" s="1250"/>
      <c r="AV66" s="1250"/>
      <c r="AW66" s="1250"/>
      <c r="AX66" s="1250"/>
      <c r="AY66" s="1250"/>
      <c r="AZ66" s="1250"/>
      <c r="BA66" s="1250"/>
      <c r="BB66" s="1250"/>
      <c r="BC66" s="1250"/>
      <c r="BD66" s="1250"/>
      <c r="BE66" s="1250"/>
      <c r="BF66" s="1250"/>
      <c r="BG66" s="1250"/>
      <c r="BH66" s="1250"/>
      <c r="BI66" s="1250"/>
      <c r="BJ66" s="1250"/>
      <c r="BK66" s="1250"/>
      <c r="BL66" s="1250"/>
      <c r="BM66" s="1250"/>
      <c r="BN66" s="1250"/>
      <c r="BO66" s="1250"/>
      <c r="BP66" s="1250"/>
      <c r="BQ66" s="1250"/>
      <c r="BR66" s="1250"/>
      <c r="BS66" s="1250"/>
      <c r="BT66" s="1250"/>
      <c r="BU66" s="1250"/>
      <c r="BV66" s="1250"/>
      <c r="BW66" s="1250"/>
      <c r="BX66" s="1250"/>
      <c r="BY66" s="1250"/>
      <c r="BZ66" s="1250"/>
      <c r="CA66" s="1250"/>
      <c r="CB66" s="1250"/>
      <c r="CC66" s="1250"/>
      <c r="CD66" s="1250"/>
      <c r="CE66" s="1250"/>
      <c r="CF66" s="1250"/>
      <c r="CG66" s="1250"/>
      <c r="CH66" s="1250"/>
      <c r="CI66" s="1250"/>
      <c r="CJ66" s="1250"/>
      <c r="CK66" s="1250"/>
      <c r="CL66" s="1250"/>
      <c r="CM66" s="1250"/>
      <c r="CN66" s="1250"/>
      <c r="CO66" s="1250"/>
      <c r="CP66" s="1250"/>
      <c r="CQ66" s="1250"/>
      <c r="CR66" s="1250"/>
      <c r="CS66" s="1250"/>
      <c r="CT66" s="1250"/>
      <c r="CU66" s="1250"/>
      <c r="CV66" s="1250"/>
      <c r="CW66" s="1250"/>
      <c r="CX66" s="1250"/>
      <c r="CY66" s="1250"/>
      <c r="CZ66" s="1250"/>
      <c r="DA66" s="1250"/>
      <c r="DB66" s="1250"/>
      <c r="DC66" s="1251"/>
    </row>
    <row r="67" spans="2:107" x14ac:dyDescent="0.15">
      <c r="B67" s="10"/>
      <c r="AN67" s="1249"/>
      <c r="AO67" s="1250"/>
      <c r="AP67" s="1250"/>
      <c r="AQ67" s="1250"/>
      <c r="AR67" s="1250"/>
      <c r="AS67" s="1250"/>
      <c r="AT67" s="1250"/>
      <c r="AU67" s="1250"/>
      <c r="AV67" s="1250"/>
      <c r="AW67" s="1250"/>
      <c r="AX67" s="1250"/>
      <c r="AY67" s="1250"/>
      <c r="AZ67" s="1250"/>
      <c r="BA67" s="1250"/>
      <c r="BB67" s="1250"/>
      <c r="BC67" s="1250"/>
      <c r="BD67" s="1250"/>
      <c r="BE67" s="1250"/>
      <c r="BF67" s="1250"/>
      <c r="BG67" s="1250"/>
      <c r="BH67" s="1250"/>
      <c r="BI67" s="1250"/>
      <c r="BJ67" s="1250"/>
      <c r="BK67" s="1250"/>
      <c r="BL67" s="1250"/>
      <c r="BM67" s="1250"/>
      <c r="BN67" s="1250"/>
      <c r="BO67" s="1250"/>
      <c r="BP67" s="1250"/>
      <c r="BQ67" s="1250"/>
      <c r="BR67" s="1250"/>
      <c r="BS67" s="1250"/>
      <c r="BT67" s="1250"/>
      <c r="BU67" s="1250"/>
      <c r="BV67" s="1250"/>
      <c r="BW67" s="1250"/>
      <c r="BX67" s="1250"/>
      <c r="BY67" s="1250"/>
      <c r="BZ67" s="1250"/>
      <c r="CA67" s="1250"/>
      <c r="CB67" s="1250"/>
      <c r="CC67" s="1250"/>
      <c r="CD67" s="1250"/>
      <c r="CE67" s="1250"/>
      <c r="CF67" s="1250"/>
      <c r="CG67" s="1250"/>
      <c r="CH67" s="1250"/>
      <c r="CI67" s="1250"/>
      <c r="CJ67" s="1250"/>
      <c r="CK67" s="1250"/>
      <c r="CL67" s="1250"/>
      <c r="CM67" s="1250"/>
      <c r="CN67" s="1250"/>
      <c r="CO67" s="1250"/>
      <c r="CP67" s="1250"/>
      <c r="CQ67" s="1250"/>
      <c r="CR67" s="1250"/>
      <c r="CS67" s="1250"/>
      <c r="CT67" s="1250"/>
      <c r="CU67" s="1250"/>
      <c r="CV67" s="1250"/>
      <c r="CW67" s="1250"/>
      <c r="CX67" s="1250"/>
      <c r="CY67" s="1250"/>
      <c r="CZ67" s="1250"/>
      <c r="DA67" s="1250"/>
      <c r="DB67" s="1250"/>
      <c r="DC67" s="1251"/>
    </row>
    <row r="68" spans="2:107" x14ac:dyDescent="0.15">
      <c r="B68" s="10"/>
      <c r="AN68" s="1249"/>
      <c r="AO68" s="1250"/>
      <c r="AP68" s="1250"/>
      <c r="AQ68" s="1250"/>
      <c r="AR68" s="1250"/>
      <c r="AS68" s="1250"/>
      <c r="AT68" s="1250"/>
      <c r="AU68" s="1250"/>
      <c r="AV68" s="1250"/>
      <c r="AW68" s="1250"/>
      <c r="AX68" s="1250"/>
      <c r="AY68" s="1250"/>
      <c r="AZ68" s="1250"/>
      <c r="BA68" s="1250"/>
      <c r="BB68" s="1250"/>
      <c r="BC68" s="1250"/>
      <c r="BD68" s="1250"/>
      <c r="BE68" s="1250"/>
      <c r="BF68" s="1250"/>
      <c r="BG68" s="1250"/>
      <c r="BH68" s="1250"/>
      <c r="BI68" s="1250"/>
      <c r="BJ68" s="1250"/>
      <c r="BK68" s="1250"/>
      <c r="BL68" s="1250"/>
      <c r="BM68" s="1250"/>
      <c r="BN68" s="1250"/>
      <c r="BO68" s="1250"/>
      <c r="BP68" s="1250"/>
      <c r="BQ68" s="1250"/>
      <c r="BR68" s="1250"/>
      <c r="BS68" s="1250"/>
      <c r="BT68" s="1250"/>
      <c r="BU68" s="1250"/>
      <c r="BV68" s="1250"/>
      <c r="BW68" s="1250"/>
      <c r="BX68" s="1250"/>
      <c r="BY68" s="1250"/>
      <c r="BZ68" s="1250"/>
      <c r="CA68" s="1250"/>
      <c r="CB68" s="1250"/>
      <c r="CC68" s="1250"/>
      <c r="CD68" s="1250"/>
      <c r="CE68" s="1250"/>
      <c r="CF68" s="1250"/>
      <c r="CG68" s="1250"/>
      <c r="CH68" s="1250"/>
      <c r="CI68" s="1250"/>
      <c r="CJ68" s="1250"/>
      <c r="CK68" s="1250"/>
      <c r="CL68" s="1250"/>
      <c r="CM68" s="1250"/>
      <c r="CN68" s="1250"/>
      <c r="CO68" s="1250"/>
      <c r="CP68" s="1250"/>
      <c r="CQ68" s="1250"/>
      <c r="CR68" s="1250"/>
      <c r="CS68" s="1250"/>
      <c r="CT68" s="1250"/>
      <c r="CU68" s="1250"/>
      <c r="CV68" s="1250"/>
      <c r="CW68" s="1250"/>
      <c r="CX68" s="1250"/>
      <c r="CY68" s="1250"/>
      <c r="CZ68" s="1250"/>
      <c r="DA68" s="1250"/>
      <c r="DB68" s="1250"/>
      <c r="DC68" s="1251"/>
    </row>
    <row r="69" spans="2:107" x14ac:dyDescent="0.15">
      <c r="B69" s="10"/>
      <c r="AN69" s="1252"/>
      <c r="AO69" s="1253"/>
      <c r="AP69" s="1253"/>
      <c r="AQ69" s="1253"/>
      <c r="AR69" s="1253"/>
      <c r="AS69" s="1253"/>
      <c r="AT69" s="1253"/>
      <c r="AU69" s="1253"/>
      <c r="AV69" s="1253"/>
      <c r="AW69" s="1253"/>
      <c r="AX69" s="1253"/>
      <c r="AY69" s="1253"/>
      <c r="AZ69" s="1253"/>
      <c r="BA69" s="1253"/>
      <c r="BB69" s="1253"/>
      <c r="BC69" s="1253"/>
      <c r="BD69" s="1253"/>
      <c r="BE69" s="1253"/>
      <c r="BF69" s="1253"/>
      <c r="BG69" s="1253"/>
      <c r="BH69" s="1253"/>
      <c r="BI69" s="1253"/>
      <c r="BJ69" s="1253"/>
      <c r="BK69" s="1253"/>
      <c r="BL69" s="1253"/>
      <c r="BM69" s="1253"/>
      <c r="BN69" s="1253"/>
      <c r="BO69" s="1253"/>
      <c r="BP69" s="1253"/>
      <c r="BQ69" s="1253"/>
      <c r="BR69" s="1253"/>
      <c r="BS69" s="1253"/>
      <c r="BT69" s="1253"/>
      <c r="BU69" s="1253"/>
      <c r="BV69" s="1253"/>
      <c r="BW69" s="1253"/>
      <c r="BX69" s="1253"/>
      <c r="BY69" s="1253"/>
      <c r="BZ69" s="1253"/>
      <c r="CA69" s="1253"/>
      <c r="CB69" s="1253"/>
      <c r="CC69" s="1253"/>
      <c r="CD69" s="1253"/>
      <c r="CE69" s="1253"/>
      <c r="CF69" s="1253"/>
      <c r="CG69" s="1253"/>
      <c r="CH69" s="1253"/>
      <c r="CI69" s="1253"/>
      <c r="CJ69" s="1253"/>
      <c r="CK69" s="1253"/>
      <c r="CL69" s="1253"/>
      <c r="CM69" s="1253"/>
      <c r="CN69" s="1253"/>
      <c r="CO69" s="1253"/>
      <c r="CP69" s="1253"/>
      <c r="CQ69" s="1253"/>
      <c r="CR69" s="1253"/>
      <c r="CS69" s="1253"/>
      <c r="CT69" s="1253"/>
      <c r="CU69" s="1253"/>
      <c r="CV69" s="1253"/>
      <c r="CW69" s="1253"/>
      <c r="CX69" s="1253"/>
      <c r="CY69" s="1253"/>
      <c r="CZ69" s="1253"/>
      <c r="DA69" s="1253"/>
      <c r="DB69" s="1253"/>
      <c r="DC69" s="1254"/>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40"/>
      <c r="H72" s="1240"/>
      <c r="I72" s="1240"/>
      <c r="J72" s="1240"/>
      <c r="K72" s="20"/>
      <c r="L72" s="20"/>
      <c r="M72" s="21"/>
      <c r="N72" s="21"/>
      <c r="AN72" s="1243"/>
      <c r="AO72" s="1244"/>
      <c r="AP72" s="1244"/>
      <c r="AQ72" s="1244"/>
      <c r="AR72" s="1244"/>
      <c r="AS72" s="1244"/>
      <c r="AT72" s="1244"/>
      <c r="AU72" s="1244"/>
      <c r="AV72" s="1244"/>
      <c r="AW72" s="1244"/>
      <c r="AX72" s="1244"/>
      <c r="AY72" s="1244"/>
      <c r="AZ72" s="1244"/>
      <c r="BA72" s="1244"/>
      <c r="BB72" s="1244"/>
      <c r="BC72" s="1244"/>
      <c r="BD72" s="1244"/>
      <c r="BE72" s="1244"/>
      <c r="BF72" s="1244"/>
      <c r="BG72" s="1244"/>
      <c r="BH72" s="1244"/>
      <c r="BI72" s="1244"/>
      <c r="BJ72" s="1244"/>
      <c r="BK72" s="1244"/>
      <c r="BL72" s="1244"/>
      <c r="BM72" s="1244"/>
      <c r="BN72" s="1244"/>
      <c r="BO72" s="1245"/>
      <c r="BP72" s="1239" t="s">
        <v>3</v>
      </c>
      <c r="BQ72" s="1239"/>
      <c r="BR72" s="1239"/>
      <c r="BS72" s="1239"/>
      <c r="BT72" s="1239"/>
      <c r="BU72" s="1239"/>
      <c r="BV72" s="1239"/>
      <c r="BW72" s="1239"/>
      <c r="BX72" s="1239" t="s">
        <v>4</v>
      </c>
      <c r="BY72" s="1239"/>
      <c r="BZ72" s="1239"/>
      <c r="CA72" s="1239"/>
      <c r="CB72" s="1239"/>
      <c r="CC72" s="1239"/>
      <c r="CD72" s="1239"/>
      <c r="CE72" s="1239"/>
      <c r="CF72" s="1239" t="s">
        <v>5</v>
      </c>
      <c r="CG72" s="1239"/>
      <c r="CH72" s="1239"/>
      <c r="CI72" s="1239"/>
      <c r="CJ72" s="1239"/>
      <c r="CK72" s="1239"/>
      <c r="CL72" s="1239"/>
      <c r="CM72" s="1239"/>
      <c r="CN72" s="1239" t="s">
        <v>6</v>
      </c>
      <c r="CO72" s="1239"/>
      <c r="CP72" s="1239"/>
      <c r="CQ72" s="1239"/>
      <c r="CR72" s="1239"/>
      <c r="CS72" s="1239"/>
      <c r="CT72" s="1239"/>
      <c r="CU72" s="1239"/>
      <c r="CV72" s="1239" t="s">
        <v>7</v>
      </c>
      <c r="CW72" s="1239"/>
      <c r="CX72" s="1239"/>
      <c r="CY72" s="1239"/>
      <c r="CZ72" s="1239"/>
      <c r="DA72" s="1239"/>
      <c r="DB72" s="1239"/>
      <c r="DC72" s="1239"/>
    </row>
    <row r="73" spans="2:107" x14ac:dyDescent="0.15">
      <c r="B73" s="10"/>
      <c r="G73" s="1242"/>
      <c r="H73" s="1242"/>
      <c r="I73" s="1242"/>
      <c r="J73" s="1242"/>
      <c r="K73" s="1238"/>
      <c r="L73" s="1238"/>
      <c r="M73" s="1238"/>
      <c r="N73" s="1238"/>
      <c r="AM73" s="19"/>
      <c r="AN73" s="1237" t="s">
        <v>8</v>
      </c>
      <c r="AO73" s="1237"/>
      <c r="AP73" s="1237"/>
      <c r="AQ73" s="1237"/>
      <c r="AR73" s="1237"/>
      <c r="AS73" s="1237"/>
      <c r="AT73" s="1237"/>
      <c r="AU73" s="1237"/>
      <c r="AV73" s="1237"/>
      <c r="AW73" s="1237"/>
      <c r="AX73" s="1237"/>
      <c r="AY73" s="1237"/>
      <c r="AZ73" s="1237"/>
      <c r="BA73" s="1237"/>
      <c r="BB73" s="1237" t="s">
        <v>9</v>
      </c>
      <c r="BC73" s="1237"/>
      <c r="BD73" s="1237"/>
      <c r="BE73" s="1237"/>
      <c r="BF73" s="1237"/>
      <c r="BG73" s="1237"/>
      <c r="BH73" s="1237"/>
      <c r="BI73" s="1237"/>
      <c r="BJ73" s="1237"/>
      <c r="BK73" s="1237"/>
      <c r="BL73" s="1237"/>
      <c r="BM73" s="1237"/>
      <c r="BN73" s="1237"/>
      <c r="BO73" s="1237"/>
      <c r="BP73" s="1234">
        <v>24</v>
      </c>
      <c r="BQ73" s="1234"/>
      <c r="BR73" s="1234"/>
      <c r="BS73" s="1234"/>
      <c r="BT73" s="1234"/>
      <c r="BU73" s="1234"/>
      <c r="BV73" s="1234"/>
      <c r="BW73" s="1234"/>
      <c r="BX73" s="1234">
        <v>14.4</v>
      </c>
      <c r="BY73" s="1234"/>
      <c r="BZ73" s="1234"/>
      <c r="CA73" s="1234"/>
      <c r="CB73" s="1234"/>
      <c r="CC73" s="1234"/>
      <c r="CD73" s="1234"/>
      <c r="CE73" s="1234"/>
      <c r="CF73" s="1234">
        <v>12.8</v>
      </c>
      <c r="CG73" s="1234"/>
      <c r="CH73" s="1234"/>
      <c r="CI73" s="1234"/>
      <c r="CJ73" s="1234"/>
      <c r="CK73" s="1234"/>
      <c r="CL73" s="1234"/>
      <c r="CM73" s="1234"/>
      <c r="CN73" s="1234">
        <v>10.9</v>
      </c>
      <c r="CO73" s="1234"/>
      <c r="CP73" s="1234"/>
      <c r="CQ73" s="1234"/>
      <c r="CR73" s="1234"/>
      <c r="CS73" s="1234"/>
      <c r="CT73" s="1234"/>
      <c r="CU73" s="1234"/>
      <c r="CV73" s="1234"/>
      <c r="CW73" s="1234"/>
      <c r="CX73" s="1234"/>
      <c r="CY73" s="1234"/>
      <c r="CZ73" s="1234"/>
      <c r="DA73" s="1234"/>
      <c r="DB73" s="1234"/>
      <c r="DC73" s="1234"/>
    </row>
    <row r="74" spans="2:107" x14ac:dyDescent="0.15">
      <c r="B74" s="10"/>
      <c r="G74" s="1242"/>
      <c r="H74" s="1242"/>
      <c r="I74" s="1242"/>
      <c r="J74" s="1242"/>
      <c r="K74" s="1238"/>
      <c r="L74" s="1238"/>
      <c r="M74" s="1238"/>
      <c r="N74" s="1238"/>
      <c r="AM74" s="19"/>
      <c r="AN74" s="1237"/>
      <c r="AO74" s="1237"/>
      <c r="AP74" s="1237"/>
      <c r="AQ74" s="1237"/>
      <c r="AR74" s="1237"/>
      <c r="AS74" s="1237"/>
      <c r="AT74" s="1237"/>
      <c r="AU74" s="1237"/>
      <c r="AV74" s="1237"/>
      <c r="AW74" s="1237"/>
      <c r="AX74" s="1237"/>
      <c r="AY74" s="1237"/>
      <c r="AZ74" s="1237"/>
      <c r="BA74" s="1237"/>
      <c r="BB74" s="1237"/>
      <c r="BC74" s="1237"/>
      <c r="BD74" s="1237"/>
      <c r="BE74" s="1237"/>
      <c r="BF74" s="1237"/>
      <c r="BG74" s="1237"/>
      <c r="BH74" s="1237"/>
      <c r="BI74" s="1237"/>
      <c r="BJ74" s="1237"/>
      <c r="BK74" s="1237"/>
      <c r="BL74" s="1237"/>
      <c r="BM74" s="1237"/>
      <c r="BN74" s="1237"/>
      <c r="BO74" s="1237"/>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x14ac:dyDescent="0.15">
      <c r="B75" s="10"/>
      <c r="G75" s="1242"/>
      <c r="H75" s="1242"/>
      <c r="I75" s="1240"/>
      <c r="J75" s="1240"/>
      <c r="K75" s="1241"/>
      <c r="L75" s="1241"/>
      <c r="M75" s="1241"/>
      <c r="N75" s="1241"/>
      <c r="AM75" s="19"/>
      <c r="AN75" s="1237"/>
      <c r="AO75" s="1237"/>
      <c r="AP75" s="1237"/>
      <c r="AQ75" s="1237"/>
      <c r="AR75" s="1237"/>
      <c r="AS75" s="1237"/>
      <c r="AT75" s="1237"/>
      <c r="AU75" s="1237"/>
      <c r="AV75" s="1237"/>
      <c r="AW75" s="1237"/>
      <c r="AX75" s="1237"/>
      <c r="AY75" s="1237"/>
      <c r="AZ75" s="1237"/>
      <c r="BA75" s="1237"/>
      <c r="BB75" s="1237" t="s">
        <v>13</v>
      </c>
      <c r="BC75" s="1237"/>
      <c r="BD75" s="1237"/>
      <c r="BE75" s="1237"/>
      <c r="BF75" s="1237"/>
      <c r="BG75" s="1237"/>
      <c r="BH75" s="1237"/>
      <c r="BI75" s="1237"/>
      <c r="BJ75" s="1237"/>
      <c r="BK75" s="1237"/>
      <c r="BL75" s="1237"/>
      <c r="BM75" s="1237"/>
      <c r="BN75" s="1237"/>
      <c r="BO75" s="1237"/>
      <c r="BP75" s="1234">
        <v>4.4000000000000004</v>
      </c>
      <c r="BQ75" s="1234"/>
      <c r="BR75" s="1234"/>
      <c r="BS75" s="1234"/>
      <c r="BT75" s="1234"/>
      <c r="BU75" s="1234"/>
      <c r="BV75" s="1234"/>
      <c r="BW75" s="1234"/>
      <c r="BX75" s="1234">
        <v>4.5</v>
      </c>
      <c r="BY75" s="1234"/>
      <c r="BZ75" s="1234"/>
      <c r="CA75" s="1234"/>
      <c r="CB75" s="1234"/>
      <c r="CC75" s="1234"/>
      <c r="CD75" s="1234"/>
      <c r="CE75" s="1234"/>
      <c r="CF75" s="1234">
        <v>4.8</v>
      </c>
      <c r="CG75" s="1234"/>
      <c r="CH75" s="1234"/>
      <c r="CI75" s="1234"/>
      <c r="CJ75" s="1234"/>
      <c r="CK75" s="1234"/>
      <c r="CL75" s="1234"/>
      <c r="CM75" s="1234"/>
      <c r="CN75" s="1234">
        <v>5</v>
      </c>
      <c r="CO75" s="1234"/>
      <c r="CP75" s="1234"/>
      <c r="CQ75" s="1234"/>
      <c r="CR75" s="1234"/>
      <c r="CS75" s="1234"/>
      <c r="CT75" s="1234"/>
      <c r="CU75" s="1234"/>
      <c r="CV75" s="1234">
        <v>4.8</v>
      </c>
      <c r="CW75" s="1234"/>
      <c r="CX75" s="1234"/>
      <c r="CY75" s="1234"/>
      <c r="CZ75" s="1234"/>
      <c r="DA75" s="1234"/>
      <c r="DB75" s="1234"/>
      <c r="DC75" s="1234"/>
    </row>
    <row r="76" spans="2:107" x14ac:dyDescent="0.15">
      <c r="B76" s="10"/>
      <c r="G76" s="1242"/>
      <c r="H76" s="1242"/>
      <c r="I76" s="1240"/>
      <c r="J76" s="1240"/>
      <c r="K76" s="1241"/>
      <c r="L76" s="1241"/>
      <c r="M76" s="1241"/>
      <c r="N76" s="1241"/>
      <c r="AM76" s="19"/>
      <c r="AN76" s="1237"/>
      <c r="AO76" s="1237"/>
      <c r="AP76" s="1237"/>
      <c r="AQ76" s="1237"/>
      <c r="AR76" s="1237"/>
      <c r="AS76" s="1237"/>
      <c r="AT76" s="1237"/>
      <c r="AU76" s="1237"/>
      <c r="AV76" s="1237"/>
      <c r="AW76" s="1237"/>
      <c r="AX76" s="1237"/>
      <c r="AY76" s="1237"/>
      <c r="AZ76" s="1237"/>
      <c r="BA76" s="1237"/>
      <c r="BB76" s="1237"/>
      <c r="BC76" s="1237"/>
      <c r="BD76" s="1237"/>
      <c r="BE76" s="1237"/>
      <c r="BF76" s="1237"/>
      <c r="BG76" s="1237"/>
      <c r="BH76" s="1237"/>
      <c r="BI76" s="1237"/>
      <c r="BJ76" s="1237"/>
      <c r="BK76" s="1237"/>
      <c r="BL76" s="1237"/>
      <c r="BM76" s="1237"/>
      <c r="BN76" s="1237"/>
      <c r="BO76" s="1237"/>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x14ac:dyDescent="0.15">
      <c r="B77" s="10"/>
      <c r="G77" s="1240"/>
      <c r="H77" s="1240"/>
      <c r="I77" s="1240"/>
      <c r="J77" s="1240"/>
      <c r="K77" s="1238"/>
      <c r="L77" s="1238"/>
      <c r="M77" s="1238"/>
      <c r="N77" s="1238"/>
      <c r="AN77" s="1239" t="s">
        <v>11</v>
      </c>
      <c r="AO77" s="1239"/>
      <c r="AP77" s="1239"/>
      <c r="AQ77" s="1239"/>
      <c r="AR77" s="1239"/>
      <c r="AS77" s="1239"/>
      <c r="AT77" s="1239"/>
      <c r="AU77" s="1239"/>
      <c r="AV77" s="1239"/>
      <c r="AW77" s="1239"/>
      <c r="AX77" s="1239"/>
      <c r="AY77" s="1239"/>
      <c r="AZ77" s="1239"/>
      <c r="BA77" s="1239"/>
      <c r="BB77" s="1237" t="s">
        <v>9</v>
      </c>
      <c r="BC77" s="1237"/>
      <c r="BD77" s="1237"/>
      <c r="BE77" s="1237"/>
      <c r="BF77" s="1237"/>
      <c r="BG77" s="1237"/>
      <c r="BH77" s="1237"/>
      <c r="BI77" s="1237"/>
      <c r="BJ77" s="1237"/>
      <c r="BK77" s="1237"/>
      <c r="BL77" s="1237"/>
      <c r="BM77" s="1237"/>
      <c r="BN77" s="1237"/>
      <c r="BO77" s="1237"/>
      <c r="BP77" s="1234">
        <v>17.399999999999999</v>
      </c>
      <c r="BQ77" s="1234"/>
      <c r="BR77" s="1234"/>
      <c r="BS77" s="1234"/>
      <c r="BT77" s="1234"/>
      <c r="BU77" s="1234"/>
      <c r="BV77" s="1234"/>
      <c r="BW77" s="1234"/>
      <c r="BX77" s="1234">
        <v>12.1</v>
      </c>
      <c r="BY77" s="1234"/>
      <c r="BZ77" s="1234"/>
      <c r="CA77" s="1234"/>
      <c r="CB77" s="1234"/>
      <c r="CC77" s="1234"/>
      <c r="CD77" s="1234"/>
      <c r="CE77" s="1234"/>
      <c r="CF77" s="1234">
        <v>11.2</v>
      </c>
      <c r="CG77" s="1234"/>
      <c r="CH77" s="1234"/>
      <c r="CI77" s="1234"/>
      <c r="CJ77" s="1234"/>
      <c r="CK77" s="1234"/>
      <c r="CL77" s="1234"/>
      <c r="CM77" s="1234"/>
      <c r="CN77" s="1234">
        <v>7.1</v>
      </c>
      <c r="CO77" s="1234"/>
      <c r="CP77" s="1234"/>
      <c r="CQ77" s="1234"/>
      <c r="CR77" s="1234"/>
      <c r="CS77" s="1234"/>
      <c r="CT77" s="1234"/>
      <c r="CU77" s="1234"/>
      <c r="CV77" s="1234">
        <v>5</v>
      </c>
      <c r="CW77" s="1234"/>
      <c r="CX77" s="1234"/>
      <c r="CY77" s="1234"/>
      <c r="CZ77" s="1234"/>
      <c r="DA77" s="1234"/>
      <c r="DB77" s="1234"/>
      <c r="DC77" s="1234"/>
    </row>
    <row r="78" spans="2:107" x14ac:dyDescent="0.15">
      <c r="B78" s="10"/>
      <c r="G78" s="1240"/>
      <c r="H78" s="1240"/>
      <c r="I78" s="1240"/>
      <c r="J78" s="1240"/>
      <c r="K78" s="1238"/>
      <c r="L78" s="1238"/>
      <c r="M78" s="1238"/>
      <c r="N78" s="1238"/>
      <c r="AN78" s="1239"/>
      <c r="AO78" s="1239"/>
      <c r="AP78" s="1239"/>
      <c r="AQ78" s="1239"/>
      <c r="AR78" s="1239"/>
      <c r="AS78" s="1239"/>
      <c r="AT78" s="1239"/>
      <c r="AU78" s="1239"/>
      <c r="AV78" s="1239"/>
      <c r="AW78" s="1239"/>
      <c r="AX78" s="1239"/>
      <c r="AY78" s="1239"/>
      <c r="AZ78" s="1239"/>
      <c r="BA78" s="1239"/>
      <c r="BB78" s="1237"/>
      <c r="BC78" s="1237"/>
      <c r="BD78" s="1237"/>
      <c r="BE78" s="1237"/>
      <c r="BF78" s="1237"/>
      <c r="BG78" s="1237"/>
      <c r="BH78" s="1237"/>
      <c r="BI78" s="1237"/>
      <c r="BJ78" s="1237"/>
      <c r="BK78" s="1237"/>
      <c r="BL78" s="1237"/>
      <c r="BM78" s="1237"/>
      <c r="BN78" s="1237"/>
      <c r="BO78" s="1237"/>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x14ac:dyDescent="0.15">
      <c r="B79" s="10"/>
      <c r="G79" s="1240"/>
      <c r="H79" s="1240"/>
      <c r="I79" s="1235"/>
      <c r="J79" s="1235"/>
      <c r="K79" s="1236"/>
      <c r="L79" s="1236"/>
      <c r="M79" s="1236"/>
      <c r="N79" s="1236"/>
      <c r="AN79" s="1239"/>
      <c r="AO79" s="1239"/>
      <c r="AP79" s="1239"/>
      <c r="AQ79" s="1239"/>
      <c r="AR79" s="1239"/>
      <c r="AS79" s="1239"/>
      <c r="AT79" s="1239"/>
      <c r="AU79" s="1239"/>
      <c r="AV79" s="1239"/>
      <c r="AW79" s="1239"/>
      <c r="AX79" s="1239"/>
      <c r="AY79" s="1239"/>
      <c r="AZ79" s="1239"/>
      <c r="BA79" s="1239"/>
      <c r="BB79" s="1237" t="s">
        <v>13</v>
      </c>
      <c r="BC79" s="1237"/>
      <c r="BD79" s="1237"/>
      <c r="BE79" s="1237"/>
      <c r="BF79" s="1237"/>
      <c r="BG79" s="1237"/>
      <c r="BH79" s="1237"/>
      <c r="BI79" s="1237"/>
      <c r="BJ79" s="1237"/>
      <c r="BK79" s="1237"/>
      <c r="BL79" s="1237"/>
      <c r="BM79" s="1237"/>
      <c r="BN79" s="1237"/>
      <c r="BO79" s="1237"/>
      <c r="BP79" s="1234">
        <v>3.6</v>
      </c>
      <c r="BQ79" s="1234"/>
      <c r="BR79" s="1234"/>
      <c r="BS79" s="1234"/>
      <c r="BT79" s="1234"/>
      <c r="BU79" s="1234"/>
      <c r="BV79" s="1234"/>
      <c r="BW79" s="1234"/>
      <c r="BX79" s="1234">
        <v>3.5</v>
      </c>
      <c r="BY79" s="1234"/>
      <c r="BZ79" s="1234"/>
      <c r="CA79" s="1234"/>
      <c r="CB79" s="1234"/>
      <c r="CC79" s="1234"/>
      <c r="CD79" s="1234"/>
      <c r="CE79" s="1234"/>
      <c r="CF79" s="1234">
        <v>3.5</v>
      </c>
      <c r="CG79" s="1234"/>
      <c r="CH79" s="1234"/>
      <c r="CI79" s="1234"/>
      <c r="CJ79" s="1234"/>
      <c r="CK79" s="1234"/>
      <c r="CL79" s="1234"/>
      <c r="CM79" s="1234"/>
      <c r="CN79" s="1234">
        <v>3.4</v>
      </c>
      <c r="CO79" s="1234"/>
      <c r="CP79" s="1234"/>
      <c r="CQ79" s="1234"/>
      <c r="CR79" s="1234"/>
      <c r="CS79" s="1234"/>
      <c r="CT79" s="1234"/>
      <c r="CU79" s="1234"/>
      <c r="CV79" s="1234">
        <v>3.6</v>
      </c>
      <c r="CW79" s="1234"/>
      <c r="CX79" s="1234"/>
      <c r="CY79" s="1234"/>
      <c r="CZ79" s="1234"/>
      <c r="DA79" s="1234"/>
      <c r="DB79" s="1234"/>
      <c r="DC79" s="1234"/>
    </row>
    <row r="80" spans="2:107" x14ac:dyDescent="0.15">
      <c r="B80" s="10"/>
      <c r="G80" s="1240"/>
      <c r="H80" s="1240"/>
      <c r="I80" s="1235"/>
      <c r="J80" s="1235"/>
      <c r="K80" s="1236"/>
      <c r="L80" s="1236"/>
      <c r="M80" s="1236"/>
      <c r="N80" s="1236"/>
      <c r="AN80" s="1239"/>
      <c r="AO80" s="1239"/>
      <c r="AP80" s="1239"/>
      <c r="AQ80" s="1239"/>
      <c r="AR80" s="1239"/>
      <c r="AS80" s="1239"/>
      <c r="AT80" s="1239"/>
      <c r="AU80" s="1239"/>
      <c r="AV80" s="1239"/>
      <c r="AW80" s="1239"/>
      <c r="AX80" s="1239"/>
      <c r="AY80" s="1239"/>
      <c r="AZ80" s="1239"/>
      <c r="BA80" s="1239"/>
      <c r="BB80" s="1237"/>
      <c r="BC80" s="1237"/>
      <c r="BD80" s="1237"/>
      <c r="BE80" s="1237"/>
      <c r="BF80" s="1237"/>
      <c r="BG80" s="1237"/>
      <c r="BH80" s="1237"/>
      <c r="BI80" s="1237"/>
      <c r="BJ80" s="1237"/>
      <c r="BK80" s="1237"/>
      <c r="BL80" s="1237"/>
      <c r="BM80" s="1237"/>
      <c r="BN80" s="1237"/>
      <c r="BO80" s="1237"/>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S+gRzi1YdZqy7pbmc/E/Dpu4sL8TfsFZ12noNJFJH9BmKOQV87jGF59LqK7lxZb1OLixYYKv9xLkokA7UIz5gA==" saltValue="v0AhAmTMMWdBzKMhtfmip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S104" zoomScale="86" zoomScaleNormal="86" zoomScaleSheetLayoutView="70" workbookViewId="0">
      <selection activeCell="AN43" sqref="AN43:DC47"/>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IwulOFEPnRn0SOrwA2UheDfloNKRzJxU0+wSz1nD1vx48uqWHAF5cqMGwC92CSblM4sdCuitVYGj44D74A2/9Q==" saltValue="0WZ4J4XIWZHsgfLLHc965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G85" zoomScaleNormal="100" zoomScaleSheetLayoutView="55" workbookViewId="0">
      <selection activeCell="AN65" sqref="AN65:DC69"/>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CaSyI2up5PxeMnI9rmM3EkbyNgKG7ZifyXirpBo3iQnzFimZvnwD5KgQCHBaHV5lS7XXsgaBcQhZXWEVg3DWLg==" saltValue="vsYG2ch5ytAB8sPydKl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74" customWidth="1"/>
    <col min="2" max="2" width="2.375" style="74" customWidth="1"/>
    <col min="3" max="16" width="2.625" style="74" customWidth="1"/>
    <col min="17" max="17" width="2.375" style="74" customWidth="1"/>
    <col min="18" max="95" width="1.625" style="74" customWidth="1"/>
    <col min="96" max="133" width="1.625" style="91" customWidth="1"/>
    <col min="134" max="143" width="1.625" style="74" customWidth="1"/>
    <col min="144" max="16384" width="0" style="74" hidden="1"/>
  </cols>
  <sheetData>
    <row r="1" spans="2:143" ht="22.5" customHeight="1" thickBot="1" x14ac:dyDescent="0.2">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599" t="s">
        <v>143</v>
      </c>
      <c r="DI1" s="600"/>
      <c r="DJ1" s="600"/>
      <c r="DK1" s="600"/>
      <c r="DL1" s="600"/>
      <c r="DM1" s="600"/>
      <c r="DN1" s="601"/>
      <c r="DO1" s="74"/>
      <c r="DP1" s="599" t="s">
        <v>144</v>
      </c>
      <c r="DQ1" s="600"/>
      <c r="DR1" s="600"/>
      <c r="DS1" s="600"/>
      <c r="DT1" s="600"/>
      <c r="DU1" s="600"/>
      <c r="DV1" s="600"/>
      <c r="DW1" s="600"/>
      <c r="DX1" s="600"/>
      <c r="DY1" s="600"/>
      <c r="DZ1" s="600"/>
      <c r="EA1" s="600"/>
      <c r="EB1" s="600"/>
      <c r="EC1" s="601"/>
      <c r="ED1" s="72"/>
      <c r="EE1" s="72"/>
      <c r="EF1" s="72"/>
      <c r="EG1" s="72"/>
      <c r="EH1" s="72"/>
      <c r="EI1" s="72"/>
      <c r="EJ1" s="72"/>
      <c r="EK1" s="72"/>
      <c r="EL1" s="72"/>
      <c r="EM1" s="72"/>
    </row>
    <row r="2" spans="2:143" ht="22.5" customHeight="1" x14ac:dyDescent="0.15">
      <c r="B2" s="75" t="s">
        <v>145</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15">
      <c r="B3" s="602" t="s">
        <v>146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147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148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22</v>
      </c>
      <c r="C4" s="603"/>
      <c r="D4" s="603"/>
      <c r="E4" s="603"/>
      <c r="F4" s="603"/>
      <c r="G4" s="603"/>
      <c r="H4" s="603"/>
      <c r="I4" s="603"/>
      <c r="J4" s="603"/>
      <c r="K4" s="603"/>
      <c r="L4" s="603"/>
      <c r="M4" s="603"/>
      <c r="N4" s="603"/>
      <c r="O4" s="603"/>
      <c r="P4" s="603"/>
      <c r="Q4" s="604"/>
      <c r="R4" s="602" t="s">
        <v>149</v>
      </c>
      <c r="S4" s="603"/>
      <c r="T4" s="603"/>
      <c r="U4" s="603"/>
      <c r="V4" s="603"/>
      <c r="W4" s="603"/>
      <c r="X4" s="603"/>
      <c r="Y4" s="604"/>
      <c r="Z4" s="602" t="s">
        <v>150</v>
      </c>
      <c r="AA4" s="603"/>
      <c r="AB4" s="603"/>
      <c r="AC4" s="604"/>
      <c r="AD4" s="602" t="s">
        <v>151</v>
      </c>
      <c r="AE4" s="603"/>
      <c r="AF4" s="603"/>
      <c r="AG4" s="603"/>
      <c r="AH4" s="603"/>
      <c r="AI4" s="603"/>
      <c r="AJ4" s="603"/>
      <c r="AK4" s="604"/>
      <c r="AL4" s="602" t="s">
        <v>150</v>
      </c>
      <c r="AM4" s="603"/>
      <c r="AN4" s="603"/>
      <c r="AO4" s="604"/>
      <c r="AP4" s="608" t="s">
        <v>152</v>
      </c>
      <c r="AQ4" s="608"/>
      <c r="AR4" s="608"/>
      <c r="AS4" s="608"/>
      <c r="AT4" s="608"/>
      <c r="AU4" s="608"/>
      <c r="AV4" s="608"/>
      <c r="AW4" s="608"/>
      <c r="AX4" s="608"/>
      <c r="AY4" s="608"/>
      <c r="AZ4" s="608"/>
      <c r="BA4" s="608"/>
      <c r="BB4" s="608"/>
      <c r="BC4" s="608"/>
      <c r="BD4" s="608"/>
      <c r="BE4" s="608"/>
      <c r="BF4" s="608"/>
      <c r="BG4" s="608" t="s">
        <v>153</v>
      </c>
      <c r="BH4" s="608"/>
      <c r="BI4" s="608"/>
      <c r="BJ4" s="608"/>
      <c r="BK4" s="608"/>
      <c r="BL4" s="608"/>
      <c r="BM4" s="608"/>
      <c r="BN4" s="608"/>
      <c r="BO4" s="608" t="s">
        <v>150</v>
      </c>
      <c r="BP4" s="608"/>
      <c r="BQ4" s="608"/>
      <c r="BR4" s="608"/>
      <c r="BS4" s="608" t="s">
        <v>154</v>
      </c>
      <c r="BT4" s="608"/>
      <c r="BU4" s="608"/>
      <c r="BV4" s="608"/>
      <c r="BW4" s="608"/>
      <c r="BX4" s="608"/>
      <c r="BY4" s="608"/>
      <c r="BZ4" s="608"/>
      <c r="CA4" s="608"/>
      <c r="CB4" s="608"/>
      <c r="CD4" s="605" t="s">
        <v>155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78" customFormat="1" ht="11.25" customHeight="1" x14ac:dyDescent="0.15">
      <c r="B5" s="609" t="s">
        <v>156</v>
      </c>
      <c r="C5" s="610"/>
      <c r="D5" s="610"/>
      <c r="E5" s="610"/>
      <c r="F5" s="610"/>
      <c r="G5" s="610"/>
      <c r="H5" s="610"/>
      <c r="I5" s="610"/>
      <c r="J5" s="610"/>
      <c r="K5" s="610"/>
      <c r="L5" s="610"/>
      <c r="M5" s="610"/>
      <c r="N5" s="610"/>
      <c r="O5" s="610"/>
      <c r="P5" s="610"/>
      <c r="Q5" s="611"/>
      <c r="R5" s="612">
        <v>31639083</v>
      </c>
      <c r="S5" s="613"/>
      <c r="T5" s="613"/>
      <c r="U5" s="613"/>
      <c r="V5" s="613"/>
      <c r="W5" s="613"/>
      <c r="X5" s="613"/>
      <c r="Y5" s="614"/>
      <c r="Z5" s="615">
        <v>39.6</v>
      </c>
      <c r="AA5" s="615"/>
      <c r="AB5" s="615"/>
      <c r="AC5" s="615"/>
      <c r="AD5" s="616">
        <v>29341823</v>
      </c>
      <c r="AE5" s="616"/>
      <c r="AF5" s="616"/>
      <c r="AG5" s="616"/>
      <c r="AH5" s="616"/>
      <c r="AI5" s="616"/>
      <c r="AJ5" s="616"/>
      <c r="AK5" s="616"/>
      <c r="AL5" s="617">
        <v>71.900000000000006</v>
      </c>
      <c r="AM5" s="618"/>
      <c r="AN5" s="618"/>
      <c r="AO5" s="619"/>
      <c r="AP5" s="609" t="s">
        <v>157</v>
      </c>
      <c r="AQ5" s="610"/>
      <c r="AR5" s="610"/>
      <c r="AS5" s="610"/>
      <c r="AT5" s="610"/>
      <c r="AU5" s="610"/>
      <c r="AV5" s="610"/>
      <c r="AW5" s="610"/>
      <c r="AX5" s="610"/>
      <c r="AY5" s="610"/>
      <c r="AZ5" s="610"/>
      <c r="BA5" s="610"/>
      <c r="BB5" s="610"/>
      <c r="BC5" s="610"/>
      <c r="BD5" s="610"/>
      <c r="BE5" s="610"/>
      <c r="BF5" s="611"/>
      <c r="BG5" s="623">
        <v>29341823</v>
      </c>
      <c r="BH5" s="624"/>
      <c r="BI5" s="624"/>
      <c r="BJ5" s="624"/>
      <c r="BK5" s="624"/>
      <c r="BL5" s="624"/>
      <c r="BM5" s="624"/>
      <c r="BN5" s="625"/>
      <c r="BO5" s="626">
        <v>92.7</v>
      </c>
      <c r="BP5" s="626"/>
      <c r="BQ5" s="626"/>
      <c r="BR5" s="626"/>
      <c r="BS5" s="627">
        <v>353028</v>
      </c>
      <c r="BT5" s="627"/>
      <c r="BU5" s="627"/>
      <c r="BV5" s="627"/>
      <c r="BW5" s="627"/>
      <c r="BX5" s="627"/>
      <c r="BY5" s="627"/>
      <c r="BZ5" s="627"/>
      <c r="CA5" s="627"/>
      <c r="CB5" s="631"/>
      <c r="CD5" s="605" t="s">
        <v>152</v>
      </c>
      <c r="CE5" s="606"/>
      <c r="CF5" s="606"/>
      <c r="CG5" s="606"/>
      <c r="CH5" s="606"/>
      <c r="CI5" s="606"/>
      <c r="CJ5" s="606"/>
      <c r="CK5" s="606"/>
      <c r="CL5" s="606"/>
      <c r="CM5" s="606"/>
      <c r="CN5" s="606"/>
      <c r="CO5" s="606"/>
      <c r="CP5" s="606"/>
      <c r="CQ5" s="607"/>
      <c r="CR5" s="605" t="s">
        <v>158</v>
      </c>
      <c r="CS5" s="606"/>
      <c r="CT5" s="606"/>
      <c r="CU5" s="606"/>
      <c r="CV5" s="606"/>
      <c r="CW5" s="606"/>
      <c r="CX5" s="606"/>
      <c r="CY5" s="607"/>
      <c r="CZ5" s="605" t="s">
        <v>150</v>
      </c>
      <c r="DA5" s="606"/>
      <c r="DB5" s="606"/>
      <c r="DC5" s="607"/>
      <c r="DD5" s="605" t="s">
        <v>159</v>
      </c>
      <c r="DE5" s="606"/>
      <c r="DF5" s="606"/>
      <c r="DG5" s="606"/>
      <c r="DH5" s="606"/>
      <c r="DI5" s="606"/>
      <c r="DJ5" s="606"/>
      <c r="DK5" s="606"/>
      <c r="DL5" s="606"/>
      <c r="DM5" s="606"/>
      <c r="DN5" s="606"/>
      <c r="DO5" s="606"/>
      <c r="DP5" s="607"/>
      <c r="DQ5" s="605" t="s">
        <v>160</v>
      </c>
      <c r="DR5" s="606"/>
      <c r="DS5" s="606"/>
      <c r="DT5" s="606"/>
      <c r="DU5" s="606"/>
      <c r="DV5" s="606"/>
      <c r="DW5" s="606"/>
      <c r="DX5" s="606"/>
      <c r="DY5" s="606"/>
      <c r="DZ5" s="606"/>
      <c r="EA5" s="606"/>
      <c r="EB5" s="606"/>
      <c r="EC5" s="607"/>
    </row>
    <row r="6" spans="2:143" ht="11.25" customHeight="1" x14ac:dyDescent="0.15">
      <c r="B6" s="620" t="s">
        <v>161</v>
      </c>
      <c r="C6" s="621"/>
      <c r="D6" s="621"/>
      <c r="E6" s="621"/>
      <c r="F6" s="621"/>
      <c r="G6" s="621"/>
      <c r="H6" s="621"/>
      <c r="I6" s="621"/>
      <c r="J6" s="621"/>
      <c r="K6" s="621"/>
      <c r="L6" s="621"/>
      <c r="M6" s="621"/>
      <c r="N6" s="621"/>
      <c r="O6" s="621"/>
      <c r="P6" s="621"/>
      <c r="Q6" s="622"/>
      <c r="R6" s="623">
        <v>423789</v>
      </c>
      <c r="S6" s="624"/>
      <c r="T6" s="624"/>
      <c r="U6" s="624"/>
      <c r="V6" s="624"/>
      <c r="W6" s="624"/>
      <c r="X6" s="624"/>
      <c r="Y6" s="625"/>
      <c r="Z6" s="626">
        <v>0.5</v>
      </c>
      <c r="AA6" s="626"/>
      <c r="AB6" s="626"/>
      <c r="AC6" s="626"/>
      <c r="AD6" s="627">
        <v>423789</v>
      </c>
      <c r="AE6" s="627"/>
      <c r="AF6" s="627"/>
      <c r="AG6" s="627"/>
      <c r="AH6" s="627"/>
      <c r="AI6" s="627"/>
      <c r="AJ6" s="627"/>
      <c r="AK6" s="627"/>
      <c r="AL6" s="628">
        <v>1</v>
      </c>
      <c r="AM6" s="629"/>
      <c r="AN6" s="629"/>
      <c r="AO6" s="630"/>
      <c r="AP6" s="620" t="s">
        <v>162</v>
      </c>
      <c r="AQ6" s="621"/>
      <c r="AR6" s="621"/>
      <c r="AS6" s="621"/>
      <c r="AT6" s="621"/>
      <c r="AU6" s="621"/>
      <c r="AV6" s="621"/>
      <c r="AW6" s="621"/>
      <c r="AX6" s="621"/>
      <c r="AY6" s="621"/>
      <c r="AZ6" s="621"/>
      <c r="BA6" s="621"/>
      <c r="BB6" s="621"/>
      <c r="BC6" s="621"/>
      <c r="BD6" s="621"/>
      <c r="BE6" s="621"/>
      <c r="BF6" s="622"/>
      <c r="BG6" s="623">
        <v>29341823</v>
      </c>
      <c r="BH6" s="624"/>
      <c r="BI6" s="624"/>
      <c r="BJ6" s="624"/>
      <c r="BK6" s="624"/>
      <c r="BL6" s="624"/>
      <c r="BM6" s="624"/>
      <c r="BN6" s="625"/>
      <c r="BO6" s="626">
        <v>92.7</v>
      </c>
      <c r="BP6" s="626"/>
      <c r="BQ6" s="626"/>
      <c r="BR6" s="626"/>
      <c r="BS6" s="627">
        <v>353028</v>
      </c>
      <c r="BT6" s="627"/>
      <c r="BU6" s="627"/>
      <c r="BV6" s="627"/>
      <c r="BW6" s="627"/>
      <c r="BX6" s="627"/>
      <c r="BY6" s="627"/>
      <c r="BZ6" s="627"/>
      <c r="CA6" s="627"/>
      <c r="CB6" s="631"/>
      <c r="CD6" s="634" t="s">
        <v>163</v>
      </c>
      <c r="CE6" s="635"/>
      <c r="CF6" s="635"/>
      <c r="CG6" s="635"/>
      <c r="CH6" s="635"/>
      <c r="CI6" s="635"/>
      <c r="CJ6" s="635"/>
      <c r="CK6" s="635"/>
      <c r="CL6" s="635"/>
      <c r="CM6" s="635"/>
      <c r="CN6" s="635"/>
      <c r="CO6" s="635"/>
      <c r="CP6" s="635"/>
      <c r="CQ6" s="636"/>
      <c r="CR6" s="623">
        <v>411037</v>
      </c>
      <c r="CS6" s="624"/>
      <c r="CT6" s="624"/>
      <c r="CU6" s="624"/>
      <c r="CV6" s="624"/>
      <c r="CW6" s="624"/>
      <c r="CX6" s="624"/>
      <c r="CY6" s="625"/>
      <c r="CZ6" s="617">
        <v>0.5</v>
      </c>
      <c r="DA6" s="618"/>
      <c r="DB6" s="618"/>
      <c r="DC6" s="637"/>
      <c r="DD6" s="632">
        <v>7186</v>
      </c>
      <c r="DE6" s="624"/>
      <c r="DF6" s="624"/>
      <c r="DG6" s="624"/>
      <c r="DH6" s="624"/>
      <c r="DI6" s="624"/>
      <c r="DJ6" s="624"/>
      <c r="DK6" s="624"/>
      <c r="DL6" s="624"/>
      <c r="DM6" s="624"/>
      <c r="DN6" s="624"/>
      <c r="DO6" s="624"/>
      <c r="DP6" s="625"/>
      <c r="DQ6" s="632">
        <v>411037</v>
      </c>
      <c r="DR6" s="624"/>
      <c r="DS6" s="624"/>
      <c r="DT6" s="624"/>
      <c r="DU6" s="624"/>
      <c r="DV6" s="624"/>
      <c r="DW6" s="624"/>
      <c r="DX6" s="624"/>
      <c r="DY6" s="624"/>
      <c r="DZ6" s="624"/>
      <c r="EA6" s="624"/>
      <c r="EB6" s="624"/>
      <c r="EC6" s="633"/>
    </row>
    <row r="7" spans="2:143" ht="11.25" customHeight="1" x14ac:dyDescent="0.15">
      <c r="B7" s="620" t="s">
        <v>164</v>
      </c>
      <c r="C7" s="621"/>
      <c r="D7" s="621"/>
      <c r="E7" s="621"/>
      <c r="F7" s="621"/>
      <c r="G7" s="621"/>
      <c r="H7" s="621"/>
      <c r="I7" s="621"/>
      <c r="J7" s="621"/>
      <c r="K7" s="621"/>
      <c r="L7" s="621"/>
      <c r="M7" s="621"/>
      <c r="N7" s="621"/>
      <c r="O7" s="621"/>
      <c r="P7" s="621"/>
      <c r="Q7" s="622"/>
      <c r="R7" s="623">
        <v>21321</v>
      </c>
      <c r="S7" s="624"/>
      <c r="T7" s="624"/>
      <c r="U7" s="624"/>
      <c r="V7" s="624"/>
      <c r="W7" s="624"/>
      <c r="X7" s="624"/>
      <c r="Y7" s="625"/>
      <c r="Z7" s="626">
        <v>0</v>
      </c>
      <c r="AA7" s="626"/>
      <c r="AB7" s="626"/>
      <c r="AC7" s="626"/>
      <c r="AD7" s="627">
        <v>21321</v>
      </c>
      <c r="AE7" s="627"/>
      <c r="AF7" s="627"/>
      <c r="AG7" s="627"/>
      <c r="AH7" s="627"/>
      <c r="AI7" s="627"/>
      <c r="AJ7" s="627"/>
      <c r="AK7" s="627"/>
      <c r="AL7" s="628">
        <v>0.1</v>
      </c>
      <c r="AM7" s="629"/>
      <c r="AN7" s="629"/>
      <c r="AO7" s="630"/>
      <c r="AP7" s="620" t="s">
        <v>165</v>
      </c>
      <c r="AQ7" s="621"/>
      <c r="AR7" s="621"/>
      <c r="AS7" s="621"/>
      <c r="AT7" s="621"/>
      <c r="AU7" s="621"/>
      <c r="AV7" s="621"/>
      <c r="AW7" s="621"/>
      <c r="AX7" s="621"/>
      <c r="AY7" s="621"/>
      <c r="AZ7" s="621"/>
      <c r="BA7" s="621"/>
      <c r="BB7" s="621"/>
      <c r="BC7" s="621"/>
      <c r="BD7" s="621"/>
      <c r="BE7" s="621"/>
      <c r="BF7" s="622"/>
      <c r="BG7" s="623">
        <v>15609844</v>
      </c>
      <c r="BH7" s="624"/>
      <c r="BI7" s="624"/>
      <c r="BJ7" s="624"/>
      <c r="BK7" s="624"/>
      <c r="BL7" s="624"/>
      <c r="BM7" s="624"/>
      <c r="BN7" s="625"/>
      <c r="BO7" s="626">
        <v>49.3</v>
      </c>
      <c r="BP7" s="626"/>
      <c r="BQ7" s="626"/>
      <c r="BR7" s="626"/>
      <c r="BS7" s="627">
        <v>353028</v>
      </c>
      <c r="BT7" s="627"/>
      <c r="BU7" s="627"/>
      <c r="BV7" s="627"/>
      <c r="BW7" s="627"/>
      <c r="BX7" s="627"/>
      <c r="BY7" s="627"/>
      <c r="BZ7" s="627"/>
      <c r="CA7" s="627"/>
      <c r="CB7" s="631"/>
      <c r="CD7" s="638" t="s">
        <v>166</v>
      </c>
      <c r="CE7" s="639"/>
      <c r="CF7" s="639"/>
      <c r="CG7" s="639"/>
      <c r="CH7" s="639"/>
      <c r="CI7" s="639"/>
      <c r="CJ7" s="639"/>
      <c r="CK7" s="639"/>
      <c r="CL7" s="639"/>
      <c r="CM7" s="639"/>
      <c r="CN7" s="639"/>
      <c r="CO7" s="639"/>
      <c r="CP7" s="639"/>
      <c r="CQ7" s="640"/>
      <c r="CR7" s="623">
        <v>9248646</v>
      </c>
      <c r="CS7" s="624"/>
      <c r="CT7" s="624"/>
      <c r="CU7" s="624"/>
      <c r="CV7" s="624"/>
      <c r="CW7" s="624"/>
      <c r="CX7" s="624"/>
      <c r="CY7" s="625"/>
      <c r="CZ7" s="626">
        <v>12.3</v>
      </c>
      <c r="DA7" s="626"/>
      <c r="DB7" s="626"/>
      <c r="DC7" s="626"/>
      <c r="DD7" s="632">
        <v>1654642</v>
      </c>
      <c r="DE7" s="624"/>
      <c r="DF7" s="624"/>
      <c r="DG7" s="624"/>
      <c r="DH7" s="624"/>
      <c r="DI7" s="624"/>
      <c r="DJ7" s="624"/>
      <c r="DK7" s="624"/>
      <c r="DL7" s="624"/>
      <c r="DM7" s="624"/>
      <c r="DN7" s="624"/>
      <c r="DO7" s="624"/>
      <c r="DP7" s="625"/>
      <c r="DQ7" s="632">
        <v>6972350</v>
      </c>
      <c r="DR7" s="624"/>
      <c r="DS7" s="624"/>
      <c r="DT7" s="624"/>
      <c r="DU7" s="624"/>
      <c r="DV7" s="624"/>
      <c r="DW7" s="624"/>
      <c r="DX7" s="624"/>
      <c r="DY7" s="624"/>
      <c r="DZ7" s="624"/>
      <c r="EA7" s="624"/>
      <c r="EB7" s="624"/>
      <c r="EC7" s="633"/>
    </row>
    <row r="8" spans="2:143" ht="11.25" customHeight="1" x14ac:dyDescent="0.15">
      <c r="B8" s="620" t="s">
        <v>167</v>
      </c>
      <c r="C8" s="621"/>
      <c r="D8" s="621"/>
      <c r="E8" s="621"/>
      <c r="F8" s="621"/>
      <c r="G8" s="621"/>
      <c r="H8" s="621"/>
      <c r="I8" s="621"/>
      <c r="J8" s="621"/>
      <c r="K8" s="621"/>
      <c r="L8" s="621"/>
      <c r="M8" s="621"/>
      <c r="N8" s="621"/>
      <c r="O8" s="621"/>
      <c r="P8" s="621"/>
      <c r="Q8" s="622"/>
      <c r="R8" s="623">
        <v>209489</v>
      </c>
      <c r="S8" s="624"/>
      <c r="T8" s="624"/>
      <c r="U8" s="624"/>
      <c r="V8" s="624"/>
      <c r="W8" s="624"/>
      <c r="X8" s="624"/>
      <c r="Y8" s="625"/>
      <c r="Z8" s="626">
        <v>0.3</v>
      </c>
      <c r="AA8" s="626"/>
      <c r="AB8" s="626"/>
      <c r="AC8" s="626"/>
      <c r="AD8" s="627">
        <v>209489</v>
      </c>
      <c r="AE8" s="627"/>
      <c r="AF8" s="627"/>
      <c r="AG8" s="627"/>
      <c r="AH8" s="627"/>
      <c r="AI8" s="627"/>
      <c r="AJ8" s="627"/>
      <c r="AK8" s="627"/>
      <c r="AL8" s="628">
        <v>0.5</v>
      </c>
      <c r="AM8" s="629"/>
      <c r="AN8" s="629"/>
      <c r="AO8" s="630"/>
      <c r="AP8" s="620" t="s">
        <v>168</v>
      </c>
      <c r="AQ8" s="621"/>
      <c r="AR8" s="621"/>
      <c r="AS8" s="621"/>
      <c r="AT8" s="621"/>
      <c r="AU8" s="621"/>
      <c r="AV8" s="621"/>
      <c r="AW8" s="621"/>
      <c r="AX8" s="621"/>
      <c r="AY8" s="621"/>
      <c r="AZ8" s="621"/>
      <c r="BA8" s="621"/>
      <c r="BB8" s="621"/>
      <c r="BC8" s="621"/>
      <c r="BD8" s="621"/>
      <c r="BE8" s="621"/>
      <c r="BF8" s="622"/>
      <c r="BG8" s="623">
        <v>417673</v>
      </c>
      <c r="BH8" s="624"/>
      <c r="BI8" s="624"/>
      <c r="BJ8" s="624"/>
      <c r="BK8" s="624"/>
      <c r="BL8" s="624"/>
      <c r="BM8" s="624"/>
      <c r="BN8" s="625"/>
      <c r="BO8" s="626">
        <v>1.3</v>
      </c>
      <c r="BP8" s="626"/>
      <c r="BQ8" s="626"/>
      <c r="BR8" s="626"/>
      <c r="BS8" s="627" t="s">
        <v>62</v>
      </c>
      <c r="BT8" s="627"/>
      <c r="BU8" s="627"/>
      <c r="BV8" s="627"/>
      <c r="BW8" s="627"/>
      <c r="BX8" s="627"/>
      <c r="BY8" s="627"/>
      <c r="BZ8" s="627"/>
      <c r="CA8" s="627"/>
      <c r="CB8" s="631"/>
      <c r="CD8" s="638" t="s">
        <v>169</v>
      </c>
      <c r="CE8" s="639"/>
      <c r="CF8" s="639"/>
      <c r="CG8" s="639"/>
      <c r="CH8" s="639"/>
      <c r="CI8" s="639"/>
      <c r="CJ8" s="639"/>
      <c r="CK8" s="639"/>
      <c r="CL8" s="639"/>
      <c r="CM8" s="639"/>
      <c r="CN8" s="639"/>
      <c r="CO8" s="639"/>
      <c r="CP8" s="639"/>
      <c r="CQ8" s="640"/>
      <c r="CR8" s="623">
        <v>37660830</v>
      </c>
      <c r="CS8" s="624"/>
      <c r="CT8" s="624"/>
      <c r="CU8" s="624"/>
      <c r="CV8" s="624"/>
      <c r="CW8" s="624"/>
      <c r="CX8" s="624"/>
      <c r="CY8" s="625"/>
      <c r="CZ8" s="626">
        <v>49.9</v>
      </c>
      <c r="DA8" s="626"/>
      <c r="DB8" s="626"/>
      <c r="DC8" s="626"/>
      <c r="DD8" s="632">
        <v>354319</v>
      </c>
      <c r="DE8" s="624"/>
      <c r="DF8" s="624"/>
      <c r="DG8" s="624"/>
      <c r="DH8" s="624"/>
      <c r="DI8" s="624"/>
      <c r="DJ8" s="624"/>
      <c r="DK8" s="624"/>
      <c r="DL8" s="624"/>
      <c r="DM8" s="624"/>
      <c r="DN8" s="624"/>
      <c r="DO8" s="624"/>
      <c r="DP8" s="625"/>
      <c r="DQ8" s="632">
        <v>15904218</v>
      </c>
      <c r="DR8" s="624"/>
      <c r="DS8" s="624"/>
      <c r="DT8" s="624"/>
      <c r="DU8" s="624"/>
      <c r="DV8" s="624"/>
      <c r="DW8" s="624"/>
      <c r="DX8" s="624"/>
      <c r="DY8" s="624"/>
      <c r="DZ8" s="624"/>
      <c r="EA8" s="624"/>
      <c r="EB8" s="624"/>
      <c r="EC8" s="633"/>
    </row>
    <row r="9" spans="2:143" ht="11.25" customHeight="1" x14ac:dyDescent="0.15">
      <c r="B9" s="620" t="s">
        <v>170</v>
      </c>
      <c r="C9" s="621"/>
      <c r="D9" s="621"/>
      <c r="E9" s="621"/>
      <c r="F9" s="621"/>
      <c r="G9" s="621"/>
      <c r="H9" s="621"/>
      <c r="I9" s="621"/>
      <c r="J9" s="621"/>
      <c r="K9" s="621"/>
      <c r="L9" s="621"/>
      <c r="M9" s="621"/>
      <c r="N9" s="621"/>
      <c r="O9" s="621"/>
      <c r="P9" s="621"/>
      <c r="Q9" s="622"/>
      <c r="R9" s="623">
        <v>248789</v>
      </c>
      <c r="S9" s="624"/>
      <c r="T9" s="624"/>
      <c r="U9" s="624"/>
      <c r="V9" s="624"/>
      <c r="W9" s="624"/>
      <c r="X9" s="624"/>
      <c r="Y9" s="625"/>
      <c r="Z9" s="626">
        <v>0.3</v>
      </c>
      <c r="AA9" s="626"/>
      <c r="AB9" s="626"/>
      <c r="AC9" s="626"/>
      <c r="AD9" s="627">
        <v>248789</v>
      </c>
      <c r="AE9" s="627"/>
      <c r="AF9" s="627"/>
      <c r="AG9" s="627"/>
      <c r="AH9" s="627"/>
      <c r="AI9" s="627"/>
      <c r="AJ9" s="627"/>
      <c r="AK9" s="627"/>
      <c r="AL9" s="628">
        <v>0.6</v>
      </c>
      <c r="AM9" s="629"/>
      <c r="AN9" s="629"/>
      <c r="AO9" s="630"/>
      <c r="AP9" s="620" t="s">
        <v>171</v>
      </c>
      <c r="AQ9" s="621"/>
      <c r="AR9" s="621"/>
      <c r="AS9" s="621"/>
      <c r="AT9" s="621"/>
      <c r="AU9" s="621"/>
      <c r="AV9" s="621"/>
      <c r="AW9" s="621"/>
      <c r="AX9" s="621"/>
      <c r="AY9" s="621"/>
      <c r="AZ9" s="621"/>
      <c r="BA9" s="621"/>
      <c r="BB9" s="621"/>
      <c r="BC9" s="621"/>
      <c r="BD9" s="621"/>
      <c r="BE9" s="621"/>
      <c r="BF9" s="622"/>
      <c r="BG9" s="623">
        <v>13411365</v>
      </c>
      <c r="BH9" s="624"/>
      <c r="BI9" s="624"/>
      <c r="BJ9" s="624"/>
      <c r="BK9" s="624"/>
      <c r="BL9" s="624"/>
      <c r="BM9" s="624"/>
      <c r="BN9" s="625"/>
      <c r="BO9" s="626">
        <v>42.4</v>
      </c>
      <c r="BP9" s="626"/>
      <c r="BQ9" s="626"/>
      <c r="BR9" s="626"/>
      <c r="BS9" s="627" t="s">
        <v>62</v>
      </c>
      <c r="BT9" s="627"/>
      <c r="BU9" s="627"/>
      <c r="BV9" s="627"/>
      <c r="BW9" s="627"/>
      <c r="BX9" s="627"/>
      <c r="BY9" s="627"/>
      <c r="BZ9" s="627"/>
      <c r="CA9" s="627"/>
      <c r="CB9" s="631"/>
      <c r="CD9" s="638" t="s">
        <v>172</v>
      </c>
      <c r="CE9" s="639"/>
      <c r="CF9" s="639"/>
      <c r="CG9" s="639"/>
      <c r="CH9" s="639"/>
      <c r="CI9" s="639"/>
      <c r="CJ9" s="639"/>
      <c r="CK9" s="639"/>
      <c r="CL9" s="639"/>
      <c r="CM9" s="639"/>
      <c r="CN9" s="639"/>
      <c r="CO9" s="639"/>
      <c r="CP9" s="639"/>
      <c r="CQ9" s="640"/>
      <c r="CR9" s="623">
        <v>8246669</v>
      </c>
      <c r="CS9" s="624"/>
      <c r="CT9" s="624"/>
      <c r="CU9" s="624"/>
      <c r="CV9" s="624"/>
      <c r="CW9" s="624"/>
      <c r="CX9" s="624"/>
      <c r="CY9" s="625"/>
      <c r="CZ9" s="626">
        <v>10.9</v>
      </c>
      <c r="DA9" s="626"/>
      <c r="DB9" s="626"/>
      <c r="DC9" s="626"/>
      <c r="DD9" s="632">
        <v>765663</v>
      </c>
      <c r="DE9" s="624"/>
      <c r="DF9" s="624"/>
      <c r="DG9" s="624"/>
      <c r="DH9" s="624"/>
      <c r="DI9" s="624"/>
      <c r="DJ9" s="624"/>
      <c r="DK9" s="624"/>
      <c r="DL9" s="624"/>
      <c r="DM9" s="624"/>
      <c r="DN9" s="624"/>
      <c r="DO9" s="624"/>
      <c r="DP9" s="625"/>
      <c r="DQ9" s="632">
        <v>5584416</v>
      </c>
      <c r="DR9" s="624"/>
      <c r="DS9" s="624"/>
      <c r="DT9" s="624"/>
      <c r="DU9" s="624"/>
      <c r="DV9" s="624"/>
      <c r="DW9" s="624"/>
      <c r="DX9" s="624"/>
      <c r="DY9" s="624"/>
      <c r="DZ9" s="624"/>
      <c r="EA9" s="624"/>
      <c r="EB9" s="624"/>
      <c r="EC9" s="633"/>
    </row>
    <row r="10" spans="2:143" ht="11.25" customHeight="1" x14ac:dyDescent="0.15">
      <c r="B10" s="620" t="s">
        <v>173</v>
      </c>
      <c r="C10" s="621"/>
      <c r="D10" s="621"/>
      <c r="E10" s="621"/>
      <c r="F10" s="621"/>
      <c r="G10" s="621"/>
      <c r="H10" s="621"/>
      <c r="I10" s="621"/>
      <c r="J10" s="621"/>
      <c r="K10" s="621"/>
      <c r="L10" s="621"/>
      <c r="M10" s="621"/>
      <c r="N10" s="621"/>
      <c r="O10" s="621"/>
      <c r="P10" s="621"/>
      <c r="Q10" s="622"/>
      <c r="R10" s="623" t="s">
        <v>62</v>
      </c>
      <c r="S10" s="624"/>
      <c r="T10" s="624"/>
      <c r="U10" s="624"/>
      <c r="V10" s="624"/>
      <c r="W10" s="624"/>
      <c r="X10" s="624"/>
      <c r="Y10" s="625"/>
      <c r="Z10" s="626" t="s">
        <v>62</v>
      </c>
      <c r="AA10" s="626"/>
      <c r="AB10" s="626"/>
      <c r="AC10" s="626"/>
      <c r="AD10" s="627" t="s">
        <v>62</v>
      </c>
      <c r="AE10" s="627"/>
      <c r="AF10" s="627"/>
      <c r="AG10" s="627"/>
      <c r="AH10" s="627"/>
      <c r="AI10" s="627"/>
      <c r="AJ10" s="627"/>
      <c r="AK10" s="627"/>
      <c r="AL10" s="628" t="s">
        <v>62</v>
      </c>
      <c r="AM10" s="629"/>
      <c r="AN10" s="629"/>
      <c r="AO10" s="630"/>
      <c r="AP10" s="620" t="s">
        <v>174</v>
      </c>
      <c r="AQ10" s="621"/>
      <c r="AR10" s="621"/>
      <c r="AS10" s="621"/>
      <c r="AT10" s="621"/>
      <c r="AU10" s="621"/>
      <c r="AV10" s="621"/>
      <c r="AW10" s="621"/>
      <c r="AX10" s="621"/>
      <c r="AY10" s="621"/>
      <c r="AZ10" s="621"/>
      <c r="BA10" s="621"/>
      <c r="BB10" s="621"/>
      <c r="BC10" s="621"/>
      <c r="BD10" s="621"/>
      <c r="BE10" s="621"/>
      <c r="BF10" s="622"/>
      <c r="BG10" s="623">
        <v>484524</v>
      </c>
      <c r="BH10" s="624"/>
      <c r="BI10" s="624"/>
      <c r="BJ10" s="624"/>
      <c r="BK10" s="624"/>
      <c r="BL10" s="624"/>
      <c r="BM10" s="624"/>
      <c r="BN10" s="625"/>
      <c r="BO10" s="626">
        <v>1.5</v>
      </c>
      <c r="BP10" s="626"/>
      <c r="BQ10" s="626"/>
      <c r="BR10" s="626"/>
      <c r="BS10" s="627" t="s">
        <v>62</v>
      </c>
      <c r="BT10" s="627"/>
      <c r="BU10" s="627"/>
      <c r="BV10" s="627"/>
      <c r="BW10" s="627"/>
      <c r="BX10" s="627"/>
      <c r="BY10" s="627"/>
      <c r="BZ10" s="627"/>
      <c r="CA10" s="627"/>
      <c r="CB10" s="631"/>
      <c r="CD10" s="638" t="s">
        <v>175</v>
      </c>
      <c r="CE10" s="639"/>
      <c r="CF10" s="639"/>
      <c r="CG10" s="639"/>
      <c r="CH10" s="639"/>
      <c r="CI10" s="639"/>
      <c r="CJ10" s="639"/>
      <c r="CK10" s="639"/>
      <c r="CL10" s="639"/>
      <c r="CM10" s="639"/>
      <c r="CN10" s="639"/>
      <c r="CO10" s="639"/>
      <c r="CP10" s="639"/>
      <c r="CQ10" s="640"/>
      <c r="CR10" s="623">
        <v>506006</v>
      </c>
      <c r="CS10" s="624"/>
      <c r="CT10" s="624"/>
      <c r="CU10" s="624"/>
      <c r="CV10" s="624"/>
      <c r="CW10" s="624"/>
      <c r="CX10" s="624"/>
      <c r="CY10" s="625"/>
      <c r="CZ10" s="626">
        <v>0.7</v>
      </c>
      <c r="DA10" s="626"/>
      <c r="DB10" s="626"/>
      <c r="DC10" s="626"/>
      <c r="DD10" s="632">
        <v>4928</v>
      </c>
      <c r="DE10" s="624"/>
      <c r="DF10" s="624"/>
      <c r="DG10" s="624"/>
      <c r="DH10" s="624"/>
      <c r="DI10" s="624"/>
      <c r="DJ10" s="624"/>
      <c r="DK10" s="624"/>
      <c r="DL10" s="624"/>
      <c r="DM10" s="624"/>
      <c r="DN10" s="624"/>
      <c r="DO10" s="624"/>
      <c r="DP10" s="625"/>
      <c r="DQ10" s="632">
        <v>258537</v>
      </c>
      <c r="DR10" s="624"/>
      <c r="DS10" s="624"/>
      <c r="DT10" s="624"/>
      <c r="DU10" s="624"/>
      <c r="DV10" s="624"/>
      <c r="DW10" s="624"/>
      <c r="DX10" s="624"/>
      <c r="DY10" s="624"/>
      <c r="DZ10" s="624"/>
      <c r="EA10" s="624"/>
      <c r="EB10" s="624"/>
      <c r="EC10" s="633"/>
    </row>
    <row r="11" spans="2:143" ht="11.25" customHeight="1" x14ac:dyDescent="0.15">
      <c r="B11" s="620" t="s">
        <v>176</v>
      </c>
      <c r="C11" s="621"/>
      <c r="D11" s="621"/>
      <c r="E11" s="621"/>
      <c r="F11" s="621"/>
      <c r="G11" s="621"/>
      <c r="H11" s="621"/>
      <c r="I11" s="621"/>
      <c r="J11" s="621"/>
      <c r="K11" s="621"/>
      <c r="L11" s="621"/>
      <c r="M11" s="621"/>
      <c r="N11" s="621"/>
      <c r="O11" s="621"/>
      <c r="P11" s="621"/>
      <c r="Q11" s="622"/>
      <c r="R11" s="623">
        <v>4883635</v>
      </c>
      <c r="S11" s="624"/>
      <c r="T11" s="624"/>
      <c r="U11" s="624"/>
      <c r="V11" s="624"/>
      <c r="W11" s="624"/>
      <c r="X11" s="624"/>
      <c r="Y11" s="625"/>
      <c r="Z11" s="628">
        <v>6.1</v>
      </c>
      <c r="AA11" s="629"/>
      <c r="AB11" s="629"/>
      <c r="AC11" s="641"/>
      <c r="AD11" s="632">
        <v>4883635</v>
      </c>
      <c r="AE11" s="624"/>
      <c r="AF11" s="624"/>
      <c r="AG11" s="624"/>
      <c r="AH11" s="624"/>
      <c r="AI11" s="624"/>
      <c r="AJ11" s="624"/>
      <c r="AK11" s="625"/>
      <c r="AL11" s="628">
        <v>12</v>
      </c>
      <c r="AM11" s="629"/>
      <c r="AN11" s="629"/>
      <c r="AO11" s="630"/>
      <c r="AP11" s="620" t="s">
        <v>177</v>
      </c>
      <c r="AQ11" s="621"/>
      <c r="AR11" s="621"/>
      <c r="AS11" s="621"/>
      <c r="AT11" s="621"/>
      <c r="AU11" s="621"/>
      <c r="AV11" s="621"/>
      <c r="AW11" s="621"/>
      <c r="AX11" s="621"/>
      <c r="AY11" s="621"/>
      <c r="AZ11" s="621"/>
      <c r="BA11" s="621"/>
      <c r="BB11" s="621"/>
      <c r="BC11" s="621"/>
      <c r="BD11" s="621"/>
      <c r="BE11" s="621"/>
      <c r="BF11" s="622"/>
      <c r="BG11" s="623">
        <v>1296282</v>
      </c>
      <c r="BH11" s="624"/>
      <c r="BI11" s="624"/>
      <c r="BJ11" s="624"/>
      <c r="BK11" s="624"/>
      <c r="BL11" s="624"/>
      <c r="BM11" s="624"/>
      <c r="BN11" s="625"/>
      <c r="BO11" s="626">
        <v>4.0999999999999996</v>
      </c>
      <c r="BP11" s="626"/>
      <c r="BQ11" s="626"/>
      <c r="BR11" s="626"/>
      <c r="BS11" s="627">
        <v>353028</v>
      </c>
      <c r="BT11" s="627"/>
      <c r="BU11" s="627"/>
      <c r="BV11" s="627"/>
      <c r="BW11" s="627"/>
      <c r="BX11" s="627"/>
      <c r="BY11" s="627"/>
      <c r="BZ11" s="627"/>
      <c r="CA11" s="627"/>
      <c r="CB11" s="631"/>
      <c r="CD11" s="638" t="s">
        <v>178</v>
      </c>
      <c r="CE11" s="639"/>
      <c r="CF11" s="639"/>
      <c r="CG11" s="639"/>
      <c r="CH11" s="639"/>
      <c r="CI11" s="639"/>
      <c r="CJ11" s="639"/>
      <c r="CK11" s="639"/>
      <c r="CL11" s="639"/>
      <c r="CM11" s="639"/>
      <c r="CN11" s="639"/>
      <c r="CO11" s="639"/>
      <c r="CP11" s="639"/>
      <c r="CQ11" s="640"/>
      <c r="CR11" s="623">
        <v>129534</v>
      </c>
      <c r="CS11" s="624"/>
      <c r="CT11" s="624"/>
      <c r="CU11" s="624"/>
      <c r="CV11" s="624"/>
      <c r="CW11" s="624"/>
      <c r="CX11" s="624"/>
      <c r="CY11" s="625"/>
      <c r="CZ11" s="626">
        <v>0.2</v>
      </c>
      <c r="DA11" s="626"/>
      <c r="DB11" s="626"/>
      <c r="DC11" s="626"/>
      <c r="DD11" s="632">
        <v>2457</v>
      </c>
      <c r="DE11" s="624"/>
      <c r="DF11" s="624"/>
      <c r="DG11" s="624"/>
      <c r="DH11" s="624"/>
      <c r="DI11" s="624"/>
      <c r="DJ11" s="624"/>
      <c r="DK11" s="624"/>
      <c r="DL11" s="624"/>
      <c r="DM11" s="624"/>
      <c r="DN11" s="624"/>
      <c r="DO11" s="624"/>
      <c r="DP11" s="625"/>
      <c r="DQ11" s="632">
        <v>122406</v>
      </c>
      <c r="DR11" s="624"/>
      <c r="DS11" s="624"/>
      <c r="DT11" s="624"/>
      <c r="DU11" s="624"/>
      <c r="DV11" s="624"/>
      <c r="DW11" s="624"/>
      <c r="DX11" s="624"/>
      <c r="DY11" s="624"/>
      <c r="DZ11" s="624"/>
      <c r="EA11" s="624"/>
      <c r="EB11" s="624"/>
      <c r="EC11" s="633"/>
    </row>
    <row r="12" spans="2:143" ht="11.25" customHeight="1" x14ac:dyDescent="0.15">
      <c r="B12" s="620" t="s">
        <v>179</v>
      </c>
      <c r="C12" s="621"/>
      <c r="D12" s="621"/>
      <c r="E12" s="621"/>
      <c r="F12" s="621"/>
      <c r="G12" s="621"/>
      <c r="H12" s="621"/>
      <c r="I12" s="621"/>
      <c r="J12" s="621"/>
      <c r="K12" s="621"/>
      <c r="L12" s="621"/>
      <c r="M12" s="621"/>
      <c r="N12" s="621"/>
      <c r="O12" s="621"/>
      <c r="P12" s="621"/>
      <c r="Q12" s="622"/>
      <c r="R12" s="623">
        <v>33321</v>
      </c>
      <c r="S12" s="624"/>
      <c r="T12" s="624"/>
      <c r="U12" s="624"/>
      <c r="V12" s="624"/>
      <c r="W12" s="624"/>
      <c r="X12" s="624"/>
      <c r="Y12" s="625"/>
      <c r="Z12" s="626">
        <v>0</v>
      </c>
      <c r="AA12" s="626"/>
      <c r="AB12" s="626"/>
      <c r="AC12" s="626"/>
      <c r="AD12" s="627">
        <v>33321</v>
      </c>
      <c r="AE12" s="627"/>
      <c r="AF12" s="627"/>
      <c r="AG12" s="627"/>
      <c r="AH12" s="627"/>
      <c r="AI12" s="627"/>
      <c r="AJ12" s="627"/>
      <c r="AK12" s="627"/>
      <c r="AL12" s="628">
        <v>0.1</v>
      </c>
      <c r="AM12" s="629"/>
      <c r="AN12" s="629"/>
      <c r="AO12" s="630"/>
      <c r="AP12" s="620" t="s">
        <v>180</v>
      </c>
      <c r="AQ12" s="621"/>
      <c r="AR12" s="621"/>
      <c r="AS12" s="621"/>
      <c r="AT12" s="621"/>
      <c r="AU12" s="621"/>
      <c r="AV12" s="621"/>
      <c r="AW12" s="621"/>
      <c r="AX12" s="621"/>
      <c r="AY12" s="621"/>
      <c r="AZ12" s="621"/>
      <c r="BA12" s="621"/>
      <c r="BB12" s="621"/>
      <c r="BC12" s="621"/>
      <c r="BD12" s="621"/>
      <c r="BE12" s="621"/>
      <c r="BF12" s="622"/>
      <c r="BG12" s="623">
        <v>12069963</v>
      </c>
      <c r="BH12" s="624"/>
      <c r="BI12" s="624"/>
      <c r="BJ12" s="624"/>
      <c r="BK12" s="624"/>
      <c r="BL12" s="624"/>
      <c r="BM12" s="624"/>
      <c r="BN12" s="625"/>
      <c r="BO12" s="626">
        <v>38.1</v>
      </c>
      <c r="BP12" s="626"/>
      <c r="BQ12" s="626"/>
      <c r="BR12" s="626"/>
      <c r="BS12" s="627" t="s">
        <v>62</v>
      </c>
      <c r="BT12" s="627"/>
      <c r="BU12" s="627"/>
      <c r="BV12" s="627"/>
      <c r="BW12" s="627"/>
      <c r="BX12" s="627"/>
      <c r="BY12" s="627"/>
      <c r="BZ12" s="627"/>
      <c r="CA12" s="627"/>
      <c r="CB12" s="631"/>
      <c r="CD12" s="638" t="s">
        <v>181</v>
      </c>
      <c r="CE12" s="639"/>
      <c r="CF12" s="639"/>
      <c r="CG12" s="639"/>
      <c r="CH12" s="639"/>
      <c r="CI12" s="639"/>
      <c r="CJ12" s="639"/>
      <c r="CK12" s="639"/>
      <c r="CL12" s="639"/>
      <c r="CM12" s="639"/>
      <c r="CN12" s="639"/>
      <c r="CO12" s="639"/>
      <c r="CP12" s="639"/>
      <c r="CQ12" s="640"/>
      <c r="CR12" s="623">
        <v>415923</v>
      </c>
      <c r="CS12" s="624"/>
      <c r="CT12" s="624"/>
      <c r="CU12" s="624"/>
      <c r="CV12" s="624"/>
      <c r="CW12" s="624"/>
      <c r="CX12" s="624"/>
      <c r="CY12" s="625"/>
      <c r="CZ12" s="626">
        <v>0.6</v>
      </c>
      <c r="DA12" s="626"/>
      <c r="DB12" s="626"/>
      <c r="DC12" s="626"/>
      <c r="DD12" s="632">
        <v>1695</v>
      </c>
      <c r="DE12" s="624"/>
      <c r="DF12" s="624"/>
      <c r="DG12" s="624"/>
      <c r="DH12" s="624"/>
      <c r="DI12" s="624"/>
      <c r="DJ12" s="624"/>
      <c r="DK12" s="624"/>
      <c r="DL12" s="624"/>
      <c r="DM12" s="624"/>
      <c r="DN12" s="624"/>
      <c r="DO12" s="624"/>
      <c r="DP12" s="625"/>
      <c r="DQ12" s="632">
        <v>404358</v>
      </c>
      <c r="DR12" s="624"/>
      <c r="DS12" s="624"/>
      <c r="DT12" s="624"/>
      <c r="DU12" s="624"/>
      <c r="DV12" s="624"/>
      <c r="DW12" s="624"/>
      <c r="DX12" s="624"/>
      <c r="DY12" s="624"/>
      <c r="DZ12" s="624"/>
      <c r="EA12" s="624"/>
      <c r="EB12" s="624"/>
      <c r="EC12" s="633"/>
    </row>
    <row r="13" spans="2:143" ht="11.25" customHeight="1" x14ac:dyDescent="0.15">
      <c r="B13" s="620" t="s">
        <v>182</v>
      </c>
      <c r="C13" s="621"/>
      <c r="D13" s="621"/>
      <c r="E13" s="621"/>
      <c r="F13" s="621"/>
      <c r="G13" s="621"/>
      <c r="H13" s="621"/>
      <c r="I13" s="621"/>
      <c r="J13" s="621"/>
      <c r="K13" s="621"/>
      <c r="L13" s="621"/>
      <c r="M13" s="621"/>
      <c r="N13" s="621"/>
      <c r="O13" s="621"/>
      <c r="P13" s="621"/>
      <c r="Q13" s="622"/>
      <c r="R13" s="623" t="s">
        <v>62</v>
      </c>
      <c r="S13" s="624"/>
      <c r="T13" s="624"/>
      <c r="U13" s="624"/>
      <c r="V13" s="624"/>
      <c r="W13" s="624"/>
      <c r="X13" s="624"/>
      <c r="Y13" s="625"/>
      <c r="Z13" s="626" t="s">
        <v>62</v>
      </c>
      <c r="AA13" s="626"/>
      <c r="AB13" s="626"/>
      <c r="AC13" s="626"/>
      <c r="AD13" s="627" t="s">
        <v>62</v>
      </c>
      <c r="AE13" s="627"/>
      <c r="AF13" s="627"/>
      <c r="AG13" s="627"/>
      <c r="AH13" s="627"/>
      <c r="AI13" s="627"/>
      <c r="AJ13" s="627"/>
      <c r="AK13" s="627"/>
      <c r="AL13" s="628" t="s">
        <v>62</v>
      </c>
      <c r="AM13" s="629"/>
      <c r="AN13" s="629"/>
      <c r="AO13" s="630"/>
      <c r="AP13" s="620" t="s">
        <v>183</v>
      </c>
      <c r="AQ13" s="621"/>
      <c r="AR13" s="621"/>
      <c r="AS13" s="621"/>
      <c r="AT13" s="621"/>
      <c r="AU13" s="621"/>
      <c r="AV13" s="621"/>
      <c r="AW13" s="621"/>
      <c r="AX13" s="621"/>
      <c r="AY13" s="621"/>
      <c r="AZ13" s="621"/>
      <c r="BA13" s="621"/>
      <c r="BB13" s="621"/>
      <c r="BC13" s="621"/>
      <c r="BD13" s="621"/>
      <c r="BE13" s="621"/>
      <c r="BF13" s="622"/>
      <c r="BG13" s="623">
        <v>12046881</v>
      </c>
      <c r="BH13" s="624"/>
      <c r="BI13" s="624"/>
      <c r="BJ13" s="624"/>
      <c r="BK13" s="624"/>
      <c r="BL13" s="624"/>
      <c r="BM13" s="624"/>
      <c r="BN13" s="625"/>
      <c r="BO13" s="626">
        <v>38.1</v>
      </c>
      <c r="BP13" s="626"/>
      <c r="BQ13" s="626"/>
      <c r="BR13" s="626"/>
      <c r="BS13" s="627" t="s">
        <v>62</v>
      </c>
      <c r="BT13" s="627"/>
      <c r="BU13" s="627"/>
      <c r="BV13" s="627"/>
      <c r="BW13" s="627"/>
      <c r="BX13" s="627"/>
      <c r="BY13" s="627"/>
      <c r="BZ13" s="627"/>
      <c r="CA13" s="627"/>
      <c r="CB13" s="631"/>
      <c r="CD13" s="638" t="s">
        <v>184</v>
      </c>
      <c r="CE13" s="639"/>
      <c r="CF13" s="639"/>
      <c r="CG13" s="639"/>
      <c r="CH13" s="639"/>
      <c r="CI13" s="639"/>
      <c r="CJ13" s="639"/>
      <c r="CK13" s="639"/>
      <c r="CL13" s="639"/>
      <c r="CM13" s="639"/>
      <c r="CN13" s="639"/>
      <c r="CO13" s="639"/>
      <c r="CP13" s="639"/>
      <c r="CQ13" s="640"/>
      <c r="CR13" s="623">
        <v>3675615</v>
      </c>
      <c r="CS13" s="624"/>
      <c r="CT13" s="624"/>
      <c r="CU13" s="624"/>
      <c r="CV13" s="624"/>
      <c r="CW13" s="624"/>
      <c r="CX13" s="624"/>
      <c r="CY13" s="625"/>
      <c r="CZ13" s="626">
        <v>4.9000000000000004</v>
      </c>
      <c r="DA13" s="626"/>
      <c r="DB13" s="626"/>
      <c r="DC13" s="626"/>
      <c r="DD13" s="632">
        <v>1667926</v>
      </c>
      <c r="DE13" s="624"/>
      <c r="DF13" s="624"/>
      <c r="DG13" s="624"/>
      <c r="DH13" s="624"/>
      <c r="DI13" s="624"/>
      <c r="DJ13" s="624"/>
      <c r="DK13" s="624"/>
      <c r="DL13" s="624"/>
      <c r="DM13" s="624"/>
      <c r="DN13" s="624"/>
      <c r="DO13" s="624"/>
      <c r="DP13" s="625"/>
      <c r="DQ13" s="632">
        <v>3067753</v>
      </c>
      <c r="DR13" s="624"/>
      <c r="DS13" s="624"/>
      <c r="DT13" s="624"/>
      <c r="DU13" s="624"/>
      <c r="DV13" s="624"/>
      <c r="DW13" s="624"/>
      <c r="DX13" s="624"/>
      <c r="DY13" s="624"/>
      <c r="DZ13" s="624"/>
      <c r="EA13" s="624"/>
      <c r="EB13" s="624"/>
      <c r="EC13" s="633"/>
    </row>
    <row r="14" spans="2:143" ht="11.25" customHeight="1" x14ac:dyDescent="0.15">
      <c r="B14" s="620" t="s">
        <v>185</v>
      </c>
      <c r="C14" s="621"/>
      <c r="D14" s="621"/>
      <c r="E14" s="621"/>
      <c r="F14" s="621"/>
      <c r="G14" s="621"/>
      <c r="H14" s="621"/>
      <c r="I14" s="621"/>
      <c r="J14" s="621"/>
      <c r="K14" s="621"/>
      <c r="L14" s="621"/>
      <c r="M14" s="621"/>
      <c r="N14" s="621"/>
      <c r="O14" s="621"/>
      <c r="P14" s="621"/>
      <c r="Q14" s="622"/>
      <c r="R14" s="623">
        <v>23</v>
      </c>
      <c r="S14" s="624"/>
      <c r="T14" s="624"/>
      <c r="U14" s="624"/>
      <c r="V14" s="624"/>
      <c r="W14" s="624"/>
      <c r="X14" s="624"/>
      <c r="Y14" s="625"/>
      <c r="Z14" s="626">
        <v>0</v>
      </c>
      <c r="AA14" s="626"/>
      <c r="AB14" s="626"/>
      <c r="AC14" s="626"/>
      <c r="AD14" s="627">
        <v>23</v>
      </c>
      <c r="AE14" s="627"/>
      <c r="AF14" s="627"/>
      <c r="AG14" s="627"/>
      <c r="AH14" s="627"/>
      <c r="AI14" s="627"/>
      <c r="AJ14" s="627"/>
      <c r="AK14" s="627"/>
      <c r="AL14" s="628">
        <v>0</v>
      </c>
      <c r="AM14" s="629"/>
      <c r="AN14" s="629"/>
      <c r="AO14" s="630"/>
      <c r="AP14" s="620" t="s">
        <v>186</v>
      </c>
      <c r="AQ14" s="621"/>
      <c r="AR14" s="621"/>
      <c r="AS14" s="621"/>
      <c r="AT14" s="621"/>
      <c r="AU14" s="621"/>
      <c r="AV14" s="621"/>
      <c r="AW14" s="621"/>
      <c r="AX14" s="621"/>
      <c r="AY14" s="621"/>
      <c r="AZ14" s="621"/>
      <c r="BA14" s="621"/>
      <c r="BB14" s="621"/>
      <c r="BC14" s="621"/>
      <c r="BD14" s="621"/>
      <c r="BE14" s="621"/>
      <c r="BF14" s="622"/>
      <c r="BG14" s="623">
        <v>384723</v>
      </c>
      <c r="BH14" s="624"/>
      <c r="BI14" s="624"/>
      <c r="BJ14" s="624"/>
      <c r="BK14" s="624"/>
      <c r="BL14" s="624"/>
      <c r="BM14" s="624"/>
      <c r="BN14" s="625"/>
      <c r="BO14" s="626">
        <v>1.2</v>
      </c>
      <c r="BP14" s="626"/>
      <c r="BQ14" s="626"/>
      <c r="BR14" s="626"/>
      <c r="BS14" s="627" t="s">
        <v>62</v>
      </c>
      <c r="BT14" s="627"/>
      <c r="BU14" s="627"/>
      <c r="BV14" s="627"/>
      <c r="BW14" s="627"/>
      <c r="BX14" s="627"/>
      <c r="BY14" s="627"/>
      <c r="BZ14" s="627"/>
      <c r="CA14" s="627"/>
      <c r="CB14" s="631"/>
      <c r="CD14" s="638" t="s">
        <v>187</v>
      </c>
      <c r="CE14" s="639"/>
      <c r="CF14" s="639"/>
      <c r="CG14" s="639"/>
      <c r="CH14" s="639"/>
      <c r="CI14" s="639"/>
      <c r="CJ14" s="639"/>
      <c r="CK14" s="639"/>
      <c r="CL14" s="639"/>
      <c r="CM14" s="639"/>
      <c r="CN14" s="639"/>
      <c r="CO14" s="639"/>
      <c r="CP14" s="639"/>
      <c r="CQ14" s="640"/>
      <c r="CR14" s="623">
        <v>3010590</v>
      </c>
      <c r="CS14" s="624"/>
      <c r="CT14" s="624"/>
      <c r="CU14" s="624"/>
      <c r="CV14" s="624"/>
      <c r="CW14" s="624"/>
      <c r="CX14" s="624"/>
      <c r="CY14" s="625"/>
      <c r="CZ14" s="626">
        <v>4</v>
      </c>
      <c r="DA14" s="626"/>
      <c r="DB14" s="626"/>
      <c r="DC14" s="626"/>
      <c r="DD14" s="632">
        <v>189392</v>
      </c>
      <c r="DE14" s="624"/>
      <c r="DF14" s="624"/>
      <c r="DG14" s="624"/>
      <c r="DH14" s="624"/>
      <c r="DI14" s="624"/>
      <c r="DJ14" s="624"/>
      <c r="DK14" s="624"/>
      <c r="DL14" s="624"/>
      <c r="DM14" s="624"/>
      <c r="DN14" s="624"/>
      <c r="DO14" s="624"/>
      <c r="DP14" s="625"/>
      <c r="DQ14" s="632">
        <v>2622817</v>
      </c>
      <c r="DR14" s="624"/>
      <c r="DS14" s="624"/>
      <c r="DT14" s="624"/>
      <c r="DU14" s="624"/>
      <c r="DV14" s="624"/>
      <c r="DW14" s="624"/>
      <c r="DX14" s="624"/>
      <c r="DY14" s="624"/>
      <c r="DZ14" s="624"/>
      <c r="EA14" s="624"/>
      <c r="EB14" s="624"/>
      <c r="EC14" s="633"/>
    </row>
    <row r="15" spans="2:143" ht="11.25" customHeight="1" x14ac:dyDescent="0.15">
      <c r="B15" s="620" t="s">
        <v>188</v>
      </c>
      <c r="C15" s="621"/>
      <c r="D15" s="621"/>
      <c r="E15" s="621"/>
      <c r="F15" s="621"/>
      <c r="G15" s="621"/>
      <c r="H15" s="621"/>
      <c r="I15" s="621"/>
      <c r="J15" s="621"/>
      <c r="K15" s="621"/>
      <c r="L15" s="621"/>
      <c r="M15" s="621"/>
      <c r="N15" s="621"/>
      <c r="O15" s="621"/>
      <c r="P15" s="621"/>
      <c r="Q15" s="622"/>
      <c r="R15" s="623" t="s">
        <v>62</v>
      </c>
      <c r="S15" s="624"/>
      <c r="T15" s="624"/>
      <c r="U15" s="624"/>
      <c r="V15" s="624"/>
      <c r="W15" s="624"/>
      <c r="X15" s="624"/>
      <c r="Y15" s="625"/>
      <c r="Z15" s="626" t="s">
        <v>62</v>
      </c>
      <c r="AA15" s="626"/>
      <c r="AB15" s="626"/>
      <c r="AC15" s="626"/>
      <c r="AD15" s="627" t="s">
        <v>62</v>
      </c>
      <c r="AE15" s="627"/>
      <c r="AF15" s="627"/>
      <c r="AG15" s="627"/>
      <c r="AH15" s="627"/>
      <c r="AI15" s="627"/>
      <c r="AJ15" s="627"/>
      <c r="AK15" s="627"/>
      <c r="AL15" s="628" t="s">
        <v>62</v>
      </c>
      <c r="AM15" s="629"/>
      <c r="AN15" s="629"/>
      <c r="AO15" s="630"/>
      <c r="AP15" s="620" t="s">
        <v>189</v>
      </c>
      <c r="AQ15" s="621"/>
      <c r="AR15" s="621"/>
      <c r="AS15" s="621"/>
      <c r="AT15" s="621"/>
      <c r="AU15" s="621"/>
      <c r="AV15" s="621"/>
      <c r="AW15" s="621"/>
      <c r="AX15" s="621"/>
      <c r="AY15" s="621"/>
      <c r="AZ15" s="621"/>
      <c r="BA15" s="621"/>
      <c r="BB15" s="621"/>
      <c r="BC15" s="621"/>
      <c r="BD15" s="621"/>
      <c r="BE15" s="621"/>
      <c r="BF15" s="622"/>
      <c r="BG15" s="623">
        <v>1277293</v>
      </c>
      <c r="BH15" s="624"/>
      <c r="BI15" s="624"/>
      <c r="BJ15" s="624"/>
      <c r="BK15" s="624"/>
      <c r="BL15" s="624"/>
      <c r="BM15" s="624"/>
      <c r="BN15" s="625"/>
      <c r="BO15" s="626">
        <v>4</v>
      </c>
      <c r="BP15" s="626"/>
      <c r="BQ15" s="626"/>
      <c r="BR15" s="626"/>
      <c r="BS15" s="627" t="s">
        <v>62</v>
      </c>
      <c r="BT15" s="627"/>
      <c r="BU15" s="627"/>
      <c r="BV15" s="627"/>
      <c r="BW15" s="627"/>
      <c r="BX15" s="627"/>
      <c r="BY15" s="627"/>
      <c r="BZ15" s="627"/>
      <c r="CA15" s="627"/>
      <c r="CB15" s="631"/>
      <c r="CD15" s="638" t="s">
        <v>190</v>
      </c>
      <c r="CE15" s="639"/>
      <c r="CF15" s="639"/>
      <c r="CG15" s="639"/>
      <c r="CH15" s="639"/>
      <c r="CI15" s="639"/>
      <c r="CJ15" s="639"/>
      <c r="CK15" s="639"/>
      <c r="CL15" s="639"/>
      <c r="CM15" s="639"/>
      <c r="CN15" s="639"/>
      <c r="CO15" s="639"/>
      <c r="CP15" s="639"/>
      <c r="CQ15" s="640"/>
      <c r="CR15" s="623">
        <v>5677463</v>
      </c>
      <c r="CS15" s="624"/>
      <c r="CT15" s="624"/>
      <c r="CU15" s="624"/>
      <c r="CV15" s="624"/>
      <c r="CW15" s="624"/>
      <c r="CX15" s="624"/>
      <c r="CY15" s="625"/>
      <c r="CZ15" s="626">
        <v>7.5</v>
      </c>
      <c r="DA15" s="626"/>
      <c r="DB15" s="626"/>
      <c r="DC15" s="626"/>
      <c r="DD15" s="632">
        <v>1133960</v>
      </c>
      <c r="DE15" s="624"/>
      <c r="DF15" s="624"/>
      <c r="DG15" s="624"/>
      <c r="DH15" s="624"/>
      <c r="DI15" s="624"/>
      <c r="DJ15" s="624"/>
      <c r="DK15" s="624"/>
      <c r="DL15" s="624"/>
      <c r="DM15" s="624"/>
      <c r="DN15" s="624"/>
      <c r="DO15" s="624"/>
      <c r="DP15" s="625"/>
      <c r="DQ15" s="632">
        <v>4701187</v>
      </c>
      <c r="DR15" s="624"/>
      <c r="DS15" s="624"/>
      <c r="DT15" s="624"/>
      <c r="DU15" s="624"/>
      <c r="DV15" s="624"/>
      <c r="DW15" s="624"/>
      <c r="DX15" s="624"/>
      <c r="DY15" s="624"/>
      <c r="DZ15" s="624"/>
      <c r="EA15" s="624"/>
      <c r="EB15" s="624"/>
      <c r="EC15" s="633"/>
    </row>
    <row r="16" spans="2:143" ht="11.25" customHeight="1" x14ac:dyDescent="0.15">
      <c r="B16" s="620" t="s">
        <v>191</v>
      </c>
      <c r="C16" s="621"/>
      <c r="D16" s="621"/>
      <c r="E16" s="621"/>
      <c r="F16" s="621"/>
      <c r="G16" s="621"/>
      <c r="H16" s="621"/>
      <c r="I16" s="621"/>
      <c r="J16" s="621"/>
      <c r="K16" s="621"/>
      <c r="L16" s="621"/>
      <c r="M16" s="621"/>
      <c r="N16" s="621"/>
      <c r="O16" s="621"/>
      <c r="P16" s="621"/>
      <c r="Q16" s="622"/>
      <c r="R16" s="623">
        <v>55094</v>
      </c>
      <c r="S16" s="624"/>
      <c r="T16" s="624"/>
      <c r="U16" s="624"/>
      <c r="V16" s="624"/>
      <c r="W16" s="624"/>
      <c r="X16" s="624"/>
      <c r="Y16" s="625"/>
      <c r="Z16" s="626">
        <v>0.1</v>
      </c>
      <c r="AA16" s="626"/>
      <c r="AB16" s="626"/>
      <c r="AC16" s="626"/>
      <c r="AD16" s="627">
        <v>55094</v>
      </c>
      <c r="AE16" s="627"/>
      <c r="AF16" s="627"/>
      <c r="AG16" s="627"/>
      <c r="AH16" s="627"/>
      <c r="AI16" s="627"/>
      <c r="AJ16" s="627"/>
      <c r="AK16" s="627"/>
      <c r="AL16" s="628">
        <v>0.1</v>
      </c>
      <c r="AM16" s="629"/>
      <c r="AN16" s="629"/>
      <c r="AO16" s="630"/>
      <c r="AP16" s="620" t="s">
        <v>192</v>
      </c>
      <c r="AQ16" s="621"/>
      <c r="AR16" s="621"/>
      <c r="AS16" s="621"/>
      <c r="AT16" s="621"/>
      <c r="AU16" s="621"/>
      <c r="AV16" s="621"/>
      <c r="AW16" s="621"/>
      <c r="AX16" s="621"/>
      <c r="AY16" s="621"/>
      <c r="AZ16" s="621"/>
      <c r="BA16" s="621"/>
      <c r="BB16" s="621"/>
      <c r="BC16" s="621"/>
      <c r="BD16" s="621"/>
      <c r="BE16" s="621"/>
      <c r="BF16" s="622"/>
      <c r="BG16" s="623" t="s">
        <v>62</v>
      </c>
      <c r="BH16" s="624"/>
      <c r="BI16" s="624"/>
      <c r="BJ16" s="624"/>
      <c r="BK16" s="624"/>
      <c r="BL16" s="624"/>
      <c r="BM16" s="624"/>
      <c r="BN16" s="625"/>
      <c r="BO16" s="626" t="s">
        <v>62</v>
      </c>
      <c r="BP16" s="626"/>
      <c r="BQ16" s="626"/>
      <c r="BR16" s="626"/>
      <c r="BS16" s="627" t="s">
        <v>62</v>
      </c>
      <c r="BT16" s="627"/>
      <c r="BU16" s="627"/>
      <c r="BV16" s="627"/>
      <c r="BW16" s="627"/>
      <c r="BX16" s="627"/>
      <c r="BY16" s="627"/>
      <c r="BZ16" s="627"/>
      <c r="CA16" s="627"/>
      <c r="CB16" s="631"/>
      <c r="CD16" s="638" t="s">
        <v>193</v>
      </c>
      <c r="CE16" s="639"/>
      <c r="CF16" s="639"/>
      <c r="CG16" s="639"/>
      <c r="CH16" s="639"/>
      <c r="CI16" s="639"/>
      <c r="CJ16" s="639"/>
      <c r="CK16" s="639"/>
      <c r="CL16" s="639"/>
      <c r="CM16" s="639"/>
      <c r="CN16" s="639"/>
      <c r="CO16" s="639"/>
      <c r="CP16" s="639"/>
      <c r="CQ16" s="640"/>
      <c r="CR16" s="623" t="s">
        <v>62</v>
      </c>
      <c r="CS16" s="624"/>
      <c r="CT16" s="624"/>
      <c r="CU16" s="624"/>
      <c r="CV16" s="624"/>
      <c r="CW16" s="624"/>
      <c r="CX16" s="624"/>
      <c r="CY16" s="625"/>
      <c r="CZ16" s="626" t="s">
        <v>62</v>
      </c>
      <c r="DA16" s="626"/>
      <c r="DB16" s="626"/>
      <c r="DC16" s="626"/>
      <c r="DD16" s="632" t="s">
        <v>62</v>
      </c>
      <c r="DE16" s="624"/>
      <c r="DF16" s="624"/>
      <c r="DG16" s="624"/>
      <c r="DH16" s="624"/>
      <c r="DI16" s="624"/>
      <c r="DJ16" s="624"/>
      <c r="DK16" s="624"/>
      <c r="DL16" s="624"/>
      <c r="DM16" s="624"/>
      <c r="DN16" s="624"/>
      <c r="DO16" s="624"/>
      <c r="DP16" s="625"/>
      <c r="DQ16" s="632" t="s">
        <v>62</v>
      </c>
      <c r="DR16" s="624"/>
      <c r="DS16" s="624"/>
      <c r="DT16" s="624"/>
      <c r="DU16" s="624"/>
      <c r="DV16" s="624"/>
      <c r="DW16" s="624"/>
      <c r="DX16" s="624"/>
      <c r="DY16" s="624"/>
      <c r="DZ16" s="624"/>
      <c r="EA16" s="624"/>
      <c r="EB16" s="624"/>
      <c r="EC16" s="633"/>
    </row>
    <row r="17" spans="2:133" ht="11.25" customHeight="1" x14ac:dyDescent="0.15">
      <c r="B17" s="620" t="s">
        <v>194</v>
      </c>
      <c r="C17" s="621"/>
      <c r="D17" s="621"/>
      <c r="E17" s="621"/>
      <c r="F17" s="621"/>
      <c r="G17" s="621"/>
      <c r="H17" s="621"/>
      <c r="I17" s="621"/>
      <c r="J17" s="621"/>
      <c r="K17" s="621"/>
      <c r="L17" s="621"/>
      <c r="M17" s="621"/>
      <c r="N17" s="621"/>
      <c r="O17" s="621"/>
      <c r="P17" s="621"/>
      <c r="Q17" s="622"/>
      <c r="R17" s="623">
        <v>285003</v>
      </c>
      <c r="S17" s="624"/>
      <c r="T17" s="624"/>
      <c r="U17" s="624"/>
      <c r="V17" s="624"/>
      <c r="W17" s="624"/>
      <c r="X17" s="624"/>
      <c r="Y17" s="625"/>
      <c r="Z17" s="626">
        <v>0.4</v>
      </c>
      <c r="AA17" s="626"/>
      <c r="AB17" s="626"/>
      <c r="AC17" s="626"/>
      <c r="AD17" s="627">
        <v>285003</v>
      </c>
      <c r="AE17" s="627"/>
      <c r="AF17" s="627"/>
      <c r="AG17" s="627"/>
      <c r="AH17" s="627"/>
      <c r="AI17" s="627"/>
      <c r="AJ17" s="627"/>
      <c r="AK17" s="627"/>
      <c r="AL17" s="628">
        <v>0.7</v>
      </c>
      <c r="AM17" s="629"/>
      <c r="AN17" s="629"/>
      <c r="AO17" s="630"/>
      <c r="AP17" s="620" t="s">
        <v>195</v>
      </c>
      <c r="AQ17" s="621"/>
      <c r="AR17" s="621"/>
      <c r="AS17" s="621"/>
      <c r="AT17" s="621"/>
      <c r="AU17" s="621"/>
      <c r="AV17" s="621"/>
      <c r="AW17" s="621"/>
      <c r="AX17" s="621"/>
      <c r="AY17" s="621"/>
      <c r="AZ17" s="621"/>
      <c r="BA17" s="621"/>
      <c r="BB17" s="621"/>
      <c r="BC17" s="621"/>
      <c r="BD17" s="621"/>
      <c r="BE17" s="621"/>
      <c r="BF17" s="622"/>
      <c r="BG17" s="623" t="s">
        <v>62</v>
      </c>
      <c r="BH17" s="624"/>
      <c r="BI17" s="624"/>
      <c r="BJ17" s="624"/>
      <c r="BK17" s="624"/>
      <c r="BL17" s="624"/>
      <c r="BM17" s="624"/>
      <c r="BN17" s="625"/>
      <c r="BO17" s="626" t="s">
        <v>62</v>
      </c>
      <c r="BP17" s="626"/>
      <c r="BQ17" s="626"/>
      <c r="BR17" s="626"/>
      <c r="BS17" s="627" t="s">
        <v>62</v>
      </c>
      <c r="BT17" s="627"/>
      <c r="BU17" s="627"/>
      <c r="BV17" s="627"/>
      <c r="BW17" s="627"/>
      <c r="BX17" s="627"/>
      <c r="BY17" s="627"/>
      <c r="BZ17" s="627"/>
      <c r="CA17" s="627"/>
      <c r="CB17" s="631"/>
      <c r="CD17" s="638" t="s">
        <v>196</v>
      </c>
      <c r="CE17" s="639"/>
      <c r="CF17" s="639"/>
      <c r="CG17" s="639"/>
      <c r="CH17" s="639"/>
      <c r="CI17" s="639"/>
      <c r="CJ17" s="639"/>
      <c r="CK17" s="639"/>
      <c r="CL17" s="639"/>
      <c r="CM17" s="639"/>
      <c r="CN17" s="639"/>
      <c r="CO17" s="639"/>
      <c r="CP17" s="639"/>
      <c r="CQ17" s="640"/>
      <c r="CR17" s="623">
        <v>6498263</v>
      </c>
      <c r="CS17" s="624"/>
      <c r="CT17" s="624"/>
      <c r="CU17" s="624"/>
      <c r="CV17" s="624"/>
      <c r="CW17" s="624"/>
      <c r="CX17" s="624"/>
      <c r="CY17" s="625"/>
      <c r="CZ17" s="626">
        <v>8.6</v>
      </c>
      <c r="DA17" s="626"/>
      <c r="DB17" s="626"/>
      <c r="DC17" s="626"/>
      <c r="DD17" s="632" t="s">
        <v>62</v>
      </c>
      <c r="DE17" s="624"/>
      <c r="DF17" s="624"/>
      <c r="DG17" s="624"/>
      <c r="DH17" s="624"/>
      <c r="DI17" s="624"/>
      <c r="DJ17" s="624"/>
      <c r="DK17" s="624"/>
      <c r="DL17" s="624"/>
      <c r="DM17" s="624"/>
      <c r="DN17" s="624"/>
      <c r="DO17" s="624"/>
      <c r="DP17" s="625"/>
      <c r="DQ17" s="632">
        <v>6498263</v>
      </c>
      <c r="DR17" s="624"/>
      <c r="DS17" s="624"/>
      <c r="DT17" s="624"/>
      <c r="DU17" s="624"/>
      <c r="DV17" s="624"/>
      <c r="DW17" s="624"/>
      <c r="DX17" s="624"/>
      <c r="DY17" s="624"/>
      <c r="DZ17" s="624"/>
      <c r="EA17" s="624"/>
      <c r="EB17" s="624"/>
      <c r="EC17" s="633"/>
    </row>
    <row r="18" spans="2:133" ht="11.25" customHeight="1" x14ac:dyDescent="0.15">
      <c r="B18" s="620" t="s">
        <v>197</v>
      </c>
      <c r="C18" s="621"/>
      <c r="D18" s="621"/>
      <c r="E18" s="621"/>
      <c r="F18" s="621"/>
      <c r="G18" s="621"/>
      <c r="H18" s="621"/>
      <c r="I18" s="621"/>
      <c r="J18" s="621"/>
      <c r="K18" s="621"/>
      <c r="L18" s="621"/>
      <c r="M18" s="621"/>
      <c r="N18" s="621"/>
      <c r="O18" s="621"/>
      <c r="P18" s="621"/>
      <c r="Q18" s="622"/>
      <c r="R18" s="623">
        <v>449794</v>
      </c>
      <c r="S18" s="624"/>
      <c r="T18" s="624"/>
      <c r="U18" s="624"/>
      <c r="V18" s="624"/>
      <c r="W18" s="624"/>
      <c r="X18" s="624"/>
      <c r="Y18" s="625"/>
      <c r="Z18" s="626">
        <v>0.6</v>
      </c>
      <c r="AA18" s="626"/>
      <c r="AB18" s="626"/>
      <c r="AC18" s="626"/>
      <c r="AD18" s="627">
        <v>437104</v>
      </c>
      <c r="AE18" s="627"/>
      <c r="AF18" s="627"/>
      <c r="AG18" s="627"/>
      <c r="AH18" s="627"/>
      <c r="AI18" s="627"/>
      <c r="AJ18" s="627"/>
      <c r="AK18" s="627"/>
      <c r="AL18" s="628">
        <v>1.1000000238418579</v>
      </c>
      <c r="AM18" s="629"/>
      <c r="AN18" s="629"/>
      <c r="AO18" s="630"/>
      <c r="AP18" s="620" t="s">
        <v>198</v>
      </c>
      <c r="AQ18" s="621"/>
      <c r="AR18" s="621"/>
      <c r="AS18" s="621"/>
      <c r="AT18" s="621"/>
      <c r="AU18" s="621"/>
      <c r="AV18" s="621"/>
      <c r="AW18" s="621"/>
      <c r="AX18" s="621"/>
      <c r="AY18" s="621"/>
      <c r="AZ18" s="621"/>
      <c r="BA18" s="621"/>
      <c r="BB18" s="621"/>
      <c r="BC18" s="621"/>
      <c r="BD18" s="621"/>
      <c r="BE18" s="621"/>
      <c r="BF18" s="622"/>
      <c r="BG18" s="623" t="s">
        <v>62</v>
      </c>
      <c r="BH18" s="624"/>
      <c r="BI18" s="624"/>
      <c r="BJ18" s="624"/>
      <c r="BK18" s="624"/>
      <c r="BL18" s="624"/>
      <c r="BM18" s="624"/>
      <c r="BN18" s="625"/>
      <c r="BO18" s="626" t="s">
        <v>62</v>
      </c>
      <c r="BP18" s="626"/>
      <c r="BQ18" s="626"/>
      <c r="BR18" s="626"/>
      <c r="BS18" s="627" t="s">
        <v>62</v>
      </c>
      <c r="BT18" s="627"/>
      <c r="BU18" s="627"/>
      <c r="BV18" s="627"/>
      <c r="BW18" s="627"/>
      <c r="BX18" s="627"/>
      <c r="BY18" s="627"/>
      <c r="BZ18" s="627"/>
      <c r="CA18" s="627"/>
      <c r="CB18" s="631"/>
      <c r="CD18" s="638" t="s">
        <v>199</v>
      </c>
      <c r="CE18" s="639"/>
      <c r="CF18" s="639"/>
      <c r="CG18" s="639"/>
      <c r="CH18" s="639"/>
      <c r="CI18" s="639"/>
      <c r="CJ18" s="639"/>
      <c r="CK18" s="639"/>
      <c r="CL18" s="639"/>
      <c r="CM18" s="639"/>
      <c r="CN18" s="639"/>
      <c r="CO18" s="639"/>
      <c r="CP18" s="639"/>
      <c r="CQ18" s="640"/>
      <c r="CR18" s="623" t="s">
        <v>62</v>
      </c>
      <c r="CS18" s="624"/>
      <c r="CT18" s="624"/>
      <c r="CU18" s="624"/>
      <c r="CV18" s="624"/>
      <c r="CW18" s="624"/>
      <c r="CX18" s="624"/>
      <c r="CY18" s="625"/>
      <c r="CZ18" s="626" t="s">
        <v>62</v>
      </c>
      <c r="DA18" s="626"/>
      <c r="DB18" s="626"/>
      <c r="DC18" s="626"/>
      <c r="DD18" s="632" t="s">
        <v>62</v>
      </c>
      <c r="DE18" s="624"/>
      <c r="DF18" s="624"/>
      <c r="DG18" s="624"/>
      <c r="DH18" s="624"/>
      <c r="DI18" s="624"/>
      <c r="DJ18" s="624"/>
      <c r="DK18" s="624"/>
      <c r="DL18" s="624"/>
      <c r="DM18" s="624"/>
      <c r="DN18" s="624"/>
      <c r="DO18" s="624"/>
      <c r="DP18" s="625"/>
      <c r="DQ18" s="632" t="s">
        <v>62</v>
      </c>
      <c r="DR18" s="624"/>
      <c r="DS18" s="624"/>
      <c r="DT18" s="624"/>
      <c r="DU18" s="624"/>
      <c r="DV18" s="624"/>
      <c r="DW18" s="624"/>
      <c r="DX18" s="624"/>
      <c r="DY18" s="624"/>
      <c r="DZ18" s="624"/>
      <c r="EA18" s="624"/>
      <c r="EB18" s="624"/>
      <c r="EC18" s="633"/>
    </row>
    <row r="19" spans="2:133" ht="11.25" customHeight="1" x14ac:dyDescent="0.15">
      <c r="B19" s="620" t="s">
        <v>200</v>
      </c>
      <c r="C19" s="621"/>
      <c r="D19" s="621"/>
      <c r="E19" s="621"/>
      <c r="F19" s="621"/>
      <c r="G19" s="621"/>
      <c r="H19" s="621"/>
      <c r="I19" s="621"/>
      <c r="J19" s="621"/>
      <c r="K19" s="621"/>
      <c r="L19" s="621"/>
      <c r="M19" s="621"/>
      <c r="N19" s="621"/>
      <c r="O19" s="621"/>
      <c r="P19" s="621"/>
      <c r="Q19" s="622"/>
      <c r="R19" s="623">
        <v>264664</v>
      </c>
      <c r="S19" s="624"/>
      <c r="T19" s="624"/>
      <c r="U19" s="624"/>
      <c r="V19" s="624"/>
      <c r="W19" s="624"/>
      <c r="X19" s="624"/>
      <c r="Y19" s="625"/>
      <c r="Z19" s="626">
        <v>0.3</v>
      </c>
      <c r="AA19" s="626"/>
      <c r="AB19" s="626"/>
      <c r="AC19" s="626"/>
      <c r="AD19" s="627">
        <v>264664</v>
      </c>
      <c r="AE19" s="627"/>
      <c r="AF19" s="627"/>
      <c r="AG19" s="627"/>
      <c r="AH19" s="627"/>
      <c r="AI19" s="627"/>
      <c r="AJ19" s="627"/>
      <c r="AK19" s="627"/>
      <c r="AL19" s="628">
        <v>0.6</v>
      </c>
      <c r="AM19" s="629"/>
      <c r="AN19" s="629"/>
      <c r="AO19" s="630"/>
      <c r="AP19" s="620" t="s">
        <v>201</v>
      </c>
      <c r="AQ19" s="621"/>
      <c r="AR19" s="621"/>
      <c r="AS19" s="621"/>
      <c r="AT19" s="621"/>
      <c r="AU19" s="621"/>
      <c r="AV19" s="621"/>
      <c r="AW19" s="621"/>
      <c r="AX19" s="621"/>
      <c r="AY19" s="621"/>
      <c r="AZ19" s="621"/>
      <c r="BA19" s="621"/>
      <c r="BB19" s="621"/>
      <c r="BC19" s="621"/>
      <c r="BD19" s="621"/>
      <c r="BE19" s="621"/>
      <c r="BF19" s="622"/>
      <c r="BG19" s="623">
        <v>2297260</v>
      </c>
      <c r="BH19" s="624"/>
      <c r="BI19" s="624"/>
      <c r="BJ19" s="624"/>
      <c r="BK19" s="624"/>
      <c r="BL19" s="624"/>
      <c r="BM19" s="624"/>
      <c r="BN19" s="625"/>
      <c r="BO19" s="626">
        <v>7.3</v>
      </c>
      <c r="BP19" s="626"/>
      <c r="BQ19" s="626"/>
      <c r="BR19" s="626"/>
      <c r="BS19" s="627" t="s">
        <v>62</v>
      </c>
      <c r="BT19" s="627"/>
      <c r="BU19" s="627"/>
      <c r="BV19" s="627"/>
      <c r="BW19" s="627"/>
      <c r="BX19" s="627"/>
      <c r="BY19" s="627"/>
      <c r="BZ19" s="627"/>
      <c r="CA19" s="627"/>
      <c r="CB19" s="631"/>
      <c r="CD19" s="638" t="s">
        <v>202</v>
      </c>
      <c r="CE19" s="639"/>
      <c r="CF19" s="639"/>
      <c r="CG19" s="639"/>
      <c r="CH19" s="639"/>
      <c r="CI19" s="639"/>
      <c r="CJ19" s="639"/>
      <c r="CK19" s="639"/>
      <c r="CL19" s="639"/>
      <c r="CM19" s="639"/>
      <c r="CN19" s="639"/>
      <c r="CO19" s="639"/>
      <c r="CP19" s="639"/>
      <c r="CQ19" s="640"/>
      <c r="CR19" s="623" t="s">
        <v>62</v>
      </c>
      <c r="CS19" s="624"/>
      <c r="CT19" s="624"/>
      <c r="CU19" s="624"/>
      <c r="CV19" s="624"/>
      <c r="CW19" s="624"/>
      <c r="CX19" s="624"/>
      <c r="CY19" s="625"/>
      <c r="CZ19" s="626" t="s">
        <v>62</v>
      </c>
      <c r="DA19" s="626"/>
      <c r="DB19" s="626"/>
      <c r="DC19" s="626"/>
      <c r="DD19" s="632" t="s">
        <v>62</v>
      </c>
      <c r="DE19" s="624"/>
      <c r="DF19" s="624"/>
      <c r="DG19" s="624"/>
      <c r="DH19" s="624"/>
      <c r="DI19" s="624"/>
      <c r="DJ19" s="624"/>
      <c r="DK19" s="624"/>
      <c r="DL19" s="624"/>
      <c r="DM19" s="624"/>
      <c r="DN19" s="624"/>
      <c r="DO19" s="624"/>
      <c r="DP19" s="625"/>
      <c r="DQ19" s="632" t="s">
        <v>62</v>
      </c>
      <c r="DR19" s="624"/>
      <c r="DS19" s="624"/>
      <c r="DT19" s="624"/>
      <c r="DU19" s="624"/>
      <c r="DV19" s="624"/>
      <c r="DW19" s="624"/>
      <c r="DX19" s="624"/>
      <c r="DY19" s="624"/>
      <c r="DZ19" s="624"/>
      <c r="EA19" s="624"/>
      <c r="EB19" s="624"/>
      <c r="EC19" s="633"/>
    </row>
    <row r="20" spans="2:133" ht="11.25" customHeight="1" x14ac:dyDescent="0.15">
      <c r="B20" s="620" t="s">
        <v>203</v>
      </c>
      <c r="C20" s="621"/>
      <c r="D20" s="621"/>
      <c r="E20" s="621"/>
      <c r="F20" s="621"/>
      <c r="G20" s="621"/>
      <c r="H20" s="621"/>
      <c r="I20" s="621"/>
      <c r="J20" s="621"/>
      <c r="K20" s="621"/>
      <c r="L20" s="621"/>
      <c r="M20" s="621"/>
      <c r="N20" s="621"/>
      <c r="O20" s="621"/>
      <c r="P20" s="621"/>
      <c r="Q20" s="622"/>
      <c r="R20" s="623">
        <v>17899</v>
      </c>
      <c r="S20" s="624"/>
      <c r="T20" s="624"/>
      <c r="U20" s="624"/>
      <c r="V20" s="624"/>
      <c r="W20" s="624"/>
      <c r="X20" s="624"/>
      <c r="Y20" s="625"/>
      <c r="Z20" s="626">
        <v>0</v>
      </c>
      <c r="AA20" s="626"/>
      <c r="AB20" s="626"/>
      <c r="AC20" s="626"/>
      <c r="AD20" s="627">
        <v>17899</v>
      </c>
      <c r="AE20" s="627"/>
      <c r="AF20" s="627"/>
      <c r="AG20" s="627"/>
      <c r="AH20" s="627"/>
      <c r="AI20" s="627"/>
      <c r="AJ20" s="627"/>
      <c r="AK20" s="627"/>
      <c r="AL20" s="628">
        <v>0</v>
      </c>
      <c r="AM20" s="629"/>
      <c r="AN20" s="629"/>
      <c r="AO20" s="630"/>
      <c r="AP20" s="620" t="s">
        <v>204</v>
      </c>
      <c r="AQ20" s="621"/>
      <c r="AR20" s="621"/>
      <c r="AS20" s="621"/>
      <c r="AT20" s="621"/>
      <c r="AU20" s="621"/>
      <c r="AV20" s="621"/>
      <c r="AW20" s="621"/>
      <c r="AX20" s="621"/>
      <c r="AY20" s="621"/>
      <c r="AZ20" s="621"/>
      <c r="BA20" s="621"/>
      <c r="BB20" s="621"/>
      <c r="BC20" s="621"/>
      <c r="BD20" s="621"/>
      <c r="BE20" s="621"/>
      <c r="BF20" s="622"/>
      <c r="BG20" s="623">
        <v>2297260</v>
      </c>
      <c r="BH20" s="624"/>
      <c r="BI20" s="624"/>
      <c r="BJ20" s="624"/>
      <c r="BK20" s="624"/>
      <c r="BL20" s="624"/>
      <c r="BM20" s="624"/>
      <c r="BN20" s="625"/>
      <c r="BO20" s="626">
        <v>7.3</v>
      </c>
      <c r="BP20" s="626"/>
      <c r="BQ20" s="626"/>
      <c r="BR20" s="626"/>
      <c r="BS20" s="627" t="s">
        <v>62</v>
      </c>
      <c r="BT20" s="627"/>
      <c r="BU20" s="627"/>
      <c r="BV20" s="627"/>
      <c r="BW20" s="627"/>
      <c r="BX20" s="627"/>
      <c r="BY20" s="627"/>
      <c r="BZ20" s="627"/>
      <c r="CA20" s="627"/>
      <c r="CB20" s="631"/>
      <c r="CD20" s="638" t="s">
        <v>205</v>
      </c>
      <c r="CE20" s="639"/>
      <c r="CF20" s="639"/>
      <c r="CG20" s="639"/>
      <c r="CH20" s="639"/>
      <c r="CI20" s="639"/>
      <c r="CJ20" s="639"/>
      <c r="CK20" s="639"/>
      <c r="CL20" s="639"/>
      <c r="CM20" s="639"/>
      <c r="CN20" s="639"/>
      <c r="CO20" s="639"/>
      <c r="CP20" s="639"/>
      <c r="CQ20" s="640"/>
      <c r="CR20" s="623">
        <v>75480576</v>
      </c>
      <c r="CS20" s="624"/>
      <c r="CT20" s="624"/>
      <c r="CU20" s="624"/>
      <c r="CV20" s="624"/>
      <c r="CW20" s="624"/>
      <c r="CX20" s="624"/>
      <c r="CY20" s="625"/>
      <c r="CZ20" s="626">
        <v>100</v>
      </c>
      <c r="DA20" s="626"/>
      <c r="DB20" s="626"/>
      <c r="DC20" s="626"/>
      <c r="DD20" s="632">
        <v>5782168</v>
      </c>
      <c r="DE20" s="624"/>
      <c r="DF20" s="624"/>
      <c r="DG20" s="624"/>
      <c r="DH20" s="624"/>
      <c r="DI20" s="624"/>
      <c r="DJ20" s="624"/>
      <c r="DK20" s="624"/>
      <c r="DL20" s="624"/>
      <c r="DM20" s="624"/>
      <c r="DN20" s="624"/>
      <c r="DO20" s="624"/>
      <c r="DP20" s="625"/>
      <c r="DQ20" s="632">
        <v>46547342</v>
      </c>
      <c r="DR20" s="624"/>
      <c r="DS20" s="624"/>
      <c r="DT20" s="624"/>
      <c r="DU20" s="624"/>
      <c r="DV20" s="624"/>
      <c r="DW20" s="624"/>
      <c r="DX20" s="624"/>
      <c r="DY20" s="624"/>
      <c r="DZ20" s="624"/>
      <c r="EA20" s="624"/>
      <c r="EB20" s="624"/>
      <c r="EC20" s="633"/>
    </row>
    <row r="21" spans="2:133" ht="11.25" customHeight="1" x14ac:dyDescent="0.15">
      <c r="B21" s="620" t="s">
        <v>206</v>
      </c>
      <c r="C21" s="621"/>
      <c r="D21" s="621"/>
      <c r="E21" s="621"/>
      <c r="F21" s="621"/>
      <c r="G21" s="621"/>
      <c r="H21" s="621"/>
      <c r="I21" s="621"/>
      <c r="J21" s="621"/>
      <c r="K21" s="621"/>
      <c r="L21" s="621"/>
      <c r="M21" s="621"/>
      <c r="N21" s="621"/>
      <c r="O21" s="621"/>
      <c r="P21" s="621"/>
      <c r="Q21" s="622"/>
      <c r="R21" s="623">
        <v>9844</v>
      </c>
      <c r="S21" s="624"/>
      <c r="T21" s="624"/>
      <c r="U21" s="624"/>
      <c r="V21" s="624"/>
      <c r="W21" s="624"/>
      <c r="X21" s="624"/>
      <c r="Y21" s="625"/>
      <c r="Z21" s="626">
        <v>0</v>
      </c>
      <c r="AA21" s="626"/>
      <c r="AB21" s="626"/>
      <c r="AC21" s="626"/>
      <c r="AD21" s="627">
        <v>9844</v>
      </c>
      <c r="AE21" s="627"/>
      <c r="AF21" s="627"/>
      <c r="AG21" s="627"/>
      <c r="AH21" s="627"/>
      <c r="AI21" s="627"/>
      <c r="AJ21" s="627"/>
      <c r="AK21" s="627"/>
      <c r="AL21" s="628">
        <v>0</v>
      </c>
      <c r="AM21" s="629"/>
      <c r="AN21" s="629"/>
      <c r="AO21" s="630"/>
      <c r="AP21" s="642" t="s">
        <v>207</v>
      </c>
      <c r="AQ21" s="643"/>
      <c r="AR21" s="643"/>
      <c r="AS21" s="643"/>
      <c r="AT21" s="643"/>
      <c r="AU21" s="643"/>
      <c r="AV21" s="643"/>
      <c r="AW21" s="643"/>
      <c r="AX21" s="643"/>
      <c r="AY21" s="643"/>
      <c r="AZ21" s="643"/>
      <c r="BA21" s="643"/>
      <c r="BB21" s="643"/>
      <c r="BC21" s="643"/>
      <c r="BD21" s="643"/>
      <c r="BE21" s="643"/>
      <c r="BF21" s="644"/>
      <c r="BG21" s="623" t="s">
        <v>62</v>
      </c>
      <c r="BH21" s="624"/>
      <c r="BI21" s="624"/>
      <c r="BJ21" s="624"/>
      <c r="BK21" s="624"/>
      <c r="BL21" s="624"/>
      <c r="BM21" s="624"/>
      <c r="BN21" s="625"/>
      <c r="BO21" s="626" t="s">
        <v>62</v>
      </c>
      <c r="BP21" s="626"/>
      <c r="BQ21" s="626"/>
      <c r="BR21" s="626"/>
      <c r="BS21" s="627" t="s">
        <v>62</v>
      </c>
      <c r="BT21" s="627"/>
      <c r="BU21" s="627"/>
      <c r="BV21" s="627"/>
      <c r="BW21" s="627"/>
      <c r="BX21" s="627"/>
      <c r="BY21" s="627"/>
      <c r="BZ21" s="627"/>
      <c r="CA21" s="627"/>
      <c r="CB21" s="631"/>
      <c r="CD21" s="651"/>
      <c r="CE21" s="652"/>
      <c r="CF21" s="652"/>
      <c r="CG21" s="652"/>
      <c r="CH21" s="652"/>
      <c r="CI21" s="652"/>
      <c r="CJ21" s="652"/>
      <c r="CK21" s="652"/>
      <c r="CL21" s="652"/>
      <c r="CM21" s="652"/>
      <c r="CN21" s="652"/>
      <c r="CO21" s="652"/>
      <c r="CP21" s="652"/>
      <c r="CQ21" s="653"/>
      <c r="CR21" s="654"/>
      <c r="CS21" s="646"/>
      <c r="CT21" s="646"/>
      <c r="CU21" s="646"/>
      <c r="CV21" s="646"/>
      <c r="CW21" s="646"/>
      <c r="CX21" s="646"/>
      <c r="CY21" s="655"/>
      <c r="CZ21" s="656"/>
      <c r="DA21" s="656"/>
      <c r="DB21" s="656"/>
      <c r="DC21" s="656"/>
      <c r="DD21" s="645"/>
      <c r="DE21" s="646"/>
      <c r="DF21" s="646"/>
      <c r="DG21" s="646"/>
      <c r="DH21" s="646"/>
      <c r="DI21" s="646"/>
      <c r="DJ21" s="646"/>
      <c r="DK21" s="646"/>
      <c r="DL21" s="646"/>
      <c r="DM21" s="646"/>
      <c r="DN21" s="646"/>
      <c r="DO21" s="646"/>
      <c r="DP21" s="655"/>
      <c r="DQ21" s="645"/>
      <c r="DR21" s="646"/>
      <c r="DS21" s="646"/>
      <c r="DT21" s="646"/>
      <c r="DU21" s="646"/>
      <c r="DV21" s="646"/>
      <c r="DW21" s="646"/>
      <c r="DX21" s="646"/>
      <c r="DY21" s="646"/>
      <c r="DZ21" s="646"/>
      <c r="EA21" s="646"/>
      <c r="EB21" s="646"/>
      <c r="EC21" s="647"/>
    </row>
    <row r="22" spans="2:133" ht="11.25" customHeight="1" x14ac:dyDescent="0.15">
      <c r="B22" s="648" t="s">
        <v>208</v>
      </c>
      <c r="C22" s="649"/>
      <c r="D22" s="649"/>
      <c r="E22" s="649"/>
      <c r="F22" s="649"/>
      <c r="G22" s="649"/>
      <c r="H22" s="649"/>
      <c r="I22" s="649"/>
      <c r="J22" s="649"/>
      <c r="K22" s="649"/>
      <c r="L22" s="649"/>
      <c r="M22" s="649"/>
      <c r="N22" s="649"/>
      <c r="O22" s="649"/>
      <c r="P22" s="649"/>
      <c r="Q22" s="650"/>
      <c r="R22" s="623">
        <v>157387</v>
      </c>
      <c r="S22" s="624"/>
      <c r="T22" s="624"/>
      <c r="U22" s="624"/>
      <c r="V22" s="624"/>
      <c r="W22" s="624"/>
      <c r="X22" s="624"/>
      <c r="Y22" s="625"/>
      <c r="Z22" s="626">
        <v>0.2</v>
      </c>
      <c r="AA22" s="626"/>
      <c r="AB22" s="626"/>
      <c r="AC22" s="626"/>
      <c r="AD22" s="627">
        <v>144697</v>
      </c>
      <c r="AE22" s="627"/>
      <c r="AF22" s="627"/>
      <c r="AG22" s="627"/>
      <c r="AH22" s="627"/>
      <c r="AI22" s="627"/>
      <c r="AJ22" s="627"/>
      <c r="AK22" s="627"/>
      <c r="AL22" s="628">
        <v>0.40000000596046448</v>
      </c>
      <c r="AM22" s="629"/>
      <c r="AN22" s="629"/>
      <c r="AO22" s="630"/>
      <c r="AP22" s="642" t="s">
        <v>209</v>
      </c>
      <c r="AQ22" s="643"/>
      <c r="AR22" s="643"/>
      <c r="AS22" s="643"/>
      <c r="AT22" s="643"/>
      <c r="AU22" s="643"/>
      <c r="AV22" s="643"/>
      <c r="AW22" s="643"/>
      <c r="AX22" s="643"/>
      <c r="AY22" s="643"/>
      <c r="AZ22" s="643"/>
      <c r="BA22" s="643"/>
      <c r="BB22" s="643"/>
      <c r="BC22" s="643"/>
      <c r="BD22" s="643"/>
      <c r="BE22" s="643"/>
      <c r="BF22" s="644"/>
      <c r="BG22" s="623" t="s">
        <v>62</v>
      </c>
      <c r="BH22" s="624"/>
      <c r="BI22" s="624"/>
      <c r="BJ22" s="624"/>
      <c r="BK22" s="624"/>
      <c r="BL22" s="624"/>
      <c r="BM22" s="624"/>
      <c r="BN22" s="625"/>
      <c r="BO22" s="626" t="s">
        <v>62</v>
      </c>
      <c r="BP22" s="626"/>
      <c r="BQ22" s="626"/>
      <c r="BR22" s="626"/>
      <c r="BS22" s="627" t="s">
        <v>62</v>
      </c>
      <c r="BT22" s="627"/>
      <c r="BU22" s="627"/>
      <c r="BV22" s="627"/>
      <c r="BW22" s="627"/>
      <c r="BX22" s="627"/>
      <c r="BY22" s="627"/>
      <c r="BZ22" s="627"/>
      <c r="CA22" s="627"/>
      <c r="CB22" s="631"/>
      <c r="CD22" s="605" t="s">
        <v>210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211</v>
      </c>
      <c r="C23" s="621"/>
      <c r="D23" s="621"/>
      <c r="E23" s="621"/>
      <c r="F23" s="621"/>
      <c r="G23" s="621"/>
      <c r="H23" s="621"/>
      <c r="I23" s="621"/>
      <c r="J23" s="621"/>
      <c r="K23" s="621"/>
      <c r="L23" s="621"/>
      <c r="M23" s="621"/>
      <c r="N23" s="621"/>
      <c r="O23" s="621"/>
      <c r="P23" s="621"/>
      <c r="Q23" s="622"/>
      <c r="R23" s="623">
        <v>4849035</v>
      </c>
      <c r="S23" s="624"/>
      <c r="T23" s="624"/>
      <c r="U23" s="624"/>
      <c r="V23" s="624"/>
      <c r="W23" s="624"/>
      <c r="X23" s="624"/>
      <c r="Y23" s="625"/>
      <c r="Z23" s="626">
        <v>6.1</v>
      </c>
      <c r="AA23" s="626"/>
      <c r="AB23" s="626"/>
      <c r="AC23" s="626"/>
      <c r="AD23" s="627">
        <v>4448927</v>
      </c>
      <c r="AE23" s="627"/>
      <c r="AF23" s="627"/>
      <c r="AG23" s="627"/>
      <c r="AH23" s="627"/>
      <c r="AI23" s="627"/>
      <c r="AJ23" s="627"/>
      <c r="AK23" s="627"/>
      <c r="AL23" s="628">
        <v>10.9</v>
      </c>
      <c r="AM23" s="629"/>
      <c r="AN23" s="629"/>
      <c r="AO23" s="630"/>
      <c r="AP23" s="642" t="s">
        <v>212</v>
      </c>
      <c r="AQ23" s="643"/>
      <c r="AR23" s="643"/>
      <c r="AS23" s="643"/>
      <c r="AT23" s="643"/>
      <c r="AU23" s="643"/>
      <c r="AV23" s="643"/>
      <c r="AW23" s="643"/>
      <c r="AX23" s="643"/>
      <c r="AY23" s="643"/>
      <c r="AZ23" s="643"/>
      <c r="BA23" s="643"/>
      <c r="BB23" s="643"/>
      <c r="BC23" s="643"/>
      <c r="BD23" s="643"/>
      <c r="BE23" s="643"/>
      <c r="BF23" s="644"/>
      <c r="BG23" s="623">
        <v>2297260</v>
      </c>
      <c r="BH23" s="624"/>
      <c r="BI23" s="624"/>
      <c r="BJ23" s="624"/>
      <c r="BK23" s="624"/>
      <c r="BL23" s="624"/>
      <c r="BM23" s="624"/>
      <c r="BN23" s="625"/>
      <c r="BO23" s="626">
        <v>7.3</v>
      </c>
      <c r="BP23" s="626"/>
      <c r="BQ23" s="626"/>
      <c r="BR23" s="626"/>
      <c r="BS23" s="627" t="s">
        <v>62</v>
      </c>
      <c r="BT23" s="627"/>
      <c r="BU23" s="627"/>
      <c r="BV23" s="627"/>
      <c r="BW23" s="627"/>
      <c r="BX23" s="627"/>
      <c r="BY23" s="627"/>
      <c r="BZ23" s="627"/>
      <c r="CA23" s="627"/>
      <c r="CB23" s="631"/>
      <c r="CD23" s="605" t="s">
        <v>152</v>
      </c>
      <c r="CE23" s="606"/>
      <c r="CF23" s="606"/>
      <c r="CG23" s="606"/>
      <c r="CH23" s="606"/>
      <c r="CI23" s="606"/>
      <c r="CJ23" s="606"/>
      <c r="CK23" s="606"/>
      <c r="CL23" s="606"/>
      <c r="CM23" s="606"/>
      <c r="CN23" s="606"/>
      <c r="CO23" s="606"/>
      <c r="CP23" s="606"/>
      <c r="CQ23" s="607"/>
      <c r="CR23" s="605" t="s">
        <v>213</v>
      </c>
      <c r="CS23" s="606"/>
      <c r="CT23" s="606"/>
      <c r="CU23" s="606"/>
      <c r="CV23" s="606"/>
      <c r="CW23" s="606"/>
      <c r="CX23" s="606"/>
      <c r="CY23" s="607"/>
      <c r="CZ23" s="605" t="s">
        <v>214</v>
      </c>
      <c r="DA23" s="606"/>
      <c r="DB23" s="606"/>
      <c r="DC23" s="607"/>
      <c r="DD23" s="605" t="s">
        <v>215</v>
      </c>
      <c r="DE23" s="606"/>
      <c r="DF23" s="606"/>
      <c r="DG23" s="606"/>
      <c r="DH23" s="606"/>
      <c r="DI23" s="606"/>
      <c r="DJ23" s="606"/>
      <c r="DK23" s="607"/>
      <c r="DL23" s="657" t="s">
        <v>216</v>
      </c>
      <c r="DM23" s="658"/>
      <c r="DN23" s="658"/>
      <c r="DO23" s="658"/>
      <c r="DP23" s="658"/>
      <c r="DQ23" s="658"/>
      <c r="DR23" s="658"/>
      <c r="DS23" s="658"/>
      <c r="DT23" s="658"/>
      <c r="DU23" s="658"/>
      <c r="DV23" s="659"/>
      <c r="DW23" s="605" t="s">
        <v>217</v>
      </c>
      <c r="DX23" s="606"/>
      <c r="DY23" s="606"/>
      <c r="DZ23" s="606"/>
      <c r="EA23" s="606"/>
      <c r="EB23" s="606"/>
      <c r="EC23" s="607"/>
    </row>
    <row r="24" spans="2:133" ht="11.25" customHeight="1" x14ac:dyDescent="0.15">
      <c r="B24" s="620" t="s">
        <v>218</v>
      </c>
      <c r="C24" s="621"/>
      <c r="D24" s="621"/>
      <c r="E24" s="621"/>
      <c r="F24" s="621"/>
      <c r="G24" s="621"/>
      <c r="H24" s="621"/>
      <c r="I24" s="621"/>
      <c r="J24" s="621"/>
      <c r="K24" s="621"/>
      <c r="L24" s="621"/>
      <c r="M24" s="621"/>
      <c r="N24" s="621"/>
      <c r="O24" s="621"/>
      <c r="P24" s="621"/>
      <c r="Q24" s="622"/>
      <c r="R24" s="623">
        <v>4448927</v>
      </c>
      <c r="S24" s="624"/>
      <c r="T24" s="624"/>
      <c r="U24" s="624"/>
      <c r="V24" s="624"/>
      <c r="W24" s="624"/>
      <c r="X24" s="624"/>
      <c r="Y24" s="625"/>
      <c r="Z24" s="626">
        <v>5.6</v>
      </c>
      <c r="AA24" s="626"/>
      <c r="AB24" s="626"/>
      <c r="AC24" s="626"/>
      <c r="AD24" s="627">
        <v>4448927</v>
      </c>
      <c r="AE24" s="627"/>
      <c r="AF24" s="627"/>
      <c r="AG24" s="627"/>
      <c r="AH24" s="627"/>
      <c r="AI24" s="627"/>
      <c r="AJ24" s="627"/>
      <c r="AK24" s="627"/>
      <c r="AL24" s="628">
        <v>10.9</v>
      </c>
      <c r="AM24" s="629"/>
      <c r="AN24" s="629"/>
      <c r="AO24" s="630"/>
      <c r="AP24" s="642" t="s">
        <v>219</v>
      </c>
      <c r="AQ24" s="643"/>
      <c r="AR24" s="643"/>
      <c r="AS24" s="643"/>
      <c r="AT24" s="643"/>
      <c r="AU24" s="643"/>
      <c r="AV24" s="643"/>
      <c r="AW24" s="643"/>
      <c r="AX24" s="643"/>
      <c r="AY24" s="643"/>
      <c r="AZ24" s="643"/>
      <c r="BA24" s="643"/>
      <c r="BB24" s="643"/>
      <c r="BC24" s="643"/>
      <c r="BD24" s="643"/>
      <c r="BE24" s="643"/>
      <c r="BF24" s="644"/>
      <c r="BG24" s="623" t="s">
        <v>62</v>
      </c>
      <c r="BH24" s="624"/>
      <c r="BI24" s="624"/>
      <c r="BJ24" s="624"/>
      <c r="BK24" s="624"/>
      <c r="BL24" s="624"/>
      <c r="BM24" s="624"/>
      <c r="BN24" s="625"/>
      <c r="BO24" s="626" t="s">
        <v>62</v>
      </c>
      <c r="BP24" s="626"/>
      <c r="BQ24" s="626"/>
      <c r="BR24" s="626"/>
      <c r="BS24" s="627" t="s">
        <v>62</v>
      </c>
      <c r="BT24" s="627"/>
      <c r="BU24" s="627"/>
      <c r="BV24" s="627"/>
      <c r="BW24" s="627"/>
      <c r="BX24" s="627"/>
      <c r="BY24" s="627"/>
      <c r="BZ24" s="627"/>
      <c r="CA24" s="627"/>
      <c r="CB24" s="631"/>
      <c r="CD24" s="634" t="s">
        <v>220</v>
      </c>
      <c r="CE24" s="635"/>
      <c r="CF24" s="635"/>
      <c r="CG24" s="635"/>
      <c r="CH24" s="635"/>
      <c r="CI24" s="635"/>
      <c r="CJ24" s="635"/>
      <c r="CK24" s="635"/>
      <c r="CL24" s="635"/>
      <c r="CM24" s="635"/>
      <c r="CN24" s="635"/>
      <c r="CO24" s="635"/>
      <c r="CP24" s="635"/>
      <c r="CQ24" s="636"/>
      <c r="CR24" s="612">
        <v>43559542</v>
      </c>
      <c r="CS24" s="613"/>
      <c r="CT24" s="613"/>
      <c r="CU24" s="613"/>
      <c r="CV24" s="613"/>
      <c r="CW24" s="613"/>
      <c r="CX24" s="613"/>
      <c r="CY24" s="614"/>
      <c r="CZ24" s="617">
        <v>57.7</v>
      </c>
      <c r="DA24" s="618"/>
      <c r="DB24" s="618"/>
      <c r="DC24" s="637"/>
      <c r="DD24" s="660">
        <v>23855033</v>
      </c>
      <c r="DE24" s="613"/>
      <c r="DF24" s="613"/>
      <c r="DG24" s="613"/>
      <c r="DH24" s="613"/>
      <c r="DI24" s="613"/>
      <c r="DJ24" s="613"/>
      <c r="DK24" s="614"/>
      <c r="DL24" s="660">
        <v>23280580</v>
      </c>
      <c r="DM24" s="613"/>
      <c r="DN24" s="613"/>
      <c r="DO24" s="613"/>
      <c r="DP24" s="613"/>
      <c r="DQ24" s="613"/>
      <c r="DR24" s="613"/>
      <c r="DS24" s="613"/>
      <c r="DT24" s="613"/>
      <c r="DU24" s="613"/>
      <c r="DV24" s="614"/>
      <c r="DW24" s="617">
        <v>53.7</v>
      </c>
      <c r="DX24" s="618"/>
      <c r="DY24" s="618"/>
      <c r="DZ24" s="618"/>
      <c r="EA24" s="618"/>
      <c r="EB24" s="618"/>
      <c r="EC24" s="619"/>
    </row>
    <row r="25" spans="2:133" ht="11.25" customHeight="1" x14ac:dyDescent="0.15">
      <c r="B25" s="620" t="s">
        <v>221</v>
      </c>
      <c r="C25" s="621"/>
      <c r="D25" s="621"/>
      <c r="E25" s="621"/>
      <c r="F25" s="621"/>
      <c r="G25" s="621"/>
      <c r="H25" s="621"/>
      <c r="I25" s="621"/>
      <c r="J25" s="621"/>
      <c r="K25" s="621"/>
      <c r="L25" s="621"/>
      <c r="M25" s="621"/>
      <c r="N25" s="621"/>
      <c r="O25" s="621"/>
      <c r="P25" s="621"/>
      <c r="Q25" s="622"/>
      <c r="R25" s="623">
        <v>399927</v>
      </c>
      <c r="S25" s="624"/>
      <c r="T25" s="624"/>
      <c r="U25" s="624"/>
      <c r="V25" s="624"/>
      <c r="W25" s="624"/>
      <c r="X25" s="624"/>
      <c r="Y25" s="625"/>
      <c r="Z25" s="626">
        <v>0.5</v>
      </c>
      <c r="AA25" s="626"/>
      <c r="AB25" s="626"/>
      <c r="AC25" s="626"/>
      <c r="AD25" s="627" t="s">
        <v>62</v>
      </c>
      <c r="AE25" s="627"/>
      <c r="AF25" s="627"/>
      <c r="AG25" s="627"/>
      <c r="AH25" s="627"/>
      <c r="AI25" s="627"/>
      <c r="AJ25" s="627"/>
      <c r="AK25" s="627"/>
      <c r="AL25" s="628" t="s">
        <v>62</v>
      </c>
      <c r="AM25" s="629"/>
      <c r="AN25" s="629"/>
      <c r="AO25" s="630"/>
      <c r="AP25" s="642" t="s">
        <v>222</v>
      </c>
      <c r="AQ25" s="643"/>
      <c r="AR25" s="643"/>
      <c r="AS25" s="643"/>
      <c r="AT25" s="643"/>
      <c r="AU25" s="643"/>
      <c r="AV25" s="643"/>
      <c r="AW25" s="643"/>
      <c r="AX25" s="643"/>
      <c r="AY25" s="643"/>
      <c r="AZ25" s="643"/>
      <c r="BA25" s="643"/>
      <c r="BB25" s="643"/>
      <c r="BC25" s="643"/>
      <c r="BD25" s="643"/>
      <c r="BE25" s="643"/>
      <c r="BF25" s="644"/>
      <c r="BG25" s="623" t="s">
        <v>62</v>
      </c>
      <c r="BH25" s="624"/>
      <c r="BI25" s="624"/>
      <c r="BJ25" s="624"/>
      <c r="BK25" s="624"/>
      <c r="BL25" s="624"/>
      <c r="BM25" s="624"/>
      <c r="BN25" s="625"/>
      <c r="BO25" s="626" t="s">
        <v>62</v>
      </c>
      <c r="BP25" s="626"/>
      <c r="BQ25" s="626"/>
      <c r="BR25" s="626"/>
      <c r="BS25" s="627" t="s">
        <v>62</v>
      </c>
      <c r="BT25" s="627"/>
      <c r="BU25" s="627"/>
      <c r="BV25" s="627"/>
      <c r="BW25" s="627"/>
      <c r="BX25" s="627"/>
      <c r="BY25" s="627"/>
      <c r="BZ25" s="627"/>
      <c r="CA25" s="627"/>
      <c r="CB25" s="631"/>
      <c r="CD25" s="638" t="s">
        <v>223</v>
      </c>
      <c r="CE25" s="639"/>
      <c r="CF25" s="639"/>
      <c r="CG25" s="639"/>
      <c r="CH25" s="639"/>
      <c r="CI25" s="639"/>
      <c r="CJ25" s="639"/>
      <c r="CK25" s="639"/>
      <c r="CL25" s="639"/>
      <c r="CM25" s="639"/>
      <c r="CN25" s="639"/>
      <c r="CO25" s="639"/>
      <c r="CP25" s="639"/>
      <c r="CQ25" s="640"/>
      <c r="CR25" s="623">
        <v>11844174</v>
      </c>
      <c r="CS25" s="661"/>
      <c r="CT25" s="661"/>
      <c r="CU25" s="661"/>
      <c r="CV25" s="661"/>
      <c r="CW25" s="661"/>
      <c r="CX25" s="661"/>
      <c r="CY25" s="662"/>
      <c r="CZ25" s="628">
        <v>15.7</v>
      </c>
      <c r="DA25" s="663"/>
      <c r="DB25" s="663"/>
      <c r="DC25" s="666"/>
      <c r="DD25" s="632">
        <v>11191901</v>
      </c>
      <c r="DE25" s="661"/>
      <c r="DF25" s="661"/>
      <c r="DG25" s="661"/>
      <c r="DH25" s="661"/>
      <c r="DI25" s="661"/>
      <c r="DJ25" s="661"/>
      <c r="DK25" s="662"/>
      <c r="DL25" s="632">
        <v>11120110</v>
      </c>
      <c r="DM25" s="661"/>
      <c r="DN25" s="661"/>
      <c r="DO25" s="661"/>
      <c r="DP25" s="661"/>
      <c r="DQ25" s="661"/>
      <c r="DR25" s="661"/>
      <c r="DS25" s="661"/>
      <c r="DT25" s="661"/>
      <c r="DU25" s="661"/>
      <c r="DV25" s="662"/>
      <c r="DW25" s="628">
        <v>25.7</v>
      </c>
      <c r="DX25" s="663"/>
      <c r="DY25" s="663"/>
      <c r="DZ25" s="663"/>
      <c r="EA25" s="663"/>
      <c r="EB25" s="663"/>
      <c r="EC25" s="664"/>
    </row>
    <row r="26" spans="2:133" ht="11.25" customHeight="1" x14ac:dyDescent="0.15">
      <c r="B26" s="620" t="s">
        <v>224</v>
      </c>
      <c r="C26" s="621"/>
      <c r="D26" s="621"/>
      <c r="E26" s="621"/>
      <c r="F26" s="621"/>
      <c r="G26" s="621"/>
      <c r="H26" s="621"/>
      <c r="I26" s="621"/>
      <c r="J26" s="621"/>
      <c r="K26" s="621"/>
      <c r="L26" s="621"/>
      <c r="M26" s="621"/>
      <c r="N26" s="621"/>
      <c r="O26" s="621"/>
      <c r="P26" s="621"/>
      <c r="Q26" s="622"/>
      <c r="R26" s="623">
        <v>181</v>
      </c>
      <c r="S26" s="624"/>
      <c r="T26" s="624"/>
      <c r="U26" s="624"/>
      <c r="V26" s="624"/>
      <c r="W26" s="624"/>
      <c r="X26" s="624"/>
      <c r="Y26" s="625"/>
      <c r="Z26" s="626">
        <v>0</v>
      </c>
      <c r="AA26" s="626"/>
      <c r="AB26" s="626"/>
      <c r="AC26" s="626"/>
      <c r="AD26" s="627" t="s">
        <v>62</v>
      </c>
      <c r="AE26" s="627"/>
      <c r="AF26" s="627"/>
      <c r="AG26" s="627"/>
      <c r="AH26" s="627"/>
      <c r="AI26" s="627"/>
      <c r="AJ26" s="627"/>
      <c r="AK26" s="627"/>
      <c r="AL26" s="628" t="s">
        <v>62</v>
      </c>
      <c r="AM26" s="629"/>
      <c r="AN26" s="629"/>
      <c r="AO26" s="630"/>
      <c r="AP26" s="642" t="s">
        <v>225</v>
      </c>
      <c r="AQ26" s="665"/>
      <c r="AR26" s="665"/>
      <c r="AS26" s="665"/>
      <c r="AT26" s="665"/>
      <c r="AU26" s="665"/>
      <c r="AV26" s="665"/>
      <c r="AW26" s="665"/>
      <c r="AX26" s="665"/>
      <c r="AY26" s="665"/>
      <c r="AZ26" s="665"/>
      <c r="BA26" s="665"/>
      <c r="BB26" s="665"/>
      <c r="BC26" s="665"/>
      <c r="BD26" s="665"/>
      <c r="BE26" s="665"/>
      <c r="BF26" s="644"/>
      <c r="BG26" s="623" t="s">
        <v>62</v>
      </c>
      <c r="BH26" s="624"/>
      <c r="BI26" s="624"/>
      <c r="BJ26" s="624"/>
      <c r="BK26" s="624"/>
      <c r="BL26" s="624"/>
      <c r="BM26" s="624"/>
      <c r="BN26" s="625"/>
      <c r="BO26" s="626" t="s">
        <v>62</v>
      </c>
      <c r="BP26" s="626"/>
      <c r="BQ26" s="626"/>
      <c r="BR26" s="626"/>
      <c r="BS26" s="627" t="s">
        <v>62</v>
      </c>
      <c r="BT26" s="627"/>
      <c r="BU26" s="627"/>
      <c r="BV26" s="627"/>
      <c r="BW26" s="627"/>
      <c r="BX26" s="627"/>
      <c r="BY26" s="627"/>
      <c r="BZ26" s="627"/>
      <c r="CA26" s="627"/>
      <c r="CB26" s="631"/>
      <c r="CD26" s="638" t="s">
        <v>226</v>
      </c>
      <c r="CE26" s="639"/>
      <c r="CF26" s="639"/>
      <c r="CG26" s="639"/>
      <c r="CH26" s="639"/>
      <c r="CI26" s="639"/>
      <c r="CJ26" s="639"/>
      <c r="CK26" s="639"/>
      <c r="CL26" s="639"/>
      <c r="CM26" s="639"/>
      <c r="CN26" s="639"/>
      <c r="CO26" s="639"/>
      <c r="CP26" s="639"/>
      <c r="CQ26" s="640"/>
      <c r="CR26" s="623">
        <v>7809113</v>
      </c>
      <c r="CS26" s="624"/>
      <c r="CT26" s="624"/>
      <c r="CU26" s="624"/>
      <c r="CV26" s="624"/>
      <c r="CW26" s="624"/>
      <c r="CX26" s="624"/>
      <c r="CY26" s="625"/>
      <c r="CZ26" s="628">
        <v>10.3</v>
      </c>
      <c r="DA26" s="663"/>
      <c r="DB26" s="663"/>
      <c r="DC26" s="666"/>
      <c r="DD26" s="632">
        <v>7286623</v>
      </c>
      <c r="DE26" s="624"/>
      <c r="DF26" s="624"/>
      <c r="DG26" s="624"/>
      <c r="DH26" s="624"/>
      <c r="DI26" s="624"/>
      <c r="DJ26" s="624"/>
      <c r="DK26" s="625"/>
      <c r="DL26" s="632" t="s">
        <v>62</v>
      </c>
      <c r="DM26" s="624"/>
      <c r="DN26" s="624"/>
      <c r="DO26" s="624"/>
      <c r="DP26" s="624"/>
      <c r="DQ26" s="624"/>
      <c r="DR26" s="624"/>
      <c r="DS26" s="624"/>
      <c r="DT26" s="624"/>
      <c r="DU26" s="624"/>
      <c r="DV26" s="625"/>
      <c r="DW26" s="628" t="s">
        <v>62</v>
      </c>
      <c r="DX26" s="663"/>
      <c r="DY26" s="663"/>
      <c r="DZ26" s="663"/>
      <c r="EA26" s="663"/>
      <c r="EB26" s="663"/>
      <c r="EC26" s="664"/>
    </row>
    <row r="27" spans="2:133" ht="11.25" customHeight="1" x14ac:dyDescent="0.15">
      <c r="B27" s="620" t="s">
        <v>227</v>
      </c>
      <c r="C27" s="621"/>
      <c r="D27" s="621"/>
      <c r="E27" s="621"/>
      <c r="F27" s="621"/>
      <c r="G27" s="621"/>
      <c r="H27" s="621"/>
      <c r="I27" s="621"/>
      <c r="J27" s="621"/>
      <c r="K27" s="621"/>
      <c r="L27" s="621"/>
      <c r="M27" s="621"/>
      <c r="N27" s="621"/>
      <c r="O27" s="621"/>
      <c r="P27" s="621"/>
      <c r="Q27" s="622"/>
      <c r="R27" s="623">
        <v>43098376</v>
      </c>
      <c r="S27" s="624"/>
      <c r="T27" s="624"/>
      <c r="U27" s="624"/>
      <c r="V27" s="624"/>
      <c r="W27" s="624"/>
      <c r="X27" s="624"/>
      <c r="Y27" s="625"/>
      <c r="Z27" s="626">
        <v>53.9</v>
      </c>
      <c r="AA27" s="626"/>
      <c r="AB27" s="626"/>
      <c r="AC27" s="626"/>
      <c r="AD27" s="627">
        <v>40388318</v>
      </c>
      <c r="AE27" s="627"/>
      <c r="AF27" s="627"/>
      <c r="AG27" s="627"/>
      <c r="AH27" s="627"/>
      <c r="AI27" s="627"/>
      <c r="AJ27" s="627"/>
      <c r="AK27" s="627"/>
      <c r="AL27" s="628">
        <v>99</v>
      </c>
      <c r="AM27" s="629"/>
      <c r="AN27" s="629"/>
      <c r="AO27" s="630"/>
      <c r="AP27" s="620" t="s">
        <v>228</v>
      </c>
      <c r="AQ27" s="621"/>
      <c r="AR27" s="621"/>
      <c r="AS27" s="621"/>
      <c r="AT27" s="621"/>
      <c r="AU27" s="621"/>
      <c r="AV27" s="621"/>
      <c r="AW27" s="621"/>
      <c r="AX27" s="621"/>
      <c r="AY27" s="621"/>
      <c r="AZ27" s="621"/>
      <c r="BA27" s="621"/>
      <c r="BB27" s="621"/>
      <c r="BC27" s="621"/>
      <c r="BD27" s="621"/>
      <c r="BE27" s="621"/>
      <c r="BF27" s="622"/>
      <c r="BG27" s="623">
        <v>31639083</v>
      </c>
      <c r="BH27" s="624"/>
      <c r="BI27" s="624"/>
      <c r="BJ27" s="624"/>
      <c r="BK27" s="624"/>
      <c r="BL27" s="624"/>
      <c r="BM27" s="624"/>
      <c r="BN27" s="625"/>
      <c r="BO27" s="626">
        <v>100</v>
      </c>
      <c r="BP27" s="626"/>
      <c r="BQ27" s="626"/>
      <c r="BR27" s="626"/>
      <c r="BS27" s="627">
        <v>353028</v>
      </c>
      <c r="BT27" s="627"/>
      <c r="BU27" s="627"/>
      <c r="BV27" s="627"/>
      <c r="BW27" s="627"/>
      <c r="BX27" s="627"/>
      <c r="BY27" s="627"/>
      <c r="BZ27" s="627"/>
      <c r="CA27" s="627"/>
      <c r="CB27" s="631"/>
      <c r="CD27" s="638" t="s">
        <v>229</v>
      </c>
      <c r="CE27" s="639"/>
      <c r="CF27" s="639"/>
      <c r="CG27" s="639"/>
      <c r="CH27" s="639"/>
      <c r="CI27" s="639"/>
      <c r="CJ27" s="639"/>
      <c r="CK27" s="639"/>
      <c r="CL27" s="639"/>
      <c r="CM27" s="639"/>
      <c r="CN27" s="639"/>
      <c r="CO27" s="639"/>
      <c r="CP27" s="639"/>
      <c r="CQ27" s="640"/>
      <c r="CR27" s="623">
        <v>25217105</v>
      </c>
      <c r="CS27" s="661"/>
      <c r="CT27" s="661"/>
      <c r="CU27" s="661"/>
      <c r="CV27" s="661"/>
      <c r="CW27" s="661"/>
      <c r="CX27" s="661"/>
      <c r="CY27" s="662"/>
      <c r="CZ27" s="628">
        <v>33.4</v>
      </c>
      <c r="DA27" s="663"/>
      <c r="DB27" s="663"/>
      <c r="DC27" s="666"/>
      <c r="DD27" s="632">
        <v>6164869</v>
      </c>
      <c r="DE27" s="661"/>
      <c r="DF27" s="661"/>
      <c r="DG27" s="661"/>
      <c r="DH27" s="661"/>
      <c r="DI27" s="661"/>
      <c r="DJ27" s="661"/>
      <c r="DK27" s="662"/>
      <c r="DL27" s="632">
        <v>5662207</v>
      </c>
      <c r="DM27" s="661"/>
      <c r="DN27" s="661"/>
      <c r="DO27" s="661"/>
      <c r="DP27" s="661"/>
      <c r="DQ27" s="661"/>
      <c r="DR27" s="661"/>
      <c r="DS27" s="661"/>
      <c r="DT27" s="661"/>
      <c r="DU27" s="661"/>
      <c r="DV27" s="662"/>
      <c r="DW27" s="628">
        <v>13.1</v>
      </c>
      <c r="DX27" s="663"/>
      <c r="DY27" s="663"/>
      <c r="DZ27" s="663"/>
      <c r="EA27" s="663"/>
      <c r="EB27" s="663"/>
      <c r="EC27" s="664"/>
    </row>
    <row r="28" spans="2:133" ht="11.25" customHeight="1" x14ac:dyDescent="0.15">
      <c r="B28" s="620" t="s">
        <v>230</v>
      </c>
      <c r="C28" s="621"/>
      <c r="D28" s="621"/>
      <c r="E28" s="621"/>
      <c r="F28" s="621"/>
      <c r="G28" s="621"/>
      <c r="H28" s="621"/>
      <c r="I28" s="621"/>
      <c r="J28" s="621"/>
      <c r="K28" s="621"/>
      <c r="L28" s="621"/>
      <c r="M28" s="621"/>
      <c r="N28" s="621"/>
      <c r="O28" s="621"/>
      <c r="P28" s="621"/>
      <c r="Q28" s="622"/>
      <c r="R28" s="623">
        <v>28145</v>
      </c>
      <c r="S28" s="624"/>
      <c r="T28" s="624"/>
      <c r="U28" s="624"/>
      <c r="V28" s="624"/>
      <c r="W28" s="624"/>
      <c r="X28" s="624"/>
      <c r="Y28" s="625"/>
      <c r="Z28" s="626">
        <v>0</v>
      </c>
      <c r="AA28" s="626"/>
      <c r="AB28" s="626"/>
      <c r="AC28" s="626"/>
      <c r="AD28" s="627">
        <v>28145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38" t="s">
        <v>231</v>
      </c>
      <c r="CE28" s="639"/>
      <c r="CF28" s="639"/>
      <c r="CG28" s="639"/>
      <c r="CH28" s="639"/>
      <c r="CI28" s="639"/>
      <c r="CJ28" s="639"/>
      <c r="CK28" s="639"/>
      <c r="CL28" s="639"/>
      <c r="CM28" s="639"/>
      <c r="CN28" s="639"/>
      <c r="CO28" s="639"/>
      <c r="CP28" s="639"/>
      <c r="CQ28" s="640"/>
      <c r="CR28" s="623">
        <v>6498263</v>
      </c>
      <c r="CS28" s="624"/>
      <c r="CT28" s="624"/>
      <c r="CU28" s="624"/>
      <c r="CV28" s="624"/>
      <c r="CW28" s="624"/>
      <c r="CX28" s="624"/>
      <c r="CY28" s="625"/>
      <c r="CZ28" s="628">
        <v>8.6</v>
      </c>
      <c r="DA28" s="663"/>
      <c r="DB28" s="663"/>
      <c r="DC28" s="666"/>
      <c r="DD28" s="632">
        <v>6498263</v>
      </c>
      <c r="DE28" s="624"/>
      <c r="DF28" s="624"/>
      <c r="DG28" s="624"/>
      <c r="DH28" s="624"/>
      <c r="DI28" s="624"/>
      <c r="DJ28" s="624"/>
      <c r="DK28" s="625"/>
      <c r="DL28" s="632">
        <v>6498263</v>
      </c>
      <c r="DM28" s="624"/>
      <c r="DN28" s="624"/>
      <c r="DO28" s="624"/>
      <c r="DP28" s="624"/>
      <c r="DQ28" s="624"/>
      <c r="DR28" s="624"/>
      <c r="DS28" s="624"/>
      <c r="DT28" s="624"/>
      <c r="DU28" s="624"/>
      <c r="DV28" s="625"/>
      <c r="DW28" s="628">
        <v>15</v>
      </c>
      <c r="DX28" s="663"/>
      <c r="DY28" s="663"/>
      <c r="DZ28" s="663"/>
      <c r="EA28" s="663"/>
      <c r="EB28" s="663"/>
      <c r="EC28" s="664"/>
    </row>
    <row r="29" spans="2:133" ht="11.25" customHeight="1" x14ac:dyDescent="0.15">
      <c r="B29" s="620" t="s">
        <v>232</v>
      </c>
      <c r="C29" s="621"/>
      <c r="D29" s="621"/>
      <c r="E29" s="621"/>
      <c r="F29" s="621"/>
      <c r="G29" s="621"/>
      <c r="H29" s="621"/>
      <c r="I29" s="621"/>
      <c r="J29" s="621"/>
      <c r="K29" s="621"/>
      <c r="L29" s="621"/>
      <c r="M29" s="621"/>
      <c r="N29" s="621"/>
      <c r="O29" s="621"/>
      <c r="P29" s="621"/>
      <c r="Q29" s="622"/>
      <c r="R29" s="623">
        <v>329821</v>
      </c>
      <c r="S29" s="624"/>
      <c r="T29" s="624"/>
      <c r="U29" s="624"/>
      <c r="V29" s="624"/>
      <c r="W29" s="624"/>
      <c r="X29" s="624"/>
      <c r="Y29" s="625"/>
      <c r="Z29" s="626">
        <v>0.4</v>
      </c>
      <c r="AA29" s="626"/>
      <c r="AB29" s="626"/>
      <c r="AC29" s="626"/>
      <c r="AD29" s="627" t="s">
        <v>62</v>
      </c>
      <c r="AE29" s="627"/>
      <c r="AF29" s="627"/>
      <c r="AG29" s="627"/>
      <c r="AH29" s="627"/>
      <c r="AI29" s="627"/>
      <c r="AJ29" s="627"/>
      <c r="AK29" s="627"/>
      <c r="AL29" s="628" t="s">
        <v>62</v>
      </c>
      <c r="AM29" s="629"/>
      <c r="AN29" s="629"/>
      <c r="AO29" s="630"/>
      <c r="AP29" s="667"/>
      <c r="AQ29" s="668"/>
      <c r="AR29" s="668"/>
      <c r="AS29" s="668"/>
      <c r="AT29" s="668"/>
      <c r="AU29" s="668"/>
      <c r="AV29" s="668"/>
      <c r="AW29" s="668"/>
      <c r="AX29" s="668"/>
      <c r="AY29" s="668"/>
      <c r="AZ29" s="668"/>
      <c r="BA29" s="668"/>
      <c r="BB29" s="668"/>
      <c r="BC29" s="668"/>
      <c r="BD29" s="668"/>
      <c r="BE29" s="668"/>
      <c r="BF29" s="669"/>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72" t="s">
        <v>233</v>
      </c>
      <c r="CE29" s="673"/>
      <c r="CF29" s="638" t="s">
        <v>234</v>
      </c>
      <c r="CG29" s="639"/>
      <c r="CH29" s="639"/>
      <c r="CI29" s="639"/>
      <c r="CJ29" s="639"/>
      <c r="CK29" s="639"/>
      <c r="CL29" s="639"/>
      <c r="CM29" s="639"/>
      <c r="CN29" s="639"/>
      <c r="CO29" s="639"/>
      <c r="CP29" s="639"/>
      <c r="CQ29" s="640"/>
      <c r="CR29" s="623">
        <v>6498256</v>
      </c>
      <c r="CS29" s="661"/>
      <c r="CT29" s="661"/>
      <c r="CU29" s="661"/>
      <c r="CV29" s="661"/>
      <c r="CW29" s="661"/>
      <c r="CX29" s="661"/>
      <c r="CY29" s="662"/>
      <c r="CZ29" s="628">
        <v>8.6</v>
      </c>
      <c r="DA29" s="663"/>
      <c r="DB29" s="663"/>
      <c r="DC29" s="666"/>
      <c r="DD29" s="632">
        <v>6498256</v>
      </c>
      <c r="DE29" s="661"/>
      <c r="DF29" s="661"/>
      <c r="DG29" s="661"/>
      <c r="DH29" s="661"/>
      <c r="DI29" s="661"/>
      <c r="DJ29" s="661"/>
      <c r="DK29" s="662"/>
      <c r="DL29" s="632">
        <v>6498256</v>
      </c>
      <c r="DM29" s="661"/>
      <c r="DN29" s="661"/>
      <c r="DO29" s="661"/>
      <c r="DP29" s="661"/>
      <c r="DQ29" s="661"/>
      <c r="DR29" s="661"/>
      <c r="DS29" s="661"/>
      <c r="DT29" s="661"/>
      <c r="DU29" s="661"/>
      <c r="DV29" s="662"/>
      <c r="DW29" s="628">
        <v>15</v>
      </c>
      <c r="DX29" s="663"/>
      <c r="DY29" s="663"/>
      <c r="DZ29" s="663"/>
      <c r="EA29" s="663"/>
      <c r="EB29" s="663"/>
      <c r="EC29" s="664"/>
    </row>
    <row r="30" spans="2:133" ht="11.25" customHeight="1" x14ac:dyDescent="0.15">
      <c r="B30" s="620" t="s">
        <v>235</v>
      </c>
      <c r="C30" s="621"/>
      <c r="D30" s="621"/>
      <c r="E30" s="621"/>
      <c r="F30" s="621"/>
      <c r="G30" s="621"/>
      <c r="H30" s="621"/>
      <c r="I30" s="621"/>
      <c r="J30" s="621"/>
      <c r="K30" s="621"/>
      <c r="L30" s="621"/>
      <c r="M30" s="621"/>
      <c r="N30" s="621"/>
      <c r="O30" s="621"/>
      <c r="P30" s="621"/>
      <c r="Q30" s="622"/>
      <c r="R30" s="623">
        <v>512802</v>
      </c>
      <c r="S30" s="624"/>
      <c r="T30" s="624"/>
      <c r="U30" s="624"/>
      <c r="V30" s="624"/>
      <c r="W30" s="624"/>
      <c r="X30" s="624"/>
      <c r="Y30" s="625"/>
      <c r="Z30" s="626">
        <v>0.6</v>
      </c>
      <c r="AA30" s="626"/>
      <c r="AB30" s="626"/>
      <c r="AC30" s="626"/>
      <c r="AD30" s="627">
        <v>161577</v>
      </c>
      <c r="AE30" s="627"/>
      <c r="AF30" s="627"/>
      <c r="AG30" s="627"/>
      <c r="AH30" s="627"/>
      <c r="AI30" s="627"/>
      <c r="AJ30" s="627"/>
      <c r="AK30" s="627"/>
      <c r="AL30" s="628">
        <v>0.4</v>
      </c>
      <c r="AM30" s="629"/>
      <c r="AN30" s="629"/>
      <c r="AO30" s="630"/>
      <c r="AP30" s="602" t="s">
        <v>152</v>
      </c>
      <c r="AQ30" s="603"/>
      <c r="AR30" s="603"/>
      <c r="AS30" s="603"/>
      <c r="AT30" s="603"/>
      <c r="AU30" s="603"/>
      <c r="AV30" s="603"/>
      <c r="AW30" s="603"/>
      <c r="AX30" s="603"/>
      <c r="AY30" s="603"/>
      <c r="AZ30" s="603"/>
      <c r="BA30" s="603"/>
      <c r="BB30" s="603"/>
      <c r="BC30" s="603"/>
      <c r="BD30" s="603"/>
      <c r="BE30" s="603"/>
      <c r="BF30" s="604"/>
      <c r="BG30" s="602" t="s">
        <v>236</v>
      </c>
      <c r="BH30" s="670"/>
      <c r="BI30" s="670"/>
      <c r="BJ30" s="670"/>
      <c r="BK30" s="670"/>
      <c r="BL30" s="670"/>
      <c r="BM30" s="670"/>
      <c r="BN30" s="670"/>
      <c r="BO30" s="670"/>
      <c r="BP30" s="670"/>
      <c r="BQ30" s="671"/>
      <c r="BR30" s="602" t="s">
        <v>237</v>
      </c>
      <c r="BS30" s="670"/>
      <c r="BT30" s="670"/>
      <c r="BU30" s="670"/>
      <c r="BV30" s="670"/>
      <c r="BW30" s="670"/>
      <c r="BX30" s="670"/>
      <c r="BY30" s="670"/>
      <c r="BZ30" s="670"/>
      <c r="CA30" s="670"/>
      <c r="CB30" s="671"/>
      <c r="CD30" s="674"/>
      <c r="CE30" s="675"/>
      <c r="CF30" s="638" t="s">
        <v>238</v>
      </c>
      <c r="CG30" s="639"/>
      <c r="CH30" s="639"/>
      <c r="CI30" s="639"/>
      <c r="CJ30" s="639"/>
      <c r="CK30" s="639"/>
      <c r="CL30" s="639"/>
      <c r="CM30" s="639"/>
      <c r="CN30" s="639"/>
      <c r="CO30" s="639"/>
      <c r="CP30" s="639"/>
      <c r="CQ30" s="640"/>
      <c r="CR30" s="623">
        <v>6332368</v>
      </c>
      <c r="CS30" s="624"/>
      <c r="CT30" s="624"/>
      <c r="CU30" s="624"/>
      <c r="CV30" s="624"/>
      <c r="CW30" s="624"/>
      <c r="CX30" s="624"/>
      <c r="CY30" s="625"/>
      <c r="CZ30" s="628">
        <v>8.4</v>
      </c>
      <c r="DA30" s="663"/>
      <c r="DB30" s="663"/>
      <c r="DC30" s="666"/>
      <c r="DD30" s="632">
        <v>6332368</v>
      </c>
      <c r="DE30" s="624"/>
      <c r="DF30" s="624"/>
      <c r="DG30" s="624"/>
      <c r="DH30" s="624"/>
      <c r="DI30" s="624"/>
      <c r="DJ30" s="624"/>
      <c r="DK30" s="625"/>
      <c r="DL30" s="632">
        <v>6332368</v>
      </c>
      <c r="DM30" s="624"/>
      <c r="DN30" s="624"/>
      <c r="DO30" s="624"/>
      <c r="DP30" s="624"/>
      <c r="DQ30" s="624"/>
      <c r="DR30" s="624"/>
      <c r="DS30" s="624"/>
      <c r="DT30" s="624"/>
      <c r="DU30" s="624"/>
      <c r="DV30" s="625"/>
      <c r="DW30" s="628">
        <v>14.6</v>
      </c>
      <c r="DX30" s="663"/>
      <c r="DY30" s="663"/>
      <c r="DZ30" s="663"/>
      <c r="EA30" s="663"/>
      <c r="EB30" s="663"/>
      <c r="EC30" s="664"/>
    </row>
    <row r="31" spans="2:133" ht="11.25" customHeight="1" x14ac:dyDescent="0.15">
      <c r="B31" s="620" t="s">
        <v>239</v>
      </c>
      <c r="C31" s="621"/>
      <c r="D31" s="621"/>
      <c r="E31" s="621"/>
      <c r="F31" s="621"/>
      <c r="G31" s="621"/>
      <c r="H31" s="621"/>
      <c r="I31" s="621"/>
      <c r="J31" s="621"/>
      <c r="K31" s="621"/>
      <c r="L31" s="621"/>
      <c r="M31" s="621"/>
      <c r="N31" s="621"/>
      <c r="O31" s="621"/>
      <c r="P31" s="621"/>
      <c r="Q31" s="622"/>
      <c r="R31" s="623">
        <v>248897</v>
      </c>
      <c r="S31" s="624"/>
      <c r="T31" s="624"/>
      <c r="U31" s="624"/>
      <c r="V31" s="624"/>
      <c r="W31" s="624"/>
      <c r="X31" s="624"/>
      <c r="Y31" s="625"/>
      <c r="Z31" s="626">
        <v>0.3</v>
      </c>
      <c r="AA31" s="626"/>
      <c r="AB31" s="626"/>
      <c r="AC31" s="626"/>
      <c r="AD31" s="627" t="s">
        <v>62</v>
      </c>
      <c r="AE31" s="627"/>
      <c r="AF31" s="627"/>
      <c r="AG31" s="627"/>
      <c r="AH31" s="627"/>
      <c r="AI31" s="627"/>
      <c r="AJ31" s="627"/>
      <c r="AK31" s="627"/>
      <c r="AL31" s="628" t="s">
        <v>62</v>
      </c>
      <c r="AM31" s="629"/>
      <c r="AN31" s="629"/>
      <c r="AO31" s="630"/>
      <c r="AP31" s="678" t="s">
        <v>240</v>
      </c>
      <c r="AQ31" s="679"/>
      <c r="AR31" s="679"/>
      <c r="AS31" s="679"/>
      <c r="AT31" s="684" t="s">
        <v>241</v>
      </c>
      <c r="AU31" s="79"/>
      <c r="AV31" s="79"/>
      <c r="AW31" s="79"/>
      <c r="AX31" s="609" t="s">
        <v>117</v>
      </c>
      <c r="AY31" s="610"/>
      <c r="AZ31" s="610"/>
      <c r="BA31" s="610"/>
      <c r="BB31" s="610"/>
      <c r="BC31" s="610"/>
      <c r="BD31" s="610"/>
      <c r="BE31" s="610"/>
      <c r="BF31" s="611"/>
      <c r="BG31" s="687">
        <v>99.5</v>
      </c>
      <c r="BH31" s="688"/>
      <c r="BI31" s="688"/>
      <c r="BJ31" s="688"/>
      <c r="BK31" s="688"/>
      <c r="BL31" s="688"/>
      <c r="BM31" s="618">
        <v>98.4</v>
      </c>
      <c r="BN31" s="688"/>
      <c r="BO31" s="688"/>
      <c r="BP31" s="688"/>
      <c r="BQ31" s="689"/>
      <c r="BR31" s="687">
        <v>99.2</v>
      </c>
      <c r="BS31" s="688"/>
      <c r="BT31" s="688"/>
      <c r="BU31" s="688"/>
      <c r="BV31" s="688"/>
      <c r="BW31" s="688"/>
      <c r="BX31" s="618">
        <v>97.9</v>
      </c>
      <c r="BY31" s="688"/>
      <c r="BZ31" s="688"/>
      <c r="CA31" s="688"/>
      <c r="CB31" s="689"/>
      <c r="CD31" s="674"/>
      <c r="CE31" s="675"/>
      <c r="CF31" s="638" t="s">
        <v>242</v>
      </c>
      <c r="CG31" s="639"/>
      <c r="CH31" s="639"/>
      <c r="CI31" s="639"/>
      <c r="CJ31" s="639"/>
      <c r="CK31" s="639"/>
      <c r="CL31" s="639"/>
      <c r="CM31" s="639"/>
      <c r="CN31" s="639"/>
      <c r="CO31" s="639"/>
      <c r="CP31" s="639"/>
      <c r="CQ31" s="640"/>
      <c r="CR31" s="623">
        <v>165888</v>
      </c>
      <c r="CS31" s="661"/>
      <c r="CT31" s="661"/>
      <c r="CU31" s="661"/>
      <c r="CV31" s="661"/>
      <c r="CW31" s="661"/>
      <c r="CX31" s="661"/>
      <c r="CY31" s="662"/>
      <c r="CZ31" s="628">
        <v>0.2</v>
      </c>
      <c r="DA31" s="663"/>
      <c r="DB31" s="663"/>
      <c r="DC31" s="666"/>
      <c r="DD31" s="632">
        <v>165888</v>
      </c>
      <c r="DE31" s="661"/>
      <c r="DF31" s="661"/>
      <c r="DG31" s="661"/>
      <c r="DH31" s="661"/>
      <c r="DI31" s="661"/>
      <c r="DJ31" s="661"/>
      <c r="DK31" s="662"/>
      <c r="DL31" s="632">
        <v>165888</v>
      </c>
      <c r="DM31" s="661"/>
      <c r="DN31" s="661"/>
      <c r="DO31" s="661"/>
      <c r="DP31" s="661"/>
      <c r="DQ31" s="661"/>
      <c r="DR31" s="661"/>
      <c r="DS31" s="661"/>
      <c r="DT31" s="661"/>
      <c r="DU31" s="661"/>
      <c r="DV31" s="662"/>
      <c r="DW31" s="628">
        <v>0.4</v>
      </c>
      <c r="DX31" s="663"/>
      <c r="DY31" s="663"/>
      <c r="DZ31" s="663"/>
      <c r="EA31" s="663"/>
      <c r="EB31" s="663"/>
      <c r="EC31" s="664"/>
    </row>
    <row r="32" spans="2:133" ht="11.25" customHeight="1" x14ac:dyDescent="0.15">
      <c r="B32" s="620" t="s">
        <v>243</v>
      </c>
      <c r="C32" s="621"/>
      <c r="D32" s="621"/>
      <c r="E32" s="621"/>
      <c r="F32" s="621"/>
      <c r="G32" s="621"/>
      <c r="H32" s="621"/>
      <c r="I32" s="621"/>
      <c r="J32" s="621"/>
      <c r="K32" s="621"/>
      <c r="L32" s="621"/>
      <c r="M32" s="621"/>
      <c r="N32" s="621"/>
      <c r="O32" s="621"/>
      <c r="P32" s="621"/>
      <c r="Q32" s="622"/>
      <c r="R32" s="623">
        <v>19553197</v>
      </c>
      <c r="S32" s="624"/>
      <c r="T32" s="624"/>
      <c r="U32" s="624"/>
      <c r="V32" s="624"/>
      <c r="W32" s="624"/>
      <c r="X32" s="624"/>
      <c r="Y32" s="625"/>
      <c r="Z32" s="626">
        <v>24.5</v>
      </c>
      <c r="AA32" s="626"/>
      <c r="AB32" s="626"/>
      <c r="AC32" s="626"/>
      <c r="AD32" s="627" t="s">
        <v>62</v>
      </c>
      <c r="AE32" s="627"/>
      <c r="AF32" s="627"/>
      <c r="AG32" s="627"/>
      <c r="AH32" s="627"/>
      <c r="AI32" s="627"/>
      <c r="AJ32" s="627"/>
      <c r="AK32" s="627"/>
      <c r="AL32" s="628" t="s">
        <v>62</v>
      </c>
      <c r="AM32" s="629"/>
      <c r="AN32" s="629"/>
      <c r="AO32" s="630"/>
      <c r="AP32" s="680"/>
      <c r="AQ32" s="681"/>
      <c r="AR32" s="681"/>
      <c r="AS32" s="681"/>
      <c r="AT32" s="685"/>
      <c r="AU32" s="78" t="s">
        <v>244</v>
      </c>
      <c r="AV32" s="78"/>
      <c r="AW32" s="78"/>
      <c r="AX32" s="620" t="s">
        <v>245</v>
      </c>
      <c r="AY32" s="621"/>
      <c r="AZ32" s="621"/>
      <c r="BA32" s="621"/>
      <c r="BB32" s="621"/>
      <c r="BC32" s="621"/>
      <c r="BD32" s="621"/>
      <c r="BE32" s="621"/>
      <c r="BF32" s="622"/>
      <c r="BG32" s="690">
        <v>99.3</v>
      </c>
      <c r="BH32" s="661"/>
      <c r="BI32" s="661"/>
      <c r="BJ32" s="661"/>
      <c r="BK32" s="661"/>
      <c r="BL32" s="661"/>
      <c r="BM32" s="629">
        <v>97.8</v>
      </c>
      <c r="BN32" s="691"/>
      <c r="BO32" s="691"/>
      <c r="BP32" s="691"/>
      <c r="BQ32" s="692"/>
      <c r="BR32" s="690">
        <v>98.9</v>
      </c>
      <c r="BS32" s="661"/>
      <c r="BT32" s="661"/>
      <c r="BU32" s="661"/>
      <c r="BV32" s="661"/>
      <c r="BW32" s="661"/>
      <c r="BX32" s="629">
        <v>97.1</v>
      </c>
      <c r="BY32" s="691"/>
      <c r="BZ32" s="691"/>
      <c r="CA32" s="691"/>
      <c r="CB32" s="692"/>
      <c r="CD32" s="676"/>
      <c r="CE32" s="677"/>
      <c r="CF32" s="638" t="s">
        <v>246</v>
      </c>
      <c r="CG32" s="639"/>
      <c r="CH32" s="639"/>
      <c r="CI32" s="639"/>
      <c r="CJ32" s="639"/>
      <c r="CK32" s="639"/>
      <c r="CL32" s="639"/>
      <c r="CM32" s="639"/>
      <c r="CN32" s="639"/>
      <c r="CO32" s="639"/>
      <c r="CP32" s="639"/>
      <c r="CQ32" s="640"/>
      <c r="CR32" s="623">
        <v>7</v>
      </c>
      <c r="CS32" s="624"/>
      <c r="CT32" s="624"/>
      <c r="CU32" s="624"/>
      <c r="CV32" s="624"/>
      <c r="CW32" s="624"/>
      <c r="CX32" s="624"/>
      <c r="CY32" s="625"/>
      <c r="CZ32" s="628">
        <v>0</v>
      </c>
      <c r="DA32" s="663"/>
      <c r="DB32" s="663"/>
      <c r="DC32" s="666"/>
      <c r="DD32" s="632">
        <v>7</v>
      </c>
      <c r="DE32" s="624"/>
      <c r="DF32" s="624"/>
      <c r="DG32" s="624"/>
      <c r="DH32" s="624"/>
      <c r="DI32" s="624"/>
      <c r="DJ32" s="624"/>
      <c r="DK32" s="625"/>
      <c r="DL32" s="632">
        <v>7</v>
      </c>
      <c r="DM32" s="624"/>
      <c r="DN32" s="624"/>
      <c r="DO32" s="624"/>
      <c r="DP32" s="624"/>
      <c r="DQ32" s="624"/>
      <c r="DR32" s="624"/>
      <c r="DS32" s="624"/>
      <c r="DT32" s="624"/>
      <c r="DU32" s="624"/>
      <c r="DV32" s="625"/>
      <c r="DW32" s="628">
        <v>0</v>
      </c>
      <c r="DX32" s="663"/>
      <c r="DY32" s="663"/>
      <c r="DZ32" s="663"/>
      <c r="EA32" s="663"/>
      <c r="EB32" s="663"/>
      <c r="EC32" s="664"/>
    </row>
    <row r="33" spans="2:133" ht="11.25" customHeight="1" x14ac:dyDescent="0.15">
      <c r="B33" s="648" t="s">
        <v>247</v>
      </c>
      <c r="C33" s="649"/>
      <c r="D33" s="649"/>
      <c r="E33" s="649"/>
      <c r="F33" s="649"/>
      <c r="G33" s="649"/>
      <c r="H33" s="649"/>
      <c r="I33" s="649"/>
      <c r="J33" s="649"/>
      <c r="K33" s="649"/>
      <c r="L33" s="649"/>
      <c r="M33" s="649"/>
      <c r="N33" s="649"/>
      <c r="O33" s="649"/>
      <c r="P33" s="649"/>
      <c r="Q33" s="650"/>
      <c r="R33" s="623" t="s">
        <v>62</v>
      </c>
      <c r="S33" s="624"/>
      <c r="T33" s="624"/>
      <c r="U33" s="624"/>
      <c r="V33" s="624"/>
      <c r="W33" s="624"/>
      <c r="X33" s="624"/>
      <c r="Y33" s="625"/>
      <c r="Z33" s="626" t="s">
        <v>62</v>
      </c>
      <c r="AA33" s="626"/>
      <c r="AB33" s="626"/>
      <c r="AC33" s="626"/>
      <c r="AD33" s="627" t="s">
        <v>62</v>
      </c>
      <c r="AE33" s="627"/>
      <c r="AF33" s="627"/>
      <c r="AG33" s="627"/>
      <c r="AH33" s="627"/>
      <c r="AI33" s="627"/>
      <c r="AJ33" s="627"/>
      <c r="AK33" s="627"/>
      <c r="AL33" s="628" t="s">
        <v>62</v>
      </c>
      <c r="AM33" s="629"/>
      <c r="AN33" s="629"/>
      <c r="AO33" s="630"/>
      <c r="AP33" s="682"/>
      <c r="AQ33" s="683"/>
      <c r="AR33" s="683"/>
      <c r="AS33" s="683"/>
      <c r="AT33" s="686"/>
      <c r="AU33" s="80"/>
      <c r="AV33" s="80"/>
      <c r="AW33" s="80"/>
      <c r="AX33" s="667" t="s">
        <v>248</v>
      </c>
      <c r="AY33" s="668"/>
      <c r="AZ33" s="668"/>
      <c r="BA33" s="668"/>
      <c r="BB33" s="668"/>
      <c r="BC33" s="668"/>
      <c r="BD33" s="668"/>
      <c r="BE33" s="668"/>
      <c r="BF33" s="669"/>
      <c r="BG33" s="693">
        <v>99.6</v>
      </c>
      <c r="BH33" s="694"/>
      <c r="BI33" s="694"/>
      <c r="BJ33" s="694"/>
      <c r="BK33" s="694"/>
      <c r="BL33" s="694"/>
      <c r="BM33" s="695">
        <v>99</v>
      </c>
      <c r="BN33" s="694"/>
      <c r="BO33" s="694"/>
      <c r="BP33" s="694"/>
      <c r="BQ33" s="696"/>
      <c r="BR33" s="693">
        <v>99.4</v>
      </c>
      <c r="BS33" s="694"/>
      <c r="BT33" s="694"/>
      <c r="BU33" s="694"/>
      <c r="BV33" s="694"/>
      <c r="BW33" s="694"/>
      <c r="BX33" s="695">
        <v>98.7</v>
      </c>
      <c r="BY33" s="694"/>
      <c r="BZ33" s="694"/>
      <c r="CA33" s="694"/>
      <c r="CB33" s="696"/>
      <c r="CD33" s="638" t="s">
        <v>249</v>
      </c>
      <c r="CE33" s="639"/>
      <c r="CF33" s="639"/>
      <c r="CG33" s="639"/>
      <c r="CH33" s="639"/>
      <c r="CI33" s="639"/>
      <c r="CJ33" s="639"/>
      <c r="CK33" s="639"/>
      <c r="CL33" s="639"/>
      <c r="CM33" s="639"/>
      <c r="CN33" s="639"/>
      <c r="CO33" s="639"/>
      <c r="CP33" s="639"/>
      <c r="CQ33" s="640"/>
      <c r="CR33" s="623">
        <v>26138866</v>
      </c>
      <c r="CS33" s="661"/>
      <c r="CT33" s="661"/>
      <c r="CU33" s="661"/>
      <c r="CV33" s="661"/>
      <c r="CW33" s="661"/>
      <c r="CX33" s="661"/>
      <c r="CY33" s="662"/>
      <c r="CZ33" s="628">
        <v>34.6</v>
      </c>
      <c r="DA33" s="663"/>
      <c r="DB33" s="663"/>
      <c r="DC33" s="666"/>
      <c r="DD33" s="632">
        <v>20865112</v>
      </c>
      <c r="DE33" s="661"/>
      <c r="DF33" s="661"/>
      <c r="DG33" s="661"/>
      <c r="DH33" s="661"/>
      <c r="DI33" s="661"/>
      <c r="DJ33" s="661"/>
      <c r="DK33" s="662"/>
      <c r="DL33" s="632">
        <v>15515318</v>
      </c>
      <c r="DM33" s="661"/>
      <c r="DN33" s="661"/>
      <c r="DO33" s="661"/>
      <c r="DP33" s="661"/>
      <c r="DQ33" s="661"/>
      <c r="DR33" s="661"/>
      <c r="DS33" s="661"/>
      <c r="DT33" s="661"/>
      <c r="DU33" s="661"/>
      <c r="DV33" s="662"/>
      <c r="DW33" s="628">
        <v>35.799999999999997</v>
      </c>
      <c r="DX33" s="663"/>
      <c r="DY33" s="663"/>
      <c r="DZ33" s="663"/>
      <c r="EA33" s="663"/>
      <c r="EB33" s="663"/>
      <c r="EC33" s="664"/>
    </row>
    <row r="34" spans="2:133" ht="11.25" customHeight="1" x14ac:dyDescent="0.15">
      <c r="B34" s="620" t="s">
        <v>250</v>
      </c>
      <c r="C34" s="621"/>
      <c r="D34" s="621"/>
      <c r="E34" s="621"/>
      <c r="F34" s="621"/>
      <c r="G34" s="621"/>
      <c r="H34" s="621"/>
      <c r="I34" s="621"/>
      <c r="J34" s="621"/>
      <c r="K34" s="621"/>
      <c r="L34" s="621"/>
      <c r="M34" s="621"/>
      <c r="N34" s="621"/>
      <c r="O34" s="621"/>
      <c r="P34" s="621"/>
      <c r="Q34" s="622"/>
      <c r="R34" s="623">
        <v>4951916</v>
      </c>
      <c r="S34" s="624"/>
      <c r="T34" s="624"/>
      <c r="U34" s="624"/>
      <c r="V34" s="624"/>
      <c r="W34" s="624"/>
      <c r="X34" s="624"/>
      <c r="Y34" s="625"/>
      <c r="Z34" s="626">
        <v>6.2</v>
      </c>
      <c r="AA34" s="626"/>
      <c r="AB34" s="626"/>
      <c r="AC34" s="626"/>
      <c r="AD34" s="627" t="s">
        <v>62</v>
      </c>
      <c r="AE34" s="627"/>
      <c r="AF34" s="627"/>
      <c r="AG34" s="627"/>
      <c r="AH34" s="627"/>
      <c r="AI34" s="627"/>
      <c r="AJ34" s="627"/>
      <c r="AK34" s="627"/>
      <c r="AL34" s="628" t="s">
        <v>62</v>
      </c>
      <c r="AM34" s="629"/>
      <c r="AN34" s="629"/>
      <c r="AO34" s="630"/>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38" t="s">
        <v>251</v>
      </c>
      <c r="CE34" s="639"/>
      <c r="CF34" s="639"/>
      <c r="CG34" s="639"/>
      <c r="CH34" s="639"/>
      <c r="CI34" s="639"/>
      <c r="CJ34" s="639"/>
      <c r="CK34" s="639"/>
      <c r="CL34" s="639"/>
      <c r="CM34" s="639"/>
      <c r="CN34" s="639"/>
      <c r="CO34" s="639"/>
      <c r="CP34" s="639"/>
      <c r="CQ34" s="640"/>
      <c r="CR34" s="623">
        <v>11801070</v>
      </c>
      <c r="CS34" s="624"/>
      <c r="CT34" s="624"/>
      <c r="CU34" s="624"/>
      <c r="CV34" s="624"/>
      <c r="CW34" s="624"/>
      <c r="CX34" s="624"/>
      <c r="CY34" s="625"/>
      <c r="CZ34" s="628">
        <v>15.6</v>
      </c>
      <c r="DA34" s="663"/>
      <c r="DB34" s="663"/>
      <c r="DC34" s="666"/>
      <c r="DD34" s="632">
        <v>8930844</v>
      </c>
      <c r="DE34" s="624"/>
      <c r="DF34" s="624"/>
      <c r="DG34" s="624"/>
      <c r="DH34" s="624"/>
      <c r="DI34" s="624"/>
      <c r="DJ34" s="624"/>
      <c r="DK34" s="625"/>
      <c r="DL34" s="632">
        <v>8055227</v>
      </c>
      <c r="DM34" s="624"/>
      <c r="DN34" s="624"/>
      <c r="DO34" s="624"/>
      <c r="DP34" s="624"/>
      <c r="DQ34" s="624"/>
      <c r="DR34" s="624"/>
      <c r="DS34" s="624"/>
      <c r="DT34" s="624"/>
      <c r="DU34" s="624"/>
      <c r="DV34" s="625"/>
      <c r="DW34" s="628">
        <v>18.600000000000001</v>
      </c>
      <c r="DX34" s="663"/>
      <c r="DY34" s="663"/>
      <c r="DZ34" s="663"/>
      <c r="EA34" s="663"/>
      <c r="EB34" s="663"/>
      <c r="EC34" s="664"/>
    </row>
    <row r="35" spans="2:133" ht="11.25" customHeight="1" x14ac:dyDescent="0.15">
      <c r="B35" s="620" t="s">
        <v>252</v>
      </c>
      <c r="C35" s="621"/>
      <c r="D35" s="621"/>
      <c r="E35" s="621"/>
      <c r="F35" s="621"/>
      <c r="G35" s="621"/>
      <c r="H35" s="621"/>
      <c r="I35" s="621"/>
      <c r="J35" s="621"/>
      <c r="K35" s="621"/>
      <c r="L35" s="621"/>
      <c r="M35" s="621"/>
      <c r="N35" s="621"/>
      <c r="O35" s="621"/>
      <c r="P35" s="621"/>
      <c r="Q35" s="622"/>
      <c r="R35" s="623">
        <v>85141</v>
      </c>
      <c r="S35" s="624"/>
      <c r="T35" s="624"/>
      <c r="U35" s="624"/>
      <c r="V35" s="624"/>
      <c r="W35" s="624"/>
      <c r="X35" s="624"/>
      <c r="Y35" s="625"/>
      <c r="Z35" s="626">
        <v>0.1</v>
      </c>
      <c r="AA35" s="626"/>
      <c r="AB35" s="626"/>
      <c r="AC35" s="626"/>
      <c r="AD35" s="627">
        <v>66843</v>
      </c>
      <c r="AE35" s="627"/>
      <c r="AF35" s="627"/>
      <c r="AG35" s="627"/>
      <c r="AH35" s="627"/>
      <c r="AI35" s="627"/>
      <c r="AJ35" s="627"/>
      <c r="AK35" s="627"/>
      <c r="AL35" s="628">
        <v>0.2</v>
      </c>
      <c r="AM35" s="629"/>
      <c r="AN35" s="629"/>
      <c r="AO35" s="630"/>
      <c r="AP35" s="83"/>
      <c r="AQ35" s="602" t="s">
        <v>253</v>
      </c>
      <c r="AR35" s="603"/>
      <c r="AS35" s="603"/>
      <c r="AT35" s="603"/>
      <c r="AU35" s="603"/>
      <c r="AV35" s="603"/>
      <c r="AW35" s="603"/>
      <c r="AX35" s="603"/>
      <c r="AY35" s="603"/>
      <c r="AZ35" s="603"/>
      <c r="BA35" s="603"/>
      <c r="BB35" s="603"/>
      <c r="BC35" s="603"/>
      <c r="BD35" s="603"/>
      <c r="BE35" s="603"/>
      <c r="BF35" s="604"/>
      <c r="BG35" s="602" t="s">
        <v>254</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38" t="s">
        <v>255</v>
      </c>
      <c r="CE35" s="639"/>
      <c r="CF35" s="639"/>
      <c r="CG35" s="639"/>
      <c r="CH35" s="639"/>
      <c r="CI35" s="639"/>
      <c r="CJ35" s="639"/>
      <c r="CK35" s="639"/>
      <c r="CL35" s="639"/>
      <c r="CM35" s="639"/>
      <c r="CN35" s="639"/>
      <c r="CO35" s="639"/>
      <c r="CP35" s="639"/>
      <c r="CQ35" s="640"/>
      <c r="CR35" s="623">
        <v>133231</v>
      </c>
      <c r="CS35" s="661"/>
      <c r="CT35" s="661"/>
      <c r="CU35" s="661"/>
      <c r="CV35" s="661"/>
      <c r="CW35" s="661"/>
      <c r="CX35" s="661"/>
      <c r="CY35" s="662"/>
      <c r="CZ35" s="628">
        <v>0.2</v>
      </c>
      <c r="DA35" s="663"/>
      <c r="DB35" s="663"/>
      <c r="DC35" s="666"/>
      <c r="DD35" s="632">
        <v>125227</v>
      </c>
      <c r="DE35" s="661"/>
      <c r="DF35" s="661"/>
      <c r="DG35" s="661"/>
      <c r="DH35" s="661"/>
      <c r="DI35" s="661"/>
      <c r="DJ35" s="661"/>
      <c r="DK35" s="662"/>
      <c r="DL35" s="632">
        <v>125227</v>
      </c>
      <c r="DM35" s="661"/>
      <c r="DN35" s="661"/>
      <c r="DO35" s="661"/>
      <c r="DP35" s="661"/>
      <c r="DQ35" s="661"/>
      <c r="DR35" s="661"/>
      <c r="DS35" s="661"/>
      <c r="DT35" s="661"/>
      <c r="DU35" s="661"/>
      <c r="DV35" s="662"/>
      <c r="DW35" s="628">
        <v>0.3</v>
      </c>
      <c r="DX35" s="663"/>
      <c r="DY35" s="663"/>
      <c r="DZ35" s="663"/>
      <c r="EA35" s="663"/>
      <c r="EB35" s="663"/>
      <c r="EC35" s="664"/>
    </row>
    <row r="36" spans="2:133" ht="11.25" customHeight="1" x14ac:dyDescent="0.15">
      <c r="B36" s="620" t="s">
        <v>256</v>
      </c>
      <c r="C36" s="621"/>
      <c r="D36" s="621"/>
      <c r="E36" s="621"/>
      <c r="F36" s="621"/>
      <c r="G36" s="621"/>
      <c r="H36" s="621"/>
      <c r="I36" s="621"/>
      <c r="J36" s="621"/>
      <c r="K36" s="621"/>
      <c r="L36" s="621"/>
      <c r="M36" s="621"/>
      <c r="N36" s="621"/>
      <c r="O36" s="621"/>
      <c r="P36" s="621"/>
      <c r="Q36" s="622"/>
      <c r="R36" s="623">
        <v>96842</v>
      </c>
      <c r="S36" s="624"/>
      <c r="T36" s="624"/>
      <c r="U36" s="624"/>
      <c r="V36" s="624"/>
      <c r="W36" s="624"/>
      <c r="X36" s="624"/>
      <c r="Y36" s="625"/>
      <c r="Z36" s="626">
        <v>0.1</v>
      </c>
      <c r="AA36" s="626"/>
      <c r="AB36" s="626"/>
      <c r="AC36" s="626"/>
      <c r="AD36" s="627" t="s">
        <v>62</v>
      </c>
      <c r="AE36" s="627"/>
      <c r="AF36" s="627"/>
      <c r="AG36" s="627"/>
      <c r="AH36" s="627"/>
      <c r="AI36" s="627"/>
      <c r="AJ36" s="627"/>
      <c r="AK36" s="627"/>
      <c r="AL36" s="628" t="s">
        <v>62</v>
      </c>
      <c r="AM36" s="629"/>
      <c r="AN36" s="629"/>
      <c r="AO36" s="630"/>
      <c r="AP36" s="83"/>
      <c r="AQ36" s="697" t="s">
        <v>257</v>
      </c>
      <c r="AR36" s="698"/>
      <c r="AS36" s="698"/>
      <c r="AT36" s="698"/>
      <c r="AU36" s="698"/>
      <c r="AV36" s="698"/>
      <c r="AW36" s="698"/>
      <c r="AX36" s="698"/>
      <c r="AY36" s="699"/>
      <c r="AZ36" s="612">
        <v>7922101</v>
      </c>
      <c r="BA36" s="613"/>
      <c r="BB36" s="613"/>
      <c r="BC36" s="613"/>
      <c r="BD36" s="613"/>
      <c r="BE36" s="613"/>
      <c r="BF36" s="700"/>
      <c r="BG36" s="634" t="s">
        <v>258</v>
      </c>
      <c r="BH36" s="635"/>
      <c r="BI36" s="635"/>
      <c r="BJ36" s="635"/>
      <c r="BK36" s="635"/>
      <c r="BL36" s="635"/>
      <c r="BM36" s="635"/>
      <c r="BN36" s="635"/>
      <c r="BO36" s="635"/>
      <c r="BP36" s="635"/>
      <c r="BQ36" s="635"/>
      <c r="BR36" s="635"/>
      <c r="BS36" s="635"/>
      <c r="BT36" s="635"/>
      <c r="BU36" s="636"/>
      <c r="BV36" s="612">
        <v>366330</v>
      </c>
      <c r="BW36" s="613"/>
      <c r="BX36" s="613"/>
      <c r="BY36" s="613"/>
      <c r="BZ36" s="613"/>
      <c r="CA36" s="613"/>
      <c r="CB36" s="700"/>
      <c r="CD36" s="638" t="s">
        <v>259</v>
      </c>
      <c r="CE36" s="639"/>
      <c r="CF36" s="639"/>
      <c r="CG36" s="639"/>
      <c r="CH36" s="639"/>
      <c r="CI36" s="639"/>
      <c r="CJ36" s="639"/>
      <c r="CK36" s="639"/>
      <c r="CL36" s="639"/>
      <c r="CM36" s="639"/>
      <c r="CN36" s="639"/>
      <c r="CO36" s="639"/>
      <c r="CP36" s="639"/>
      <c r="CQ36" s="640"/>
      <c r="CR36" s="623">
        <v>3250526</v>
      </c>
      <c r="CS36" s="624"/>
      <c r="CT36" s="624"/>
      <c r="CU36" s="624"/>
      <c r="CV36" s="624"/>
      <c r="CW36" s="624"/>
      <c r="CX36" s="624"/>
      <c r="CY36" s="625"/>
      <c r="CZ36" s="628">
        <v>4.3</v>
      </c>
      <c r="DA36" s="663"/>
      <c r="DB36" s="663"/>
      <c r="DC36" s="666"/>
      <c r="DD36" s="632">
        <v>2240348</v>
      </c>
      <c r="DE36" s="624"/>
      <c r="DF36" s="624"/>
      <c r="DG36" s="624"/>
      <c r="DH36" s="624"/>
      <c r="DI36" s="624"/>
      <c r="DJ36" s="624"/>
      <c r="DK36" s="625"/>
      <c r="DL36" s="632">
        <v>1474870</v>
      </c>
      <c r="DM36" s="624"/>
      <c r="DN36" s="624"/>
      <c r="DO36" s="624"/>
      <c r="DP36" s="624"/>
      <c r="DQ36" s="624"/>
      <c r="DR36" s="624"/>
      <c r="DS36" s="624"/>
      <c r="DT36" s="624"/>
      <c r="DU36" s="624"/>
      <c r="DV36" s="625"/>
      <c r="DW36" s="628">
        <v>3.4</v>
      </c>
      <c r="DX36" s="663"/>
      <c r="DY36" s="663"/>
      <c r="DZ36" s="663"/>
      <c r="EA36" s="663"/>
      <c r="EB36" s="663"/>
      <c r="EC36" s="664"/>
    </row>
    <row r="37" spans="2:133" ht="11.25" customHeight="1" x14ac:dyDescent="0.15">
      <c r="B37" s="620" t="s">
        <v>260</v>
      </c>
      <c r="C37" s="621"/>
      <c r="D37" s="621"/>
      <c r="E37" s="621"/>
      <c r="F37" s="621"/>
      <c r="G37" s="621"/>
      <c r="H37" s="621"/>
      <c r="I37" s="621"/>
      <c r="J37" s="621"/>
      <c r="K37" s="621"/>
      <c r="L37" s="621"/>
      <c r="M37" s="621"/>
      <c r="N37" s="621"/>
      <c r="O37" s="621"/>
      <c r="P37" s="621"/>
      <c r="Q37" s="622"/>
      <c r="R37" s="623">
        <v>154814</v>
      </c>
      <c r="S37" s="624"/>
      <c r="T37" s="624"/>
      <c r="U37" s="624"/>
      <c r="V37" s="624"/>
      <c r="W37" s="624"/>
      <c r="X37" s="624"/>
      <c r="Y37" s="625"/>
      <c r="Z37" s="626">
        <v>0.2</v>
      </c>
      <c r="AA37" s="626"/>
      <c r="AB37" s="626"/>
      <c r="AC37" s="626"/>
      <c r="AD37" s="627" t="s">
        <v>62</v>
      </c>
      <c r="AE37" s="627"/>
      <c r="AF37" s="627"/>
      <c r="AG37" s="627"/>
      <c r="AH37" s="627"/>
      <c r="AI37" s="627"/>
      <c r="AJ37" s="627"/>
      <c r="AK37" s="627"/>
      <c r="AL37" s="628" t="s">
        <v>62</v>
      </c>
      <c r="AM37" s="629"/>
      <c r="AN37" s="629"/>
      <c r="AO37" s="630"/>
      <c r="AQ37" s="701" t="s">
        <v>261</v>
      </c>
      <c r="AR37" s="702"/>
      <c r="AS37" s="702"/>
      <c r="AT37" s="702"/>
      <c r="AU37" s="702"/>
      <c r="AV37" s="702"/>
      <c r="AW37" s="702"/>
      <c r="AX37" s="702"/>
      <c r="AY37" s="703"/>
      <c r="AZ37" s="623">
        <v>872873</v>
      </c>
      <c r="BA37" s="624"/>
      <c r="BB37" s="624"/>
      <c r="BC37" s="624"/>
      <c r="BD37" s="661"/>
      <c r="BE37" s="661"/>
      <c r="BF37" s="692"/>
      <c r="BG37" s="638" t="s">
        <v>262</v>
      </c>
      <c r="BH37" s="639"/>
      <c r="BI37" s="639"/>
      <c r="BJ37" s="639"/>
      <c r="BK37" s="639"/>
      <c r="BL37" s="639"/>
      <c r="BM37" s="639"/>
      <c r="BN37" s="639"/>
      <c r="BO37" s="639"/>
      <c r="BP37" s="639"/>
      <c r="BQ37" s="639"/>
      <c r="BR37" s="639"/>
      <c r="BS37" s="639"/>
      <c r="BT37" s="639"/>
      <c r="BU37" s="640"/>
      <c r="BV37" s="623">
        <v>-150326</v>
      </c>
      <c r="BW37" s="624"/>
      <c r="BX37" s="624"/>
      <c r="BY37" s="624"/>
      <c r="BZ37" s="624"/>
      <c r="CA37" s="624"/>
      <c r="CB37" s="633"/>
      <c r="CD37" s="638" t="s">
        <v>263</v>
      </c>
      <c r="CE37" s="639"/>
      <c r="CF37" s="639"/>
      <c r="CG37" s="639"/>
      <c r="CH37" s="639"/>
      <c r="CI37" s="639"/>
      <c r="CJ37" s="639"/>
      <c r="CK37" s="639"/>
      <c r="CL37" s="639"/>
      <c r="CM37" s="639"/>
      <c r="CN37" s="639"/>
      <c r="CO37" s="639"/>
      <c r="CP37" s="639"/>
      <c r="CQ37" s="640"/>
      <c r="CR37" s="623">
        <v>173336</v>
      </c>
      <c r="CS37" s="661"/>
      <c r="CT37" s="661"/>
      <c r="CU37" s="661"/>
      <c r="CV37" s="661"/>
      <c r="CW37" s="661"/>
      <c r="CX37" s="661"/>
      <c r="CY37" s="662"/>
      <c r="CZ37" s="628">
        <v>0.2</v>
      </c>
      <c r="DA37" s="663"/>
      <c r="DB37" s="663"/>
      <c r="DC37" s="666"/>
      <c r="DD37" s="632">
        <v>173336</v>
      </c>
      <c r="DE37" s="661"/>
      <c r="DF37" s="661"/>
      <c r="DG37" s="661"/>
      <c r="DH37" s="661"/>
      <c r="DI37" s="661"/>
      <c r="DJ37" s="661"/>
      <c r="DK37" s="662"/>
      <c r="DL37" s="632">
        <v>173336</v>
      </c>
      <c r="DM37" s="661"/>
      <c r="DN37" s="661"/>
      <c r="DO37" s="661"/>
      <c r="DP37" s="661"/>
      <c r="DQ37" s="661"/>
      <c r="DR37" s="661"/>
      <c r="DS37" s="661"/>
      <c r="DT37" s="661"/>
      <c r="DU37" s="661"/>
      <c r="DV37" s="662"/>
      <c r="DW37" s="628">
        <v>0.4</v>
      </c>
      <c r="DX37" s="663"/>
      <c r="DY37" s="663"/>
      <c r="DZ37" s="663"/>
      <c r="EA37" s="663"/>
      <c r="EB37" s="663"/>
      <c r="EC37" s="664"/>
    </row>
    <row r="38" spans="2:133" ht="11.25" customHeight="1" x14ac:dyDescent="0.15">
      <c r="B38" s="620" t="s">
        <v>264</v>
      </c>
      <c r="C38" s="621"/>
      <c r="D38" s="621"/>
      <c r="E38" s="621"/>
      <c r="F38" s="621"/>
      <c r="G38" s="621"/>
      <c r="H38" s="621"/>
      <c r="I38" s="621"/>
      <c r="J38" s="621"/>
      <c r="K38" s="621"/>
      <c r="L38" s="621"/>
      <c r="M38" s="621"/>
      <c r="N38" s="621"/>
      <c r="O38" s="621"/>
      <c r="P38" s="621"/>
      <c r="Q38" s="622"/>
      <c r="R38" s="623">
        <v>3537072</v>
      </c>
      <c r="S38" s="624"/>
      <c r="T38" s="624"/>
      <c r="U38" s="624"/>
      <c r="V38" s="624"/>
      <c r="W38" s="624"/>
      <c r="X38" s="624"/>
      <c r="Y38" s="625"/>
      <c r="Z38" s="626">
        <v>4.4000000000000004</v>
      </c>
      <c r="AA38" s="626"/>
      <c r="AB38" s="626"/>
      <c r="AC38" s="626"/>
      <c r="AD38" s="627" t="s">
        <v>62</v>
      </c>
      <c r="AE38" s="627"/>
      <c r="AF38" s="627"/>
      <c r="AG38" s="627"/>
      <c r="AH38" s="627"/>
      <c r="AI38" s="627"/>
      <c r="AJ38" s="627"/>
      <c r="AK38" s="627"/>
      <c r="AL38" s="628" t="s">
        <v>62</v>
      </c>
      <c r="AM38" s="629"/>
      <c r="AN38" s="629"/>
      <c r="AO38" s="630"/>
      <c r="AQ38" s="701" t="s">
        <v>265</v>
      </c>
      <c r="AR38" s="702"/>
      <c r="AS38" s="702"/>
      <c r="AT38" s="702"/>
      <c r="AU38" s="702"/>
      <c r="AV38" s="702"/>
      <c r="AW38" s="702"/>
      <c r="AX38" s="702"/>
      <c r="AY38" s="703"/>
      <c r="AZ38" s="623">
        <v>16998</v>
      </c>
      <c r="BA38" s="624"/>
      <c r="BB38" s="624"/>
      <c r="BC38" s="624"/>
      <c r="BD38" s="661"/>
      <c r="BE38" s="661"/>
      <c r="BF38" s="692"/>
      <c r="BG38" s="638" t="s">
        <v>266</v>
      </c>
      <c r="BH38" s="639"/>
      <c r="BI38" s="639"/>
      <c r="BJ38" s="639"/>
      <c r="BK38" s="639"/>
      <c r="BL38" s="639"/>
      <c r="BM38" s="639"/>
      <c r="BN38" s="639"/>
      <c r="BO38" s="639"/>
      <c r="BP38" s="639"/>
      <c r="BQ38" s="639"/>
      <c r="BR38" s="639"/>
      <c r="BS38" s="639"/>
      <c r="BT38" s="639"/>
      <c r="BU38" s="640"/>
      <c r="BV38" s="623">
        <v>29449</v>
      </c>
      <c r="BW38" s="624"/>
      <c r="BX38" s="624"/>
      <c r="BY38" s="624"/>
      <c r="BZ38" s="624"/>
      <c r="CA38" s="624"/>
      <c r="CB38" s="633"/>
      <c r="CD38" s="638" t="s">
        <v>267</v>
      </c>
      <c r="CE38" s="639"/>
      <c r="CF38" s="639"/>
      <c r="CG38" s="639"/>
      <c r="CH38" s="639"/>
      <c r="CI38" s="639"/>
      <c r="CJ38" s="639"/>
      <c r="CK38" s="639"/>
      <c r="CL38" s="639"/>
      <c r="CM38" s="639"/>
      <c r="CN38" s="639"/>
      <c r="CO38" s="639"/>
      <c r="CP38" s="639"/>
      <c r="CQ38" s="640"/>
      <c r="CR38" s="623">
        <v>7032230</v>
      </c>
      <c r="CS38" s="624"/>
      <c r="CT38" s="624"/>
      <c r="CU38" s="624"/>
      <c r="CV38" s="624"/>
      <c r="CW38" s="624"/>
      <c r="CX38" s="624"/>
      <c r="CY38" s="625"/>
      <c r="CZ38" s="628">
        <v>9.3000000000000007</v>
      </c>
      <c r="DA38" s="663"/>
      <c r="DB38" s="663"/>
      <c r="DC38" s="666"/>
      <c r="DD38" s="632">
        <v>5915567</v>
      </c>
      <c r="DE38" s="624"/>
      <c r="DF38" s="624"/>
      <c r="DG38" s="624"/>
      <c r="DH38" s="624"/>
      <c r="DI38" s="624"/>
      <c r="DJ38" s="624"/>
      <c r="DK38" s="625"/>
      <c r="DL38" s="632">
        <v>5856854</v>
      </c>
      <c r="DM38" s="624"/>
      <c r="DN38" s="624"/>
      <c r="DO38" s="624"/>
      <c r="DP38" s="624"/>
      <c r="DQ38" s="624"/>
      <c r="DR38" s="624"/>
      <c r="DS38" s="624"/>
      <c r="DT38" s="624"/>
      <c r="DU38" s="624"/>
      <c r="DV38" s="625"/>
      <c r="DW38" s="628">
        <v>13.5</v>
      </c>
      <c r="DX38" s="663"/>
      <c r="DY38" s="663"/>
      <c r="DZ38" s="663"/>
      <c r="EA38" s="663"/>
      <c r="EB38" s="663"/>
      <c r="EC38" s="664"/>
    </row>
    <row r="39" spans="2:133" ht="11.25" customHeight="1" x14ac:dyDescent="0.15">
      <c r="B39" s="620" t="s">
        <v>268</v>
      </c>
      <c r="C39" s="621"/>
      <c r="D39" s="621"/>
      <c r="E39" s="621"/>
      <c r="F39" s="621"/>
      <c r="G39" s="621"/>
      <c r="H39" s="621"/>
      <c r="I39" s="621"/>
      <c r="J39" s="621"/>
      <c r="K39" s="621"/>
      <c r="L39" s="621"/>
      <c r="M39" s="621"/>
      <c r="N39" s="621"/>
      <c r="O39" s="621"/>
      <c r="P39" s="621"/>
      <c r="Q39" s="622"/>
      <c r="R39" s="623">
        <v>1204462</v>
      </c>
      <c r="S39" s="624"/>
      <c r="T39" s="624"/>
      <c r="U39" s="624"/>
      <c r="V39" s="624"/>
      <c r="W39" s="624"/>
      <c r="X39" s="624"/>
      <c r="Y39" s="625"/>
      <c r="Z39" s="626">
        <v>1.5</v>
      </c>
      <c r="AA39" s="626"/>
      <c r="AB39" s="626"/>
      <c r="AC39" s="626"/>
      <c r="AD39" s="627">
        <v>154308</v>
      </c>
      <c r="AE39" s="627"/>
      <c r="AF39" s="627"/>
      <c r="AG39" s="627"/>
      <c r="AH39" s="627"/>
      <c r="AI39" s="627"/>
      <c r="AJ39" s="627"/>
      <c r="AK39" s="627"/>
      <c r="AL39" s="628">
        <v>0.4</v>
      </c>
      <c r="AM39" s="629"/>
      <c r="AN39" s="629"/>
      <c r="AO39" s="630"/>
      <c r="AQ39" s="701" t="s">
        <v>269</v>
      </c>
      <c r="AR39" s="702"/>
      <c r="AS39" s="702"/>
      <c r="AT39" s="702"/>
      <c r="AU39" s="702"/>
      <c r="AV39" s="702"/>
      <c r="AW39" s="702"/>
      <c r="AX39" s="702"/>
      <c r="AY39" s="703"/>
      <c r="AZ39" s="623" t="s">
        <v>62</v>
      </c>
      <c r="BA39" s="624"/>
      <c r="BB39" s="624"/>
      <c r="BC39" s="624"/>
      <c r="BD39" s="661"/>
      <c r="BE39" s="661"/>
      <c r="BF39" s="692"/>
      <c r="BG39" s="638" t="s">
        <v>270</v>
      </c>
      <c r="BH39" s="639"/>
      <c r="BI39" s="639"/>
      <c r="BJ39" s="639"/>
      <c r="BK39" s="639"/>
      <c r="BL39" s="639"/>
      <c r="BM39" s="639"/>
      <c r="BN39" s="639"/>
      <c r="BO39" s="639"/>
      <c r="BP39" s="639"/>
      <c r="BQ39" s="639"/>
      <c r="BR39" s="639"/>
      <c r="BS39" s="639"/>
      <c r="BT39" s="639"/>
      <c r="BU39" s="640"/>
      <c r="BV39" s="623">
        <v>44171</v>
      </c>
      <c r="BW39" s="624"/>
      <c r="BX39" s="624"/>
      <c r="BY39" s="624"/>
      <c r="BZ39" s="624"/>
      <c r="CA39" s="624"/>
      <c r="CB39" s="633"/>
      <c r="CD39" s="638" t="s">
        <v>271</v>
      </c>
      <c r="CE39" s="639"/>
      <c r="CF39" s="639"/>
      <c r="CG39" s="639"/>
      <c r="CH39" s="639"/>
      <c r="CI39" s="639"/>
      <c r="CJ39" s="639"/>
      <c r="CK39" s="639"/>
      <c r="CL39" s="639"/>
      <c r="CM39" s="639"/>
      <c r="CN39" s="639"/>
      <c r="CO39" s="639"/>
      <c r="CP39" s="639"/>
      <c r="CQ39" s="640"/>
      <c r="CR39" s="623">
        <v>3225023</v>
      </c>
      <c r="CS39" s="661"/>
      <c r="CT39" s="661"/>
      <c r="CU39" s="661"/>
      <c r="CV39" s="661"/>
      <c r="CW39" s="661"/>
      <c r="CX39" s="661"/>
      <c r="CY39" s="662"/>
      <c r="CZ39" s="628">
        <v>4.3</v>
      </c>
      <c r="DA39" s="663"/>
      <c r="DB39" s="663"/>
      <c r="DC39" s="666"/>
      <c r="DD39" s="632">
        <v>3137606</v>
      </c>
      <c r="DE39" s="661"/>
      <c r="DF39" s="661"/>
      <c r="DG39" s="661"/>
      <c r="DH39" s="661"/>
      <c r="DI39" s="661"/>
      <c r="DJ39" s="661"/>
      <c r="DK39" s="662"/>
      <c r="DL39" s="632" t="s">
        <v>62</v>
      </c>
      <c r="DM39" s="661"/>
      <c r="DN39" s="661"/>
      <c r="DO39" s="661"/>
      <c r="DP39" s="661"/>
      <c r="DQ39" s="661"/>
      <c r="DR39" s="661"/>
      <c r="DS39" s="661"/>
      <c r="DT39" s="661"/>
      <c r="DU39" s="661"/>
      <c r="DV39" s="662"/>
      <c r="DW39" s="628" t="s">
        <v>62</v>
      </c>
      <c r="DX39" s="663"/>
      <c r="DY39" s="663"/>
      <c r="DZ39" s="663"/>
      <c r="EA39" s="663"/>
      <c r="EB39" s="663"/>
      <c r="EC39" s="664"/>
    </row>
    <row r="40" spans="2:133" ht="11.25" customHeight="1" x14ac:dyDescent="0.15">
      <c r="B40" s="620" t="s">
        <v>272</v>
      </c>
      <c r="C40" s="621"/>
      <c r="D40" s="621"/>
      <c r="E40" s="621"/>
      <c r="F40" s="621"/>
      <c r="G40" s="621"/>
      <c r="H40" s="621"/>
      <c r="I40" s="621"/>
      <c r="J40" s="621"/>
      <c r="K40" s="621"/>
      <c r="L40" s="621"/>
      <c r="M40" s="621"/>
      <c r="N40" s="621"/>
      <c r="O40" s="621"/>
      <c r="P40" s="621"/>
      <c r="Q40" s="622"/>
      <c r="R40" s="623">
        <v>6092200</v>
      </c>
      <c r="S40" s="624"/>
      <c r="T40" s="624"/>
      <c r="U40" s="624"/>
      <c r="V40" s="624"/>
      <c r="W40" s="624"/>
      <c r="X40" s="624"/>
      <c r="Y40" s="625"/>
      <c r="Z40" s="626">
        <v>7.6</v>
      </c>
      <c r="AA40" s="626"/>
      <c r="AB40" s="626"/>
      <c r="AC40" s="626"/>
      <c r="AD40" s="627" t="s">
        <v>62</v>
      </c>
      <c r="AE40" s="627"/>
      <c r="AF40" s="627"/>
      <c r="AG40" s="627"/>
      <c r="AH40" s="627"/>
      <c r="AI40" s="627"/>
      <c r="AJ40" s="627"/>
      <c r="AK40" s="627"/>
      <c r="AL40" s="628" t="s">
        <v>62</v>
      </c>
      <c r="AM40" s="629"/>
      <c r="AN40" s="629"/>
      <c r="AO40" s="630"/>
      <c r="AQ40" s="701" t="s">
        <v>273</v>
      </c>
      <c r="AR40" s="702"/>
      <c r="AS40" s="702"/>
      <c r="AT40" s="702"/>
      <c r="AU40" s="702"/>
      <c r="AV40" s="702"/>
      <c r="AW40" s="702"/>
      <c r="AX40" s="702"/>
      <c r="AY40" s="703"/>
      <c r="AZ40" s="623" t="s">
        <v>62</v>
      </c>
      <c r="BA40" s="624"/>
      <c r="BB40" s="624"/>
      <c r="BC40" s="624"/>
      <c r="BD40" s="661"/>
      <c r="BE40" s="661"/>
      <c r="BF40" s="692"/>
      <c r="BG40" s="704" t="s">
        <v>274</v>
      </c>
      <c r="BH40" s="705"/>
      <c r="BI40" s="705"/>
      <c r="BJ40" s="705"/>
      <c r="BK40" s="705"/>
      <c r="BL40" s="84"/>
      <c r="BM40" s="639" t="s">
        <v>275</v>
      </c>
      <c r="BN40" s="639"/>
      <c r="BO40" s="639"/>
      <c r="BP40" s="639"/>
      <c r="BQ40" s="639"/>
      <c r="BR40" s="639"/>
      <c r="BS40" s="639"/>
      <c r="BT40" s="639"/>
      <c r="BU40" s="640"/>
      <c r="BV40" s="623">
        <v>91</v>
      </c>
      <c r="BW40" s="624"/>
      <c r="BX40" s="624"/>
      <c r="BY40" s="624"/>
      <c r="BZ40" s="624"/>
      <c r="CA40" s="624"/>
      <c r="CB40" s="633"/>
      <c r="CD40" s="638" t="s">
        <v>276</v>
      </c>
      <c r="CE40" s="639"/>
      <c r="CF40" s="639"/>
      <c r="CG40" s="639"/>
      <c r="CH40" s="639"/>
      <c r="CI40" s="639"/>
      <c r="CJ40" s="639"/>
      <c r="CK40" s="639"/>
      <c r="CL40" s="639"/>
      <c r="CM40" s="639"/>
      <c r="CN40" s="639"/>
      <c r="CO40" s="639"/>
      <c r="CP40" s="639"/>
      <c r="CQ40" s="640"/>
      <c r="CR40" s="623">
        <v>696786</v>
      </c>
      <c r="CS40" s="624"/>
      <c r="CT40" s="624"/>
      <c r="CU40" s="624"/>
      <c r="CV40" s="624"/>
      <c r="CW40" s="624"/>
      <c r="CX40" s="624"/>
      <c r="CY40" s="625"/>
      <c r="CZ40" s="628">
        <v>0.9</v>
      </c>
      <c r="DA40" s="663"/>
      <c r="DB40" s="663"/>
      <c r="DC40" s="666"/>
      <c r="DD40" s="632">
        <v>515520</v>
      </c>
      <c r="DE40" s="624"/>
      <c r="DF40" s="624"/>
      <c r="DG40" s="624"/>
      <c r="DH40" s="624"/>
      <c r="DI40" s="624"/>
      <c r="DJ40" s="624"/>
      <c r="DK40" s="625"/>
      <c r="DL40" s="632">
        <v>3140</v>
      </c>
      <c r="DM40" s="624"/>
      <c r="DN40" s="624"/>
      <c r="DO40" s="624"/>
      <c r="DP40" s="624"/>
      <c r="DQ40" s="624"/>
      <c r="DR40" s="624"/>
      <c r="DS40" s="624"/>
      <c r="DT40" s="624"/>
      <c r="DU40" s="624"/>
      <c r="DV40" s="625"/>
      <c r="DW40" s="628">
        <v>0</v>
      </c>
      <c r="DX40" s="663"/>
      <c r="DY40" s="663"/>
      <c r="DZ40" s="663"/>
      <c r="EA40" s="663"/>
      <c r="EB40" s="663"/>
      <c r="EC40" s="664"/>
    </row>
    <row r="41" spans="2:133" ht="11.25" customHeight="1" x14ac:dyDescent="0.15">
      <c r="B41" s="620" t="s">
        <v>277</v>
      </c>
      <c r="C41" s="621"/>
      <c r="D41" s="621"/>
      <c r="E41" s="621"/>
      <c r="F41" s="621"/>
      <c r="G41" s="621"/>
      <c r="H41" s="621"/>
      <c r="I41" s="621"/>
      <c r="J41" s="621"/>
      <c r="K41" s="621"/>
      <c r="L41" s="621"/>
      <c r="M41" s="621"/>
      <c r="N41" s="621"/>
      <c r="O41" s="621"/>
      <c r="P41" s="621"/>
      <c r="Q41" s="622"/>
      <c r="R41" s="623" t="s">
        <v>62</v>
      </c>
      <c r="S41" s="624"/>
      <c r="T41" s="624"/>
      <c r="U41" s="624"/>
      <c r="V41" s="624"/>
      <c r="W41" s="624"/>
      <c r="X41" s="624"/>
      <c r="Y41" s="625"/>
      <c r="Z41" s="626" t="s">
        <v>62</v>
      </c>
      <c r="AA41" s="626"/>
      <c r="AB41" s="626"/>
      <c r="AC41" s="626"/>
      <c r="AD41" s="627" t="s">
        <v>62</v>
      </c>
      <c r="AE41" s="627"/>
      <c r="AF41" s="627"/>
      <c r="AG41" s="627"/>
      <c r="AH41" s="627"/>
      <c r="AI41" s="627"/>
      <c r="AJ41" s="627"/>
      <c r="AK41" s="627"/>
      <c r="AL41" s="628" t="s">
        <v>62</v>
      </c>
      <c r="AM41" s="629"/>
      <c r="AN41" s="629"/>
      <c r="AO41" s="630"/>
      <c r="AQ41" s="701" t="s">
        <v>278</v>
      </c>
      <c r="AR41" s="702"/>
      <c r="AS41" s="702"/>
      <c r="AT41" s="702"/>
      <c r="AU41" s="702"/>
      <c r="AV41" s="702"/>
      <c r="AW41" s="702"/>
      <c r="AX41" s="702"/>
      <c r="AY41" s="703"/>
      <c r="AZ41" s="623">
        <v>1527138</v>
      </c>
      <c r="BA41" s="624"/>
      <c r="BB41" s="624"/>
      <c r="BC41" s="624"/>
      <c r="BD41" s="661"/>
      <c r="BE41" s="661"/>
      <c r="BF41" s="692"/>
      <c r="BG41" s="704"/>
      <c r="BH41" s="705"/>
      <c r="BI41" s="705"/>
      <c r="BJ41" s="705"/>
      <c r="BK41" s="705"/>
      <c r="BL41" s="84"/>
      <c r="BM41" s="639" t="s">
        <v>279</v>
      </c>
      <c r="BN41" s="639"/>
      <c r="BO41" s="639"/>
      <c r="BP41" s="639"/>
      <c r="BQ41" s="639"/>
      <c r="BR41" s="639"/>
      <c r="BS41" s="639"/>
      <c r="BT41" s="639"/>
      <c r="BU41" s="640"/>
      <c r="BV41" s="623" t="s">
        <v>62</v>
      </c>
      <c r="BW41" s="624"/>
      <c r="BX41" s="624"/>
      <c r="BY41" s="624"/>
      <c r="BZ41" s="624"/>
      <c r="CA41" s="624"/>
      <c r="CB41" s="633"/>
      <c r="CD41" s="638" t="s">
        <v>280</v>
      </c>
      <c r="CE41" s="639"/>
      <c r="CF41" s="639"/>
      <c r="CG41" s="639"/>
      <c r="CH41" s="639"/>
      <c r="CI41" s="639"/>
      <c r="CJ41" s="639"/>
      <c r="CK41" s="639"/>
      <c r="CL41" s="639"/>
      <c r="CM41" s="639"/>
      <c r="CN41" s="639"/>
      <c r="CO41" s="639"/>
      <c r="CP41" s="639"/>
      <c r="CQ41" s="640"/>
      <c r="CR41" s="623" t="s">
        <v>62</v>
      </c>
      <c r="CS41" s="661"/>
      <c r="CT41" s="661"/>
      <c r="CU41" s="661"/>
      <c r="CV41" s="661"/>
      <c r="CW41" s="661"/>
      <c r="CX41" s="661"/>
      <c r="CY41" s="662"/>
      <c r="CZ41" s="628" t="s">
        <v>62</v>
      </c>
      <c r="DA41" s="663"/>
      <c r="DB41" s="663"/>
      <c r="DC41" s="666"/>
      <c r="DD41" s="632" t="s">
        <v>62</v>
      </c>
      <c r="DE41" s="661"/>
      <c r="DF41" s="661"/>
      <c r="DG41" s="661"/>
      <c r="DH41" s="661"/>
      <c r="DI41" s="661"/>
      <c r="DJ41" s="661"/>
      <c r="DK41" s="662"/>
      <c r="DL41" s="714"/>
      <c r="DM41" s="715"/>
      <c r="DN41" s="715"/>
      <c r="DO41" s="715"/>
      <c r="DP41" s="715"/>
      <c r="DQ41" s="715"/>
      <c r="DR41" s="715"/>
      <c r="DS41" s="715"/>
      <c r="DT41" s="715"/>
      <c r="DU41" s="715"/>
      <c r="DV41" s="716"/>
      <c r="DW41" s="708"/>
      <c r="DX41" s="709"/>
      <c r="DY41" s="709"/>
      <c r="DZ41" s="709"/>
      <c r="EA41" s="709"/>
      <c r="EB41" s="709"/>
      <c r="EC41" s="710"/>
    </row>
    <row r="42" spans="2:133" ht="11.25" customHeight="1" x14ac:dyDescent="0.15">
      <c r="B42" s="620" t="s">
        <v>281</v>
      </c>
      <c r="C42" s="621"/>
      <c r="D42" s="621"/>
      <c r="E42" s="621"/>
      <c r="F42" s="621"/>
      <c r="G42" s="621"/>
      <c r="H42" s="621"/>
      <c r="I42" s="621"/>
      <c r="J42" s="621"/>
      <c r="K42" s="621"/>
      <c r="L42" s="621"/>
      <c r="M42" s="621"/>
      <c r="N42" s="621"/>
      <c r="O42" s="621"/>
      <c r="P42" s="621"/>
      <c r="Q42" s="622"/>
      <c r="R42" s="623" t="s">
        <v>62</v>
      </c>
      <c r="S42" s="624"/>
      <c r="T42" s="624"/>
      <c r="U42" s="624"/>
      <c r="V42" s="624"/>
      <c r="W42" s="624"/>
      <c r="X42" s="624"/>
      <c r="Y42" s="625"/>
      <c r="Z42" s="626" t="s">
        <v>62</v>
      </c>
      <c r="AA42" s="626"/>
      <c r="AB42" s="626"/>
      <c r="AC42" s="626"/>
      <c r="AD42" s="627" t="s">
        <v>62</v>
      </c>
      <c r="AE42" s="627"/>
      <c r="AF42" s="627"/>
      <c r="AG42" s="627"/>
      <c r="AH42" s="627"/>
      <c r="AI42" s="627"/>
      <c r="AJ42" s="627"/>
      <c r="AK42" s="627"/>
      <c r="AL42" s="628" t="s">
        <v>62</v>
      </c>
      <c r="AM42" s="629"/>
      <c r="AN42" s="629"/>
      <c r="AO42" s="630"/>
      <c r="AQ42" s="711" t="s">
        <v>282</v>
      </c>
      <c r="AR42" s="712"/>
      <c r="AS42" s="712"/>
      <c r="AT42" s="712"/>
      <c r="AU42" s="712"/>
      <c r="AV42" s="712"/>
      <c r="AW42" s="712"/>
      <c r="AX42" s="712"/>
      <c r="AY42" s="713"/>
      <c r="AZ42" s="717">
        <v>5505092</v>
      </c>
      <c r="BA42" s="718"/>
      <c r="BB42" s="718"/>
      <c r="BC42" s="718"/>
      <c r="BD42" s="694"/>
      <c r="BE42" s="694"/>
      <c r="BF42" s="696"/>
      <c r="BG42" s="706"/>
      <c r="BH42" s="707"/>
      <c r="BI42" s="707"/>
      <c r="BJ42" s="707"/>
      <c r="BK42" s="707"/>
      <c r="BL42" s="85"/>
      <c r="BM42" s="652" t="s">
        <v>283</v>
      </c>
      <c r="BN42" s="652"/>
      <c r="BO42" s="652"/>
      <c r="BP42" s="652"/>
      <c r="BQ42" s="652"/>
      <c r="BR42" s="652"/>
      <c r="BS42" s="652"/>
      <c r="BT42" s="652"/>
      <c r="BU42" s="653"/>
      <c r="BV42" s="717">
        <v>316</v>
      </c>
      <c r="BW42" s="718"/>
      <c r="BX42" s="718"/>
      <c r="BY42" s="718"/>
      <c r="BZ42" s="718"/>
      <c r="CA42" s="718"/>
      <c r="CB42" s="730"/>
      <c r="CD42" s="620" t="s">
        <v>284</v>
      </c>
      <c r="CE42" s="621"/>
      <c r="CF42" s="621"/>
      <c r="CG42" s="621"/>
      <c r="CH42" s="621"/>
      <c r="CI42" s="621"/>
      <c r="CJ42" s="621"/>
      <c r="CK42" s="621"/>
      <c r="CL42" s="621"/>
      <c r="CM42" s="621"/>
      <c r="CN42" s="621"/>
      <c r="CO42" s="621"/>
      <c r="CP42" s="621"/>
      <c r="CQ42" s="622"/>
      <c r="CR42" s="623">
        <v>5782168</v>
      </c>
      <c r="CS42" s="661"/>
      <c r="CT42" s="661"/>
      <c r="CU42" s="661"/>
      <c r="CV42" s="661"/>
      <c r="CW42" s="661"/>
      <c r="CX42" s="661"/>
      <c r="CY42" s="662"/>
      <c r="CZ42" s="628">
        <v>7.7</v>
      </c>
      <c r="DA42" s="663"/>
      <c r="DB42" s="663"/>
      <c r="DC42" s="666"/>
      <c r="DD42" s="632">
        <v>1827197</v>
      </c>
      <c r="DE42" s="661"/>
      <c r="DF42" s="661"/>
      <c r="DG42" s="661"/>
      <c r="DH42" s="661"/>
      <c r="DI42" s="661"/>
      <c r="DJ42" s="661"/>
      <c r="DK42" s="662"/>
      <c r="DL42" s="714"/>
      <c r="DM42" s="715"/>
      <c r="DN42" s="715"/>
      <c r="DO42" s="715"/>
      <c r="DP42" s="715"/>
      <c r="DQ42" s="715"/>
      <c r="DR42" s="715"/>
      <c r="DS42" s="715"/>
      <c r="DT42" s="715"/>
      <c r="DU42" s="715"/>
      <c r="DV42" s="716"/>
      <c r="DW42" s="708"/>
      <c r="DX42" s="709"/>
      <c r="DY42" s="709"/>
      <c r="DZ42" s="709"/>
      <c r="EA42" s="709"/>
      <c r="EB42" s="709"/>
      <c r="EC42" s="710"/>
    </row>
    <row r="43" spans="2:133" ht="11.25" customHeight="1" x14ac:dyDescent="0.15">
      <c r="B43" s="620" t="s">
        <v>285</v>
      </c>
      <c r="C43" s="621"/>
      <c r="D43" s="621"/>
      <c r="E43" s="621"/>
      <c r="F43" s="621"/>
      <c r="G43" s="621"/>
      <c r="H43" s="621"/>
      <c r="I43" s="621"/>
      <c r="J43" s="621"/>
      <c r="K43" s="621"/>
      <c r="L43" s="621"/>
      <c r="M43" s="621"/>
      <c r="N43" s="621"/>
      <c r="O43" s="621"/>
      <c r="P43" s="621"/>
      <c r="Q43" s="622"/>
      <c r="R43" s="623">
        <v>2531200</v>
      </c>
      <c r="S43" s="624"/>
      <c r="T43" s="624"/>
      <c r="U43" s="624"/>
      <c r="V43" s="624"/>
      <c r="W43" s="624"/>
      <c r="X43" s="624"/>
      <c r="Y43" s="625"/>
      <c r="Z43" s="626">
        <v>3.2</v>
      </c>
      <c r="AA43" s="626"/>
      <c r="AB43" s="626"/>
      <c r="AC43" s="626"/>
      <c r="AD43" s="627" t="s">
        <v>62</v>
      </c>
      <c r="AE43" s="627"/>
      <c r="AF43" s="627"/>
      <c r="AG43" s="627"/>
      <c r="AH43" s="627"/>
      <c r="AI43" s="627"/>
      <c r="AJ43" s="627"/>
      <c r="AK43" s="627"/>
      <c r="AL43" s="628" t="s">
        <v>62</v>
      </c>
      <c r="AM43" s="629"/>
      <c r="AN43" s="629"/>
      <c r="AO43" s="630"/>
      <c r="BV43" s="86"/>
      <c r="BW43" s="86"/>
      <c r="BX43" s="86"/>
      <c r="BY43" s="86"/>
      <c r="BZ43" s="86"/>
      <c r="CA43" s="86"/>
      <c r="CB43" s="86"/>
      <c r="CD43" s="620" t="s">
        <v>286</v>
      </c>
      <c r="CE43" s="621"/>
      <c r="CF43" s="621"/>
      <c r="CG43" s="621"/>
      <c r="CH43" s="621"/>
      <c r="CI43" s="621"/>
      <c r="CJ43" s="621"/>
      <c r="CK43" s="621"/>
      <c r="CL43" s="621"/>
      <c r="CM43" s="621"/>
      <c r="CN43" s="621"/>
      <c r="CO43" s="621"/>
      <c r="CP43" s="621"/>
      <c r="CQ43" s="622"/>
      <c r="CR43" s="623">
        <v>343067</v>
      </c>
      <c r="CS43" s="661"/>
      <c r="CT43" s="661"/>
      <c r="CU43" s="661"/>
      <c r="CV43" s="661"/>
      <c r="CW43" s="661"/>
      <c r="CX43" s="661"/>
      <c r="CY43" s="662"/>
      <c r="CZ43" s="628">
        <v>0.5</v>
      </c>
      <c r="DA43" s="663"/>
      <c r="DB43" s="663"/>
      <c r="DC43" s="666"/>
      <c r="DD43" s="632">
        <v>343067</v>
      </c>
      <c r="DE43" s="661"/>
      <c r="DF43" s="661"/>
      <c r="DG43" s="661"/>
      <c r="DH43" s="661"/>
      <c r="DI43" s="661"/>
      <c r="DJ43" s="661"/>
      <c r="DK43" s="662"/>
      <c r="DL43" s="714"/>
      <c r="DM43" s="715"/>
      <c r="DN43" s="715"/>
      <c r="DO43" s="715"/>
      <c r="DP43" s="715"/>
      <c r="DQ43" s="715"/>
      <c r="DR43" s="715"/>
      <c r="DS43" s="715"/>
      <c r="DT43" s="715"/>
      <c r="DU43" s="715"/>
      <c r="DV43" s="716"/>
      <c r="DW43" s="708"/>
      <c r="DX43" s="709"/>
      <c r="DY43" s="709"/>
      <c r="DZ43" s="709"/>
      <c r="EA43" s="709"/>
      <c r="EB43" s="709"/>
      <c r="EC43" s="710"/>
    </row>
    <row r="44" spans="2:133" ht="11.25" customHeight="1" x14ac:dyDescent="0.15">
      <c r="B44" s="667" t="s">
        <v>287</v>
      </c>
      <c r="C44" s="668"/>
      <c r="D44" s="668"/>
      <c r="E44" s="668"/>
      <c r="F44" s="668"/>
      <c r="G44" s="668"/>
      <c r="H44" s="668"/>
      <c r="I44" s="668"/>
      <c r="J44" s="668"/>
      <c r="K44" s="668"/>
      <c r="L44" s="668"/>
      <c r="M44" s="668"/>
      <c r="N44" s="668"/>
      <c r="O44" s="668"/>
      <c r="P44" s="668"/>
      <c r="Q44" s="669"/>
      <c r="R44" s="717">
        <v>79893685</v>
      </c>
      <c r="S44" s="718"/>
      <c r="T44" s="718"/>
      <c r="U44" s="718"/>
      <c r="V44" s="718"/>
      <c r="W44" s="718"/>
      <c r="X44" s="718"/>
      <c r="Y44" s="719"/>
      <c r="Z44" s="720">
        <v>100</v>
      </c>
      <c r="AA44" s="720"/>
      <c r="AB44" s="720"/>
      <c r="AC44" s="720"/>
      <c r="AD44" s="721">
        <v>40799191</v>
      </c>
      <c r="AE44" s="721"/>
      <c r="AF44" s="721"/>
      <c r="AG44" s="721"/>
      <c r="AH44" s="721"/>
      <c r="AI44" s="721"/>
      <c r="AJ44" s="721"/>
      <c r="AK44" s="721"/>
      <c r="AL44" s="722">
        <v>100</v>
      </c>
      <c r="AM44" s="695"/>
      <c r="AN44" s="695"/>
      <c r="AO44" s="723"/>
      <c r="CD44" s="724" t="s">
        <v>233</v>
      </c>
      <c r="CE44" s="725"/>
      <c r="CF44" s="620" t="s">
        <v>288</v>
      </c>
      <c r="CG44" s="621"/>
      <c r="CH44" s="621"/>
      <c r="CI44" s="621"/>
      <c r="CJ44" s="621"/>
      <c r="CK44" s="621"/>
      <c r="CL44" s="621"/>
      <c r="CM44" s="621"/>
      <c r="CN44" s="621"/>
      <c r="CO44" s="621"/>
      <c r="CP44" s="621"/>
      <c r="CQ44" s="622"/>
      <c r="CR44" s="623">
        <v>5782168</v>
      </c>
      <c r="CS44" s="624"/>
      <c r="CT44" s="624"/>
      <c r="CU44" s="624"/>
      <c r="CV44" s="624"/>
      <c r="CW44" s="624"/>
      <c r="CX44" s="624"/>
      <c r="CY44" s="625"/>
      <c r="CZ44" s="628">
        <v>7.7</v>
      </c>
      <c r="DA44" s="629"/>
      <c r="DB44" s="629"/>
      <c r="DC44" s="641"/>
      <c r="DD44" s="632">
        <v>1827197</v>
      </c>
      <c r="DE44" s="624"/>
      <c r="DF44" s="624"/>
      <c r="DG44" s="624"/>
      <c r="DH44" s="624"/>
      <c r="DI44" s="624"/>
      <c r="DJ44" s="624"/>
      <c r="DK44" s="625"/>
      <c r="DL44" s="714"/>
      <c r="DM44" s="715"/>
      <c r="DN44" s="715"/>
      <c r="DO44" s="715"/>
      <c r="DP44" s="715"/>
      <c r="DQ44" s="715"/>
      <c r="DR44" s="715"/>
      <c r="DS44" s="715"/>
      <c r="DT44" s="715"/>
      <c r="DU44" s="715"/>
      <c r="DV44" s="716"/>
      <c r="DW44" s="708"/>
      <c r="DX44" s="709"/>
      <c r="DY44" s="709"/>
      <c r="DZ44" s="709"/>
      <c r="EA44" s="709"/>
      <c r="EB44" s="709"/>
      <c r="EC44" s="710"/>
    </row>
    <row r="45" spans="2:133" ht="11.25" customHeight="1" x14ac:dyDescent="0.15">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726"/>
      <c r="CE45" s="727"/>
      <c r="CF45" s="620" t="s">
        <v>289</v>
      </c>
      <c r="CG45" s="621"/>
      <c r="CH45" s="621"/>
      <c r="CI45" s="621"/>
      <c r="CJ45" s="621"/>
      <c r="CK45" s="621"/>
      <c r="CL45" s="621"/>
      <c r="CM45" s="621"/>
      <c r="CN45" s="621"/>
      <c r="CO45" s="621"/>
      <c r="CP45" s="621"/>
      <c r="CQ45" s="622"/>
      <c r="CR45" s="623">
        <v>361452</v>
      </c>
      <c r="CS45" s="661"/>
      <c r="CT45" s="661"/>
      <c r="CU45" s="661"/>
      <c r="CV45" s="661"/>
      <c r="CW45" s="661"/>
      <c r="CX45" s="661"/>
      <c r="CY45" s="662"/>
      <c r="CZ45" s="628">
        <v>0.5</v>
      </c>
      <c r="DA45" s="663"/>
      <c r="DB45" s="663"/>
      <c r="DC45" s="666"/>
      <c r="DD45" s="632">
        <v>76807</v>
      </c>
      <c r="DE45" s="661"/>
      <c r="DF45" s="661"/>
      <c r="DG45" s="661"/>
      <c r="DH45" s="661"/>
      <c r="DI45" s="661"/>
      <c r="DJ45" s="661"/>
      <c r="DK45" s="662"/>
      <c r="DL45" s="714"/>
      <c r="DM45" s="715"/>
      <c r="DN45" s="715"/>
      <c r="DO45" s="715"/>
      <c r="DP45" s="715"/>
      <c r="DQ45" s="715"/>
      <c r="DR45" s="715"/>
      <c r="DS45" s="715"/>
      <c r="DT45" s="715"/>
      <c r="DU45" s="715"/>
      <c r="DV45" s="716"/>
      <c r="DW45" s="708"/>
      <c r="DX45" s="709"/>
      <c r="DY45" s="709"/>
      <c r="DZ45" s="709"/>
      <c r="EA45" s="709"/>
      <c r="EB45" s="709"/>
      <c r="EC45" s="710"/>
    </row>
    <row r="46" spans="2:133" ht="11.25" customHeight="1" x14ac:dyDescent="0.15">
      <c r="B46" s="88" t="s">
        <v>290</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726"/>
      <c r="CE46" s="727"/>
      <c r="CF46" s="620" t="s">
        <v>291</v>
      </c>
      <c r="CG46" s="621"/>
      <c r="CH46" s="621"/>
      <c r="CI46" s="621"/>
      <c r="CJ46" s="621"/>
      <c r="CK46" s="621"/>
      <c r="CL46" s="621"/>
      <c r="CM46" s="621"/>
      <c r="CN46" s="621"/>
      <c r="CO46" s="621"/>
      <c r="CP46" s="621"/>
      <c r="CQ46" s="622"/>
      <c r="CR46" s="623">
        <v>5387597</v>
      </c>
      <c r="CS46" s="624"/>
      <c r="CT46" s="624"/>
      <c r="CU46" s="624"/>
      <c r="CV46" s="624"/>
      <c r="CW46" s="624"/>
      <c r="CX46" s="624"/>
      <c r="CY46" s="625"/>
      <c r="CZ46" s="628">
        <v>7.1</v>
      </c>
      <c r="DA46" s="629"/>
      <c r="DB46" s="629"/>
      <c r="DC46" s="641"/>
      <c r="DD46" s="632">
        <v>1746471</v>
      </c>
      <c r="DE46" s="624"/>
      <c r="DF46" s="624"/>
      <c r="DG46" s="624"/>
      <c r="DH46" s="624"/>
      <c r="DI46" s="624"/>
      <c r="DJ46" s="624"/>
      <c r="DK46" s="625"/>
      <c r="DL46" s="714"/>
      <c r="DM46" s="715"/>
      <c r="DN46" s="715"/>
      <c r="DO46" s="715"/>
      <c r="DP46" s="715"/>
      <c r="DQ46" s="715"/>
      <c r="DR46" s="715"/>
      <c r="DS46" s="715"/>
      <c r="DT46" s="715"/>
      <c r="DU46" s="715"/>
      <c r="DV46" s="716"/>
      <c r="DW46" s="708"/>
      <c r="DX46" s="709"/>
      <c r="DY46" s="709"/>
      <c r="DZ46" s="709"/>
      <c r="EA46" s="709"/>
      <c r="EB46" s="709"/>
      <c r="EC46" s="710"/>
    </row>
    <row r="47" spans="2:133" ht="11.25" customHeight="1" x14ac:dyDescent="0.15">
      <c r="B47" s="742" t="s">
        <v>292</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726"/>
      <c r="CE47" s="727"/>
      <c r="CF47" s="620" t="s">
        <v>293</v>
      </c>
      <c r="CG47" s="621"/>
      <c r="CH47" s="621"/>
      <c r="CI47" s="621"/>
      <c r="CJ47" s="621"/>
      <c r="CK47" s="621"/>
      <c r="CL47" s="621"/>
      <c r="CM47" s="621"/>
      <c r="CN47" s="621"/>
      <c r="CO47" s="621"/>
      <c r="CP47" s="621"/>
      <c r="CQ47" s="622"/>
      <c r="CR47" s="623" t="s">
        <v>62</v>
      </c>
      <c r="CS47" s="661"/>
      <c r="CT47" s="661"/>
      <c r="CU47" s="661"/>
      <c r="CV47" s="661"/>
      <c r="CW47" s="661"/>
      <c r="CX47" s="661"/>
      <c r="CY47" s="662"/>
      <c r="CZ47" s="628" t="s">
        <v>62</v>
      </c>
      <c r="DA47" s="663"/>
      <c r="DB47" s="663"/>
      <c r="DC47" s="666"/>
      <c r="DD47" s="632" t="s">
        <v>62</v>
      </c>
      <c r="DE47" s="661"/>
      <c r="DF47" s="661"/>
      <c r="DG47" s="661"/>
      <c r="DH47" s="661"/>
      <c r="DI47" s="661"/>
      <c r="DJ47" s="661"/>
      <c r="DK47" s="662"/>
      <c r="DL47" s="714"/>
      <c r="DM47" s="715"/>
      <c r="DN47" s="715"/>
      <c r="DO47" s="715"/>
      <c r="DP47" s="715"/>
      <c r="DQ47" s="715"/>
      <c r="DR47" s="715"/>
      <c r="DS47" s="715"/>
      <c r="DT47" s="715"/>
      <c r="DU47" s="715"/>
      <c r="DV47" s="716"/>
      <c r="DW47" s="708"/>
      <c r="DX47" s="709"/>
      <c r="DY47" s="709"/>
      <c r="DZ47" s="709"/>
      <c r="EA47" s="709"/>
      <c r="EB47" s="709"/>
      <c r="EC47" s="710"/>
    </row>
    <row r="48" spans="2:133" x14ac:dyDescent="0.15">
      <c r="B48" s="741" t="s">
        <v>294</v>
      </c>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1"/>
      <c r="AO48" s="741"/>
      <c r="AP48" s="741"/>
      <c r="AQ48" s="741"/>
      <c r="AR48" s="741"/>
      <c r="AS48" s="741"/>
      <c r="AT48" s="741"/>
      <c r="AU48" s="741"/>
      <c r="AV48" s="741"/>
      <c r="AW48" s="741"/>
      <c r="AX48" s="741"/>
      <c r="AY48" s="741"/>
      <c r="AZ48" s="741"/>
      <c r="BA48" s="741"/>
      <c r="BB48" s="741"/>
      <c r="BC48" s="741"/>
      <c r="BD48" s="741"/>
      <c r="BE48" s="741"/>
      <c r="BF48" s="741"/>
      <c r="BG48" s="741"/>
      <c r="BH48" s="741"/>
      <c r="BI48" s="741"/>
      <c r="BJ48" s="741"/>
      <c r="BK48" s="741"/>
      <c r="BL48" s="741"/>
      <c r="BM48" s="741"/>
      <c r="BN48" s="741"/>
      <c r="BO48" s="741"/>
      <c r="BP48" s="741"/>
      <c r="BQ48" s="741"/>
      <c r="BR48" s="741"/>
      <c r="BS48" s="741"/>
      <c r="BT48" s="741"/>
      <c r="BU48" s="741"/>
      <c r="BV48" s="741"/>
      <c r="BW48" s="741"/>
      <c r="BX48" s="741"/>
      <c r="BY48" s="741"/>
      <c r="BZ48" s="741"/>
      <c r="CA48" s="741"/>
      <c r="CB48" s="741"/>
      <c r="CD48" s="728"/>
      <c r="CE48" s="729"/>
      <c r="CF48" s="620" t="s">
        <v>295</v>
      </c>
      <c r="CG48" s="621"/>
      <c r="CH48" s="621"/>
      <c r="CI48" s="621"/>
      <c r="CJ48" s="621"/>
      <c r="CK48" s="621"/>
      <c r="CL48" s="621"/>
      <c r="CM48" s="621"/>
      <c r="CN48" s="621"/>
      <c r="CO48" s="621"/>
      <c r="CP48" s="621"/>
      <c r="CQ48" s="622"/>
      <c r="CR48" s="623" t="s">
        <v>62</v>
      </c>
      <c r="CS48" s="624"/>
      <c r="CT48" s="624"/>
      <c r="CU48" s="624"/>
      <c r="CV48" s="624"/>
      <c r="CW48" s="624"/>
      <c r="CX48" s="624"/>
      <c r="CY48" s="625"/>
      <c r="CZ48" s="628" t="s">
        <v>62</v>
      </c>
      <c r="DA48" s="629"/>
      <c r="DB48" s="629"/>
      <c r="DC48" s="641"/>
      <c r="DD48" s="632" t="s">
        <v>62</v>
      </c>
      <c r="DE48" s="624"/>
      <c r="DF48" s="624"/>
      <c r="DG48" s="624"/>
      <c r="DH48" s="624"/>
      <c r="DI48" s="624"/>
      <c r="DJ48" s="624"/>
      <c r="DK48" s="625"/>
      <c r="DL48" s="714"/>
      <c r="DM48" s="715"/>
      <c r="DN48" s="715"/>
      <c r="DO48" s="715"/>
      <c r="DP48" s="715"/>
      <c r="DQ48" s="715"/>
      <c r="DR48" s="715"/>
      <c r="DS48" s="715"/>
      <c r="DT48" s="715"/>
      <c r="DU48" s="715"/>
      <c r="DV48" s="716"/>
      <c r="DW48" s="708"/>
      <c r="DX48" s="709"/>
      <c r="DY48" s="709"/>
      <c r="DZ48" s="709"/>
      <c r="EA48" s="709"/>
      <c r="EB48" s="709"/>
      <c r="EC48" s="710"/>
    </row>
    <row r="49" spans="2:133" ht="11.25" customHeight="1" x14ac:dyDescent="0.15">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667" t="s">
        <v>296</v>
      </c>
      <c r="CE49" s="668"/>
      <c r="CF49" s="668"/>
      <c r="CG49" s="668"/>
      <c r="CH49" s="668"/>
      <c r="CI49" s="668"/>
      <c r="CJ49" s="668"/>
      <c r="CK49" s="668"/>
      <c r="CL49" s="668"/>
      <c r="CM49" s="668"/>
      <c r="CN49" s="668"/>
      <c r="CO49" s="668"/>
      <c r="CP49" s="668"/>
      <c r="CQ49" s="669"/>
      <c r="CR49" s="717">
        <v>75480576</v>
      </c>
      <c r="CS49" s="694"/>
      <c r="CT49" s="694"/>
      <c r="CU49" s="694"/>
      <c r="CV49" s="694"/>
      <c r="CW49" s="694"/>
      <c r="CX49" s="694"/>
      <c r="CY49" s="731"/>
      <c r="CZ49" s="722">
        <v>100</v>
      </c>
      <c r="DA49" s="732"/>
      <c r="DB49" s="732"/>
      <c r="DC49" s="733"/>
      <c r="DD49" s="734">
        <v>46547342</v>
      </c>
      <c r="DE49" s="694"/>
      <c r="DF49" s="694"/>
      <c r="DG49" s="694"/>
      <c r="DH49" s="694"/>
      <c r="DI49" s="694"/>
      <c r="DJ49" s="694"/>
      <c r="DK49" s="731"/>
      <c r="DL49" s="735"/>
      <c r="DM49" s="736"/>
      <c r="DN49" s="736"/>
      <c r="DO49" s="736"/>
      <c r="DP49" s="736"/>
      <c r="DQ49" s="736"/>
      <c r="DR49" s="736"/>
      <c r="DS49" s="736"/>
      <c r="DT49" s="736"/>
      <c r="DU49" s="736"/>
      <c r="DV49" s="737"/>
      <c r="DW49" s="738"/>
      <c r="DX49" s="739"/>
      <c r="DY49" s="739"/>
      <c r="DZ49" s="739"/>
      <c r="EA49" s="739"/>
      <c r="EB49" s="739"/>
      <c r="EC49" s="740"/>
    </row>
    <row r="50" spans="2:133" hidden="1" x14ac:dyDescent="0.15">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Q1rkiqHS/Mc9/dDqnyzV+hyRxYgsw9ATN6l23dRv2p68v2illjYYvQrmyGUve/wls+tL4c7oQoQ+K9dggCIzog==" saltValue="ai/eaAwG30WO2QL5Imx/t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7" zoomScaleNormal="57" zoomScaleSheetLayoutView="70" workbookViewId="0"/>
  </sheetViews>
  <sheetFormatPr defaultColWidth="0" defaultRowHeight="13.5" zeroHeight="1" x14ac:dyDescent="0.15"/>
  <cols>
    <col min="1" max="130" width="2.75" style="96" customWidth="1"/>
    <col min="131" max="131" width="1.625" style="96" customWidth="1"/>
    <col min="132" max="16384" width="9" style="96" hidden="1"/>
  </cols>
  <sheetData>
    <row r="1" spans="1:131" ht="11.25" customHeight="1" thickBot="1" x14ac:dyDescent="0.2">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x14ac:dyDescent="0.2">
      <c r="A2" s="757" t="s">
        <v>297</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757"/>
      <c r="AX2" s="757"/>
      <c r="AY2" s="757"/>
      <c r="AZ2" s="757"/>
      <c r="BA2" s="757"/>
      <c r="BB2" s="757"/>
      <c r="BC2" s="757"/>
      <c r="BD2" s="757"/>
      <c r="BE2" s="757"/>
      <c r="BF2" s="757"/>
      <c r="BG2" s="757"/>
      <c r="BH2" s="757"/>
      <c r="BI2" s="757"/>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758" t="s">
        <v>298</v>
      </c>
      <c r="DK2" s="759"/>
      <c r="DL2" s="759"/>
      <c r="DM2" s="759"/>
      <c r="DN2" s="759"/>
      <c r="DO2" s="760"/>
      <c r="DP2" s="93"/>
      <c r="DQ2" s="758" t="s">
        <v>299</v>
      </c>
      <c r="DR2" s="759"/>
      <c r="DS2" s="759"/>
      <c r="DT2" s="759"/>
      <c r="DU2" s="759"/>
      <c r="DV2" s="759"/>
      <c r="DW2" s="759"/>
      <c r="DX2" s="759"/>
      <c r="DY2" s="759"/>
      <c r="DZ2" s="760"/>
      <c r="EA2" s="95"/>
    </row>
    <row r="3" spans="1:131" ht="11.25" customHeight="1"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x14ac:dyDescent="0.2">
      <c r="A4" s="761" t="s">
        <v>300</v>
      </c>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1"/>
      <c r="AX4" s="761"/>
      <c r="AY4" s="761"/>
      <c r="AZ4" s="97"/>
      <c r="BA4" s="97"/>
      <c r="BB4" s="97"/>
      <c r="BC4" s="97"/>
      <c r="BD4" s="97"/>
      <c r="BE4" s="98"/>
      <c r="BF4" s="98"/>
      <c r="BG4" s="98"/>
      <c r="BH4" s="98"/>
      <c r="BI4" s="98"/>
      <c r="BJ4" s="98"/>
      <c r="BK4" s="98"/>
      <c r="BL4" s="98"/>
      <c r="BM4" s="98"/>
      <c r="BN4" s="98"/>
      <c r="BO4" s="98"/>
      <c r="BP4" s="98"/>
      <c r="BQ4" s="762" t="s">
        <v>301</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99"/>
    </row>
    <row r="5" spans="1:131" s="100" customFormat="1" ht="26.25" customHeight="1" x14ac:dyDescent="0.15">
      <c r="A5" s="751" t="s">
        <v>302</v>
      </c>
      <c r="B5" s="752"/>
      <c r="C5" s="752"/>
      <c r="D5" s="752"/>
      <c r="E5" s="752"/>
      <c r="F5" s="752"/>
      <c r="G5" s="752"/>
      <c r="H5" s="752"/>
      <c r="I5" s="752"/>
      <c r="J5" s="752"/>
      <c r="K5" s="752"/>
      <c r="L5" s="752"/>
      <c r="M5" s="752"/>
      <c r="N5" s="752"/>
      <c r="O5" s="752"/>
      <c r="P5" s="753"/>
      <c r="Q5" s="747" t="s">
        <v>303</v>
      </c>
      <c r="R5" s="743"/>
      <c r="S5" s="743"/>
      <c r="T5" s="743"/>
      <c r="U5" s="744"/>
      <c r="V5" s="747" t="s">
        <v>304</v>
      </c>
      <c r="W5" s="743"/>
      <c r="X5" s="743"/>
      <c r="Y5" s="743"/>
      <c r="Z5" s="744"/>
      <c r="AA5" s="747" t="s">
        <v>305</v>
      </c>
      <c r="AB5" s="743"/>
      <c r="AC5" s="743"/>
      <c r="AD5" s="743"/>
      <c r="AE5" s="743"/>
      <c r="AF5" s="763" t="s">
        <v>306</v>
      </c>
      <c r="AG5" s="743"/>
      <c r="AH5" s="743"/>
      <c r="AI5" s="743"/>
      <c r="AJ5" s="749"/>
      <c r="AK5" s="743" t="s">
        <v>307</v>
      </c>
      <c r="AL5" s="743"/>
      <c r="AM5" s="743"/>
      <c r="AN5" s="743"/>
      <c r="AO5" s="744"/>
      <c r="AP5" s="747" t="s">
        <v>308</v>
      </c>
      <c r="AQ5" s="743"/>
      <c r="AR5" s="743"/>
      <c r="AS5" s="743"/>
      <c r="AT5" s="744"/>
      <c r="AU5" s="747" t="s">
        <v>309</v>
      </c>
      <c r="AV5" s="743"/>
      <c r="AW5" s="743"/>
      <c r="AX5" s="743"/>
      <c r="AY5" s="749"/>
      <c r="AZ5" s="97"/>
      <c r="BA5" s="97"/>
      <c r="BB5" s="97"/>
      <c r="BC5" s="97"/>
      <c r="BD5" s="97"/>
      <c r="BE5" s="98"/>
      <c r="BF5" s="98"/>
      <c r="BG5" s="98"/>
      <c r="BH5" s="98"/>
      <c r="BI5" s="98"/>
      <c r="BJ5" s="98"/>
      <c r="BK5" s="98"/>
      <c r="BL5" s="98"/>
      <c r="BM5" s="98"/>
      <c r="BN5" s="98"/>
      <c r="BO5" s="98"/>
      <c r="BP5" s="98"/>
      <c r="BQ5" s="751" t="s">
        <v>310</v>
      </c>
      <c r="BR5" s="752"/>
      <c r="BS5" s="752"/>
      <c r="BT5" s="752"/>
      <c r="BU5" s="752"/>
      <c r="BV5" s="752"/>
      <c r="BW5" s="752"/>
      <c r="BX5" s="752"/>
      <c r="BY5" s="752"/>
      <c r="BZ5" s="752"/>
      <c r="CA5" s="752"/>
      <c r="CB5" s="752"/>
      <c r="CC5" s="752"/>
      <c r="CD5" s="752"/>
      <c r="CE5" s="752"/>
      <c r="CF5" s="752"/>
      <c r="CG5" s="753"/>
      <c r="CH5" s="747" t="s">
        <v>311</v>
      </c>
      <c r="CI5" s="743"/>
      <c r="CJ5" s="743"/>
      <c r="CK5" s="743"/>
      <c r="CL5" s="744"/>
      <c r="CM5" s="747" t="s">
        <v>312</v>
      </c>
      <c r="CN5" s="743"/>
      <c r="CO5" s="743"/>
      <c r="CP5" s="743"/>
      <c r="CQ5" s="744"/>
      <c r="CR5" s="747" t="s">
        <v>313</v>
      </c>
      <c r="CS5" s="743"/>
      <c r="CT5" s="743"/>
      <c r="CU5" s="743"/>
      <c r="CV5" s="744"/>
      <c r="CW5" s="747" t="s">
        <v>314</v>
      </c>
      <c r="CX5" s="743"/>
      <c r="CY5" s="743"/>
      <c r="CZ5" s="743"/>
      <c r="DA5" s="744"/>
      <c r="DB5" s="747" t="s">
        <v>315</v>
      </c>
      <c r="DC5" s="743"/>
      <c r="DD5" s="743"/>
      <c r="DE5" s="743"/>
      <c r="DF5" s="744"/>
      <c r="DG5" s="796" t="s">
        <v>316</v>
      </c>
      <c r="DH5" s="797"/>
      <c r="DI5" s="797"/>
      <c r="DJ5" s="797"/>
      <c r="DK5" s="798"/>
      <c r="DL5" s="796" t="s">
        <v>317</v>
      </c>
      <c r="DM5" s="797"/>
      <c r="DN5" s="797"/>
      <c r="DO5" s="797"/>
      <c r="DP5" s="798"/>
      <c r="DQ5" s="747" t="s">
        <v>318</v>
      </c>
      <c r="DR5" s="743"/>
      <c r="DS5" s="743"/>
      <c r="DT5" s="743"/>
      <c r="DU5" s="744"/>
      <c r="DV5" s="747" t="s">
        <v>309</v>
      </c>
      <c r="DW5" s="743"/>
      <c r="DX5" s="743"/>
      <c r="DY5" s="743"/>
      <c r="DZ5" s="749"/>
      <c r="EA5" s="99"/>
    </row>
    <row r="6" spans="1:131" s="100" customFormat="1" ht="26.25" customHeight="1" thickBot="1" x14ac:dyDescent="0.2">
      <c r="A6" s="754"/>
      <c r="B6" s="755"/>
      <c r="C6" s="755"/>
      <c r="D6" s="755"/>
      <c r="E6" s="755"/>
      <c r="F6" s="755"/>
      <c r="G6" s="755"/>
      <c r="H6" s="755"/>
      <c r="I6" s="755"/>
      <c r="J6" s="755"/>
      <c r="K6" s="755"/>
      <c r="L6" s="755"/>
      <c r="M6" s="755"/>
      <c r="N6" s="755"/>
      <c r="O6" s="755"/>
      <c r="P6" s="756"/>
      <c r="Q6" s="748"/>
      <c r="R6" s="745"/>
      <c r="S6" s="745"/>
      <c r="T6" s="745"/>
      <c r="U6" s="746"/>
      <c r="V6" s="748"/>
      <c r="W6" s="745"/>
      <c r="X6" s="745"/>
      <c r="Y6" s="745"/>
      <c r="Z6" s="746"/>
      <c r="AA6" s="748"/>
      <c r="AB6" s="745"/>
      <c r="AC6" s="745"/>
      <c r="AD6" s="745"/>
      <c r="AE6" s="745"/>
      <c r="AF6" s="764"/>
      <c r="AG6" s="745"/>
      <c r="AH6" s="745"/>
      <c r="AI6" s="745"/>
      <c r="AJ6" s="750"/>
      <c r="AK6" s="745"/>
      <c r="AL6" s="745"/>
      <c r="AM6" s="745"/>
      <c r="AN6" s="745"/>
      <c r="AO6" s="746"/>
      <c r="AP6" s="748"/>
      <c r="AQ6" s="745"/>
      <c r="AR6" s="745"/>
      <c r="AS6" s="745"/>
      <c r="AT6" s="746"/>
      <c r="AU6" s="748"/>
      <c r="AV6" s="745"/>
      <c r="AW6" s="745"/>
      <c r="AX6" s="745"/>
      <c r="AY6" s="750"/>
      <c r="AZ6" s="97"/>
      <c r="BA6" s="97"/>
      <c r="BB6" s="97"/>
      <c r="BC6" s="97"/>
      <c r="BD6" s="97"/>
      <c r="BE6" s="98"/>
      <c r="BF6" s="98"/>
      <c r="BG6" s="98"/>
      <c r="BH6" s="98"/>
      <c r="BI6" s="98"/>
      <c r="BJ6" s="98"/>
      <c r="BK6" s="98"/>
      <c r="BL6" s="98"/>
      <c r="BM6" s="98"/>
      <c r="BN6" s="98"/>
      <c r="BO6" s="98"/>
      <c r="BP6" s="98"/>
      <c r="BQ6" s="754"/>
      <c r="BR6" s="755"/>
      <c r="BS6" s="755"/>
      <c r="BT6" s="755"/>
      <c r="BU6" s="755"/>
      <c r="BV6" s="755"/>
      <c r="BW6" s="755"/>
      <c r="BX6" s="755"/>
      <c r="BY6" s="755"/>
      <c r="BZ6" s="755"/>
      <c r="CA6" s="755"/>
      <c r="CB6" s="755"/>
      <c r="CC6" s="755"/>
      <c r="CD6" s="755"/>
      <c r="CE6" s="755"/>
      <c r="CF6" s="755"/>
      <c r="CG6" s="756"/>
      <c r="CH6" s="748"/>
      <c r="CI6" s="745"/>
      <c r="CJ6" s="745"/>
      <c r="CK6" s="745"/>
      <c r="CL6" s="746"/>
      <c r="CM6" s="748"/>
      <c r="CN6" s="745"/>
      <c r="CO6" s="745"/>
      <c r="CP6" s="745"/>
      <c r="CQ6" s="746"/>
      <c r="CR6" s="748"/>
      <c r="CS6" s="745"/>
      <c r="CT6" s="745"/>
      <c r="CU6" s="745"/>
      <c r="CV6" s="746"/>
      <c r="CW6" s="748"/>
      <c r="CX6" s="745"/>
      <c r="CY6" s="745"/>
      <c r="CZ6" s="745"/>
      <c r="DA6" s="746"/>
      <c r="DB6" s="748"/>
      <c r="DC6" s="745"/>
      <c r="DD6" s="745"/>
      <c r="DE6" s="745"/>
      <c r="DF6" s="746"/>
      <c r="DG6" s="799"/>
      <c r="DH6" s="800"/>
      <c r="DI6" s="800"/>
      <c r="DJ6" s="800"/>
      <c r="DK6" s="801"/>
      <c r="DL6" s="799"/>
      <c r="DM6" s="800"/>
      <c r="DN6" s="800"/>
      <c r="DO6" s="800"/>
      <c r="DP6" s="801"/>
      <c r="DQ6" s="748"/>
      <c r="DR6" s="745"/>
      <c r="DS6" s="745"/>
      <c r="DT6" s="745"/>
      <c r="DU6" s="746"/>
      <c r="DV6" s="748"/>
      <c r="DW6" s="745"/>
      <c r="DX6" s="745"/>
      <c r="DY6" s="745"/>
      <c r="DZ6" s="750"/>
      <c r="EA6" s="99"/>
    </row>
    <row r="7" spans="1:131" s="100" customFormat="1" ht="26.25" customHeight="1" thickTop="1" x14ac:dyDescent="0.15">
      <c r="A7" s="101">
        <v>1</v>
      </c>
      <c r="B7" s="782" t="s">
        <v>319</v>
      </c>
      <c r="C7" s="783"/>
      <c r="D7" s="783"/>
      <c r="E7" s="783"/>
      <c r="F7" s="783"/>
      <c r="G7" s="783"/>
      <c r="H7" s="783"/>
      <c r="I7" s="783"/>
      <c r="J7" s="783"/>
      <c r="K7" s="783"/>
      <c r="L7" s="783"/>
      <c r="M7" s="783"/>
      <c r="N7" s="783"/>
      <c r="O7" s="783"/>
      <c r="P7" s="784"/>
      <c r="Q7" s="785">
        <v>79910</v>
      </c>
      <c r="R7" s="786"/>
      <c r="S7" s="786"/>
      <c r="T7" s="786"/>
      <c r="U7" s="786"/>
      <c r="V7" s="786">
        <v>75497</v>
      </c>
      <c r="W7" s="786"/>
      <c r="X7" s="786"/>
      <c r="Y7" s="786"/>
      <c r="Z7" s="786"/>
      <c r="AA7" s="786">
        <v>4413</v>
      </c>
      <c r="AB7" s="786"/>
      <c r="AC7" s="786"/>
      <c r="AD7" s="786"/>
      <c r="AE7" s="787"/>
      <c r="AF7" s="788">
        <v>3645</v>
      </c>
      <c r="AG7" s="789"/>
      <c r="AH7" s="789"/>
      <c r="AI7" s="789"/>
      <c r="AJ7" s="790"/>
      <c r="AK7" s="791"/>
      <c r="AL7" s="792"/>
      <c r="AM7" s="792"/>
      <c r="AN7" s="792"/>
      <c r="AO7" s="792"/>
      <c r="AP7" s="792">
        <v>54582</v>
      </c>
      <c r="AQ7" s="792"/>
      <c r="AR7" s="792"/>
      <c r="AS7" s="792"/>
      <c r="AT7" s="792"/>
      <c r="AU7" s="793"/>
      <c r="AV7" s="793"/>
      <c r="AW7" s="793"/>
      <c r="AX7" s="793"/>
      <c r="AY7" s="794"/>
      <c r="AZ7" s="97"/>
      <c r="BA7" s="97"/>
      <c r="BB7" s="97"/>
      <c r="BC7" s="97"/>
      <c r="BD7" s="97"/>
      <c r="BE7" s="98"/>
      <c r="BF7" s="98"/>
      <c r="BG7" s="98"/>
      <c r="BH7" s="98"/>
      <c r="BI7" s="98"/>
      <c r="BJ7" s="98"/>
      <c r="BK7" s="98"/>
      <c r="BL7" s="98"/>
      <c r="BM7" s="98"/>
      <c r="BN7" s="98"/>
      <c r="BO7" s="98"/>
      <c r="BP7" s="98"/>
      <c r="BQ7" s="101">
        <v>1</v>
      </c>
      <c r="BR7" s="102"/>
      <c r="BS7" s="768" t="s">
        <v>320</v>
      </c>
      <c r="BT7" s="769"/>
      <c r="BU7" s="769"/>
      <c r="BV7" s="769"/>
      <c r="BW7" s="769"/>
      <c r="BX7" s="769"/>
      <c r="BY7" s="769"/>
      <c r="BZ7" s="769"/>
      <c r="CA7" s="769"/>
      <c r="CB7" s="769"/>
      <c r="CC7" s="769"/>
      <c r="CD7" s="769"/>
      <c r="CE7" s="769"/>
      <c r="CF7" s="769"/>
      <c r="CG7" s="795"/>
      <c r="CH7" s="765">
        <v>13</v>
      </c>
      <c r="CI7" s="766"/>
      <c r="CJ7" s="766"/>
      <c r="CK7" s="766"/>
      <c r="CL7" s="767"/>
      <c r="CM7" s="765">
        <v>2431</v>
      </c>
      <c r="CN7" s="766"/>
      <c r="CO7" s="766"/>
      <c r="CP7" s="766"/>
      <c r="CQ7" s="767"/>
      <c r="CR7" s="765">
        <v>75</v>
      </c>
      <c r="CS7" s="766"/>
      <c r="CT7" s="766"/>
      <c r="CU7" s="766"/>
      <c r="CV7" s="767"/>
      <c r="CW7" s="765"/>
      <c r="CX7" s="766"/>
      <c r="CY7" s="766"/>
      <c r="CZ7" s="766"/>
      <c r="DA7" s="767"/>
      <c r="DB7" s="765"/>
      <c r="DC7" s="766"/>
      <c r="DD7" s="766"/>
      <c r="DE7" s="766"/>
      <c r="DF7" s="767"/>
      <c r="DG7" s="765"/>
      <c r="DH7" s="766"/>
      <c r="DI7" s="766"/>
      <c r="DJ7" s="766"/>
      <c r="DK7" s="767"/>
      <c r="DL7" s="765"/>
      <c r="DM7" s="766"/>
      <c r="DN7" s="766"/>
      <c r="DO7" s="766"/>
      <c r="DP7" s="767"/>
      <c r="DQ7" s="765"/>
      <c r="DR7" s="766"/>
      <c r="DS7" s="766"/>
      <c r="DT7" s="766"/>
      <c r="DU7" s="767"/>
      <c r="DV7" s="768"/>
      <c r="DW7" s="769"/>
      <c r="DX7" s="769"/>
      <c r="DY7" s="769"/>
      <c r="DZ7" s="770"/>
      <c r="EA7" s="99"/>
    </row>
    <row r="8" spans="1:131" s="100" customFormat="1" ht="26.25" customHeight="1" x14ac:dyDescent="0.15">
      <c r="A8" s="103">
        <v>2</v>
      </c>
      <c r="B8" s="771"/>
      <c r="C8" s="772"/>
      <c r="D8" s="772"/>
      <c r="E8" s="772"/>
      <c r="F8" s="772"/>
      <c r="G8" s="772"/>
      <c r="H8" s="772"/>
      <c r="I8" s="772"/>
      <c r="J8" s="772"/>
      <c r="K8" s="772"/>
      <c r="L8" s="772"/>
      <c r="M8" s="772"/>
      <c r="N8" s="772"/>
      <c r="O8" s="772"/>
      <c r="P8" s="773"/>
      <c r="Q8" s="774"/>
      <c r="R8" s="775"/>
      <c r="S8" s="775"/>
      <c r="T8" s="775"/>
      <c r="U8" s="775"/>
      <c r="V8" s="775"/>
      <c r="W8" s="775"/>
      <c r="X8" s="775"/>
      <c r="Y8" s="775"/>
      <c r="Z8" s="775"/>
      <c r="AA8" s="775"/>
      <c r="AB8" s="775"/>
      <c r="AC8" s="775"/>
      <c r="AD8" s="775"/>
      <c r="AE8" s="776"/>
      <c r="AF8" s="777"/>
      <c r="AG8" s="778"/>
      <c r="AH8" s="778"/>
      <c r="AI8" s="778"/>
      <c r="AJ8" s="779"/>
      <c r="AK8" s="780"/>
      <c r="AL8" s="781"/>
      <c r="AM8" s="781"/>
      <c r="AN8" s="781"/>
      <c r="AO8" s="781"/>
      <c r="AP8" s="781"/>
      <c r="AQ8" s="781"/>
      <c r="AR8" s="781"/>
      <c r="AS8" s="781"/>
      <c r="AT8" s="781"/>
      <c r="AU8" s="802"/>
      <c r="AV8" s="802"/>
      <c r="AW8" s="802"/>
      <c r="AX8" s="802"/>
      <c r="AY8" s="803"/>
      <c r="AZ8" s="97"/>
      <c r="BA8" s="97"/>
      <c r="BB8" s="97"/>
      <c r="BC8" s="97"/>
      <c r="BD8" s="97"/>
      <c r="BE8" s="98"/>
      <c r="BF8" s="98"/>
      <c r="BG8" s="98"/>
      <c r="BH8" s="98"/>
      <c r="BI8" s="98"/>
      <c r="BJ8" s="98"/>
      <c r="BK8" s="98"/>
      <c r="BL8" s="98"/>
      <c r="BM8" s="98"/>
      <c r="BN8" s="98"/>
      <c r="BO8" s="98"/>
      <c r="BP8" s="98"/>
      <c r="BQ8" s="103">
        <v>2</v>
      </c>
      <c r="BR8" s="104"/>
      <c r="BS8" s="804" t="s">
        <v>321</v>
      </c>
      <c r="BT8" s="805"/>
      <c r="BU8" s="805"/>
      <c r="BV8" s="805"/>
      <c r="BW8" s="805"/>
      <c r="BX8" s="805"/>
      <c r="BY8" s="805"/>
      <c r="BZ8" s="805"/>
      <c r="CA8" s="805"/>
      <c r="CB8" s="805"/>
      <c r="CC8" s="805"/>
      <c r="CD8" s="805"/>
      <c r="CE8" s="805"/>
      <c r="CF8" s="805"/>
      <c r="CG8" s="806"/>
      <c r="CH8" s="807">
        <v>15</v>
      </c>
      <c r="CI8" s="808"/>
      <c r="CJ8" s="808"/>
      <c r="CK8" s="808"/>
      <c r="CL8" s="809"/>
      <c r="CM8" s="807">
        <v>63</v>
      </c>
      <c r="CN8" s="808"/>
      <c r="CO8" s="808"/>
      <c r="CP8" s="808"/>
      <c r="CQ8" s="809"/>
      <c r="CR8" s="807">
        <v>30</v>
      </c>
      <c r="CS8" s="808"/>
      <c r="CT8" s="808"/>
      <c r="CU8" s="808"/>
      <c r="CV8" s="809"/>
      <c r="CW8" s="807"/>
      <c r="CX8" s="808"/>
      <c r="CY8" s="808"/>
      <c r="CZ8" s="808"/>
      <c r="DA8" s="809"/>
      <c r="DB8" s="807"/>
      <c r="DC8" s="808"/>
      <c r="DD8" s="808"/>
      <c r="DE8" s="808"/>
      <c r="DF8" s="809"/>
      <c r="DG8" s="807"/>
      <c r="DH8" s="808"/>
      <c r="DI8" s="808"/>
      <c r="DJ8" s="808"/>
      <c r="DK8" s="809"/>
      <c r="DL8" s="807"/>
      <c r="DM8" s="808"/>
      <c r="DN8" s="808"/>
      <c r="DO8" s="808"/>
      <c r="DP8" s="809"/>
      <c r="DQ8" s="807"/>
      <c r="DR8" s="808"/>
      <c r="DS8" s="808"/>
      <c r="DT8" s="808"/>
      <c r="DU8" s="809"/>
      <c r="DV8" s="804"/>
      <c r="DW8" s="805"/>
      <c r="DX8" s="805"/>
      <c r="DY8" s="805"/>
      <c r="DZ8" s="810"/>
      <c r="EA8" s="99"/>
    </row>
    <row r="9" spans="1:131" s="100" customFormat="1" ht="26.25" customHeight="1" x14ac:dyDescent="0.15">
      <c r="A9" s="103">
        <v>3</v>
      </c>
      <c r="B9" s="771"/>
      <c r="C9" s="772"/>
      <c r="D9" s="772"/>
      <c r="E9" s="772"/>
      <c r="F9" s="772"/>
      <c r="G9" s="772"/>
      <c r="H9" s="772"/>
      <c r="I9" s="772"/>
      <c r="J9" s="772"/>
      <c r="K9" s="772"/>
      <c r="L9" s="772"/>
      <c r="M9" s="772"/>
      <c r="N9" s="772"/>
      <c r="O9" s="772"/>
      <c r="P9" s="773"/>
      <c r="Q9" s="774"/>
      <c r="R9" s="775"/>
      <c r="S9" s="775"/>
      <c r="T9" s="775"/>
      <c r="U9" s="775"/>
      <c r="V9" s="775"/>
      <c r="W9" s="775"/>
      <c r="X9" s="775"/>
      <c r="Y9" s="775"/>
      <c r="Z9" s="775"/>
      <c r="AA9" s="775"/>
      <c r="AB9" s="775"/>
      <c r="AC9" s="775"/>
      <c r="AD9" s="775"/>
      <c r="AE9" s="776"/>
      <c r="AF9" s="777"/>
      <c r="AG9" s="778"/>
      <c r="AH9" s="778"/>
      <c r="AI9" s="778"/>
      <c r="AJ9" s="779"/>
      <c r="AK9" s="780"/>
      <c r="AL9" s="781"/>
      <c r="AM9" s="781"/>
      <c r="AN9" s="781"/>
      <c r="AO9" s="781"/>
      <c r="AP9" s="781"/>
      <c r="AQ9" s="781"/>
      <c r="AR9" s="781"/>
      <c r="AS9" s="781"/>
      <c r="AT9" s="781"/>
      <c r="AU9" s="802"/>
      <c r="AV9" s="802"/>
      <c r="AW9" s="802"/>
      <c r="AX9" s="802"/>
      <c r="AY9" s="803"/>
      <c r="AZ9" s="97"/>
      <c r="BA9" s="97"/>
      <c r="BB9" s="97"/>
      <c r="BC9" s="97"/>
      <c r="BD9" s="97"/>
      <c r="BE9" s="98"/>
      <c r="BF9" s="98"/>
      <c r="BG9" s="98"/>
      <c r="BH9" s="98"/>
      <c r="BI9" s="98"/>
      <c r="BJ9" s="98"/>
      <c r="BK9" s="98"/>
      <c r="BL9" s="98"/>
      <c r="BM9" s="98"/>
      <c r="BN9" s="98"/>
      <c r="BO9" s="98"/>
      <c r="BP9" s="98"/>
      <c r="BQ9" s="103">
        <v>3</v>
      </c>
      <c r="BR9" s="104"/>
      <c r="BS9" s="804" t="s">
        <v>322</v>
      </c>
      <c r="BT9" s="805"/>
      <c r="BU9" s="805"/>
      <c r="BV9" s="805"/>
      <c r="BW9" s="805"/>
      <c r="BX9" s="805"/>
      <c r="BY9" s="805"/>
      <c r="BZ9" s="805"/>
      <c r="CA9" s="805"/>
      <c r="CB9" s="805"/>
      <c r="CC9" s="805"/>
      <c r="CD9" s="805"/>
      <c r="CE9" s="805"/>
      <c r="CF9" s="805"/>
      <c r="CG9" s="806"/>
      <c r="CH9" s="807">
        <v>-1</v>
      </c>
      <c r="CI9" s="808"/>
      <c r="CJ9" s="808"/>
      <c r="CK9" s="808"/>
      <c r="CL9" s="809"/>
      <c r="CM9" s="807">
        <v>124</v>
      </c>
      <c r="CN9" s="808"/>
      <c r="CO9" s="808"/>
      <c r="CP9" s="808"/>
      <c r="CQ9" s="809"/>
      <c r="CR9" s="807">
        <v>50</v>
      </c>
      <c r="CS9" s="808"/>
      <c r="CT9" s="808"/>
      <c r="CU9" s="808"/>
      <c r="CV9" s="809"/>
      <c r="CW9" s="807">
        <v>48</v>
      </c>
      <c r="CX9" s="808"/>
      <c r="CY9" s="808"/>
      <c r="CZ9" s="808"/>
      <c r="DA9" s="809"/>
      <c r="DB9" s="807"/>
      <c r="DC9" s="808"/>
      <c r="DD9" s="808"/>
      <c r="DE9" s="808"/>
      <c r="DF9" s="809"/>
      <c r="DG9" s="807"/>
      <c r="DH9" s="808"/>
      <c r="DI9" s="808"/>
      <c r="DJ9" s="808"/>
      <c r="DK9" s="809"/>
      <c r="DL9" s="807"/>
      <c r="DM9" s="808"/>
      <c r="DN9" s="808"/>
      <c r="DO9" s="808"/>
      <c r="DP9" s="809"/>
      <c r="DQ9" s="807"/>
      <c r="DR9" s="808"/>
      <c r="DS9" s="808"/>
      <c r="DT9" s="808"/>
      <c r="DU9" s="809"/>
      <c r="DV9" s="804"/>
      <c r="DW9" s="805"/>
      <c r="DX9" s="805"/>
      <c r="DY9" s="805"/>
      <c r="DZ9" s="810"/>
      <c r="EA9" s="99"/>
    </row>
    <row r="10" spans="1:131" s="100" customFormat="1" ht="26.25" customHeight="1" x14ac:dyDescent="0.15">
      <c r="A10" s="103">
        <v>4</v>
      </c>
      <c r="B10" s="771"/>
      <c r="C10" s="772"/>
      <c r="D10" s="772"/>
      <c r="E10" s="772"/>
      <c r="F10" s="772"/>
      <c r="G10" s="772"/>
      <c r="H10" s="772"/>
      <c r="I10" s="772"/>
      <c r="J10" s="772"/>
      <c r="K10" s="772"/>
      <c r="L10" s="772"/>
      <c r="M10" s="772"/>
      <c r="N10" s="772"/>
      <c r="O10" s="772"/>
      <c r="P10" s="773"/>
      <c r="Q10" s="774"/>
      <c r="R10" s="775"/>
      <c r="S10" s="775"/>
      <c r="T10" s="775"/>
      <c r="U10" s="775"/>
      <c r="V10" s="775"/>
      <c r="W10" s="775"/>
      <c r="X10" s="775"/>
      <c r="Y10" s="775"/>
      <c r="Z10" s="775"/>
      <c r="AA10" s="775"/>
      <c r="AB10" s="775"/>
      <c r="AC10" s="775"/>
      <c r="AD10" s="775"/>
      <c r="AE10" s="776"/>
      <c r="AF10" s="777"/>
      <c r="AG10" s="778"/>
      <c r="AH10" s="778"/>
      <c r="AI10" s="778"/>
      <c r="AJ10" s="779"/>
      <c r="AK10" s="780"/>
      <c r="AL10" s="781"/>
      <c r="AM10" s="781"/>
      <c r="AN10" s="781"/>
      <c r="AO10" s="781"/>
      <c r="AP10" s="781"/>
      <c r="AQ10" s="781"/>
      <c r="AR10" s="781"/>
      <c r="AS10" s="781"/>
      <c r="AT10" s="781"/>
      <c r="AU10" s="802"/>
      <c r="AV10" s="802"/>
      <c r="AW10" s="802"/>
      <c r="AX10" s="802"/>
      <c r="AY10" s="803"/>
      <c r="AZ10" s="97"/>
      <c r="BA10" s="97"/>
      <c r="BB10" s="97"/>
      <c r="BC10" s="97"/>
      <c r="BD10" s="97"/>
      <c r="BE10" s="98"/>
      <c r="BF10" s="98"/>
      <c r="BG10" s="98"/>
      <c r="BH10" s="98"/>
      <c r="BI10" s="98"/>
      <c r="BJ10" s="98"/>
      <c r="BK10" s="98"/>
      <c r="BL10" s="98"/>
      <c r="BM10" s="98"/>
      <c r="BN10" s="98"/>
      <c r="BO10" s="98"/>
      <c r="BP10" s="98"/>
      <c r="BQ10" s="103">
        <v>4</v>
      </c>
      <c r="BR10" s="104"/>
      <c r="BS10" s="804"/>
      <c r="BT10" s="805"/>
      <c r="BU10" s="805"/>
      <c r="BV10" s="805"/>
      <c r="BW10" s="805"/>
      <c r="BX10" s="805"/>
      <c r="BY10" s="805"/>
      <c r="BZ10" s="805"/>
      <c r="CA10" s="805"/>
      <c r="CB10" s="805"/>
      <c r="CC10" s="805"/>
      <c r="CD10" s="805"/>
      <c r="CE10" s="805"/>
      <c r="CF10" s="805"/>
      <c r="CG10" s="806"/>
      <c r="CH10" s="807"/>
      <c r="CI10" s="808"/>
      <c r="CJ10" s="808"/>
      <c r="CK10" s="808"/>
      <c r="CL10" s="809"/>
      <c r="CM10" s="807"/>
      <c r="CN10" s="808"/>
      <c r="CO10" s="808"/>
      <c r="CP10" s="808"/>
      <c r="CQ10" s="809"/>
      <c r="CR10" s="807"/>
      <c r="CS10" s="808"/>
      <c r="CT10" s="808"/>
      <c r="CU10" s="808"/>
      <c r="CV10" s="809"/>
      <c r="CW10" s="807"/>
      <c r="CX10" s="808"/>
      <c r="CY10" s="808"/>
      <c r="CZ10" s="808"/>
      <c r="DA10" s="809"/>
      <c r="DB10" s="807"/>
      <c r="DC10" s="808"/>
      <c r="DD10" s="808"/>
      <c r="DE10" s="808"/>
      <c r="DF10" s="809"/>
      <c r="DG10" s="807"/>
      <c r="DH10" s="808"/>
      <c r="DI10" s="808"/>
      <c r="DJ10" s="808"/>
      <c r="DK10" s="809"/>
      <c r="DL10" s="807"/>
      <c r="DM10" s="808"/>
      <c r="DN10" s="808"/>
      <c r="DO10" s="808"/>
      <c r="DP10" s="809"/>
      <c r="DQ10" s="807"/>
      <c r="DR10" s="808"/>
      <c r="DS10" s="808"/>
      <c r="DT10" s="808"/>
      <c r="DU10" s="809"/>
      <c r="DV10" s="804"/>
      <c r="DW10" s="805"/>
      <c r="DX10" s="805"/>
      <c r="DY10" s="805"/>
      <c r="DZ10" s="810"/>
      <c r="EA10" s="99"/>
    </row>
    <row r="11" spans="1:131" s="100" customFormat="1" ht="26.25" customHeight="1" x14ac:dyDescent="0.15">
      <c r="A11" s="103">
        <v>5</v>
      </c>
      <c r="B11" s="771"/>
      <c r="C11" s="772"/>
      <c r="D11" s="772"/>
      <c r="E11" s="772"/>
      <c r="F11" s="772"/>
      <c r="G11" s="772"/>
      <c r="H11" s="772"/>
      <c r="I11" s="772"/>
      <c r="J11" s="772"/>
      <c r="K11" s="772"/>
      <c r="L11" s="772"/>
      <c r="M11" s="772"/>
      <c r="N11" s="772"/>
      <c r="O11" s="772"/>
      <c r="P11" s="773"/>
      <c r="Q11" s="774"/>
      <c r="R11" s="775"/>
      <c r="S11" s="775"/>
      <c r="T11" s="775"/>
      <c r="U11" s="775"/>
      <c r="V11" s="775"/>
      <c r="W11" s="775"/>
      <c r="X11" s="775"/>
      <c r="Y11" s="775"/>
      <c r="Z11" s="775"/>
      <c r="AA11" s="775"/>
      <c r="AB11" s="775"/>
      <c r="AC11" s="775"/>
      <c r="AD11" s="775"/>
      <c r="AE11" s="776"/>
      <c r="AF11" s="777"/>
      <c r="AG11" s="778"/>
      <c r="AH11" s="778"/>
      <c r="AI11" s="778"/>
      <c r="AJ11" s="779"/>
      <c r="AK11" s="780"/>
      <c r="AL11" s="781"/>
      <c r="AM11" s="781"/>
      <c r="AN11" s="781"/>
      <c r="AO11" s="781"/>
      <c r="AP11" s="781"/>
      <c r="AQ11" s="781"/>
      <c r="AR11" s="781"/>
      <c r="AS11" s="781"/>
      <c r="AT11" s="781"/>
      <c r="AU11" s="802"/>
      <c r="AV11" s="802"/>
      <c r="AW11" s="802"/>
      <c r="AX11" s="802"/>
      <c r="AY11" s="803"/>
      <c r="AZ11" s="97"/>
      <c r="BA11" s="97"/>
      <c r="BB11" s="97"/>
      <c r="BC11" s="97"/>
      <c r="BD11" s="97"/>
      <c r="BE11" s="98"/>
      <c r="BF11" s="98"/>
      <c r="BG11" s="98"/>
      <c r="BH11" s="98"/>
      <c r="BI11" s="98"/>
      <c r="BJ11" s="98"/>
      <c r="BK11" s="98"/>
      <c r="BL11" s="98"/>
      <c r="BM11" s="98"/>
      <c r="BN11" s="98"/>
      <c r="BO11" s="98"/>
      <c r="BP11" s="98"/>
      <c r="BQ11" s="103">
        <v>5</v>
      </c>
      <c r="BR11" s="104"/>
      <c r="BS11" s="804"/>
      <c r="BT11" s="805"/>
      <c r="BU11" s="805"/>
      <c r="BV11" s="805"/>
      <c r="BW11" s="805"/>
      <c r="BX11" s="805"/>
      <c r="BY11" s="805"/>
      <c r="BZ11" s="805"/>
      <c r="CA11" s="805"/>
      <c r="CB11" s="805"/>
      <c r="CC11" s="805"/>
      <c r="CD11" s="805"/>
      <c r="CE11" s="805"/>
      <c r="CF11" s="805"/>
      <c r="CG11" s="806"/>
      <c r="CH11" s="807"/>
      <c r="CI11" s="808"/>
      <c r="CJ11" s="808"/>
      <c r="CK11" s="808"/>
      <c r="CL11" s="809"/>
      <c r="CM11" s="807"/>
      <c r="CN11" s="808"/>
      <c r="CO11" s="808"/>
      <c r="CP11" s="808"/>
      <c r="CQ11" s="809"/>
      <c r="CR11" s="807"/>
      <c r="CS11" s="808"/>
      <c r="CT11" s="808"/>
      <c r="CU11" s="808"/>
      <c r="CV11" s="809"/>
      <c r="CW11" s="807"/>
      <c r="CX11" s="808"/>
      <c r="CY11" s="808"/>
      <c r="CZ11" s="808"/>
      <c r="DA11" s="809"/>
      <c r="DB11" s="807"/>
      <c r="DC11" s="808"/>
      <c r="DD11" s="808"/>
      <c r="DE11" s="808"/>
      <c r="DF11" s="809"/>
      <c r="DG11" s="807"/>
      <c r="DH11" s="808"/>
      <c r="DI11" s="808"/>
      <c r="DJ11" s="808"/>
      <c r="DK11" s="809"/>
      <c r="DL11" s="807"/>
      <c r="DM11" s="808"/>
      <c r="DN11" s="808"/>
      <c r="DO11" s="808"/>
      <c r="DP11" s="809"/>
      <c r="DQ11" s="807"/>
      <c r="DR11" s="808"/>
      <c r="DS11" s="808"/>
      <c r="DT11" s="808"/>
      <c r="DU11" s="809"/>
      <c r="DV11" s="804"/>
      <c r="DW11" s="805"/>
      <c r="DX11" s="805"/>
      <c r="DY11" s="805"/>
      <c r="DZ11" s="810"/>
      <c r="EA11" s="99"/>
    </row>
    <row r="12" spans="1:131" s="100" customFormat="1" ht="26.25" customHeight="1" x14ac:dyDescent="0.15">
      <c r="A12" s="103">
        <v>6</v>
      </c>
      <c r="B12" s="771"/>
      <c r="C12" s="772"/>
      <c r="D12" s="772"/>
      <c r="E12" s="772"/>
      <c r="F12" s="772"/>
      <c r="G12" s="772"/>
      <c r="H12" s="772"/>
      <c r="I12" s="772"/>
      <c r="J12" s="772"/>
      <c r="K12" s="772"/>
      <c r="L12" s="772"/>
      <c r="M12" s="772"/>
      <c r="N12" s="772"/>
      <c r="O12" s="772"/>
      <c r="P12" s="773"/>
      <c r="Q12" s="774"/>
      <c r="R12" s="775"/>
      <c r="S12" s="775"/>
      <c r="T12" s="775"/>
      <c r="U12" s="775"/>
      <c r="V12" s="775"/>
      <c r="W12" s="775"/>
      <c r="X12" s="775"/>
      <c r="Y12" s="775"/>
      <c r="Z12" s="775"/>
      <c r="AA12" s="775"/>
      <c r="AB12" s="775"/>
      <c r="AC12" s="775"/>
      <c r="AD12" s="775"/>
      <c r="AE12" s="776"/>
      <c r="AF12" s="777"/>
      <c r="AG12" s="778"/>
      <c r="AH12" s="778"/>
      <c r="AI12" s="778"/>
      <c r="AJ12" s="779"/>
      <c r="AK12" s="780"/>
      <c r="AL12" s="781"/>
      <c r="AM12" s="781"/>
      <c r="AN12" s="781"/>
      <c r="AO12" s="781"/>
      <c r="AP12" s="781"/>
      <c r="AQ12" s="781"/>
      <c r="AR12" s="781"/>
      <c r="AS12" s="781"/>
      <c r="AT12" s="781"/>
      <c r="AU12" s="802"/>
      <c r="AV12" s="802"/>
      <c r="AW12" s="802"/>
      <c r="AX12" s="802"/>
      <c r="AY12" s="803"/>
      <c r="AZ12" s="97"/>
      <c r="BA12" s="97"/>
      <c r="BB12" s="97"/>
      <c r="BC12" s="97"/>
      <c r="BD12" s="97"/>
      <c r="BE12" s="98"/>
      <c r="BF12" s="98"/>
      <c r="BG12" s="98"/>
      <c r="BH12" s="98"/>
      <c r="BI12" s="98"/>
      <c r="BJ12" s="98"/>
      <c r="BK12" s="98"/>
      <c r="BL12" s="98"/>
      <c r="BM12" s="98"/>
      <c r="BN12" s="98"/>
      <c r="BO12" s="98"/>
      <c r="BP12" s="98"/>
      <c r="BQ12" s="103">
        <v>6</v>
      </c>
      <c r="BR12" s="104"/>
      <c r="BS12" s="804"/>
      <c r="BT12" s="805"/>
      <c r="BU12" s="805"/>
      <c r="BV12" s="805"/>
      <c r="BW12" s="805"/>
      <c r="BX12" s="805"/>
      <c r="BY12" s="805"/>
      <c r="BZ12" s="805"/>
      <c r="CA12" s="805"/>
      <c r="CB12" s="805"/>
      <c r="CC12" s="805"/>
      <c r="CD12" s="805"/>
      <c r="CE12" s="805"/>
      <c r="CF12" s="805"/>
      <c r="CG12" s="806"/>
      <c r="CH12" s="807"/>
      <c r="CI12" s="808"/>
      <c r="CJ12" s="808"/>
      <c r="CK12" s="808"/>
      <c r="CL12" s="809"/>
      <c r="CM12" s="807"/>
      <c r="CN12" s="808"/>
      <c r="CO12" s="808"/>
      <c r="CP12" s="808"/>
      <c r="CQ12" s="809"/>
      <c r="CR12" s="807"/>
      <c r="CS12" s="808"/>
      <c r="CT12" s="808"/>
      <c r="CU12" s="808"/>
      <c r="CV12" s="809"/>
      <c r="CW12" s="807"/>
      <c r="CX12" s="808"/>
      <c r="CY12" s="808"/>
      <c r="CZ12" s="808"/>
      <c r="DA12" s="809"/>
      <c r="DB12" s="807"/>
      <c r="DC12" s="808"/>
      <c r="DD12" s="808"/>
      <c r="DE12" s="808"/>
      <c r="DF12" s="809"/>
      <c r="DG12" s="807"/>
      <c r="DH12" s="808"/>
      <c r="DI12" s="808"/>
      <c r="DJ12" s="808"/>
      <c r="DK12" s="809"/>
      <c r="DL12" s="807"/>
      <c r="DM12" s="808"/>
      <c r="DN12" s="808"/>
      <c r="DO12" s="808"/>
      <c r="DP12" s="809"/>
      <c r="DQ12" s="807"/>
      <c r="DR12" s="808"/>
      <c r="DS12" s="808"/>
      <c r="DT12" s="808"/>
      <c r="DU12" s="809"/>
      <c r="DV12" s="804"/>
      <c r="DW12" s="805"/>
      <c r="DX12" s="805"/>
      <c r="DY12" s="805"/>
      <c r="DZ12" s="810"/>
      <c r="EA12" s="99"/>
    </row>
    <row r="13" spans="1:131" s="100" customFormat="1" ht="26.25" customHeight="1" x14ac:dyDescent="0.15">
      <c r="A13" s="103">
        <v>7</v>
      </c>
      <c r="B13" s="771"/>
      <c r="C13" s="772"/>
      <c r="D13" s="772"/>
      <c r="E13" s="772"/>
      <c r="F13" s="772"/>
      <c r="G13" s="772"/>
      <c r="H13" s="772"/>
      <c r="I13" s="772"/>
      <c r="J13" s="772"/>
      <c r="K13" s="772"/>
      <c r="L13" s="772"/>
      <c r="M13" s="772"/>
      <c r="N13" s="772"/>
      <c r="O13" s="772"/>
      <c r="P13" s="773"/>
      <c r="Q13" s="774"/>
      <c r="R13" s="775"/>
      <c r="S13" s="775"/>
      <c r="T13" s="775"/>
      <c r="U13" s="775"/>
      <c r="V13" s="775"/>
      <c r="W13" s="775"/>
      <c r="X13" s="775"/>
      <c r="Y13" s="775"/>
      <c r="Z13" s="775"/>
      <c r="AA13" s="775"/>
      <c r="AB13" s="775"/>
      <c r="AC13" s="775"/>
      <c r="AD13" s="775"/>
      <c r="AE13" s="776"/>
      <c r="AF13" s="777"/>
      <c r="AG13" s="778"/>
      <c r="AH13" s="778"/>
      <c r="AI13" s="778"/>
      <c r="AJ13" s="779"/>
      <c r="AK13" s="780"/>
      <c r="AL13" s="781"/>
      <c r="AM13" s="781"/>
      <c r="AN13" s="781"/>
      <c r="AO13" s="781"/>
      <c r="AP13" s="781"/>
      <c r="AQ13" s="781"/>
      <c r="AR13" s="781"/>
      <c r="AS13" s="781"/>
      <c r="AT13" s="781"/>
      <c r="AU13" s="802"/>
      <c r="AV13" s="802"/>
      <c r="AW13" s="802"/>
      <c r="AX13" s="802"/>
      <c r="AY13" s="803"/>
      <c r="AZ13" s="97"/>
      <c r="BA13" s="97"/>
      <c r="BB13" s="97"/>
      <c r="BC13" s="97"/>
      <c r="BD13" s="97"/>
      <c r="BE13" s="98"/>
      <c r="BF13" s="98"/>
      <c r="BG13" s="98"/>
      <c r="BH13" s="98"/>
      <c r="BI13" s="98"/>
      <c r="BJ13" s="98"/>
      <c r="BK13" s="98"/>
      <c r="BL13" s="98"/>
      <c r="BM13" s="98"/>
      <c r="BN13" s="98"/>
      <c r="BO13" s="98"/>
      <c r="BP13" s="98"/>
      <c r="BQ13" s="103">
        <v>7</v>
      </c>
      <c r="BR13" s="104"/>
      <c r="BS13" s="804"/>
      <c r="BT13" s="805"/>
      <c r="BU13" s="805"/>
      <c r="BV13" s="805"/>
      <c r="BW13" s="805"/>
      <c r="BX13" s="805"/>
      <c r="BY13" s="805"/>
      <c r="BZ13" s="805"/>
      <c r="CA13" s="805"/>
      <c r="CB13" s="805"/>
      <c r="CC13" s="805"/>
      <c r="CD13" s="805"/>
      <c r="CE13" s="805"/>
      <c r="CF13" s="805"/>
      <c r="CG13" s="806"/>
      <c r="CH13" s="807"/>
      <c r="CI13" s="808"/>
      <c r="CJ13" s="808"/>
      <c r="CK13" s="808"/>
      <c r="CL13" s="809"/>
      <c r="CM13" s="807"/>
      <c r="CN13" s="808"/>
      <c r="CO13" s="808"/>
      <c r="CP13" s="808"/>
      <c r="CQ13" s="809"/>
      <c r="CR13" s="807"/>
      <c r="CS13" s="808"/>
      <c r="CT13" s="808"/>
      <c r="CU13" s="808"/>
      <c r="CV13" s="809"/>
      <c r="CW13" s="807"/>
      <c r="CX13" s="808"/>
      <c r="CY13" s="808"/>
      <c r="CZ13" s="808"/>
      <c r="DA13" s="809"/>
      <c r="DB13" s="807"/>
      <c r="DC13" s="808"/>
      <c r="DD13" s="808"/>
      <c r="DE13" s="808"/>
      <c r="DF13" s="809"/>
      <c r="DG13" s="807"/>
      <c r="DH13" s="808"/>
      <c r="DI13" s="808"/>
      <c r="DJ13" s="808"/>
      <c r="DK13" s="809"/>
      <c r="DL13" s="807"/>
      <c r="DM13" s="808"/>
      <c r="DN13" s="808"/>
      <c r="DO13" s="808"/>
      <c r="DP13" s="809"/>
      <c r="DQ13" s="807"/>
      <c r="DR13" s="808"/>
      <c r="DS13" s="808"/>
      <c r="DT13" s="808"/>
      <c r="DU13" s="809"/>
      <c r="DV13" s="804"/>
      <c r="DW13" s="805"/>
      <c r="DX13" s="805"/>
      <c r="DY13" s="805"/>
      <c r="DZ13" s="810"/>
      <c r="EA13" s="99"/>
    </row>
    <row r="14" spans="1:131" s="100" customFormat="1" ht="26.25" customHeight="1" x14ac:dyDescent="0.15">
      <c r="A14" s="103">
        <v>8</v>
      </c>
      <c r="B14" s="771"/>
      <c r="C14" s="772"/>
      <c r="D14" s="772"/>
      <c r="E14" s="772"/>
      <c r="F14" s="772"/>
      <c r="G14" s="772"/>
      <c r="H14" s="772"/>
      <c r="I14" s="772"/>
      <c r="J14" s="772"/>
      <c r="K14" s="772"/>
      <c r="L14" s="772"/>
      <c r="M14" s="772"/>
      <c r="N14" s="772"/>
      <c r="O14" s="772"/>
      <c r="P14" s="773"/>
      <c r="Q14" s="774"/>
      <c r="R14" s="775"/>
      <c r="S14" s="775"/>
      <c r="T14" s="775"/>
      <c r="U14" s="775"/>
      <c r="V14" s="775"/>
      <c r="W14" s="775"/>
      <c r="X14" s="775"/>
      <c r="Y14" s="775"/>
      <c r="Z14" s="775"/>
      <c r="AA14" s="775"/>
      <c r="AB14" s="775"/>
      <c r="AC14" s="775"/>
      <c r="AD14" s="775"/>
      <c r="AE14" s="776"/>
      <c r="AF14" s="777"/>
      <c r="AG14" s="778"/>
      <c r="AH14" s="778"/>
      <c r="AI14" s="778"/>
      <c r="AJ14" s="779"/>
      <c r="AK14" s="780"/>
      <c r="AL14" s="781"/>
      <c r="AM14" s="781"/>
      <c r="AN14" s="781"/>
      <c r="AO14" s="781"/>
      <c r="AP14" s="781"/>
      <c r="AQ14" s="781"/>
      <c r="AR14" s="781"/>
      <c r="AS14" s="781"/>
      <c r="AT14" s="781"/>
      <c r="AU14" s="802"/>
      <c r="AV14" s="802"/>
      <c r="AW14" s="802"/>
      <c r="AX14" s="802"/>
      <c r="AY14" s="803"/>
      <c r="AZ14" s="97"/>
      <c r="BA14" s="97"/>
      <c r="BB14" s="97"/>
      <c r="BC14" s="97"/>
      <c r="BD14" s="97"/>
      <c r="BE14" s="98"/>
      <c r="BF14" s="98"/>
      <c r="BG14" s="98"/>
      <c r="BH14" s="98"/>
      <c r="BI14" s="98"/>
      <c r="BJ14" s="98"/>
      <c r="BK14" s="98"/>
      <c r="BL14" s="98"/>
      <c r="BM14" s="98"/>
      <c r="BN14" s="98"/>
      <c r="BO14" s="98"/>
      <c r="BP14" s="98"/>
      <c r="BQ14" s="103">
        <v>8</v>
      </c>
      <c r="BR14" s="104"/>
      <c r="BS14" s="804"/>
      <c r="BT14" s="805"/>
      <c r="BU14" s="805"/>
      <c r="BV14" s="805"/>
      <c r="BW14" s="805"/>
      <c r="BX14" s="805"/>
      <c r="BY14" s="805"/>
      <c r="BZ14" s="805"/>
      <c r="CA14" s="805"/>
      <c r="CB14" s="805"/>
      <c r="CC14" s="805"/>
      <c r="CD14" s="805"/>
      <c r="CE14" s="805"/>
      <c r="CF14" s="805"/>
      <c r="CG14" s="806"/>
      <c r="CH14" s="807"/>
      <c r="CI14" s="808"/>
      <c r="CJ14" s="808"/>
      <c r="CK14" s="808"/>
      <c r="CL14" s="809"/>
      <c r="CM14" s="807"/>
      <c r="CN14" s="808"/>
      <c r="CO14" s="808"/>
      <c r="CP14" s="808"/>
      <c r="CQ14" s="809"/>
      <c r="CR14" s="807"/>
      <c r="CS14" s="808"/>
      <c r="CT14" s="808"/>
      <c r="CU14" s="808"/>
      <c r="CV14" s="809"/>
      <c r="CW14" s="807"/>
      <c r="CX14" s="808"/>
      <c r="CY14" s="808"/>
      <c r="CZ14" s="808"/>
      <c r="DA14" s="809"/>
      <c r="DB14" s="807"/>
      <c r="DC14" s="808"/>
      <c r="DD14" s="808"/>
      <c r="DE14" s="808"/>
      <c r="DF14" s="809"/>
      <c r="DG14" s="807"/>
      <c r="DH14" s="808"/>
      <c r="DI14" s="808"/>
      <c r="DJ14" s="808"/>
      <c r="DK14" s="809"/>
      <c r="DL14" s="807"/>
      <c r="DM14" s="808"/>
      <c r="DN14" s="808"/>
      <c r="DO14" s="808"/>
      <c r="DP14" s="809"/>
      <c r="DQ14" s="807"/>
      <c r="DR14" s="808"/>
      <c r="DS14" s="808"/>
      <c r="DT14" s="808"/>
      <c r="DU14" s="809"/>
      <c r="DV14" s="804"/>
      <c r="DW14" s="805"/>
      <c r="DX14" s="805"/>
      <c r="DY14" s="805"/>
      <c r="DZ14" s="810"/>
      <c r="EA14" s="99"/>
    </row>
    <row r="15" spans="1:131" s="100" customFormat="1" ht="26.25" customHeight="1" x14ac:dyDescent="0.15">
      <c r="A15" s="103">
        <v>9</v>
      </c>
      <c r="B15" s="771"/>
      <c r="C15" s="772"/>
      <c r="D15" s="772"/>
      <c r="E15" s="772"/>
      <c r="F15" s="772"/>
      <c r="G15" s="772"/>
      <c r="H15" s="772"/>
      <c r="I15" s="772"/>
      <c r="J15" s="772"/>
      <c r="K15" s="772"/>
      <c r="L15" s="772"/>
      <c r="M15" s="772"/>
      <c r="N15" s="772"/>
      <c r="O15" s="772"/>
      <c r="P15" s="773"/>
      <c r="Q15" s="774"/>
      <c r="R15" s="775"/>
      <c r="S15" s="775"/>
      <c r="T15" s="775"/>
      <c r="U15" s="775"/>
      <c r="V15" s="775"/>
      <c r="W15" s="775"/>
      <c r="X15" s="775"/>
      <c r="Y15" s="775"/>
      <c r="Z15" s="775"/>
      <c r="AA15" s="775"/>
      <c r="AB15" s="775"/>
      <c r="AC15" s="775"/>
      <c r="AD15" s="775"/>
      <c r="AE15" s="776"/>
      <c r="AF15" s="777"/>
      <c r="AG15" s="778"/>
      <c r="AH15" s="778"/>
      <c r="AI15" s="778"/>
      <c r="AJ15" s="779"/>
      <c r="AK15" s="780"/>
      <c r="AL15" s="781"/>
      <c r="AM15" s="781"/>
      <c r="AN15" s="781"/>
      <c r="AO15" s="781"/>
      <c r="AP15" s="781"/>
      <c r="AQ15" s="781"/>
      <c r="AR15" s="781"/>
      <c r="AS15" s="781"/>
      <c r="AT15" s="781"/>
      <c r="AU15" s="802"/>
      <c r="AV15" s="802"/>
      <c r="AW15" s="802"/>
      <c r="AX15" s="802"/>
      <c r="AY15" s="803"/>
      <c r="AZ15" s="97"/>
      <c r="BA15" s="97"/>
      <c r="BB15" s="97"/>
      <c r="BC15" s="97"/>
      <c r="BD15" s="97"/>
      <c r="BE15" s="98"/>
      <c r="BF15" s="98"/>
      <c r="BG15" s="98"/>
      <c r="BH15" s="98"/>
      <c r="BI15" s="98"/>
      <c r="BJ15" s="98"/>
      <c r="BK15" s="98"/>
      <c r="BL15" s="98"/>
      <c r="BM15" s="98"/>
      <c r="BN15" s="98"/>
      <c r="BO15" s="98"/>
      <c r="BP15" s="98"/>
      <c r="BQ15" s="103">
        <v>9</v>
      </c>
      <c r="BR15" s="104"/>
      <c r="BS15" s="804"/>
      <c r="BT15" s="805"/>
      <c r="BU15" s="805"/>
      <c r="BV15" s="805"/>
      <c r="BW15" s="805"/>
      <c r="BX15" s="805"/>
      <c r="BY15" s="805"/>
      <c r="BZ15" s="805"/>
      <c r="CA15" s="805"/>
      <c r="CB15" s="805"/>
      <c r="CC15" s="805"/>
      <c r="CD15" s="805"/>
      <c r="CE15" s="805"/>
      <c r="CF15" s="805"/>
      <c r="CG15" s="806"/>
      <c r="CH15" s="807"/>
      <c r="CI15" s="808"/>
      <c r="CJ15" s="808"/>
      <c r="CK15" s="808"/>
      <c r="CL15" s="809"/>
      <c r="CM15" s="807"/>
      <c r="CN15" s="808"/>
      <c r="CO15" s="808"/>
      <c r="CP15" s="808"/>
      <c r="CQ15" s="809"/>
      <c r="CR15" s="807"/>
      <c r="CS15" s="808"/>
      <c r="CT15" s="808"/>
      <c r="CU15" s="808"/>
      <c r="CV15" s="809"/>
      <c r="CW15" s="807"/>
      <c r="CX15" s="808"/>
      <c r="CY15" s="808"/>
      <c r="CZ15" s="808"/>
      <c r="DA15" s="809"/>
      <c r="DB15" s="807"/>
      <c r="DC15" s="808"/>
      <c r="DD15" s="808"/>
      <c r="DE15" s="808"/>
      <c r="DF15" s="809"/>
      <c r="DG15" s="807"/>
      <c r="DH15" s="808"/>
      <c r="DI15" s="808"/>
      <c r="DJ15" s="808"/>
      <c r="DK15" s="809"/>
      <c r="DL15" s="807"/>
      <c r="DM15" s="808"/>
      <c r="DN15" s="808"/>
      <c r="DO15" s="808"/>
      <c r="DP15" s="809"/>
      <c r="DQ15" s="807"/>
      <c r="DR15" s="808"/>
      <c r="DS15" s="808"/>
      <c r="DT15" s="808"/>
      <c r="DU15" s="809"/>
      <c r="DV15" s="804"/>
      <c r="DW15" s="805"/>
      <c r="DX15" s="805"/>
      <c r="DY15" s="805"/>
      <c r="DZ15" s="810"/>
      <c r="EA15" s="99"/>
    </row>
    <row r="16" spans="1:131" s="100" customFormat="1" ht="26.25" customHeight="1" x14ac:dyDescent="0.15">
      <c r="A16" s="103">
        <v>10</v>
      </c>
      <c r="B16" s="771"/>
      <c r="C16" s="772"/>
      <c r="D16" s="772"/>
      <c r="E16" s="772"/>
      <c r="F16" s="772"/>
      <c r="G16" s="772"/>
      <c r="H16" s="772"/>
      <c r="I16" s="772"/>
      <c r="J16" s="772"/>
      <c r="K16" s="772"/>
      <c r="L16" s="772"/>
      <c r="M16" s="772"/>
      <c r="N16" s="772"/>
      <c r="O16" s="772"/>
      <c r="P16" s="773"/>
      <c r="Q16" s="774"/>
      <c r="R16" s="775"/>
      <c r="S16" s="775"/>
      <c r="T16" s="775"/>
      <c r="U16" s="775"/>
      <c r="V16" s="775"/>
      <c r="W16" s="775"/>
      <c r="X16" s="775"/>
      <c r="Y16" s="775"/>
      <c r="Z16" s="775"/>
      <c r="AA16" s="775"/>
      <c r="AB16" s="775"/>
      <c r="AC16" s="775"/>
      <c r="AD16" s="775"/>
      <c r="AE16" s="776"/>
      <c r="AF16" s="777"/>
      <c r="AG16" s="778"/>
      <c r="AH16" s="778"/>
      <c r="AI16" s="778"/>
      <c r="AJ16" s="779"/>
      <c r="AK16" s="780"/>
      <c r="AL16" s="781"/>
      <c r="AM16" s="781"/>
      <c r="AN16" s="781"/>
      <c r="AO16" s="781"/>
      <c r="AP16" s="781"/>
      <c r="AQ16" s="781"/>
      <c r="AR16" s="781"/>
      <c r="AS16" s="781"/>
      <c r="AT16" s="781"/>
      <c r="AU16" s="802"/>
      <c r="AV16" s="802"/>
      <c r="AW16" s="802"/>
      <c r="AX16" s="802"/>
      <c r="AY16" s="803"/>
      <c r="AZ16" s="97"/>
      <c r="BA16" s="97"/>
      <c r="BB16" s="97"/>
      <c r="BC16" s="97"/>
      <c r="BD16" s="97"/>
      <c r="BE16" s="98"/>
      <c r="BF16" s="98"/>
      <c r="BG16" s="98"/>
      <c r="BH16" s="98"/>
      <c r="BI16" s="98"/>
      <c r="BJ16" s="98"/>
      <c r="BK16" s="98"/>
      <c r="BL16" s="98"/>
      <c r="BM16" s="98"/>
      <c r="BN16" s="98"/>
      <c r="BO16" s="98"/>
      <c r="BP16" s="98"/>
      <c r="BQ16" s="103">
        <v>10</v>
      </c>
      <c r="BR16" s="104"/>
      <c r="BS16" s="804"/>
      <c r="BT16" s="805"/>
      <c r="BU16" s="805"/>
      <c r="BV16" s="805"/>
      <c r="BW16" s="805"/>
      <c r="BX16" s="805"/>
      <c r="BY16" s="805"/>
      <c r="BZ16" s="805"/>
      <c r="CA16" s="805"/>
      <c r="CB16" s="805"/>
      <c r="CC16" s="805"/>
      <c r="CD16" s="805"/>
      <c r="CE16" s="805"/>
      <c r="CF16" s="805"/>
      <c r="CG16" s="806"/>
      <c r="CH16" s="807"/>
      <c r="CI16" s="808"/>
      <c r="CJ16" s="808"/>
      <c r="CK16" s="808"/>
      <c r="CL16" s="809"/>
      <c r="CM16" s="807"/>
      <c r="CN16" s="808"/>
      <c r="CO16" s="808"/>
      <c r="CP16" s="808"/>
      <c r="CQ16" s="809"/>
      <c r="CR16" s="807"/>
      <c r="CS16" s="808"/>
      <c r="CT16" s="808"/>
      <c r="CU16" s="808"/>
      <c r="CV16" s="809"/>
      <c r="CW16" s="807"/>
      <c r="CX16" s="808"/>
      <c r="CY16" s="808"/>
      <c r="CZ16" s="808"/>
      <c r="DA16" s="809"/>
      <c r="DB16" s="807"/>
      <c r="DC16" s="808"/>
      <c r="DD16" s="808"/>
      <c r="DE16" s="808"/>
      <c r="DF16" s="809"/>
      <c r="DG16" s="807"/>
      <c r="DH16" s="808"/>
      <c r="DI16" s="808"/>
      <c r="DJ16" s="808"/>
      <c r="DK16" s="809"/>
      <c r="DL16" s="807"/>
      <c r="DM16" s="808"/>
      <c r="DN16" s="808"/>
      <c r="DO16" s="808"/>
      <c r="DP16" s="809"/>
      <c r="DQ16" s="807"/>
      <c r="DR16" s="808"/>
      <c r="DS16" s="808"/>
      <c r="DT16" s="808"/>
      <c r="DU16" s="809"/>
      <c r="DV16" s="804"/>
      <c r="DW16" s="805"/>
      <c r="DX16" s="805"/>
      <c r="DY16" s="805"/>
      <c r="DZ16" s="810"/>
      <c r="EA16" s="99"/>
    </row>
    <row r="17" spans="1:131" s="100" customFormat="1" ht="26.25" customHeight="1" x14ac:dyDescent="0.15">
      <c r="A17" s="103">
        <v>11</v>
      </c>
      <c r="B17" s="771"/>
      <c r="C17" s="772"/>
      <c r="D17" s="772"/>
      <c r="E17" s="772"/>
      <c r="F17" s="772"/>
      <c r="G17" s="772"/>
      <c r="H17" s="772"/>
      <c r="I17" s="772"/>
      <c r="J17" s="772"/>
      <c r="K17" s="772"/>
      <c r="L17" s="772"/>
      <c r="M17" s="772"/>
      <c r="N17" s="772"/>
      <c r="O17" s="772"/>
      <c r="P17" s="773"/>
      <c r="Q17" s="774"/>
      <c r="R17" s="775"/>
      <c r="S17" s="775"/>
      <c r="T17" s="775"/>
      <c r="U17" s="775"/>
      <c r="V17" s="775"/>
      <c r="W17" s="775"/>
      <c r="X17" s="775"/>
      <c r="Y17" s="775"/>
      <c r="Z17" s="775"/>
      <c r="AA17" s="775"/>
      <c r="AB17" s="775"/>
      <c r="AC17" s="775"/>
      <c r="AD17" s="775"/>
      <c r="AE17" s="776"/>
      <c r="AF17" s="777"/>
      <c r="AG17" s="778"/>
      <c r="AH17" s="778"/>
      <c r="AI17" s="778"/>
      <c r="AJ17" s="779"/>
      <c r="AK17" s="780"/>
      <c r="AL17" s="781"/>
      <c r="AM17" s="781"/>
      <c r="AN17" s="781"/>
      <c r="AO17" s="781"/>
      <c r="AP17" s="781"/>
      <c r="AQ17" s="781"/>
      <c r="AR17" s="781"/>
      <c r="AS17" s="781"/>
      <c r="AT17" s="781"/>
      <c r="AU17" s="802"/>
      <c r="AV17" s="802"/>
      <c r="AW17" s="802"/>
      <c r="AX17" s="802"/>
      <c r="AY17" s="803"/>
      <c r="AZ17" s="97"/>
      <c r="BA17" s="97"/>
      <c r="BB17" s="97"/>
      <c r="BC17" s="97"/>
      <c r="BD17" s="97"/>
      <c r="BE17" s="98"/>
      <c r="BF17" s="98"/>
      <c r="BG17" s="98"/>
      <c r="BH17" s="98"/>
      <c r="BI17" s="98"/>
      <c r="BJ17" s="98"/>
      <c r="BK17" s="98"/>
      <c r="BL17" s="98"/>
      <c r="BM17" s="98"/>
      <c r="BN17" s="98"/>
      <c r="BO17" s="98"/>
      <c r="BP17" s="98"/>
      <c r="BQ17" s="103">
        <v>11</v>
      </c>
      <c r="BR17" s="104"/>
      <c r="BS17" s="804"/>
      <c r="BT17" s="805"/>
      <c r="BU17" s="805"/>
      <c r="BV17" s="805"/>
      <c r="BW17" s="805"/>
      <c r="BX17" s="805"/>
      <c r="BY17" s="805"/>
      <c r="BZ17" s="805"/>
      <c r="CA17" s="805"/>
      <c r="CB17" s="805"/>
      <c r="CC17" s="805"/>
      <c r="CD17" s="805"/>
      <c r="CE17" s="805"/>
      <c r="CF17" s="805"/>
      <c r="CG17" s="806"/>
      <c r="CH17" s="807"/>
      <c r="CI17" s="808"/>
      <c r="CJ17" s="808"/>
      <c r="CK17" s="808"/>
      <c r="CL17" s="809"/>
      <c r="CM17" s="807"/>
      <c r="CN17" s="808"/>
      <c r="CO17" s="808"/>
      <c r="CP17" s="808"/>
      <c r="CQ17" s="809"/>
      <c r="CR17" s="807"/>
      <c r="CS17" s="808"/>
      <c r="CT17" s="808"/>
      <c r="CU17" s="808"/>
      <c r="CV17" s="809"/>
      <c r="CW17" s="807"/>
      <c r="CX17" s="808"/>
      <c r="CY17" s="808"/>
      <c r="CZ17" s="808"/>
      <c r="DA17" s="809"/>
      <c r="DB17" s="807"/>
      <c r="DC17" s="808"/>
      <c r="DD17" s="808"/>
      <c r="DE17" s="808"/>
      <c r="DF17" s="809"/>
      <c r="DG17" s="807"/>
      <c r="DH17" s="808"/>
      <c r="DI17" s="808"/>
      <c r="DJ17" s="808"/>
      <c r="DK17" s="809"/>
      <c r="DL17" s="807"/>
      <c r="DM17" s="808"/>
      <c r="DN17" s="808"/>
      <c r="DO17" s="808"/>
      <c r="DP17" s="809"/>
      <c r="DQ17" s="807"/>
      <c r="DR17" s="808"/>
      <c r="DS17" s="808"/>
      <c r="DT17" s="808"/>
      <c r="DU17" s="809"/>
      <c r="DV17" s="804"/>
      <c r="DW17" s="805"/>
      <c r="DX17" s="805"/>
      <c r="DY17" s="805"/>
      <c r="DZ17" s="810"/>
      <c r="EA17" s="99"/>
    </row>
    <row r="18" spans="1:131" s="100" customFormat="1" ht="26.25" customHeight="1" x14ac:dyDescent="0.15">
      <c r="A18" s="103">
        <v>12</v>
      </c>
      <c r="B18" s="771"/>
      <c r="C18" s="772"/>
      <c r="D18" s="772"/>
      <c r="E18" s="772"/>
      <c r="F18" s="772"/>
      <c r="G18" s="772"/>
      <c r="H18" s="772"/>
      <c r="I18" s="772"/>
      <c r="J18" s="772"/>
      <c r="K18" s="772"/>
      <c r="L18" s="772"/>
      <c r="M18" s="772"/>
      <c r="N18" s="772"/>
      <c r="O18" s="772"/>
      <c r="P18" s="773"/>
      <c r="Q18" s="774"/>
      <c r="R18" s="775"/>
      <c r="S18" s="775"/>
      <c r="T18" s="775"/>
      <c r="U18" s="775"/>
      <c r="V18" s="775"/>
      <c r="W18" s="775"/>
      <c r="X18" s="775"/>
      <c r="Y18" s="775"/>
      <c r="Z18" s="775"/>
      <c r="AA18" s="775"/>
      <c r="AB18" s="775"/>
      <c r="AC18" s="775"/>
      <c r="AD18" s="775"/>
      <c r="AE18" s="776"/>
      <c r="AF18" s="777"/>
      <c r="AG18" s="778"/>
      <c r="AH18" s="778"/>
      <c r="AI18" s="778"/>
      <c r="AJ18" s="779"/>
      <c r="AK18" s="780"/>
      <c r="AL18" s="781"/>
      <c r="AM18" s="781"/>
      <c r="AN18" s="781"/>
      <c r="AO18" s="781"/>
      <c r="AP18" s="781"/>
      <c r="AQ18" s="781"/>
      <c r="AR18" s="781"/>
      <c r="AS18" s="781"/>
      <c r="AT18" s="781"/>
      <c r="AU18" s="802"/>
      <c r="AV18" s="802"/>
      <c r="AW18" s="802"/>
      <c r="AX18" s="802"/>
      <c r="AY18" s="803"/>
      <c r="AZ18" s="97"/>
      <c r="BA18" s="97"/>
      <c r="BB18" s="97"/>
      <c r="BC18" s="97"/>
      <c r="BD18" s="97"/>
      <c r="BE18" s="98"/>
      <c r="BF18" s="98"/>
      <c r="BG18" s="98"/>
      <c r="BH18" s="98"/>
      <c r="BI18" s="98"/>
      <c r="BJ18" s="98"/>
      <c r="BK18" s="98"/>
      <c r="BL18" s="98"/>
      <c r="BM18" s="98"/>
      <c r="BN18" s="98"/>
      <c r="BO18" s="98"/>
      <c r="BP18" s="98"/>
      <c r="BQ18" s="103">
        <v>12</v>
      </c>
      <c r="BR18" s="104"/>
      <c r="BS18" s="804"/>
      <c r="BT18" s="805"/>
      <c r="BU18" s="805"/>
      <c r="BV18" s="805"/>
      <c r="BW18" s="805"/>
      <c r="BX18" s="805"/>
      <c r="BY18" s="805"/>
      <c r="BZ18" s="805"/>
      <c r="CA18" s="805"/>
      <c r="CB18" s="805"/>
      <c r="CC18" s="805"/>
      <c r="CD18" s="805"/>
      <c r="CE18" s="805"/>
      <c r="CF18" s="805"/>
      <c r="CG18" s="806"/>
      <c r="CH18" s="807"/>
      <c r="CI18" s="808"/>
      <c r="CJ18" s="808"/>
      <c r="CK18" s="808"/>
      <c r="CL18" s="809"/>
      <c r="CM18" s="807"/>
      <c r="CN18" s="808"/>
      <c r="CO18" s="808"/>
      <c r="CP18" s="808"/>
      <c r="CQ18" s="809"/>
      <c r="CR18" s="807"/>
      <c r="CS18" s="808"/>
      <c r="CT18" s="808"/>
      <c r="CU18" s="808"/>
      <c r="CV18" s="809"/>
      <c r="CW18" s="807"/>
      <c r="CX18" s="808"/>
      <c r="CY18" s="808"/>
      <c r="CZ18" s="808"/>
      <c r="DA18" s="809"/>
      <c r="DB18" s="807"/>
      <c r="DC18" s="808"/>
      <c r="DD18" s="808"/>
      <c r="DE18" s="808"/>
      <c r="DF18" s="809"/>
      <c r="DG18" s="807"/>
      <c r="DH18" s="808"/>
      <c r="DI18" s="808"/>
      <c r="DJ18" s="808"/>
      <c r="DK18" s="809"/>
      <c r="DL18" s="807"/>
      <c r="DM18" s="808"/>
      <c r="DN18" s="808"/>
      <c r="DO18" s="808"/>
      <c r="DP18" s="809"/>
      <c r="DQ18" s="807"/>
      <c r="DR18" s="808"/>
      <c r="DS18" s="808"/>
      <c r="DT18" s="808"/>
      <c r="DU18" s="809"/>
      <c r="DV18" s="804"/>
      <c r="DW18" s="805"/>
      <c r="DX18" s="805"/>
      <c r="DY18" s="805"/>
      <c r="DZ18" s="810"/>
      <c r="EA18" s="99"/>
    </row>
    <row r="19" spans="1:131" s="100" customFormat="1" ht="26.25" customHeight="1" x14ac:dyDescent="0.15">
      <c r="A19" s="103">
        <v>13</v>
      </c>
      <c r="B19" s="771"/>
      <c r="C19" s="772"/>
      <c r="D19" s="772"/>
      <c r="E19" s="772"/>
      <c r="F19" s="772"/>
      <c r="G19" s="772"/>
      <c r="H19" s="772"/>
      <c r="I19" s="772"/>
      <c r="J19" s="772"/>
      <c r="K19" s="772"/>
      <c r="L19" s="772"/>
      <c r="M19" s="772"/>
      <c r="N19" s="772"/>
      <c r="O19" s="772"/>
      <c r="P19" s="773"/>
      <c r="Q19" s="774"/>
      <c r="R19" s="775"/>
      <c r="S19" s="775"/>
      <c r="T19" s="775"/>
      <c r="U19" s="775"/>
      <c r="V19" s="775"/>
      <c r="W19" s="775"/>
      <c r="X19" s="775"/>
      <c r="Y19" s="775"/>
      <c r="Z19" s="775"/>
      <c r="AA19" s="775"/>
      <c r="AB19" s="775"/>
      <c r="AC19" s="775"/>
      <c r="AD19" s="775"/>
      <c r="AE19" s="776"/>
      <c r="AF19" s="777"/>
      <c r="AG19" s="778"/>
      <c r="AH19" s="778"/>
      <c r="AI19" s="778"/>
      <c r="AJ19" s="779"/>
      <c r="AK19" s="780"/>
      <c r="AL19" s="781"/>
      <c r="AM19" s="781"/>
      <c r="AN19" s="781"/>
      <c r="AO19" s="781"/>
      <c r="AP19" s="781"/>
      <c r="AQ19" s="781"/>
      <c r="AR19" s="781"/>
      <c r="AS19" s="781"/>
      <c r="AT19" s="781"/>
      <c r="AU19" s="802"/>
      <c r="AV19" s="802"/>
      <c r="AW19" s="802"/>
      <c r="AX19" s="802"/>
      <c r="AY19" s="803"/>
      <c r="AZ19" s="97"/>
      <c r="BA19" s="97"/>
      <c r="BB19" s="97"/>
      <c r="BC19" s="97"/>
      <c r="BD19" s="97"/>
      <c r="BE19" s="98"/>
      <c r="BF19" s="98"/>
      <c r="BG19" s="98"/>
      <c r="BH19" s="98"/>
      <c r="BI19" s="98"/>
      <c r="BJ19" s="98"/>
      <c r="BK19" s="98"/>
      <c r="BL19" s="98"/>
      <c r="BM19" s="98"/>
      <c r="BN19" s="98"/>
      <c r="BO19" s="98"/>
      <c r="BP19" s="98"/>
      <c r="BQ19" s="103">
        <v>13</v>
      </c>
      <c r="BR19" s="104"/>
      <c r="BS19" s="804"/>
      <c r="BT19" s="805"/>
      <c r="BU19" s="805"/>
      <c r="BV19" s="805"/>
      <c r="BW19" s="805"/>
      <c r="BX19" s="805"/>
      <c r="BY19" s="805"/>
      <c r="BZ19" s="805"/>
      <c r="CA19" s="805"/>
      <c r="CB19" s="805"/>
      <c r="CC19" s="805"/>
      <c r="CD19" s="805"/>
      <c r="CE19" s="805"/>
      <c r="CF19" s="805"/>
      <c r="CG19" s="806"/>
      <c r="CH19" s="807"/>
      <c r="CI19" s="808"/>
      <c r="CJ19" s="808"/>
      <c r="CK19" s="808"/>
      <c r="CL19" s="809"/>
      <c r="CM19" s="807"/>
      <c r="CN19" s="808"/>
      <c r="CO19" s="808"/>
      <c r="CP19" s="808"/>
      <c r="CQ19" s="809"/>
      <c r="CR19" s="807"/>
      <c r="CS19" s="808"/>
      <c r="CT19" s="808"/>
      <c r="CU19" s="808"/>
      <c r="CV19" s="809"/>
      <c r="CW19" s="807"/>
      <c r="CX19" s="808"/>
      <c r="CY19" s="808"/>
      <c r="CZ19" s="808"/>
      <c r="DA19" s="809"/>
      <c r="DB19" s="807"/>
      <c r="DC19" s="808"/>
      <c r="DD19" s="808"/>
      <c r="DE19" s="808"/>
      <c r="DF19" s="809"/>
      <c r="DG19" s="807"/>
      <c r="DH19" s="808"/>
      <c r="DI19" s="808"/>
      <c r="DJ19" s="808"/>
      <c r="DK19" s="809"/>
      <c r="DL19" s="807"/>
      <c r="DM19" s="808"/>
      <c r="DN19" s="808"/>
      <c r="DO19" s="808"/>
      <c r="DP19" s="809"/>
      <c r="DQ19" s="807"/>
      <c r="DR19" s="808"/>
      <c r="DS19" s="808"/>
      <c r="DT19" s="808"/>
      <c r="DU19" s="809"/>
      <c r="DV19" s="804"/>
      <c r="DW19" s="805"/>
      <c r="DX19" s="805"/>
      <c r="DY19" s="805"/>
      <c r="DZ19" s="810"/>
      <c r="EA19" s="99"/>
    </row>
    <row r="20" spans="1:131" s="100" customFormat="1" ht="26.25" customHeight="1" x14ac:dyDescent="0.15">
      <c r="A20" s="103">
        <v>14</v>
      </c>
      <c r="B20" s="771"/>
      <c r="C20" s="772"/>
      <c r="D20" s="772"/>
      <c r="E20" s="772"/>
      <c r="F20" s="772"/>
      <c r="G20" s="772"/>
      <c r="H20" s="772"/>
      <c r="I20" s="772"/>
      <c r="J20" s="772"/>
      <c r="K20" s="772"/>
      <c r="L20" s="772"/>
      <c r="M20" s="772"/>
      <c r="N20" s="772"/>
      <c r="O20" s="772"/>
      <c r="P20" s="773"/>
      <c r="Q20" s="774"/>
      <c r="R20" s="775"/>
      <c r="S20" s="775"/>
      <c r="T20" s="775"/>
      <c r="U20" s="775"/>
      <c r="V20" s="775"/>
      <c r="W20" s="775"/>
      <c r="X20" s="775"/>
      <c r="Y20" s="775"/>
      <c r="Z20" s="775"/>
      <c r="AA20" s="775"/>
      <c r="AB20" s="775"/>
      <c r="AC20" s="775"/>
      <c r="AD20" s="775"/>
      <c r="AE20" s="776"/>
      <c r="AF20" s="777"/>
      <c r="AG20" s="778"/>
      <c r="AH20" s="778"/>
      <c r="AI20" s="778"/>
      <c r="AJ20" s="779"/>
      <c r="AK20" s="780"/>
      <c r="AL20" s="781"/>
      <c r="AM20" s="781"/>
      <c r="AN20" s="781"/>
      <c r="AO20" s="781"/>
      <c r="AP20" s="781"/>
      <c r="AQ20" s="781"/>
      <c r="AR20" s="781"/>
      <c r="AS20" s="781"/>
      <c r="AT20" s="781"/>
      <c r="AU20" s="802"/>
      <c r="AV20" s="802"/>
      <c r="AW20" s="802"/>
      <c r="AX20" s="802"/>
      <c r="AY20" s="803"/>
      <c r="AZ20" s="97"/>
      <c r="BA20" s="97"/>
      <c r="BB20" s="97"/>
      <c r="BC20" s="97"/>
      <c r="BD20" s="97"/>
      <c r="BE20" s="98"/>
      <c r="BF20" s="98"/>
      <c r="BG20" s="98"/>
      <c r="BH20" s="98"/>
      <c r="BI20" s="98"/>
      <c r="BJ20" s="98"/>
      <c r="BK20" s="98"/>
      <c r="BL20" s="98"/>
      <c r="BM20" s="98"/>
      <c r="BN20" s="98"/>
      <c r="BO20" s="98"/>
      <c r="BP20" s="98"/>
      <c r="BQ20" s="103">
        <v>14</v>
      </c>
      <c r="BR20" s="104"/>
      <c r="BS20" s="804"/>
      <c r="BT20" s="805"/>
      <c r="BU20" s="805"/>
      <c r="BV20" s="805"/>
      <c r="BW20" s="805"/>
      <c r="BX20" s="805"/>
      <c r="BY20" s="805"/>
      <c r="BZ20" s="805"/>
      <c r="CA20" s="805"/>
      <c r="CB20" s="805"/>
      <c r="CC20" s="805"/>
      <c r="CD20" s="805"/>
      <c r="CE20" s="805"/>
      <c r="CF20" s="805"/>
      <c r="CG20" s="806"/>
      <c r="CH20" s="807"/>
      <c r="CI20" s="808"/>
      <c r="CJ20" s="808"/>
      <c r="CK20" s="808"/>
      <c r="CL20" s="809"/>
      <c r="CM20" s="807"/>
      <c r="CN20" s="808"/>
      <c r="CO20" s="808"/>
      <c r="CP20" s="808"/>
      <c r="CQ20" s="809"/>
      <c r="CR20" s="807"/>
      <c r="CS20" s="808"/>
      <c r="CT20" s="808"/>
      <c r="CU20" s="808"/>
      <c r="CV20" s="809"/>
      <c r="CW20" s="807"/>
      <c r="CX20" s="808"/>
      <c r="CY20" s="808"/>
      <c r="CZ20" s="808"/>
      <c r="DA20" s="809"/>
      <c r="DB20" s="807"/>
      <c r="DC20" s="808"/>
      <c r="DD20" s="808"/>
      <c r="DE20" s="808"/>
      <c r="DF20" s="809"/>
      <c r="DG20" s="807"/>
      <c r="DH20" s="808"/>
      <c r="DI20" s="808"/>
      <c r="DJ20" s="808"/>
      <c r="DK20" s="809"/>
      <c r="DL20" s="807"/>
      <c r="DM20" s="808"/>
      <c r="DN20" s="808"/>
      <c r="DO20" s="808"/>
      <c r="DP20" s="809"/>
      <c r="DQ20" s="807"/>
      <c r="DR20" s="808"/>
      <c r="DS20" s="808"/>
      <c r="DT20" s="808"/>
      <c r="DU20" s="809"/>
      <c r="DV20" s="804"/>
      <c r="DW20" s="805"/>
      <c r="DX20" s="805"/>
      <c r="DY20" s="805"/>
      <c r="DZ20" s="810"/>
      <c r="EA20" s="99"/>
    </row>
    <row r="21" spans="1:131" s="100" customFormat="1" ht="26.25" customHeight="1" thickBot="1" x14ac:dyDescent="0.2">
      <c r="A21" s="103">
        <v>15</v>
      </c>
      <c r="B21" s="771"/>
      <c r="C21" s="772"/>
      <c r="D21" s="772"/>
      <c r="E21" s="772"/>
      <c r="F21" s="772"/>
      <c r="G21" s="772"/>
      <c r="H21" s="772"/>
      <c r="I21" s="772"/>
      <c r="J21" s="772"/>
      <c r="K21" s="772"/>
      <c r="L21" s="772"/>
      <c r="M21" s="772"/>
      <c r="N21" s="772"/>
      <c r="O21" s="772"/>
      <c r="P21" s="773"/>
      <c r="Q21" s="774"/>
      <c r="R21" s="775"/>
      <c r="S21" s="775"/>
      <c r="T21" s="775"/>
      <c r="U21" s="775"/>
      <c r="V21" s="775"/>
      <c r="W21" s="775"/>
      <c r="X21" s="775"/>
      <c r="Y21" s="775"/>
      <c r="Z21" s="775"/>
      <c r="AA21" s="775"/>
      <c r="AB21" s="775"/>
      <c r="AC21" s="775"/>
      <c r="AD21" s="775"/>
      <c r="AE21" s="776"/>
      <c r="AF21" s="777"/>
      <c r="AG21" s="778"/>
      <c r="AH21" s="778"/>
      <c r="AI21" s="778"/>
      <c r="AJ21" s="779"/>
      <c r="AK21" s="780"/>
      <c r="AL21" s="781"/>
      <c r="AM21" s="781"/>
      <c r="AN21" s="781"/>
      <c r="AO21" s="781"/>
      <c r="AP21" s="781"/>
      <c r="AQ21" s="781"/>
      <c r="AR21" s="781"/>
      <c r="AS21" s="781"/>
      <c r="AT21" s="781"/>
      <c r="AU21" s="802"/>
      <c r="AV21" s="802"/>
      <c r="AW21" s="802"/>
      <c r="AX21" s="802"/>
      <c r="AY21" s="803"/>
      <c r="AZ21" s="97"/>
      <c r="BA21" s="97"/>
      <c r="BB21" s="97"/>
      <c r="BC21" s="97"/>
      <c r="BD21" s="97"/>
      <c r="BE21" s="98"/>
      <c r="BF21" s="98"/>
      <c r="BG21" s="98"/>
      <c r="BH21" s="98"/>
      <c r="BI21" s="98"/>
      <c r="BJ21" s="98"/>
      <c r="BK21" s="98"/>
      <c r="BL21" s="98"/>
      <c r="BM21" s="98"/>
      <c r="BN21" s="98"/>
      <c r="BO21" s="98"/>
      <c r="BP21" s="98"/>
      <c r="BQ21" s="103">
        <v>15</v>
      </c>
      <c r="BR21" s="104"/>
      <c r="BS21" s="804"/>
      <c r="BT21" s="805"/>
      <c r="BU21" s="805"/>
      <c r="BV21" s="805"/>
      <c r="BW21" s="805"/>
      <c r="BX21" s="805"/>
      <c r="BY21" s="805"/>
      <c r="BZ21" s="805"/>
      <c r="CA21" s="805"/>
      <c r="CB21" s="805"/>
      <c r="CC21" s="805"/>
      <c r="CD21" s="805"/>
      <c r="CE21" s="805"/>
      <c r="CF21" s="805"/>
      <c r="CG21" s="806"/>
      <c r="CH21" s="807"/>
      <c r="CI21" s="808"/>
      <c r="CJ21" s="808"/>
      <c r="CK21" s="808"/>
      <c r="CL21" s="809"/>
      <c r="CM21" s="807"/>
      <c r="CN21" s="808"/>
      <c r="CO21" s="808"/>
      <c r="CP21" s="808"/>
      <c r="CQ21" s="809"/>
      <c r="CR21" s="807"/>
      <c r="CS21" s="808"/>
      <c r="CT21" s="808"/>
      <c r="CU21" s="808"/>
      <c r="CV21" s="809"/>
      <c r="CW21" s="807"/>
      <c r="CX21" s="808"/>
      <c r="CY21" s="808"/>
      <c r="CZ21" s="808"/>
      <c r="DA21" s="809"/>
      <c r="DB21" s="807"/>
      <c r="DC21" s="808"/>
      <c r="DD21" s="808"/>
      <c r="DE21" s="808"/>
      <c r="DF21" s="809"/>
      <c r="DG21" s="807"/>
      <c r="DH21" s="808"/>
      <c r="DI21" s="808"/>
      <c r="DJ21" s="808"/>
      <c r="DK21" s="809"/>
      <c r="DL21" s="807"/>
      <c r="DM21" s="808"/>
      <c r="DN21" s="808"/>
      <c r="DO21" s="808"/>
      <c r="DP21" s="809"/>
      <c r="DQ21" s="807"/>
      <c r="DR21" s="808"/>
      <c r="DS21" s="808"/>
      <c r="DT21" s="808"/>
      <c r="DU21" s="809"/>
      <c r="DV21" s="804"/>
      <c r="DW21" s="805"/>
      <c r="DX21" s="805"/>
      <c r="DY21" s="805"/>
      <c r="DZ21" s="810"/>
      <c r="EA21" s="99"/>
    </row>
    <row r="22" spans="1:131" s="100" customFormat="1" ht="26.25" customHeight="1" x14ac:dyDescent="0.15">
      <c r="A22" s="103">
        <v>16</v>
      </c>
      <c r="B22" s="771"/>
      <c r="C22" s="772"/>
      <c r="D22" s="772"/>
      <c r="E22" s="772"/>
      <c r="F22" s="772"/>
      <c r="G22" s="772"/>
      <c r="H22" s="772"/>
      <c r="I22" s="772"/>
      <c r="J22" s="772"/>
      <c r="K22" s="772"/>
      <c r="L22" s="772"/>
      <c r="M22" s="772"/>
      <c r="N22" s="772"/>
      <c r="O22" s="772"/>
      <c r="P22" s="773"/>
      <c r="Q22" s="821"/>
      <c r="R22" s="822"/>
      <c r="S22" s="822"/>
      <c r="T22" s="822"/>
      <c r="U22" s="822"/>
      <c r="V22" s="822"/>
      <c r="W22" s="822"/>
      <c r="X22" s="822"/>
      <c r="Y22" s="822"/>
      <c r="Z22" s="822"/>
      <c r="AA22" s="822"/>
      <c r="AB22" s="822"/>
      <c r="AC22" s="822"/>
      <c r="AD22" s="822"/>
      <c r="AE22" s="823"/>
      <c r="AF22" s="777"/>
      <c r="AG22" s="778"/>
      <c r="AH22" s="778"/>
      <c r="AI22" s="778"/>
      <c r="AJ22" s="779"/>
      <c r="AK22" s="824"/>
      <c r="AL22" s="825"/>
      <c r="AM22" s="825"/>
      <c r="AN22" s="825"/>
      <c r="AO22" s="825"/>
      <c r="AP22" s="825"/>
      <c r="AQ22" s="825"/>
      <c r="AR22" s="825"/>
      <c r="AS22" s="825"/>
      <c r="AT22" s="825"/>
      <c r="AU22" s="826"/>
      <c r="AV22" s="826"/>
      <c r="AW22" s="826"/>
      <c r="AX22" s="826"/>
      <c r="AY22" s="827"/>
      <c r="AZ22" s="828" t="s">
        <v>323</v>
      </c>
      <c r="BA22" s="828"/>
      <c r="BB22" s="828"/>
      <c r="BC22" s="828"/>
      <c r="BD22" s="829"/>
      <c r="BE22" s="98"/>
      <c r="BF22" s="98"/>
      <c r="BG22" s="98"/>
      <c r="BH22" s="98"/>
      <c r="BI22" s="98"/>
      <c r="BJ22" s="98"/>
      <c r="BK22" s="98"/>
      <c r="BL22" s="98"/>
      <c r="BM22" s="98"/>
      <c r="BN22" s="98"/>
      <c r="BO22" s="98"/>
      <c r="BP22" s="98"/>
      <c r="BQ22" s="103">
        <v>16</v>
      </c>
      <c r="BR22" s="104"/>
      <c r="BS22" s="804"/>
      <c r="BT22" s="805"/>
      <c r="BU22" s="805"/>
      <c r="BV22" s="805"/>
      <c r="BW22" s="805"/>
      <c r="BX22" s="805"/>
      <c r="BY22" s="805"/>
      <c r="BZ22" s="805"/>
      <c r="CA22" s="805"/>
      <c r="CB22" s="805"/>
      <c r="CC22" s="805"/>
      <c r="CD22" s="805"/>
      <c r="CE22" s="805"/>
      <c r="CF22" s="805"/>
      <c r="CG22" s="806"/>
      <c r="CH22" s="807"/>
      <c r="CI22" s="808"/>
      <c r="CJ22" s="808"/>
      <c r="CK22" s="808"/>
      <c r="CL22" s="809"/>
      <c r="CM22" s="807"/>
      <c r="CN22" s="808"/>
      <c r="CO22" s="808"/>
      <c r="CP22" s="808"/>
      <c r="CQ22" s="809"/>
      <c r="CR22" s="807"/>
      <c r="CS22" s="808"/>
      <c r="CT22" s="808"/>
      <c r="CU22" s="808"/>
      <c r="CV22" s="809"/>
      <c r="CW22" s="807"/>
      <c r="CX22" s="808"/>
      <c r="CY22" s="808"/>
      <c r="CZ22" s="808"/>
      <c r="DA22" s="809"/>
      <c r="DB22" s="807"/>
      <c r="DC22" s="808"/>
      <c r="DD22" s="808"/>
      <c r="DE22" s="808"/>
      <c r="DF22" s="809"/>
      <c r="DG22" s="807"/>
      <c r="DH22" s="808"/>
      <c r="DI22" s="808"/>
      <c r="DJ22" s="808"/>
      <c r="DK22" s="809"/>
      <c r="DL22" s="807"/>
      <c r="DM22" s="808"/>
      <c r="DN22" s="808"/>
      <c r="DO22" s="808"/>
      <c r="DP22" s="809"/>
      <c r="DQ22" s="807"/>
      <c r="DR22" s="808"/>
      <c r="DS22" s="808"/>
      <c r="DT22" s="808"/>
      <c r="DU22" s="809"/>
      <c r="DV22" s="804"/>
      <c r="DW22" s="805"/>
      <c r="DX22" s="805"/>
      <c r="DY22" s="805"/>
      <c r="DZ22" s="810"/>
      <c r="EA22" s="99"/>
    </row>
    <row r="23" spans="1:131" s="100" customFormat="1" ht="26.25" customHeight="1" thickBot="1" x14ac:dyDescent="0.2">
      <c r="A23" s="105" t="s">
        <v>324</v>
      </c>
      <c r="B23" s="811" t="s">
        <v>325</v>
      </c>
      <c r="C23" s="812"/>
      <c r="D23" s="812"/>
      <c r="E23" s="812"/>
      <c r="F23" s="812"/>
      <c r="G23" s="812"/>
      <c r="H23" s="812"/>
      <c r="I23" s="812"/>
      <c r="J23" s="812"/>
      <c r="K23" s="812"/>
      <c r="L23" s="812"/>
      <c r="M23" s="812"/>
      <c r="N23" s="812"/>
      <c r="O23" s="812"/>
      <c r="P23" s="813"/>
      <c r="Q23" s="814">
        <v>79894</v>
      </c>
      <c r="R23" s="815"/>
      <c r="S23" s="815"/>
      <c r="T23" s="815"/>
      <c r="U23" s="815"/>
      <c r="V23" s="815">
        <v>75481</v>
      </c>
      <c r="W23" s="815"/>
      <c r="X23" s="815"/>
      <c r="Y23" s="815"/>
      <c r="Z23" s="815"/>
      <c r="AA23" s="815">
        <v>4413</v>
      </c>
      <c r="AB23" s="815"/>
      <c r="AC23" s="815"/>
      <c r="AD23" s="815"/>
      <c r="AE23" s="816"/>
      <c r="AF23" s="817">
        <v>3645</v>
      </c>
      <c r="AG23" s="815"/>
      <c r="AH23" s="815"/>
      <c r="AI23" s="815"/>
      <c r="AJ23" s="818"/>
      <c r="AK23" s="819"/>
      <c r="AL23" s="820"/>
      <c r="AM23" s="820"/>
      <c r="AN23" s="820"/>
      <c r="AO23" s="820"/>
      <c r="AP23" s="815">
        <v>54582</v>
      </c>
      <c r="AQ23" s="815"/>
      <c r="AR23" s="815"/>
      <c r="AS23" s="815"/>
      <c r="AT23" s="815"/>
      <c r="AU23" s="831"/>
      <c r="AV23" s="831"/>
      <c r="AW23" s="831"/>
      <c r="AX23" s="831"/>
      <c r="AY23" s="832"/>
      <c r="AZ23" s="833" t="s">
        <v>62</v>
      </c>
      <c r="BA23" s="834"/>
      <c r="BB23" s="834"/>
      <c r="BC23" s="834"/>
      <c r="BD23" s="835"/>
      <c r="BE23" s="98"/>
      <c r="BF23" s="98"/>
      <c r="BG23" s="98"/>
      <c r="BH23" s="98"/>
      <c r="BI23" s="98"/>
      <c r="BJ23" s="98"/>
      <c r="BK23" s="98"/>
      <c r="BL23" s="98"/>
      <c r="BM23" s="98"/>
      <c r="BN23" s="98"/>
      <c r="BO23" s="98"/>
      <c r="BP23" s="98"/>
      <c r="BQ23" s="103">
        <v>17</v>
      </c>
      <c r="BR23" s="104"/>
      <c r="BS23" s="804"/>
      <c r="BT23" s="805"/>
      <c r="BU23" s="805"/>
      <c r="BV23" s="805"/>
      <c r="BW23" s="805"/>
      <c r="BX23" s="805"/>
      <c r="BY23" s="805"/>
      <c r="BZ23" s="805"/>
      <c r="CA23" s="805"/>
      <c r="CB23" s="805"/>
      <c r="CC23" s="805"/>
      <c r="CD23" s="805"/>
      <c r="CE23" s="805"/>
      <c r="CF23" s="805"/>
      <c r="CG23" s="806"/>
      <c r="CH23" s="807"/>
      <c r="CI23" s="808"/>
      <c r="CJ23" s="808"/>
      <c r="CK23" s="808"/>
      <c r="CL23" s="809"/>
      <c r="CM23" s="807"/>
      <c r="CN23" s="808"/>
      <c r="CO23" s="808"/>
      <c r="CP23" s="808"/>
      <c r="CQ23" s="809"/>
      <c r="CR23" s="807"/>
      <c r="CS23" s="808"/>
      <c r="CT23" s="808"/>
      <c r="CU23" s="808"/>
      <c r="CV23" s="809"/>
      <c r="CW23" s="807"/>
      <c r="CX23" s="808"/>
      <c r="CY23" s="808"/>
      <c r="CZ23" s="808"/>
      <c r="DA23" s="809"/>
      <c r="DB23" s="807"/>
      <c r="DC23" s="808"/>
      <c r="DD23" s="808"/>
      <c r="DE23" s="808"/>
      <c r="DF23" s="809"/>
      <c r="DG23" s="807"/>
      <c r="DH23" s="808"/>
      <c r="DI23" s="808"/>
      <c r="DJ23" s="808"/>
      <c r="DK23" s="809"/>
      <c r="DL23" s="807"/>
      <c r="DM23" s="808"/>
      <c r="DN23" s="808"/>
      <c r="DO23" s="808"/>
      <c r="DP23" s="809"/>
      <c r="DQ23" s="807"/>
      <c r="DR23" s="808"/>
      <c r="DS23" s="808"/>
      <c r="DT23" s="808"/>
      <c r="DU23" s="809"/>
      <c r="DV23" s="804"/>
      <c r="DW23" s="805"/>
      <c r="DX23" s="805"/>
      <c r="DY23" s="805"/>
      <c r="DZ23" s="810"/>
      <c r="EA23" s="99"/>
    </row>
    <row r="24" spans="1:131" s="100" customFormat="1" ht="26.25" customHeight="1" x14ac:dyDescent="0.15">
      <c r="A24" s="830" t="s">
        <v>326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97"/>
      <c r="BA24" s="97"/>
      <c r="BB24" s="97"/>
      <c r="BC24" s="97"/>
      <c r="BD24" s="97"/>
      <c r="BE24" s="98"/>
      <c r="BF24" s="98"/>
      <c r="BG24" s="98"/>
      <c r="BH24" s="98"/>
      <c r="BI24" s="98"/>
      <c r="BJ24" s="98"/>
      <c r="BK24" s="98"/>
      <c r="BL24" s="98"/>
      <c r="BM24" s="98"/>
      <c r="BN24" s="98"/>
      <c r="BO24" s="98"/>
      <c r="BP24" s="98"/>
      <c r="BQ24" s="103">
        <v>18</v>
      </c>
      <c r="BR24" s="104"/>
      <c r="BS24" s="804"/>
      <c r="BT24" s="805"/>
      <c r="BU24" s="805"/>
      <c r="BV24" s="805"/>
      <c r="BW24" s="805"/>
      <c r="BX24" s="805"/>
      <c r="BY24" s="805"/>
      <c r="BZ24" s="805"/>
      <c r="CA24" s="805"/>
      <c r="CB24" s="805"/>
      <c r="CC24" s="805"/>
      <c r="CD24" s="805"/>
      <c r="CE24" s="805"/>
      <c r="CF24" s="805"/>
      <c r="CG24" s="806"/>
      <c r="CH24" s="807"/>
      <c r="CI24" s="808"/>
      <c r="CJ24" s="808"/>
      <c r="CK24" s="808"/>
      <c r="CL24" s="809"/>
      <c r="CM24" s="807"/>
      <c r="CN24" s="808"/>
      <c r="CO24" s="808"/>
      <c r="CP24" s="808"/>
      <c r="CQ24" s="809"/>
      <c r="CR24" s="807"/>
      <c r="CS24" s="808"/>
      <c r="CT24" s="808"/>
      <c r="CU24" s="808"/>
      <c r="CV24" s="809"/>
      <c r="CW24" s="807"/>
      <c r="CX24" s="808"/>
      <c r="CY24" s="808"/>
      <c r="CZ24" s="808"/>
      <c r="DA24" s="809"/>
      <c r="DB24" s="807"/>
      <c r="DC24" s="808"/>
      <c r="DD24" s="808"/>
      <c r="DE24" s="808"/>
      <c r="DF24" s="809"/>
      <c r="DG24" s="807"/>
      <c r="DH24" s="808"/>
      <c r="DI24" s="808"/>
      <c r="DJ24" s="808"/>
      <c r="DK24" s="809"/>
      <c r="DL24" s="807"/>
      <c r="DM24" s="808"/>
      <c r="DN24" s="808"/>
      <c r="DO24" s="808"/>
      <c r="DP24" s="809"/>
      <c r="DQ24" s="807"/>
      <c r="DR24" s="808"/>
      <c r="DS24" s="808"/>
      <c r="DT24" s="808"/>
      <c r="DU24" s="809"/>
      <c r="DV24" s="804"/>
      <c r="DW24" s="805"/>
      <c r="DX24" s="805"/>
      <c r="DY24" s="805"/>
      <c r="DZ24" s="810"/>
      <c r="EA24" s="99"/>
    </row>
    <row r="25" spans="1:131" ht="26.25" customHeight="1" thickBot="1" x14ac:dyDescent="0.2">
      <c r="A25" s="761" t="s">
        <v>327</v>
      </c>
      <c r="B25" s="761"/>
      <c r="C25" s="761"/>
      <c r="D25" s="761"/>
      <c r="E25" s="761"/>
      <c r="F25" s="761"/>
      <c r="G25" s="761"/>
      <c r="H25" s="761"/>
      <c r="I25" s="761"/>
      <c r="J25" s="761"/>
      <c r="K25" s="761"/>
      <c r="L25" s="761"/>
      <c r="M25" s="761"/>
      <c r="N25" s="761"/>
      <c r="O25" s="761"/>
      <c r="P25" s="761"/>
      <c r="Q25" s="761"/>
      <c r="R25" s="761"/>
      <c r="S25" s="761"/>
      <c r="T25" s="761"/>
      <c r="U25" s="761"/>
      <c r="V25" s="761"/>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1"/>
      <c r="AV25" s="761"/>
      <c r="AW25" s="761"/>
      <c r="AX25" s="761"/>
      <c r="AY25" s="761"/>
      <c r="AZ25" s="761"/>
      <c r="BA25" s="761"/>
      <c r="BB25" s="761"/>
      <c r="BC25" s="761"/>
      <c r="BD25" s="761"/>
      <c r="BE25" s="761"/>
      <c r="BF25" s="761"/>
      <c r="BG25" s="761"/>
      <c r="BH25" s="761"/>
      <c r="BI25" s="761"/>
      <c r="BJ25" s="97"/>
      <c r="BK25" s="97"/>
      <c r="BL25" s="97"/>
      <c r="BM25" s="97"/>
      <c r="BN25" s="97"/>
      <c r="BO25" s="106"/>
      <c r="BP25" s="106"/>
      <c r="BQ25" s="103">
        <v>19</v>
      </c>
      <c r="BR25" s="104"/>
      <c r="BS25" s="804"/>
      <c r="BT25" s="805"/>
      <c r="BU25" s="805"/>
      <c r="BV25" s="805"/>
      <c r="BW25" s="805"/>
      <c r="BX25" s="805"/>
      <c r="BY25" s="805"/>
      <c r="BZ25" s="805"/>
      <c r="CA25" s="805"/>
      <c r="CB25" s="805"/>
      <c r="CC25" s="805"/>
      <c r="CD25" s="805"/>
      <c r="CE25" s="805"/>
      <c r="CF25" s="805"/>
      <c r="CG25" s="806"/>
      <c r="CH25" s="807"/>
      <c r="CI25" s="808"/>
      <c r="CJ25" s="808"/>
      <c r="CK25" s="808"/>
      <c r="CL25" s="809"/>
      <c r="CM25" s="807"/>
      <c r="CN25" s="808"/>
      <c r="CO25" s="808"/>
      <c r="CP25" s="808"/>
      <c r="CQ25" s="809"/>
      <c r="CR25" s="807"/>
      <c r="CS25" s="808"/>
      <c r="CT25" s="808"/>
      <c r="CU25" s="808"/>
      <c r="CV25" s="809"/>
      <c r="CW25" s="807"/>
      <c r="CX25" s="808"/>
      <c r="CY25" s="808"/>
      <c r="CZ25" s="808"/>
      <c r="DA25" s="809"/>
      <c r="DB25" s="807"/>
      <c r="DC25" s="808"/>
      <c r="DD25" s="808"/>
      <c r="DE25" s="808"/>
      <c r="DF25" s="809"/>
      <c r="DG25" s="807"/>
      <c r="DH25" s="808"/>
      <c r="DI25" s="808"/>
      <c r="DJ25" s="808"/>
      <c r="DK25" s="809"/>
      <c r="DL25" s="807"/>
      <c r="DM25" s="808"/>
      <c r="DN25" s="808"/>
      <c r="DO25" s="808"/>
      <c r="DP25" s="809"/>
      <c r="DQ25" s="807"/>
      <c r="DR25" s="808"/>
      <c r="DS25" s="808"/>
      <c r="DT25" s="808"/>
      <c r="DU25" s="809"/>
      <c r="DV25" s="804"/>
      <c r="DW25" s="805"/>
      <c r="DX25" s="805"/>
      <c r="DY25" s="805"/>
      <c r="DZ25" s="810"/>
      <c r="EA25" s="95"/>
    </row>
    <row r="26" spans="1:131" ht="26.25" customHeight="1" x14ac:dyDescent="0.15">
      <c r="A26" s="751" t="s">
        <v>302</v>
      </c>
      <c r="B26" s="752"/>
      <c r="C26" s="752"/>
      <c r="D26" s="752"/>
      <c r="E26" s="752"/>
      <c r="F26" s="752"/>
      <c r="G26" s="752"/>
      <c r="H26" s="752"/>
      <c r="I26" s="752"/>
      <c r="J26" s="752"/>
      <c r="K26" s="752"/>
      <c r="L26" s="752"/>
      <c r="M26" s="752"/>
      <c r="N26" s="752"/>
      <c r="O26" s="752"/>
      <c r="P26" s="753"/>
      <c r="Q26" s="747" t="s">
        <v>328</v>
      </c>
      <c r="R26" s="743"/>
      <c r="S26" s="743"/>
      <c r="T26" s="743"/>
      <c r="U26" s="744"/>
      <c r="V26" s="747" t="s">
        <v>329</v>
      </c>
      <c r="W26" s="743"/>
      <c r="X26" s="743"/>
      <c r="Y26" s="743"/>
      <c r="Z26" s="744"/>
      <c r="AA26" s="747" t="s">
        <v>330</v>
      </c>
      <c r="AB26" s="743"/>
      <c r="AC26" s="743"/>
      <c r="AD26" s="743"/>
      <c r="AE26" s="743"/>
      <c r="AF26" s="836" t="s">
        <v>331</v>
      </c>
      <c r="AG26" s="837"/>
      <c r="AH26" s="837"/>
      <c r="AI26" s="837"/>
      <c r="AJ26" s="838"/>
      <c r="AK26" s="743" t="s">
        <v>332</v>
      </c>
      <c r="AL26" s="743"/>
      <c r="AM26" s="743"/>
      <c r="AN26" s="743"/>
      <c r="AO26" s="744"/>
      <c r="AP26" s="747" t="s">
        <v>333</v>
      </c>
      <c r="AQ26" s="743"/>
      <c r="AR26" s="743"/>
      <c r="AS26" s="743"/>
      <c r="AT26" s="744"/>
      <c r="AU26" s="747" t="s">
        <v>334</v>
      </c>
      <c r="AV26" s="743"/>
      <c r="AW26" s="743"/>
      <c r="AX26" s="743"/>
      <c r="AY26" s="744"/>
      <c r="AZ26" s="747" t="s">
        <v>335</v>
      </c>
      <c r="BA26" s="743"/>
      <c r="BB26" s="743"/>
      <c r="BC26" s="743"/>
      <c r="BD26" s="744"/>
      <c r="BE26" s="747" t="s">
        <v>309</v>
      </c>
      <c r="BF26" s="743"/>
      <c r="BG26" s="743"/>
      <c r="BH26" s="743"/>
      <c r="BI26" s="749"/>
      <c r="BJ26" s="97"/>
      <c r="BK26" s="97"/>
      <c r="BL26" s="97"/>
      <c r="BM26" s="97"/>
      <c r="BN26" s="97"/>
      <c r="BO26" s="106"/>
      <c r="BP26" s="106"/>
      <c r="BQ26" s="103">
        <v>20</v>
      </c>
      <c r="BR26" s="104"/>
      <c r="BS26" s="804"/>
      <c r="BT26" s="805"/>
      <c r="BU26" s="805"/>
      <c r="BV26" s="805"/>
      <c r="BW26" s="805"/>
      <c r="BX26" s="805"/>
      <c r="BY26" s="805"/>
      <c r="BZ26" s="805"/>
      <c r="CA26" s="805"/>
      <c r="CB26" s="805"/>
      <c r="CC26" s="805"/>
      <c r="CD26" s="805"/>
      <c r="CE26" s="805"/>
      <c r="CF26" s="805"/>
      <c r="CG26" s="806"/>
      <c r="CH26" s="807"/>
      <c r="CI26" s="808"/>
      <c r="CJ26" s="808"/>
      <c r="CK26" s="808"/>
      <c r="CL26" s="809"/>
      <c r="CM26" s="807"/>
      <c r="CN26" s="808"/>
      <c r="CO26" s="808"/>
      <c r="CP26" s="808"/>
      <c r="CQ26" s="809"/>
      <c r="CR26" s="807"/>
      <c r="CS26" s="808"/>
      <c r="CT26" s="808"/>
      <c r="CU26" s="808"/>
      <c r="CV26" s="809"/>
      <c r="CW26" s="807"/>
      <c r="CX26" s="808"/>
      <c r="CY26" s="808"/>
      <c r="CZ26" s="808"/>
      <c r="DA26" s="809"/>
      <c r="DB26" s="807"/>
      <c r="DC26" s="808"/>
      <c r="DD26" s="808"/>
      <c r="DE26" s="808"/>
      <c r="DF26" s="809"/>
      <c r="DG26" s="807"/>
      <c r="DH26" s="808"/>
      <c r="DI26" s="808"/>
      <c r="DJ26" s="808"/>
      <c r="DK26" s="809"/>
      <c r="DL26" s="807"/>
      <c r="DM26" s="808"/>
      <c r="DN26" s="808"/>
      <c r="DO26" s="808"/>
      <c r="DP26" s="809"/>
      <c r="DQ26" s="807"/>
      <c r="DR26" s="808"/>
      <c r="DS26" s="808"/>
      <c r="DT26" s="808"/>
      <c r="DU26" s="809"/>
      <c r="DV26" s="804"/>
      <c r="DW26" s="805"/>
      <c r="DX26" s="805"/>
      <c r="DY26" s="805"/>
      <c r="DZ26" s="810"/>
      <c r="EA26" s="95"/>
    </row>
    <row r="27" spans="1:131" ht="26.25" customHeight="1" thickBot="1" x14ac:dyDescent="0.2">
      <c r="A27" s="754"/>
      <c r="B27" s="755"/>
      <c r="C27" s="755"/>
      <c r="D27" s="755"/>
      <c r="E27" s="755"/>
      <c r="F27" s="755"/>
      <c r="G27" s="755"/>
      <c r="H27" s="755"/>
      <c r="I27" s="755"/>
      <c r="J27" s="755"/>
      <c r="K27" s="755"/>
      <c r="L27" s="755"/>
      <c r="M27" s="755"/>
      <c r="N27" s="755"/>
      <c r="O27" s="755"/>
      <c r="P27" s="756"/>
      <c r="Q27" s="748"/>
      <c r="R27" s="745"/>
      <c r="S27" s="745"/>
      <c r="T27" s="745"/>
      <c r="U27" s="746"/>
      <c r="V27" s="748"/>
      <c r="W27" s="745"/>
      <c r="X27" s="745"/>
      <c r="Y27" s="745"/>
      <c r="Z27" s="746"/>
      <c r="AA27" s="748"/>
      <c r="AB27" s="745"/>
      <c r="AC27" s="745"/>
      <c r="AD27" s="745"/>
      <c r="AE27" s="745"/>
      <c r="AF27" s="839"/>
      <c r="AG27" s="840"/>
      <c r="AH27" s="840"/>
      <c r="AI27" s="840"/>
      <c r="AJ27" s="841"/>
      <c r="AK27" s="745"/>
      <c r="AL27" s="745"/>
      <c r="AM27" s="745"/>
      <c r="AN27" s="745"/>
      <c r="AO27" s="746"/>
      <c r="AP27" s="748"/>
      <c r="AQ27" s="745"/>
      <c r="AR27" s="745"/>
      <c r="AS27" s="745"/>
      <c r="AT27" s="746"/>
      <c r="AU27" s="748"/>
      <c r="AV27" s="745"/>
      <c r="AW27" s="745"/>
      <c r="AX27" s="745"/>
      <c r="AY27" s="746"/>
      <c r="AZ27" s="748"/>
      <c r="BA27" s="745"/>
      <c r="BB27" s="745"/>
      <c r="BC27" s="745"/>
      <c r="BD27" s="746"/>
      <c r="BE27" s="748"/>
      <c r="BF27" s="745"/>
      <c r="BG27" s="745"/>
      <c r="BH27" s="745"/>
      <c r="BI27" s="750"/>
      <c r="BJ27" s="97"/>
      <c r="BK27" s="97"/>
      <c r="BL27" s="97"/>
      <c r="BM27" s="97"/>
      <c r="BN27" s="97"/>
      <c r="BO27" s="106"/>
      <c r="BP27" s="106"/>
      <c r="BQ27" s="103">
        <v>21</v>
      </c>
      <c r="BR27" s="104"/>
      <c r="BS27" s="804"/>
      <c r="BT27" s="805"/>
      <c r="BU27" s="805"/>
      <c r="BV27" s="805"/>
      <c r="BW27" s="805"/>
      <c r="BX27" s="805"/>
      <c r="BY27" s="805"/>
      <c r="BZ27" s="805"/>
      <c r="CA27" s="805"/>
      <c r="CB27" s="805"/>
      <c r="CC27" s="805"/>
      <c r="CD27" s="805"/>
      <c r="CE27" s="805"/>
      <c r="CF27" s="805"/>
      <c r="CG27" s="806"/>
      <c r="CH27" s="807"/>
      <c r="CI27" s="808"/>
      <c r="CJ27" s="808"/>
      <c r="CK27" s="808"/>
      <c r="CL27" s="809"/>
      <c r="CM27" s="807"/>
      <c r="CN27" s="808"/>
      <c r="CO27" s="808"/>
      <c r="CP27" s="808"/>
      <c r="CQ27" s="809"/>
      <c r="CR27" s="807"/>
      <c r="CS27" s="808"/>
      <c r="CT27" s="808"/>
      <c r="CU27" s="808"/>
      <c r="CV27" s="809"/>
      <c r="CW27" s="807"/>
      <c r="CX27" s="808"/>
      <c r="CY27" s="808"/>
      <c r="CZ27" s="808"/>
      <c r="DA27" s="809"/>
      <c r="DB27" s="807"/>
      <c r="DC27" s="808"/>
      <c r="DD27" s="808"/>
      <c r="DE27" s="808"/>
      <c r="DF27" s="809"/>
      <c r="DG27" s="807"/>
      <c r="DH27" s="808"/>
      <c r="DI27" s="808"/>
      <c r="DJ27" s="808"/>
      <c r="DK27" s="809"/>
      <c r="DL27" s="807"/>
      <c r="DM27" s="808"/>
      <c r="DN27" s="808"/>
      <c r="DO27" s="808"/>
      <c r="DP27" s="809"/>
      <c r="DQ27" s="807"/>
      <c r="DR27" s="808"/>
      <c r="DS27" s="808"/>
      <c r="DT27" s="808"/>
      <c r="DU27" s="809"/>
      <c r="DV27" s="804"/>
      <c r="DW27" s="805"/>
      <c r="DX27" s="805"/>
      <c r="DY27" s="805"/>
      <c r="DZ27" s="810"/>
      <c r="EA27" s="95"/>
    </row>
    <row r="28" spans="1:131" ht="26.25" customHeight="1" thickTop="1" x14ac:dyDescent="0.15">
      <c r="A28" s="107">
        <v>1</v>
      </c>
      <c r="B28" s="782" t="s">
        <v>336</v>
      </c>
      <c r="C28" s="783"/>
      <c r="D28" s="783"/>
      <c r="E28" s="783"/>
      <c r="F28" s="783"/>
      <c r="G28" s="783"/>
      <c r="H28" s="783"/>
      <c r="I28" s="783"/>
      <c r="J28" s="783"/>
      <c r="K28" s="783"/>
      <c r="L28" s="783"/>
      <c r="M28" s="783"/>
      <c r="N28" s="783"/>
      <c r="O28" s="783"/>
      <c r="P28" s="784"/>
      <c r="Q28" s="844">
        <v>20322</v>
      </c>
      <c r="R28" s="845"/>
      <c r="S28" s="845"/>
      <c r="T28" s="845"/>
      <c r="U28" s="845"/>
      <c r="V28" s="845">
        <v>19956</v>
      </c>
      <c r="W28" s="845"/>
      <c r="X28" s="845"/>
      <c r="Y28" s="845"/>
      <c r="Z28" s="845"/>
      <c r="AA28" s="845">
        <v>366</v>
      </c>
      <c r="AB28" s="845"/>
      <c r="AC28" s="845"/>
      <c r="AD28" s="845"/>
      <c r="AE28" s="846"/>
      <c r="AF28" s="847">
        <v>366</v>
      </c>
      <c r="AG28" s="845"/>
      <c r="AH28" s="845"/>
      <c r="AI28" s="845"/>
      <c r="AJ28" s="848"/>
      <c r="AK28" s="849">
        <v>1527</v>
      </c>
      <c r="AL28" s="850"/>
      <c r="AM28" s="850"/>
      <c r="AN28" s="850"/>
      <c r="AO28" s="850"/>
      <c r="AP28" s="850"/>
      <c r="AQ28" s="850"/>
      <c r="AR28" s="850"/>
      <c r="AS28" s="850"/>
      <c r="AT28" s="850"/>
      <c r="AU28" s="850"/>
      <c r="AV28" s="850"/>
      <c r="AW28" s="850"/>
      <c r="AX28" s="850"/>
      <c r="AY28" s="850"/>
      <c r="AZ28" s="851"/>
      <c r="BA28" s="851"/>
      <c r="BB28" s="851"/>
      <c r="BC28" s="851"/>
      <c r="BD28" s="851"/>
      <c r="BE28" s="842"/>
      <c r="BF28" s="842"/>
      <c r="BG28" s="842"/>
      <c r="BH28" s="842"/>
      <c r="BI28" s="843"/>
      <c r="BJ28" s="97"/>
      <c r="BK28" s="97"/>
      <c r="BL28" s="97"/>
      <c r="BM28" s="97"/>
      <c r="BN28" s="97"/>
      <c r="BO28" s="106"/>
      <c r="BP28" s="106"/>
      <c r="BQ28" s="103">
        <v>22</v>
      </c>
      <c r="BR28" s="104"/>
      <c r="BS28" s="804"/>
      <c r="BT28" s="805"/>
      <c r="BU28" s="805"/>
      <c r="BV28" s="805"/>
      <c r="BW28" s="805"/>
      <c r="BX28" s="805"/>
      <c r="BY28" s="805"/>
      <c r="BZ28" s="805"/>
      <c r="CA28" s="805"/>
      <c r="CB28" s="805"/>
      <c r="CC28" s="805"/>
      <c r="CD28" s="805"/>
      <c r="CE28" s="805"/>
      <c r="CF28" s="805"/>
      <c r="CG28" s="806"/>
      <c r="CH28" s="807"/>
      <c r="CI28" s="808"/>
      <c r="CJ28" s="808"/>
      <c r="CK28" s="808"/>
      <c r="CL28" s="809"/>
      <c r="CM28" s="807"/>
      <c r="CN28" s="808"/>
      <c r="CO28" s="808"/>
      <c r="CP28" s="808"/>
      <c r="CQ28" s="809"/>
      <c r="CR28" s="807"/>
      <c r="CS28" s="808"/>
      <c r="CT28" s="808"/>
      <c r="CU28" s="808"/>
      <c r="CV28" s="809"/>
      <c r="CW28" s="807"/>
      <c r="CX28" s="808"/>
      <c r="CY28" s="808"/>
      <c r="CZ28" s="808"/>
      <c r="DA28" s="809"/>
      <c r="DB28" s="807"/>
      <c r="DC28" s="808"/>
      <c r="DD28" s="808"/>
      <c r="DE28" s="808"/>
      <c r="DF28" s="809"/>
      <c r="DG28" s="807"/>
      <c r="DH28" s="808"/>
      <c r="DI28" s="808"/>
      <c r="DJ28" s="808"/>
      <c r="DK28" s="809"/>
      <c r="DL28" s="807"/>
      <c r="DM28" s="808"/>
      <c r="DN28" s="808"/>
      <c r="DO28" s="808"/>
      <c r="DP28" s="809"/>
      <c r="DQ28" s="807"/>
      <c r="DR28" s="808"/>
      <c r="DS28" s="808"/>
      <c r="DT28" s="808"/>
      <c r="DU28" s="809"/>
      <c r="DV28" s="804"/>
      <c r="DW28" s="805"/>
      <c r="DX28" s="805"/>
      <c r="DY28" s="805"/>
      <c r="DZ28" s="810"/>
      <c r="EA28" s="95"/>
    </row>
    <row r="29" spans="1:131" ht="26.25" customHeight="1" x14ac:dyDescent="0.15">
      <c r="A29" s="107">
        <v>2</v>
      </c>
      <c r="B29" s="771" t="s">
        <v>337</v>
      </c>
      <c r="C29" s="772"/>
      <c r="D29" s="772"/>
      <c r="E29" s="772"/>
      <c r="F29" s="772"/>
      <c r="G29" s="772"/>
      <c r="H29" s="772"/>
      <c r="I29" s="772"/>
      <c r="J29" s="772"/>
      <c r="K29" s="772"/>
      <c r="L29" s="772"/>
      <c r="M29" s="772"/>
      <c r="N29" s="772"/>
      <c r="O29" s="772"/>
      <c r="P29" s="773"/>
      <c r="Q29" s="774">
        <v>18288</v>
      </c>
      <c r="R29" s="775"/>
      <c r="S29" s="775"/>
      <c r="T29" s="775"/>
      <c r="U29" s="775"/>
      <c r="V29" s="775">
        <v>17756</v>
      </c>
      <c r="W29" s="775"/>
      <c r="X29" s="775"/>
      <c r="Y29" s="775"/>
      <c r="Z29" s="775"/>
      <c r="AA29" s="775">
        <v>532</v>
      </c>
      <c r="AB29" s="775"/>
      <c r="AC29" s="775"/>
      <c r="AD29" s="775"/>
      <c r="AE29" s="776"/>
      <c r="AF29" s="777">
        <v>532</v>
      </c>
      <c r="AG29" s="778"/>
      <c r="AH29" s="778"/>
      <c r="AI29" s="778"/>
      <c r="AJ29" s="779"/>
      <c r="AK29" s="856">
        <v>2798</v>
      </c>
      <c r="AL29" s="852"/>
      <c r="AM29" s="852"/>
      <c r="AN29" s="852"/>
      <c r="AO29" s="852"/>
      <c r="AP29" s="852"/>
      <c r="AQ29" s="852"/>
      <c r="AR29" s="852"/>
      <c r="AS29" s="852"/>
      <c r="AT29" s="852"/>
      <c r="AU29" s="852"/>
      <c r="AV29" s="852"/>
      <c r="AW29" s="852"/>
      <c r="AX29" s="852"/>
      <c r="AY29" s="852"/>
      <c r="AZ29" s="853"/>
      <c r="BA29" s="853"/>
      <c r="BB29" s="853"/>
      <c r="BC29" s="853"/>
      <c r="BD29" s="853"/>
      <c r="BE29" s="854"/>
      <c r="BF29" s="854"/>
      <c r="BG29" s="854"/>
      <c r="BH29" s="854"/>
      <c r="BI29" s="855"/>
      <c r="BJ29" s="97"/>
      <c r="BK29" s="97"/>
      <c r="BL29" s="97"/>
      <c r="BM29" s="97"/>
      <c r="BN29" s="97"/>
      <c r="BO29" s="106"/>
      <c r="BP29" s="106"/>
      <c r="BQ29" s="103">
        <v>23</v>
      </c>
      <c r="BR29" s="104"/>
      <c r="BS29" s="804"/>
      <c r="BT29" s="805"/>
      <c r="BU29" s="805"/>
      <c r="BV29" s="805"/>
      <c r="BW29" s="805"/>
      <c r="BX29" s="805"/>
      <c r="BY29" s="805"/>
      <c r="BZ29" s="805"/>
      <c r="CA29" s="805"/>
      <c r="CB29" s="805"/>
      <c r="CC29" s="805"/>
      <c r="CD29" s="805"/>
      <c r="CE29" s="805"/>
      <c r="CF29" s="805"/>
      <c r="CG29" s="806"/>
      <c r="CH29" s="807"/>
      <c r="CI29" s="808"/>
      <c r="CJ29" s="808"/>
      <c r="CK29" s="808"/>
      <c r="CL29" s="809"/>
      <c r="CM29" s="807"/>
      <c r="CN29" s="808"/>
      <c r="CO29" s="808"/>
      <c r="CP29" s="808"/>
      <c r="CQ29" s="809"/>
      <c r="CR29" s="807"/>
      <c r="CS29" s="808"/>
      <c r="CT29" s="808"/>
      <c r="CU29" s="808"/>
      <c r="CV29" s="809"/>
      <c r="CW29" s="807"/>
      <c r="CX29" s="808"/>
      <c r="CY29" s="808"/>
      <c r="CZ29" s="808"/>
      <c r="DA29" s="809"/>
      <c r="DB29" s="807"/>
      <c r="DC29" s="808"/>
      <c r="DD29" s="808"/>
      <c r="DE29" s="808"/>
      <c r="DF29" s="809"/>
      <c r="DG29" s="807"/>
      <c r="DH29" s="808"/>
      <c r="DI29" s="808"/>
      <c r="DJ29" s="808"/>
      <c r="DK29" s="809"/>
      <c r="DL29" s="807"/>
      <c r="DM29" s="808"/>
      <c r="DN29" s="808"/>
      <c r="DO29" s="808"/>
      <c r="DP29" s="809"/>
      <c r="DQ29" s="807"/>
      <c r="DR29" s="808"/>
      <c r="DS29" s="808"/>
      <c r="DT29" s="808"/>
      <c r="DU29" s="809"/>
      <c r="DV29" s="804"/>
      <c r="DW29" s="805"/>
      <c r="DX29" s="805"/>
      <c r="DY29" s="805"/>
      <c r="DZ29" s="810"/>
      <c r="EA29" s="95"/>
    </row>
    <row r="30" spans="1:131" ht="26.25" customHeight="1" x14ac:dyDescent="0.15">
      <c r="A30" s="107">
        <v>3</v>
      </c>
      <c r="B30" s="771" t="s">
        <v>338</v>
      </c>
      <c r="C30" s="772"/>
      <c r="D30" s="772"/>
      <c r="E30" s="772"/>
      <c r="F30" s="772"/>
      <c r="G30" s="772"/>
      <c r="H30" s="772"/>
      <c r="I30" s="772"/>
      <c r="J30" s="772"/>
      <c r="K30" s="772"/>
      <c r="L30" s="772"/>
      <c r="M30" s="772"/>
      <c r="N30" s="772"/>
      <c r="O30" s="772"/>
      <c r="P30" s="773"/>
      <c r="Q30" s="774">
        <v>2964</v>
      </c>
      <c r="R30" s="775"/>
      <c r="S30" s="775"/>
      <c r="T30" s="775"/>
      <c r="U30" s="775"/>
      <c r="V30" s="775">
        <v>2957</v>
      </c>
      <c r="W30" s="775"/>
      <c r="X30" s="775"/>
      <c r="Y30" s="775"/>
      <c r="Z30" s="775"/>
      <c r="AA30" s="775">
        <v>7</v>
      </c>
      <c r="AB30" s="775"/>
      <c r="AC30" s="775"/>
      <c r="AD30" s="775"/>
      <c r="AE30" s="776"/>
      <c r="AF30" s="777">
        <v>7</v>
      </c>
      <c r="AG30" s="778"/>
      <c r="AH30" s="778"/>
      <c r="AI30" s="778"/>
      <c r="AJ30" s="779"/>
      <c r="AK30" s="856">
        <v>468</v>
      </c>
      <c r="AL30" s="852"/>
      <c r="AM30" s="852"/>
      <c r="AN30" s="852"/>
      <c r="AO30" s="852"/>
      <c r="AP30" s="852"/>
      <c r="AQ30" s="852"/>
      <c r="AR30" s="852"/>
      <c r="AS30" s="852"/>
      <c r="AT30" s="852"/>
      <c r="AU30" s="852"/>
      <c r="AV30" s="852"/>
      <c r="AW30" s="852"/>
      <c r="AX30" s="852"/>
      <c r="AY30" s="852"/>
      <c r="AZ30" s="853"/>
      <c r="BA30" s="853"/>
      <c r="BB30" s="853"/>
      <c r="BC30" s="853"/>
      <c r="BD30" s="853"/>
      <c r="BE30" s="854"/>
      <c r="BF30" s="854"/>
      <c r="BG30" s="854"/>
      <c r="BH30" s="854"/>
      <c r="BI30" s="855"/>
      <c r="BJ30" s="97"/>
      <c r="BK30" s="97"/>
      <c r="BL30" s="97"/>
      <c r="BM30" s="97"/>
      <c r="BN30" s="97"/>
      <c r="BO30" s="106"/>
      <c r="BP30" s="106"/>
      <c r="BQ30" s="103">
        <v>24</v>
      </c>
      <c r="BR30" s="104"/>
      <c r="BS30" s="804"/>
      <c r="BT30" s="805"/>
      <c r="BU30" s="805"/>
      <c r="BV30" s="805"/>
      <c r="BW30" s="805"/>
      <c r="BX30" s="805"/>
      <c r="BY30" s="805"/>
      <c r="BZ30" s="805"/>
      <c r="CA30" s="805"/>
      <c r="CB30" s="805"/>
      <c r="CC30" s="805"/>
      <c r="CD30" s="805"/>
      <c r="CE30" s="805"/>
      <c r="CF30" s="805"/>
      <c r="CG30" s="806"/>
      <c r="CH30" s="807"/>
      <c r="CI30" s="808"/>
      <c r="CJ30" s="808"/>
      <c r="CK30" s="808"/>
      <c r="CL30" s="809"/>
      <c r="CM30" s="807"/>
      <c r="CN30" s="808"/>
      <c r="CO30" s="808"/>
      <c r="CP30" s="808"/>
      <c r="CQ30" s="809"/>
      <c r="CR30" s="807"/>
      <c r="CS30" s="808"/>
      <c r="CT30" s="808"/>
      <c r="CU30" s="808"/>
      <c r="CV30" s="809"/>
      <c r="CW30" s="807"/>
      <c r="CX30" s="808"/>
      <c r="CY30" s="808"/>
      <c r="CZ30" s="808"/>
      <c r="DA30" s="809"/>
      <c r="DB30" s="807"/>
      <c r="DC30" s="808"/>
      <c r="DD30" s="808"/>
      <c r="DE30" s="808"/>
      <c r="DF30" s="809"/>
      <c r="DG30" s="807"/>
      <c r="DH30" s="808"/>
      <c r="DI30" s="808"/>
      <c r="DJ30" s="808"/>
      <c r="DK30" s="809"/>
      <c r="DL30" s="807"/>
      <c r="DM30" s="808"/>
      <c r="DN30" s="808"/>
      <c r="DO30" s="808"/>
      <c r="DP30" s="809"/>
      <c r="DQ30" s="807"/>
      <c r="DR30" s="808"/>
      <c r="DS30" s="808"/>
      <c r="DT30" s="808"/>
      <c r="DU30" s="809"/>
      <c r="DV30" s="804"/>
      <c r="DW30" s="805"/>
      <c r="DX30" s="805"/>
      <c r="DY30" s="805"/>
      <c r="DZ30" s="810"/>
      <c r="EA30" s="95"/>
    </row>
    <row r="31" spans="1:131" ht="26.25" customHeight="1" x14ac:dyDescent="0.15">
      <c r="A31" s="107">
        <v>4</v>
      </c>
      <c r="B31" s="771" t="s">
        <v>339</v>
      </c>
      <c r="C31" s="772"/>
      <c r="D31" s="772"/>
      <c r="E31" s="772"/>
      <c r="F31" s="772"/>
      <c r="G31" s="772"/>
      <c r="H31" s="772"/>
      <c r="I31" s="772"/>
      <c r="J31" s="772"/>
      <c r="K31" s="772"/>
      <c r="L31" s="772"/>
      <c r="M31" s="772"/>
      <c r="N31" s="772"/>
      <c r="O31" s="772"/>
      <c r="P31" s="773"/>
      <c r="Q31" s="774">
        <v>4143</v>
      </c>
      <c r="R31" s="775"/>
      <c r="S31" s="775"/>
      <c r="T31" s="775"/>
      <c r="U31" s="775"/>
      <c r="V31" s="775">
        <v>3576</v>
      </c>
      <c r="W31" s="775"/>
      <c r="X31" s="775"/>
      <c r="Y31" s="775"/>
      <c r="Z31" s="775"/>
      <c r="AA31" s="775">
        <v>568</v>
      </c>
      <c r="AB31" s="775"/>
      <c r="AC31" s="775"/>
      <c r="AD31" s="775"/>
      <c r="AE31" s="776"/>
      <c r="AF31" s="777">
        <v>4373</v>
      </c>
      <c r="AG31" s="778"/>
      <c r="AH31" s="778"/>
      <c r="AI31" s="778"/>
      <c r="AJ31" s="779"/>
      <c r="AK31" s="856">
        <v>12</v>
      </c>
      <c r="AL31" s="852"/>
      <c r="AM31" s="852"/>
      <c r="AN31" s="852"/>
      <c r="AO31" s="852"/>
      <c r="AP31" s="852">
        <v>3068</v>
      </c>
      <c r="AQ31" s="852"/>
      <c r="AR31" s="852"/>
      <c r="AS31" s="852"/>
      <c r="AT31" s="852"/>
      <c r="AU31" s="852">
        <v>6</v>
      </c>
      <c r="AV31" s="852"/>
      <c r="AW31" s="852"/>
      <c r="AX31" s="852"/>
      <c r="AY31" s="852"/>
      <c r="AZ31" s="853"/>
      <c r="BA31" s="853"/>
      <c r="BB31" s="853"/>
      <c r="BC31" s="853"/>
      <c r="BD31" s="853"/>
      <c r="BE31" s="854" t="s">
        <v>340</v>
      </c>
      <c r="BF31" s="854"/>
      <c r="BG31" s="854"/>
      <c r="BH31" s="854"/>
      <c r="BI31" s="855"/>
      <c r="BJ31" s="97"/>
      <c r="BK31" s="97"/>
      <c r="BL31" s="97"/>
      <c r="BM31" s="97"/>
      <c r="BN31" s="97"/>
      <c r="BO31" s="106"/>
      <c r="BP31" s="106"/>
      <c r="BQ31" s="103">
        <v>25</v>
      </c>
      <c r="BR31" s="104"/>
      <c r="BS31" s="804"/>
      <c r="BT31" s="805"/>
      <c r="BU31" s="805"/>
      <c r="BV31" s="805"/>
      <c r="BW31" s="805"/>
      <c r="BX31" s="805"/>
      <c r="BY31" s="805"/>
      <c r="BZ31" s="805"/>
      <c r="CA31" s="805"/>
      <c r="CB31" s="805"/>
      <c r="CC31" s="805"/>
      <c r="CD31" s="805"/>
      <c r="CE31" s="805"/>
      <c r="CF31" s="805"/>
      <c r="CG31" s="806"/>
      <c r="CH31" s="807"/>
      <c r="CI31" s="808"/>
      <c r="CJ31" s="808"/>
      <c r="CK31" s="808"/>
      <c r="CL31" s="809"/>
      <c r="CM31" s="807"/>
      <c r="CN31" s="808"/>
      <c r="CO31" s="808"/>
      <c r="CP31" s="808"/>
      <c r="CQ31" s="809"/>
      <c r="CR31" s="807"/>
      <c r="CS31" s="808"/>
      <c r="CT31" s="808"/>
      <c r="CU31" s="808"/>
      <c r="CV31" s="809"/>
      <c r="CW31" s="807"/>
      <c r="CX31" s="808"/>
      <c r="CY31" s="808"/>
      <c r="CZ31" s="808"/>
      <c r="DA31" s="809"/>
      <c r="DB31" s="807"/>
      <c r="DC31" s="808"/>
      <c r="DD31" s="808"/>
      <c r="DE31" s="808"/>
      <c r="DF31" s="809"/>
      <c r="DG31" s="807"/>
      <c r="DH31" s="808"/>
      <c r="DI31" s="808"/>
      <c r="DJ31" s="808"/>
      <c r="DK31" s="809"/>
      <c r="DL31" s="807"/>
      <c r="DM31" s="808"/>
      <c r="DN31" s="808"/>
      <c r="DO31" s="808"/>
      <c r="DP31" s="809"/>
      <c r="DQ31" s="807"/>
      <c r="DR31" s="808"/>
      <c r="DS31" s="808"/>
      <c r="DT31" s="808"/>
      <c r="DU31" s="809"/>
      <c r="DV31" s="804"/>
      <c r="DW31" s="805"/>
      <c r="DX31" s="805"/>
      <c r="DY31" s="805"/>
      <c r="DZ31" s="810"/>
      <c r="EA31" s="95"/>
    </row>
    <row r="32" spans="1:131" ht="26.25" customHeight="1" x14ac:dyDescent="0.15">
      <c r="A32" s="107">
        <v>5</v>
      </c>
      <c r="B32" s="771" t="s">
        <v>341</v>
      </c>
      <c r="C32" s="772"/>
      <c r="D32" s="772"/>
      <c r="E32" s="772"/>
      <c r="F32" s="772"/>
      <c r="G32" s="772"/>
      <c r="H32" s="772"/>
      <c r="I32" s="772"/>
      <c r="J32" s="772"/>
      <c r="K32" s="772"/>
      <c r="L32" s="772"/>
      <c r="M32" s="772"/>
      <c r="N32" s="772"/>
      <c r="O32" s="772"/>
      <c r="P32" s="773"/>
      <c r="Q32" s="774">
        <v>3503</v>
      </c>
      <c r="R32" s="775"/>
      <c r="S32" s="775"/>
      <c r="T32" s="775"/>
      <c r="U32" s="775"/>
      <c r="V32" s="775">
        <v>3493</v>
      </c>
      <c r="W32" s="775"/>
      <c r="X32" s="775"/>
      <c r="Y32" s="775"/>
      <c r="Z32" s="775"/>
      <c r="AA32" s="775">
        <v>11</v>
      </c>
      <c r="AB32" s="775"/>
      <c r="AC32" s="775"/>
      <c r="AD32" s="775"/>
      <c r="AE32" s="776"/>
      <c r="AF32" s="777">
        <v>1531</v>
      </c>
      <c r="AG32" s="778"/>
      <c r="AH32" s="778"/>
      <c r="AI32" s="778"/>
      <c r="AJ32" s="779"/>
      <c r="AK32" s="856">
        <v>606</v>
      </c>
      <c r="AL32" s="852"/>
      <c r="AM32" s="852"/>
      <c r="AN32" s="852"/>
      <c r="AO32" s="852"/>
      <c r="AP32" s="852">
        <v>17313</v>
      </c>
      <c r="AQ32" s="852"/>
      <c r="AR32" s="852"/>
      <c r="AS32" s="852"/>
      <c r="AT32" s="852"/>
      <c r="AU32" s="852">
        <v>3878</v>
      </c>
      <c r="AV32" s="852"/>
      <c r="AW32" s="852"/>
      <c r="AX32" s="852"/>
      <c r="AY32" s="852"/>
      <c r="AZ32" s="853"/>
      <c r="BA32" s="853"/>
      <c r="BB32" s="853"/>
      <c r="BC32" s="853"/>
      <c r="BD32" s="853"/>
      <c r="BE32" s="854" t="s">
        <v>340</v>
      </c>
      <c r="BF32" s="854"/>
      <c r="BG32" s="854"/>
      <c r="BH32" s="854"/>
      <c r="BI32" s="855"/>
      <c r="BJ32" s="97"/>
      <c r="BK32" s="97"/>
      <c r="BL32" s="97"/>
      <c r="BM32" s="97"/>
      <c r="BN32" s="97"/>
      <c r="BO32" s="106"/>
      <c r="BP32" s="106"/>
      <c r="BQ32" s="103">
        <v>26</v>
      </c>
      <c r="BR32" s="104"/>
      <c r="BS32" s="804"/>
      <c r="BT32" s="805"/>
      <c r="BU32" s="805"/>
      <c r="BV32" s="805"/>
      <c r="BW32" s="805"/>
      <c r="BX32" s="805"/>
      <c r="BY32" s="805"/>
      <c r="BZ32" s="805"/>
      <c r="CA32" s="805"/>
      <c r="CB32" s="805"/>
      <c r="CC32" s="805"/>
      <c r="CD32" s="805"/>
      <c r="CE32" s="805"/>
      <c r="CF32" s="805"/>
      <c r="CG32" s="806"/>
      <c r="CH32" s="807"/>
      <c r="CI32" s="808"/>
      <c r="CJ32" s="808"/>
      <c r="CK32" s="808"/>
      <c r="CL32" s="809"/>
      <c r="CM32" s="807"/>
      <c r="CN32" s="808"/>
      <c r="CO32" s="808"/>
      <c r="CP32" s="808"/>
      <c r="CQ32" s="809"/>
      <c r="CR32" s="807"/>
      <c r="CS32" s="808"/>
      <c r="CT32" s="808"/>
      <c r="CU32" s="808"/>
      <c r="CV32" s="809"/>
      <c r="CW32" s="807"/>
      <c r="CX32" s="808"/>
      <c r="CY32" s="808"/>
      <c r="CZ32" s="808"/>
      <c r="DA32" s="809"/>
      <c r="DB32" s="807"/>
      <c r="DC32" s="808"/>
      <c r="DD32" s="808"/>
      <c r="DE32" s="808"/>
      <c r="DF32" s="809"/>
      <c r="DG32" s="807"/>
      <c r="DH32" s="808"/>
      <c r="DI32" s="808"/>
      <c r="DJ32" s="808"/>
      <c r="DK32" s="809"/>
      <c r="DL32" s="807"/>
      <c r="DM32" s="808"/>
      <c r="DN32" s="808"/>
      <c r="DO32" s="808"/>
      <c r="DP32" s="809"/>
      <c r="DQ32" s="807"/>
      <c r="DR32" s="808"/>
      <c r="DS32" s="808"/>
      <c r="DT32" s="808"/>
      <c r="DU32" s="809"/>
      <c r="DV32" s="804"/>
      <c r="DW32" s="805"/>
      <c r="DX32" s="805"/>
      <c r="DY32" s="805"/>
      <c r="DZ32" s="810"/>
      <c r="EA32" s="95"/>
    </row>
    <row r="33" spans="1:131" ht="26.25" customHeight="1" x14ac:dyDescent="0.15">
      <c r="A33" s="107">
        <v>6</v>
      </c>
      <c r="B33" s="771"/>
      <c r="C33" s="772"/>
      <c r="D33" s="772"/>
      <c r="E33" s="772"/>
      <c r="F33" s="772"/>
      <c r="G33" s="772"/>
      <c r="H33" s="772"/>
      <c r="I33" s="772"/>
      <c r="J33" s="772"/>
      <c r="K33" s="772"/>
      <c r="L33" s="772"/>
      <c r="M33" s="772"/>
      <c r="N33" s="772"/>
      <c r="O33" s="772"/>
      <c r="P33" s="773"/>
      <c r="Q33" s="774"/>
      <c r="R33" s="775"/>
      <c r="S33" s="775"/>
      <c r="T33" s="775"/>
      <c r="U33" s="775"/>
      <c r="V33" s="775"/>
      <c r="W33" s="775"/>
      <c r="X33" s="775"/>
      <c r="Y33" s="775"/>
      <c r="Z33" s="775"/>
      <c r="AA33" s="775"/>
      <c r="AB33" s="775"/>
      <c r="AC33" s="775"/>
      <c r="AD33" s="775"/>
      <c r="AE33" s="776"/>
      <c r="AF33" s="777"/>
      <c r="AG33" s="778"/>
      <c r="AH33" s="778"/>
      <c r="AI33" s="778"/>
      <c r="AJ33" s="779"/>
      <c r="AK33" s="856"/>
      <c r="AL33" s="852"/>
      <c r="AM33" s="852"/>
      <c r="AN33" s="852"/>
      <c r="AO33" s="852"/>
      <c r="AP33" s="852"/>
      <c r="AQ33" s="852"/>
      <c r="AR33" s="852"/>
      <c r="AS33" s="852"/>
      <c r="AT33" s="852"/>
      <c r="AU33" s="852"/>
      <c r="AV33" s="852"/>
      <c r="AW33" s="852"/>
      <c r="AX33" s="852"/>
      <c r="AY33" s="852"/>
      <c r="AZ33" s="853"/>
      <c r="BA33" s="853"/>
      <c r="BB33" s="853"/>
      <c r="BC33" s="853"/>
      <c r="BD33" s="853"/>
      <c r="BE33" s="854"/>
      <c r="BF33" s="854"/>
      <c r="BG33" s="854"/>
      <c r="BH33" s="854"/>
      <c r="BI33" s="855"/>
      <c r="BJ33" s="97"/>
      <c r="BK33" s="97"/>
      <c r="BL33" s="97"/>
      <c r="BM33" s="97"/>
      <c r="BN33" s="97"/>
      <c r="BO33" s="106"/>
      <c r="BP33" s="106"/>
      <c r="BQ33" s="103">
        <v>27</v>
      </c>
      <c r="BR33" s="104"/>
      <c r="BS33" s="804"/>
      <c r="BT33" s="805"/>
      <c r="BU33" s="805"/>
      <c r="BV33" s="805"/>
      <c r="BW33" s="805"/>
      <c r="BX33" s="805"/>
      <c r="BY33" s="805"/>
      <c r="BZ33" s="805"/>
      <c r="CA33" s="805"/>
      <c r="CB33" s="805"/>
      <c r="CC33" s="805"/>
      <c r="CD33" s="805"/>
      <c r="CE33" s="805"/>
      <c r="CF33" s="805"/>
      <c r="CG33" s="806"/>
      <c r="CH33" s="807"/>
      <c r="CI33" s="808"/>
      <c r="CJ33" s="808"/>
      <c r="CK33" s="808"/>
      <c r="CL33" s="809"/>
      <c r="CM33" s="807"/>
      <c r="CN33" s="808"/>
      <c r="CO33" s="808"/>
      <c r="CP33" s="808"/>
      <c r="CQ33" s="809"/>
      <c r="CR33" s="807"/>
      <c r="CS33" s="808"/>
      <c r="CT33" s="808"/>
      <c r="CU33" s="808"/>
      <c r="CV33" s="809"/>
      <c r="CW33" s="807"/>
      <c r="CX33" s="808"/>
      <c r="CY33" s="808"/>
      <c r="CZ33" s="808"/>
      <c r="DA33" s="809"/>
      <c r="DB33" s="807"/>
      <c r="DC33" s="808"/>
      <c r="DD33" s="808"/>
      <c r="DE33" s="808"/>
      <c r="DF33" s="809"/>
      <c r="DG33" s="807"/>
      <c r="DH33" s="808"/>
      <c r="DI33" s="808"/>
      <c r="DJ33" s="808"/>
      <c r="DK33" s="809"/>
      <c r="DL33" s="807"/>
      <c r="DM33" s="808"/>
      <c r="DN33" s="808"/>
      <c r="DO33" s="808"/>
      <c r="DP33" s="809"/>
      <c r="DQ33" s="807"/>
      <c r="DR33" s="808"/>
      <c r="DS33" s="808"/>
      <c r="DT33" s="808"/>
      <c r="DU33" s="809"/>
      <c r="DV33" s="804"/>
      <c r="DW33" s="805"/>
      <c r="DX33" s="805"/>
      <c r="DY33" s="805"/>
      <c r="DZ33" s="810"/>
      <c r="EA33" s="95"/>
    </row>
    <row r="34" spans="1:131" ht="26.25" customHeight="1" x14ac:dyDescent="0.15">
      <c r="A34" s="107">
        <v>7</v>
      </c>
      <c r="B34" s="771"/>
      <c r="C34" s="772"/>
      <c r="D34" s="772"/>
      <c r="E34" s="772"/>
      <c r="F34" s="772"/>
      <c r="G34" s="772"/>
      <c r="H34" s="772"/>
      <c r="I34" s="772"/>
      <c r="J34" s="772"/>
      <c r="K34" s="772"/>
      <c r="L34" s="772"/>
      <c r="M34" s="772"/>
      <c r="N34" s="772"/>
      <c r="O34" s="772"/>
      <c r="P34" s="773"/>
      <c r="Q34" s="774"/>
      <c r="R34" s="775"/>
      <c r="S34" s="775"/>
      <c r="T34" s="775"/>
      <c r="U34" s="775"/>
      <c r="V34" s="775"/>
      <c r="W34" s="775"/>
      <c r="X34" s="775"/>
      <c r="Y34" s="775"/>
      <c r="Z34" s="775"/>
      <c r="AA34" s="775"/>
      <c r="AB34" s="775"/>
      <c r="AC34" s="775"/>
      <c r="AD34" s="775"/>
      <c r="AE34" s="776"/>
      <c r="AF34" s="777"/>
      <c r="AG34" s="778"/>
      <c r="AH34" s="778"/>
      <c r="AI34" s="778"/>
      <c r="AJ34" s="779"/>
      <c r="AK34" s="856"/>
      <c r="AL34" s="852"/>
      <c r="AM34" s="852"/>
      <c r="AN34" s="852"/>
      <c r="AO34" s="852"/>
      <c r="AP34" s="852"/>
      <c r="AQ34" s="852"/>
      <c r="AR34" s="852"/>
      <c r="AS34" s="852"/>
      <c r="AT34" s="852"/>
      <c r="AU34" s="852"/>
      <c r="AV34" s="852"/>
      <c r="AW34" s="852"/>
      <c r="AX34" s="852"/>
      <c r="AY34" s="852"/>
      <c r="AZ34" s="853"/>
      <c r="BA34" s="853"/>
      <c r="BB34" s="853"/>
      <c r="BC34" s="853"/>
      <c r="BD34" s="853"/>
      <c r="BE34" s="854"/>
      <c r="BF34" s="854"/>
      <c r="BG34" s="854"/>
      <c r="BH34" s="854"/>
      <c r="BI34" s="855"/>
      <c r="BJ34" s="97"/>
      <c r="BK34" s="97"/>
      <c r="BL34" s="97"/>
      <c r="BM34" s="97"/>
      <c r="BN34" s="97"/>
      <c r="BO34" s="106"/>
      <c r="BP34" s="106"/>
      <c r="BQ34" s="103">
        <v>28</v>
      </c>
      <c r="BR34" s="104"/>
      <c r="BS34" s="804"/>
      <c r="BT34" s="805"/>
      <c r="BU34" s="805"/>
      <c r="BV34" s="805"/>
      <c r="BW34" s="805"/>
      <c r="BX34" s="805"/>
      <c r="BY34" s="805"/>
      <c r="BZ34" s="805"/>
      <c r="CA34" s="805"/>
      <c r="CB34" s="805"/>
      <c r="CC34" s="805"/>
      <c r="CD34" s="805"/>
      <c r="CE34" s="805"/>
      <c r="CF34" s="805"/>
      <c r="CG34" s="806"/>
      <c r="CH34" s="807"/>
      <c r="CI34" s="808"/>
      <c r="CJ34" s="808"/>
      <c r="CK34" s="808"/>
      <c r="CL34" s="809"/>
      <c r="CM34" s="807"/>
      <c r="CN34" s="808"/>
      <c r="CO34" s="808"/>
      <c r="CP34" s="808"/>
      <c r="CQ34" s="809"/>
      <c r="CR34" s="807"/>
      <c r="CS34" s="808"/>
      <c r="CT34" s="808"/>
      <c r="CU34" s="808"/>
      <c r="CV34" s="809"/>
      <c r="CW34" s="807"/>
      <c r="CX34" s="808"/>
      <c r="CY34" s="808"/>
      <c r="CZ34" s="808"/>
      <c r="DA34" s="809"/>
      <c r="DB34" s="807"/>
      <c r="DC34" s="808"/>
      <c r="DD34" s="808"/>
      <c r="DE34" s="808"/>
      <c r="DF34" s="809"/>
      <c r="DG34" s="807"/>
      <c r="DH34" s="808"/>
      <c r="DI34" s="808"/>
      <c r="DJ34" s="808"/>
      <c r="DK34" s="809"/>
      <c r="DL34" s="807"/>
      <c r="DM34" s="808"/>
      <c r="DN34" s="808"/>
      <c r="DO34" s="808"/>
      <c r="DP34" s="809"/>
      <c r="DQ34" s="807"/>
      <c r="DR34" s="808"/>
      <c r="DS34" s="808"/>
      <c r="DT34" s="808"/>
      <c r="DU34" s="809"/>
      <c r="DV34" s="804"/>
      <c r="DW34" s="805"/>
      <c r="DX34" s="805"/>
      <c r="DY34" s="805"/>
      <c r="DZ34" s="810"/>
      <c r="EA34" s="95"/>
    </row>
    <row r="35" spans="1:131" ht="26.25" customHeight="1" x14ac:dyDescent="0.15">
      <c r="A35" s="107">
        <v>8</v>
      </c>
      <c r="B35" s="771"/>
      <c r="C35" s="772"/>
      <c r="D35" s="772"/>
      <c r="E35" s="772"/>
      <c r="F35" s="772"/>
      <c r="G35" s="772"/>
      <c r="H35" s="772"/>
      <c r="I35" s="772"/>
      <c r="J35" s="772"/>
      <c r="K35" s="772"/>
      <c r="L35" s="772"/>
      <c r="M35" s="772"/>
      <c r="N35" s="772"/>
      <c r="O35" s="772"/>
      <c r="P35" s="773"/>
      <c r="Q35" s="774"/>
      <c r="R35" s="775"/>
      <c r="S35" s="775"/>
      <c r="T35" s="775"/>
      <c r="U35" s="775"/>
      <c r="V35" s="775"/>
      <c r="W35" s="775"/>
      <c r="X35" s="775"/>
      <c r="Y35" s="775"/>
      <c r="Z35" s="775"/>
      <c r="AA35" s="775"/>
      <c r="AB35" s="775"/>
      <c r="AC35" s="775"/>
      <c r="AD35" s="775"/>
      <c r="AE35" s="776"/>
      <c r="AF35" s="777"/>
      <c r="AG35" s="778"/>
      <c r="AH35" s="778"/>
      <c r="AI35" s="778"/>
      <c r="AJ35" s="779"/>
      <c r="AK35" s="856"/>
      <c r="AL35" s="852"/>
      <c r="AM35" s="852"/>
      <c r="AN35" s="852"/>
      <c r="AO35" s="852"/>
      <c r="AP35" s="852"/>
      <c r="AQ35" s="852"/>
      <c r="AR35" s="852"/>
      <c r="AS35" s="852"/>
      <c r="AT35" s="852"/>
      <c r="AU35" s="852"/>
      <c r="AV35" s="852"/>
      <c r="AW35" s="852"/>
      <c r="AX35" s="852"/>
      <c r="AY35" s="852"/>
      <c r="AZ35" s="853"/>
      <c r="BA35" s="853"/>
      <c r="BB35" s="853"/>
      <c r="BC35" s="853"/>
      <c r="BD35" s="853"/>
      <c r="BE35" s="854"/>
      <c r="BF35" s="854"/>
      <c r="BG35" s="854"/>
      <c r="BH35" s="854"/>
      <c r="BI35" s="855"/>
      <c r="BJ35" s="97"/>
      <c r="BK35" s="97"/>
      <c r="BL35" s="97"/>
      <c r="BM35" s="97"/>
      <c r="BN35" s="97"/>
      <c r="BO35" s="106"/>
      <c r="BP35" s="106"/>
      <c r="BQ35" s="103">
        <v>29</v>
      </c>
      <c r="BR35" s="104"/>
      <c r="BS35" s="804"/>
      <c r="BT35" s="805"/>
      <c r="BU35" s="805"/>
      <c r="BV35" s="805"/>
      <c r="BW35" s="805"/>
      <c r="BX35" s="805"/>
      <c r="BY35" s="805"/>
      <c r="BZ35" s="805"/>
      <c r="CA35" s="805"/>
      <c r="CB35" s="805"/>
      <c r="CC35" s="805"/>
      <c r="CD35" s="805"/>
      <c r="CE35" s="805"/>
      <c r="CF35" s="805"/>
      <c r="CG35" s="806"/>
      <c r="CH35" s="807"/>
      <c r="CI35" s="808"/>
      <c r="CJ35" s="808"/>
      <c r="CK35" s="808"/>
      <c r="CL35" s="809"/>
      <c r="CM35" s="807"/>
      <c r="CN35" s="808"/>
      <c r="CO35" s="808"/>
      <c r="CP35" s="808"/>
      <c r="CQ35" s="809"/>
      <c r="CR35" s="807"/>
      <c r="CS35" s="808"/>
      <c r="CT35" s="808"/>
      <c r="CU35" s="808"/>
      <c r="CV35" s="809"/>
      <c r="CW35" s="807"/>
      <c r="CX35" s="808"/>
      <c r="CY35" s="808"/>
      <c r="CZ35" s="808"/>
      <c r="DA35" s="809"/>
      <c r="DB35" s="807"/>
      <c r="DC35" s="808"/>
      <c r="DD35" s="808"/>
      <c r="DE35" s="808"/>
      <c r="DF35" s="809"/>
      <c r="DG35" s="807"/>
      <c r="DH35" s="808"/>
      <c r="DI35" s="808"/>
      <c r="DJ35" s="808"/>
      <c r="DK35" s="809"/>
      <c r="DL35" s="807"/>
      <c r="DM35" s="808"/>
      <c r="DN35" s="808"/>
      <c r="DO35" s="808"/>
      <c r="DP35" s="809"/>
      <c r="DQ35" s="807"/>
      <c r="DR35" s="808"/>
      <c r="DS35" s="808"/>
      <c r="DT35" s="808"/>
      <c r="DU35" s="809"/>
      <c r="DV35" s="804"/>
      <c r="DW35" s="805"/>
      <c r="DX35" s="805"/>
      <c r="DY35" s="805"/>
      <c r="DZ35" s="810"/>
      <c r="EA35" s="95"/>
    </row>
    <row r="36" spans="1:131" ht="26.25" customHeight="1" x14ac:dyDescent="0.15">
      <c r="A36" s="107">
        <v>9</v>
      </c>
      <c r="B36" s="771"/>
      <c r="C36" s="772"/>
      <c r="D36" s="772"/>
      <c r="E36" s="772"/>
      <c r="F36" s="772"/>
      <c r="G36" s="772"/>
      <c r="H36" s="772"/>
      <c r="I36" s="772"/>
      <c r="J36" s="772"/>
      <c r="K36" s="772"/>
      <c r="L36" s="772"/>
      <c r="M36" s="772"/>
      <c r="N36" s="772"/>
      <c r="O36" s="772"/>
      <c r="P36" s="773"/>
      <c r="Q36" s="774"/>
      <c r="R36" s="775"/>
      <c r="S36" s="775"/>
      <c r="T36" s="775"/>
      <c r="U36" s="775"/>
      <c r="V36" s="775"/>
      <c r="W36" s="775"/>
      <c r="X36" s="775"/>
      <c r="Y36" s="775"/>
      <c r="Z36" s="775"/>
      <c r="AA36" s="775"/>
      <c r="AB36" s="775"/>
      <c r="AC36" s="775"/>
      <c r="AD36" s="775"/>
      <c r="AE36" s="776"/>
      <c r="AF36" s="777"/>
      <c r="AG36" s="778"/>
      <c r="AH36" s="778"/>
      <c r="AI36" s="778"/>
      <c r="AJ36" s="779"/>
      <c r="AK36" s="856"/>
      <c r="AL36" s="852"/>
      <c r="AM36" s="852"/>
      <c r="AN36" s="852"/>
      <c r="AO36" s="852"/>
      <c r="AP36" s="852"/>
      <c r="AQ36" s="852"/>
      <c r="AR36" s="852"/>
      <c r="AS36" s="852"/>
      <c r="AT36" s="852"/>
      <c r="AU36" s="852"/>
      <c r="AV36" s="852"/>
      <c r="AW36" s="852"/>
      <c r="AX36" s="852"/>
      <c r="AY36" s="852"/>
      <c r="AZ36" s="853"/>
      <c r="BA36" s="853"/>
      <c r="BB36" s="853"/>
      <c r="BC36" s="853"/>
      <c r="BD36" s="853"/>
      <c r="BE36" s="854"/>
      <c r="BF36" s="854"/>
      <c r="BG36" s="854"/>
      <c r="BH36" s="854"/>
      <c r="BI36" s="855"/>
      <c r="BJ36" s="97"/>
      <c r="BK36" s="97"/>
      <c r="BL36" s="97"/>
      <c r="BM36" s="97"/>
      <c r="BN36" s="97"/>
      <c r="BO36" s="106"/>
      <c r="BP36" s="106"/>
      <c r="BQ36" s="103">
        <v>30</v>
      </c>
      <c r="BR36" s="104"/>
      <c r="BS36" s="804"/>
      <c r="BT36" s="805"/>
      <c r="BU36" s="805"/>
      <c r="BV36" s="805"/>
      <c r="BW36" s="805"/>
      <c r="BX36" s="805"/>
      <c r="BY36" s="805"/>
      <c r="BZ36" s="805"/>
      <c r="CA36" s="805"/>
      <c r="CB36" s="805"/>
      <c r="CC36" s="805"/>
      <c r="CD36" s="805"/>
      <c r="CE36" s="805"/>
      <c r="CF36" s="805"/>
      <c r="CG36" s="806"/>
      <c r="CH36" s="807"/>
      <c r="CI36" s="808"/>
      <c r="CJ36" s="808"/>
      <c r="CK36" s="808"/>
      <c r="CL36" s="809"/>
      <c r="CM36" s="807"/>
      <c r="CN36" s="808"/>
      <c r="CO36" s="808"/>
      <c r="CP36" s="808"/>
      <c r="CQ36" s="809"/>
      <c r="CR36" s="807"/>
      <c r="CS36" s="808"/>
      <c r="CT36" s="808"/>
      <c r="CU36" s="808"/>
      <c r="CV36" s="809"/>
      <c r="CW36" s="807"/>
      <c r="CX36" s="808"/>
      <c r="CY36" s="808"/>
      <c r="CZ36" s="808"/>
      <c r="DA36" s="809"/>
      <c r="DB36" s="807"/>
      <c r="DC36" s="808"/>
      <c r="DD36" s="808"/>
      <c r="DE36" s="808"/>
      <c r="DF36" s="809"/>
      <c r="DG36" s="807"/>
      <c r="DH36" s="808"/>
      <c r="DI36" s="808"/>
      <c r="DJ36" s="808"/>
      <c r="DK36" s="809"/>
      <c r="DL36" s="807"/>
      <c r="DM36" s="808"/>
      <c r="DN36" s="808"/>
      <c r="DO36" s="808"/>
      <c r="DP36" s="809"/>
      <c r="DQ36" s="807"/>
      <c r="DR36" s="808"/>
      <c r="DS36" s="808"/>
      <c r="DT36" s="808"/>
      <c r="DU36" s="809"/>
      <c r="DV36" s="804"/>
      <c r="DW36" s="805"/>
      <c r="DX36" s="805"/>
      <c r="DY36" s="805"/>
      <c r="DZ36" s="810"/>
      <c r="EA36" s="95"/>
    </row>
    <row r="37" spans="1:131" ht="26.25" customHeight="1" x14ac:dyDescent="0.15">
      <c r="A37" s="107">
        <v>10</v>
      </c>
      <c r="B37" s="771"/>
      <c r="C37" s="772"/>
      <c r="D37" s="772"/>
      <c r="E37" s="772"/>
      <c r="F37" s="772"/>
      <c r="G37" s="772"/>
      <c r="H37" s="772"/>
      <c r="I37" s="772"/>
      <c r="J37" s="772"/>
      <c r="K37" s="772"/>
      <c r="L37" s="772"/>
      <c r="M37" s="772"/>
      <c r="N37" s="772"/>
      <c r="O37" s="772"/>
      <c r="P37" s="773"/>
      <c r="Q37" s="774"/>
      <c r="R37" s="775"/>
      <c r="S37" s="775"/>
      <c r="T37" s="775"/>
      <c r="U37" s="775"/>
      <c r="V37" s="775"/>
      <c r="W37" s="775"/>
      <c r="X37" s="775"/>
      <c r="Y37" s="775"/>
      <c r="Z37" s="775"/>
      <c r="AA37" s="775"/>
      <c r="AB37" s="775"/>
      <c r="AC37" s="775"/>
      <c r="AD37" s="775"/>
      <c r="AE37" s="776"/>
      <c r="AF37" s="777"/>
      <c r="AG37" s="778"/>
      <c r="AH37" s="778"/>
      <c r="AI37" s="778"/>
      <c r="AJ37" s="779"/>
      <c r="AK37" s="856"/>
      <c r="AL37" s="852"/>
      <c r="AM37" s="852"/>
      <c r="AN37" s="852"/>
      <c r="AO37" s="852"/>
      <c r="AP37" s="852"/>
      <c r="AQ37" s="852"/>
      <c r="AR37" s="852"/>
      <c r="AS37" s="852"/>
      <c r="AT37" s="852"/>
      <c r="AU37" s="852"/>
      <c r="AV37" s="852"/>
      <c r="AW37" s="852"/>
      <c r="AX37" s="852"/>
      <c r="AY37" s="852"/>
      <c r="AZ37" s="853"/>
      <c r="BA37" s="853"/>
      <c r="BB37" s="853"/>
      <c r="BC37" s="853"/>
      <c r="BD37" s="853"/>
      <c r="BE37" s="854"/>
      <c r="BF37" s="854"/>
      <c r="BG37" s="854"/>
      <c r="BH37" s="854"/>
      <c r="BI37" s="855"/>
      <c r="BJ37" s="97"/>
      <c r="BK37" s="97"/>
      <c r="BL37" s="97"/>
      <c r="BM37" s="97"/>
      <c r="BN37" s="97"/>
      <c r="BO37" s="106"/>
      <c r="BP37" s="106"/>
      <c r="BQ37" s="103">
        <v>31</v>
      </c>
      <c r="BR37" s="104"/>
      <c r="BS37" s="804"/>
      <c r="BT37" s="805"/>
      <c r="BU37" s="805"/>
      <c r="BV37" s="805"/>
      <c r="BW37" s="805"/>
      <c r="BX37" s="805"/>
      <c r="BY37" s="805"/>
      <c r="BZ37" s="805"/>
      <c r="CA37" s="805"/>
      <c r="CB37" s="805"/>
      <c r="CC37" s="805"/>
      <c r="CD37" s="805"/>
      <c r="CE37" s="805"/>
      <c r="CF37" s="805"/>
      <c r="CG37" s="806"/>
      <c r="CH37" s="807"/>
      <c r="CI37" s="808"/>
      <c r="CJ37" s="808"/>
      <c r="CK37" s="808"/>
      <c r="CL37" s="809"/>
      <c r="CM37" s="807"/>
      <c r="CN37" s="808"/>
      <c r="CO37" s="808"/>
      <c r="CP37" s="808"/>
      <c r="CQ37" s="809"/>
      <c r="CR37" s="807"/>
      <c r="CS37" s="808"/>
      <c r="CT37" s="808"/>
      <c r="CU37" s="808"/>
      <c r="CV37" s="809"/>
      <c r="CW37" s="807"/>
      <c r="CX37" s="808"/>
      <c r="CY37" s="808"/>
      <c r="CZ37" s="808"/>
      <c r="DA37" s="809"/>
      <c r="DB37" s="807"/>
      <c r="DC37" s="808"/>
      <c r="DD37" s="808"/>
      <c r="DE37" s="808"/>
      <c r="DF37" s="809"/>
      <c r="DG37" s="807"/>
      <c r="DH37" s="808"/>
      <c r="DI37" s="808"/>
      <c r="DJ37" s="808"/>
      <c r="DK37" s="809"/>
      <c r="DL37" s="807"/>
      <c r="DM37" s="808"/>
      <c r="DN37" s="808"/>
      <c r="DO37" s="808"/>
      <c r="DP37" s="809"/>
      <c r="DQ37" s="807"/>
      <c r="DR37" s="808"/>
      <c r="DS37" s="808"/>
      <c r="DT37" s="808"/>
      <c r="DU37" s="809"/>
      <c r="DV37" s="804"/>
      <c r="DW37" s="805"/>
      <c r="DX37" s="805"/>
      <c r="DY37" s="805"/>
      <c r="DZ37" s="810"/>
      <c r="EA37" s="95"/>
    </row>
    <row r="38" spans="1:131" ht="26.25" customHeight="1" x14ac:dyDescent="0.15">
      <c r="A38" s="107">
        <v>11</v>
      </c>
      <c r="B38" s="771"/>
      <c r="C38" s="772"/>
      <c r="D38" s="772"/>
      <c r="E38" s="772"/>
      <c r="F38" s="772"/>
      <c r="G38" s="772"/>
      <c r="H38" s="772"/>
      <c r="I38" s="772"/>
      <c r="J38" s="772"/>
      <c r="K38" s="772"/>
      <c r="L38" s="772"/>
      <c r="M38" s="772"/>
      <c r="N38" s="772"/>
      <c r="O38" s="772"/>
      <c r="P38" s="773"/>
      <c r="Q38" s="774"/>
      <c r="R38" s="775"/>
      <c r="S38" s="775"/>
      <c r="T38" s="775"/>
      <c r="U38" s="775"/>
      <c r="V38" s="775"/>
      <c r="W38" s="775"/>
      <c r="X38" s="775"/>
      <c r="Y38" s="775"/>
      <c r="Z38" s="775"/>
      <c r="AA38" s="775"/>
      <c r="AB38" s="775"/>
      <c r="AC38" s="775"/>
      <c r="AD38" s="775"/>
      <c r="AE38" s="776"/>
      <c r="AF38" s="777"/>
      <c r="AG38" s="778"/>
      <c r="AH38" s="778"/>
      <c r="AI38" s="778"/>
      <c r="AJ38" s="779"/>
      <c r="AK38" s="856"/>
      <c r="AL38" s="852"/>
      <c r="AM38" s="852"/>
      <c r="AN38" s="852"/>
      <c r="AO38" s="852"/>
      <c r="AP38" s="852"/>
      <c r="AQ38" s="852"/>
      <c r="AR38" s="852"/>
      <c r="AS38" s="852"/>
      <c r="AT38" s="852"/>
      <c r="AU38" s="852"/>
      <c r="AV38" s="852"/>
      <c r="AW38" s="852"/>
      <c r="AX38" s="852"/>
      <c r="AY38" s="852"/>
      <c r="AZ38" s="853"/>
      <c r="BA38" s="853"/>
      <c r="BB38" s="853"/>
      <c r="BC38" s="853"/>
      <c r="BD38" s="853"/>
      <c r="BE38" s="854"/>
      <c r="BF38" s="854"/>
      <c r="BG38" s="854"/>
      <c r="BH38" s="854"/>
      <c r="BI38" s="855"/>
      <c r="BJ38" s="97"/>
      <c r="BK38" s="97"/>
      <c r="BL38" s="97"/>
      <c r="BM38" s="97"/>
      <c r="BN38" s="97"/>
      <c r="BO38" s="106"/>
      <c r="BP38" s="106"/>
      <c r="BQ38" s="103">
        <v>32</v>
      </c>
      <c r="BR38" s="104"/>
      <c r="BS38" s="804"/>
      <c r="BT38" s="805"/>
      <c r="BU38" s="805"/>
      <c r="BV38" s="805"/>
      <c r="BW38" s="805"/>
      <c r="BX38" s="805"/>
      <c r="BY38" s="805"/>
      <c r="BZ38" s="805"/>
      <c r="CA38" s="805"/>
      <c r="CB38" s="805"/>
      <c r="CC38" s="805"/>
      <c r="CD38" s="805"/>
      <c r="CE38" s="805"/>
      <c r="CF38" s="805"/>
      <c r="CG38" s="806"/>
      <c r="CH38" s="807"/>
      <c r="CI38" s="808"/>
      <c r="CJ38" s="808"/>
      <c r="CK38" s="808"/>
      <c r="CL38" s="809"/>
      <c r="CM38" s="807"/>
      <c r="CN38" s="808"/>
      <c r="CO38" s="808"/>
      <c r="CP38" s="808"/>
      <c r="CQ38" s="809"/>
      <c r="CR38" s="807"/>
      <c r="CS38" s="808"/>
      <c r="CT38" s="808"/>
      <c r="CU38" s="808"/>
      <c r="CV38" s="809"/>
      <c r="CW38" s="807"/>
      <c r="CX38" s="808"/>
      <c r="CY38" s="808"/>
      <c r="CZ38" s="808"/>
      <c r="DA38" s="809"/>
      <c r="DB38" s="807"/>
      <c r="DC38" s="808"/>
      <c r="DD38" s="808"/>
      <c r="DE38" s="808"/>
      <c r="DF38" s="809"/>
      <c r="DG38" s="807"/>
      <c r="DH38" s="808"/>
      <c r="DI38" s="808"/>
      <c r="DJ38" s="808"/>
      <c r="DK38" s="809"/>
      <c r="DL38" s="807"/>
      <c r="DM38" s="808"/>
      <c r="DN38" s="808"/>
      <c r="DO38" s="808"/>
      <c r="DP38" s="809"/>
      <c r="DQ38" s="807"/>
      <c r="DR38" s="808"/>
      <c r="DS38" s="808"/>
      <c r="DT38" s="808"/>
      <c r="DU38" s="809"/>
      <c r="DV38" s="804"/>
      <c r="DW38" s="805"/>
      <c r="DX38" s="805"/>
      <c r="DY38" s="805"/>
      <c r="DZ38" s="810"/>
      <c r="EA38" s="95"/>
    </row>
    <row r="39" spans="1:131" ht="26.25" customHeight="1" x14ac:dyDescent="0.15">
      <c r="A39" s="107">
        <v>12</v>
      </c>
      <c r="B39" s="771"/>
      <c r="C39" s="772"/>
      <c r="D39" s="772"/>
      <c r="E39" s="772"/>
      <c r="F39" s="772"/>
      <c r="G39" s="772"/>
      <c r="H39" s="772"/>
      <c r="I39" s="772"/>
      <c r="J39" s="772"/>
      <c r="K39" s="772"/>
      <c r="L39" s="772"/>
      <c r="M39" s="772"/>
      <c r="N39" s="772"/>
      <c r="O39" s="772"/>
      <c r="P39" s="773"/>
      <c r="Q39" s="774"/>
      <c r="R39" s="775"/>
      <c r="S39" s="775"/>
      <c r="T39" s="775"/>
      <c r="U39" s="775"/>
      <c r="V39" s="775"/>
      <c r="W39" s="775"/>
      <c r="X39" s="775"/>
      <c r="Y39" s="775"/>
      <c r="Z39" s="775"/>
      <c r="AA39" s="775"/>
      <c r="AB39" s="775"/>
      <c r="AC39" s="775"/>
      <c r="AD39" s="775"/>
      <c r="AE39" s="776"/>
      <c r="AF39" s="777"/>
      <c r="AG39" s="778"/>
      <c r="AH39" s="778"/>
      <c r="AI39" s="778"/>
      <c r="AJ39" s="779"/>
      <c r="AK39" s="856"/>
      <c r="AL39" s="852"/>
      <c r="AM39" s="852"/>
      <c r="AN39" s="852"/>
      <c r="AO39" s="852"/>
      <c r="AP39" s="852"/>
      <c r="AQ39" s="852"/>
      <c r="AR39" s="852"/>
      <c r="AS39" s="852"/>
      <c r="AT39" s="852"/>
      <c r="AU39" s="852"/>
      <c r="AV39" s="852"/>
      <c r="AW39" s="852"/>
      <c r="AX39" s="852"/>
      <c r="AY39" s="852"/>
      <c r="AZ39" s="853"/>
      <c r="BA39" s="853"/>
      <c r="BB39" s="853"/>
      <c r="BC39" s="853"/>
      <c r="BD39" s="853"/>
      <c r="BE39" s="854"/>
      <c r="BF39" s="854"/>
      <c r="BG39" s="854"/>
      <c r="BH39" s="854"/>
      <c r="BI39" s="855"/>
      <c r="BJ39" s="97"/>
      <c r="BK39" s="97"/>
      <c r="BL39" s="97"/>
      <c r="BM39" s="97"/>
      <c r="BN39" s="97"/>
      <c r="BO39" s="106"/>
      <c r="BP39" s="106"/>
      <c r="BQ39" s="103">
        <v>33</v>
      </c>
      <c r="BR39" s="104"/>
      <c r="BS39" s="804"/>
      <c r="BT39" s="805"/>
      <c r="BU39" s="805"/>
      <c r="BV39" s="805"/>
      <c r="BW39" s="805"/>
      <c r="BX39" s="805"/>
      <c r="BY39" s="805"/>
      <c r="BZ39" s="805"/>
      <c r="CA39" s="805"/>
      <c r="CB39" s="805"/>
      <c r="CC39" s="805"/>
      <c r="CD39" s="805"/>
      <c r="CE39" s="805"/>
      <c r="CF39" s="805"/>
      <c r="CG39" s="806"/>
      <c r="CH39" s="807"/>
      <c r="CI39" s="808"/>
      <c r="CJ39" s="808"/>
      <c r="CK39" s="808"/>
      <c r="CL39" s="809"/>
      <c r="CM39" s="807"/>
      <c r="CN39" s="808"/>
      <c r="CO39" s="808"/>
      <c r="CP39" s="808"/>
      <c r="CQ39" s="809"/>
      <c r="CR39" s="807"/>
      <c r="CS39" s="808"/>
      <c r="CT39" s="808"/>
      <c r="CU39" s="808"/>
      <c r="CV39" s="809"/>
      <c r="CW39" s="807"/>
      <c r="CX39" s="808"/>
      <c r="CY39" s="808"/>
      <c r="CZ39" s="808"/>
      <c r="DA39" s="809"/>
      <c r="DB39" s="807"/>
      <c r="DC39" s="808"/>
      <c r="DD39" s="808"/>
      <c r="DE39" s="808"/>
      <c r="DF39" s="809"/>
      <c r="DG39" s="807"/>
      <c r="DH39" s="808"/>
      <c r="DI39" s="808"/>
      <c r="DJ39" s="808"/>
      <c r="DK39" s="809"/>
      <c r="DL39" s="807"/>
      <c r="DM39" s="808"/>
      <c r="DN39" s="808"/>
      <c r="DO39" s="808"/>
      <c r="DP39" s="809"/>
      <c r="DQ39" s="807"/>
      <c r="DR39" s="808"/>
      <c r="DS39" s="808"/>
      <c r="DT39" s="808"/>
      <c r="DU39" s="809"/>
      <c r="DV39" s="804"/>
      <c r="DW39" s="805"/>
      <c r="DX39" s="805"/>
      <c r="DY39" s="805"/>
      <c r="DZ39" s="810"/>
      <c r="EA39" s="95"/>
    </row>
    <row r="40" spans="1:131" ht="26.25" customHeight="1" x14ac:dyDescent="0.15">
      <c r="A40" s="103">
        <v>13</v>
      </c>
      <c r="B40" s="771"/>
      <c r="C40" s="772"/>
      <c r="D40" s="772"/>
      <c r="E40" s="772"/>
      <c r="F40" s="772"/>
      <c r="G40" s="772"/>
      <c r="H40" s="772"/>
      <c r="I40" s="772"/>
      <c r="J40" s="772"/>
      <c r="K40" s="772"/>
      <c r="L40" s="772"/>
      <c r="M40" s="772"/>
      <c r="N40" s="772"/>
      <c r="O40" s="772"/>
      <c r="P40" s="773"/>
      <c r="Q40" s="774"/>
      <c r="R40" s="775"/>
      <c r="S40" s="775"/>
      <c r="T40" s="775"/>
      <c r="U40" s="775"/>
      <c r="V40" s="775"/>
      <c r="W40" s="775"/>
      <c r="X40" s="775"/>
      <c r="Y40" s="775"/>
      <c r="Z40" s="775"/>
      <c r="AA40" s="775"/>
      <c r="AB40" s="775"/>
      <c r="AC40" s="775"/>
      <c r="AD40" s="775"/>
      <c r="AE40" s="776"/>
      <c r="AF40" s="777"/>
      <c r="AG40" s="778"/>
      <c r="AH40" s="778"/>
      <c r="AI40" s="778"/>
      <c r="AJ40" s="779"/>
      <c r="AK40" s="856"/>
      <c r="AL40" s="852"/>
      <c r="AM40" s="852"/>
      <c r="AN40" s="852"/>
      <c r="AO40" s="852"/>
      <c r="AP40" s="852"/>
      <c r="AQ40" s="852"/>
      <c r="AR40" s="852"/>
      <c r="AS40" s="852"/>
      <c r="AT40" s="852"/>
      <c r="AU40" s="852"/>
      <c r="AV40" s="852"/>
      <c r="AW40" s="852"/>
      <c r="AX40" s="852"/>
      <c r="AY40" s="852"/>
      <c r="AZ40" s="853"/>
      <c r="BA40" s="853"/>
      <c r="BB40" s="853"/>
      <c r="BC40" s="853"/>
      <c r="BD40" s="853"/>
      <c r="BE40" s="854"/>
      <c r="BF40" s="854"/>
      <c r="BG40" s="854"/>
      <c r="BH40" s="854"/>
      <c r="BI40" s="855"/>
      <c r="BJ40" s="97"/>
      <c r="BK40" s="97"/>
      <c r="BL40" s="97"/>
      <c r="BM40" s="97"/>
      <c r="BN40" s="97"/>
      <c r="BO40" s="106"/>
      <c r="BP40" s="106"/>
      <c r="BQ40" s="103">
        <v>34</v>
      </c>
      <c r="BR40" s="104"/>
      <c r="BS40" s="804"/>
      <c r="BT40" s="805"/>
      <c r="BU40" s="805"/>
      <c r="BV40" s="805"/>
      <c r="BW40" s="805"/>
      <c r="BX40" s="805"/>
      <c r="BY40" s="805"/>
      <c r="BZ40" s="805"/>
      <c r="CA40" s="805"/>
      <c r="CB40" s="805"/>
      <c r="CC40" s="805"/>
      <c r="CD40" s="805"/>
      <c r="CE40" s="805"/>
      <c r="CF40" s="805"/>
      <c r="CG40" s="806"/>
      <c r="CH40" s="807"/>
      <c r="CI40" s="808"/>
      <c r="CJ40" s="808"/>
      <c r="CK40" s="808"/>
      <c r="CL40" s="809"/>
      <c r="CM40" s="807"/>
      <c r="CN40" s="808"/>
      <c r="CO40" s="808"/>
      <c r="CP40" s="808"/>
      <c r="CQ40" s="809"/>
      <c r="CR40" s="807"/>
      <c r="CS40" s="808"/>
      <c r="CT40" s="808"/>
      <c r="CU40" s="808"/>
      <c r="CV40" s="809"/>
      <c r="CW40" s="807"/>
      <c r="CX40" s="808"/>
      <c r="CY40" s="808"/>
      <c r="CZ40" s="808"/>
      <c r="DA40" s="809"/>
      <c r="DB40" s="807"/>
      <c r="DC40" s="808"/>
      <c r="DD40" s="808"/>
      <c r="DE40" s="808"/>
      <c r="DF40" s="809"/>
      <c r="DG40" s="807"/>
      <c r="DH40" s="808"/>
      <c r="DI40" s="808"/>
      <c r="DJ40" s="808"/>
      <c r="DK40" s="809"/>
      <c r="DL40" s="807"/>
      <c r="DM40" s="808"/>
      <c r="DN40" s="808"/>
      <c r="DO40" s="808"/>
      <c r="DP40" s="809"/>
      <c r="DQ40" s="807"/>
      <c r="DR40" s="808"/>
      <c r="DS40" s="808"/>
      <c r="DT40" s="808"/>
      <c r="DU40" s="809"/>
      <c r="DV40" s="804"/>
      <c r="DW40" s="805"/>
      <c r="DX40" s="805"/>
      <c r="DY40" s="805"/>
      <c r="DZ40" s="810"/>
      <c r="EA40" s="95"/>
    </row>
    <row r="41" spans="1:131" ht="26.25" customHeight="1" x14ac:dyDescent="0.15">
      <c r="A41" s="103">
        <v>14</v>
      </c>
      <c r="B41" s="771"/>
      <c r="C41" s="772"/>
      <c r="D41" s="772"/>
      <c r="E41" s="772"/>
      <c r="F41" s="772"/>
      <c r="G41" s="772"/>
      <c r="H41" s="772"/>
      <c r="I41" s="772"/>
      <c r="J41" s="772"/>
      <c r="K41" s="772"/>
      <c r="L41" s="772"/>
      <c r="M41" s="772"/>
      <c r="N41" s="772"/>
      <c r="O41" s="772"/>
      <c r="P41" s="773"/>
      <c r="Q41" s="774"/>
      <c r="R41" s="775"/>
      <c r="S41" s="775"/>
      <c r="T41" s="775"/>
      <c r="U41" s="775"/>
      <c r="V41" s="775"/>
      <c r="W41" s="775"/>
      <c r="X41" s="775"/>
      <c r="Y41" s="775"/>
      <c r="Z41" s="775"/>
      <c r="AA41" s="775"/>
      <c r="AB41" s="775"/>
      <c r="AC41" s="775"/>
      <c r="AD41" s="775"/>
      <c r="AE41" s="776"/>
      <c r="AF41" s="777"/>
      <c r="AG41" s="778"/>
      <c r="AH41" s="778"/>
      <c r="AI41" s="778"/>
      <c r="AJ41" s="779"/>
      <c r="AK41" s="856"/>
      <c r="AL41" s="852"/>
      <c r="AM41" s="852"/>
      <c r="AN41" s="852"/>
      <c r="AO41" s="852"/>
      <c r="AP41" s="852"/>
      <c r="AQ41" s="852"/>
      <c r="AR41" s="852"/>
      <c r="AS41" s="852"/>
      <c r="AT41" s="852"/>
      <c r="AU41" s="852"/>
      <c r="AV41" s="852"/>
      <c r="AW41" s="852"/>
      <c r="AX41" s="852"/>
      <c r="AY41" s="852"/>
      <c r="AZ41" s="853"/>
      <c r="BA41" s="853"/>
      <c r="BB41" s="853"/>
      <c r="BC41" s="853"/>
      <c r="BD41" s="853"/>
      <c r="BE41" s="854"/>
      <c r="BF41" s="854"/>
      <c r="BG41" s="854"/>
      <c r="BH41" s="854"/>
      <c r="BI41" s="855"/>
      <c r="BJ41" s="97"/>
      <c r="BK41" s="97"/>
      <c r="BL41" s="97"/>
      <c r="BM41" s="97"/>
      <c r="BN41" s="97"/>
      <c r="BO41" s="106"/>
      <c r="BP41" s="106"/>
      <c r="BQ41" s="103">
        <v>35</v>
      </c>
      <c r="BR41" s="104"/>
      <c r="BS41" s="804"/>
      <c r="BT41" s="805"/>
      <c r="BU41" s="805"/>
      <c r="BV41" s="805"/>
      <c r="BW41" s="805"/>
      <c r="BX41" s="805"/>
      <c r="BY41" s="805"/>
      <c r="BZ41" s="805"/>
      <c r="CA41" s="805"/>
      <c r="CB41" s="805"/>
      <c r="CC41" s="805"/>
      <c r="CD41" s="805"/>
      <c r="CE41" s="805"/>
      <c r="CF41" s="805"/>
      <c r="CG41" s="806"/>
      <c r="CH41" s="807"/>
      <c r="CI41" s="808"/>
      <c r="CJ41" s="808"/>
      <c r="CK41" s="808"/>
      <c r="CL41" s="809"/>
      <c r="CM41" s="807"/>
      <c r="CN41" s="808"/>
      <c r="CO41" s="808"/>
      <c r="CP41" s="808"/>
      <c r="CQ41" s="809"/>
      <c r="CR41" s="807"/>
      <c r="CS41" s="808"/>
      <c r="CT41" s="808"/>
      <c r="CU41" s="808"/>
      <c r="CV41" s="809"/>
      <c r="CW41" s="807"/>
      <c r="CX41" s="808"/>
      <c r="CY41" s="808"/>
      <c r="CZ41" s="808"/>
      <c r="DA41" s="809"/>
      <c r="DB41" s="807"/>
      <c r="DC41" s="808"/>
      <c r="DD41" s="808"/>
      <c r="DE41" s="808"/>
      <c r="DF41" s="809"/>
      <c r="DG41" s="807"/>
      <c r="DH41" s="808"/>
      <c r="DI41" s="808"/>
      <c r="DJ41" s="808"/>
      <c r="DK41" s="809"/>
      <c r="DL41" s="807"/>
      <c r="DM41" s="808"/>
      <c r="DN41" s="808"/>
      <c r="DO41" s="808"/>
      <c r="DP41" s="809"/>
      <c r="DQ41" s="807"/>
      <c r="DR41" s="808"/>
      <c r="DS41" s="808"/>
      <c r="DT41" s="808"/>
      <c r="DU41" s="809"/>
      <c r="DV41" s="804"/>
      <c r="DW41" s="805"/>
      <c r="DX41" s="805"/>
      <c r="DY41" s="805"/>
      <c r="DZ41" s="810"/>
      <c r="EA41" s="95"/>
    </row>
    <row r="42" spans="1:131" ht="26.25" customHeight="1" x14ac:dyDescent="0.15">
      <c r="A42" s="103">
        <v>15</v>
      </c>
      <c r="B42" s="771"/>
      <c r="C42" s="772"/>
      <c r="D42" s="772"/>
      <c r="E42" s="772"/>
      <c r="F42" s="772"/>
      <c r="G42" s="772"/>
      <c r="H42" s="772"/>
      <c r="I42" s="772"/>
      <c r="J42" s="772"/>
      <c r="K42" s="772"/>
      <c r="L42" s="772"/>
      <c r="M42" s="772"/>
      <c r="N42" s="772"/>
      <c r="O42" s="772"/>
      <c r="P42" s="773"/>
      <c r="Q42" s="774"/>
      <c r="R42" s="775"/>
      <c r="S42" s="775"/>
      <c r="T42" s="775"/>
      <c r="U42" s="775"/>
      <c r="V42" s="775"/>
      <c r="W42" s="775"/>
      <c r="X42" s="775"/>
      <c r="Y42" s="775"/>
      <c r="Z42" s="775"/>
      <c r="AA42" s="775"/>
      <c r="AB42" s="775"/>
      <c r="AC42" s="775"/>
      <c r="AD42" s="775"/>
      <c r="AE42" s="776"/>
      <c r="AF42" s="777"/>
      <c r="AG42" s="778"/>
      <c r="AH42" s="778"/>
      <c r="AI42" s="778"/>
      <c r="AJ42" s="779"/>
      <c r="AK42" s="856"/>
      <c r="AL42" s="852"/>
      <c r="AM42" s="852"/>
      <c r="AN42" s="852"/>
      <c r="AO42" s="852"/>
      <c r="AP42" s="852"/>
      <c r="AQ42" s="852"/>
      <c r="AR42" s="852"/>
      <c r="AS42" s="852"/>
      <c r="AT42" s="852"/>
      <c r="AU42" s="852"/>
      <c r="AV42" s="852"/>
      <c r="AW42" s="852"/>
      <c r="AX42" s="852"/>
      <c r="AY42" s="852"/>
      <c r="AZ42" s="853"/>
      <c r="BA42" s="853"/>
      <c r="BB42" s="853"/>
      <c r="BC42" s="853"/>
      <c r="BD42" s="853"/>
      <c r="BE42" s="854"/>
      <c r="BF42" s="854"/>
      <c r="BG42" s="854"/>
      <c r="BH42" s="854"/>
      <c r="BI42" s="855"/>
      <c r="BJ42" s="97"/>
      <c r="BK42" s="97"/>
      <c r="BL42" s="97"/>
      <c r="BM42" s="97"/>
      <c r="BN42" s="97"/>
      <c r="BO42" s="106"/>
      <c r="BP42" s="106"/>
      <c r="BQ42" s="103">
        <v>36</v>
      </c>
      <c r="BR42" s="104"/>
      <c r="BS42" s="804"/>
      <c r="BT42" s="805"/>
      <c r="BU42" s="805"/>
      <c r="BV42" s="805"/>
      <c r="BW42" s="805"/>
      <c r="BX42" s="805"/>
      <c r="BY42" s="805"/>
      <c r="BZ42" s="805"/>
      <c r="CA42" s="805"/>
      <c r="CB42" s="805"/>
      <c r="CC42" s="805"/>
      <c r="CD42" s="805"/>
      <c r="CE42" s="805"/>
      <c r="CF42" s="805"/>
      <c r="CG42" s="806"/>
      <c r="CH42" s="807"/>
      <c r="CI42" s="808"/>
      <c r="CJ42" s="808"/>
      <c r="CK42" s="808"/>
      <c r="CL42" s="809"/>
      <c r="CM42" s="807"/>
      <c r="CN42" s="808"/>
      <c r="CO42" s="808"/>
      <c r="CP42" s="808"/>
      <c r="CQ42" s="809"/>
      <c r="CR42" s="807"/>
      <c r="CS42" s="808"/>
      <c r="CT42" s="808"/>
      <c r="CU42" s="808"/>
      <c r="CV42" s="809"/>
      <c r="CW42" s="807"/>
      <c r="CX42" s="808"/>
      <c r="CY42" s="808"/>
      <c r="CZ42" s="808"/>
      <c r="DA42" s="809"/>
      <c r="DB42" s="807"/>
      <c r="DC42" s="808"/>
      <c r="DD42" s="808"/>
      <c r="DE42" s="808"/>
      <c r="DF42" s="809"/>
      <c r="DG42" s="807"/>
      <c r="DH42" s="808"/>
      <c r="DI42" s="808"/>
      <c r="DJ42" s="808"/>
      <c r="DK42" s="809"/>
      <c r="DL42" s="807"/>
      <c r="DM42" s="808"/>
      <c r="DN42" s="808"/>
      <c r="DO42" s="808"/>
      <c r="DP42" s="809"/>
      <c r="DQ42" s="807"/>
      <c r="DR42" s="808"/>
      <c r="DS42" s="808"/>
      <c r="DT42" s="808"/>
      <c r="DU42" s="809"/>
      <c r="DV42" s="804"/>
      <c r="DW42" s="805"/>
      <c r="DX42" s="805"/>
      <c r="DY42" s="805"/>
      <c r="DZ42" s="810"/>
      <c r="EA42" s="95"/>
    </row>
    <row r="43" spans="1:131" ht="26.25" customHeight="1" x14ac:dyDescent="0.15">
      <c r="A43" s="103">
        <v>16</v>
      </c>
      <c r="B43" s="771"/>
      <c r="C43" s="772"/>
      <c r="D43" s="772"/>
      <c r="E43" s="772"/>
      <c r="F43" s="772"/>
      <c r="G43" s="772"/>
      <c r="H43" s="772"/>
      <c r="I43" s="772"/>
      <c r="J43" s="772"/>
      <c r="K43" s="772"/>
      <c r="L43" s="772"/>
      <c r="M43" s="772"/>
      <c r="N43" s="772"/>
      <c r="O43" s="772"/>
      <c r="P43" s="773"/>
      <c r="Q43" s="774"/>
      <c r="R43" s="775"/>
      <c r="S43" s="775"/>
      <c r="T43" s="775"/>
      <c r="U43" s="775"/>
      <c r="V43" s="775"/>
      <c r="W43" s="775"/>
      <c r="X43" s="775"/>
      <c r="Y43" s="775"/>
      <c r="Z43" s="775"/>
      <c r="AA43" s="775"/>
      <c r="AB43" s="775"/>
      <c r="AC43" s="775"/>
      <c r="AD43" s="775"/>
      <c r="AE43" s="776"/>
      <c r="AF43" s="777"/>
      <c r="AG43" s="778"/>
      <c r="AH43" s="778"/>
      <c r="AI43" s="778"/>
      <c r="AJ43" s="779"/>
      <c r="AK43" s="856"/>
      <c r="AL43" s="852"/>
      <c r="AM43" s="852"/>
      <c r="AN43" s="852"/>
      <c r="AO43" s="852"/>
      <c r="AP43" s="852"/>
      <c r="AQ43" s="852"/>
      <c r="AR43" s="852"/>
      <c r="AS43" s="852"/>
      <c r="AT43" s="852"/>
      <c r="AU43" s="852"/>
      <c r="AV43" s="852"/>
      <c r="AW43" s="852"/>
      <c r="AX43" s="852"/>
      <c r="AY43" s="852"/>
      <c r="AZ43" s="853"/>
      <c r="BA43" s="853"/>
      <c r="BB43" s="853"/>
      <c r="BC43" s="853"/>
      <c r="BD43" s="853"/>
      <c r="BE43" s="854"/>
      <c r="BF43" s="854"/>
      <c r="BG43" s="854"/>
      <c r="BH43" s="854"/>
      <c r="BI43" s="855"/>
      <c r="BJ43" s="97"/>
      <c r="BK43" s="97"/>
      <c r="BL43" s="97"/>
      <c r="BM43" s="97"/>
      <c r="BN43" s="97"/>
      <c r="BO43" s="106"/>
      <c r="BP43" s="106"/>
      <c r="BQ43" s="103">
        <v>37</v>
      </c>
      <c r="BR43" s="104"/>
      <c r="BS43" s="804"/>
      <c r="BT43" s="805"/>
      <c r="BU43" s="805"/>
      <c r="BV43" s="805"/>
      <c r="BW43" s="805"/>
      <c r="BX43" s="805"/>
      <c r="BY43" s="805"/>
      <c r="BZ43" s="805"/>
      <c r="CA43" s="805"/>
      <c r="CB43" s="805"/>
      <c r="CC43" s="805"/>
      <c r="CD43" s="805"/>
      <c r="CE43" s="805"/>
      <c r="CF43" s="805"/>
      <c r="CG43" s="806"/>
      <c r="CH43" s="807"/>
      <c r="CI43" s="808"/>
      <c r="CJ43" s="808"/>
      <c r="CK43" s="808"/>
      <c r="CL43" s="809"/>
      <c r="CM43" s="807"/>
      <c r="CN43" s="808"/>
      <c r="CO43" s="808"/>
      <c r="CP43" s="808"/>
      <c r="CQ43" s="809"/>
      <c r="CR43" s="807"/>
      <c r="CS43" s="808"/>
      <c r="CT43" s="808"/>
      <c r="CU43" s="808"/>
      <c r="CV43" s="809"/>
      <c r="CW43" s="807"/>
      <c r="CX43" s="808"/>
      <c r="CY43" s="808"/>
      <c r="CZ43" s="808"/>
      <c r="DA43" s="809"/>
      <c r="DB43" s="807"/>
      <c r="DC43" s="808"/>
      <c r="DD43" s="808"/>
      <c r="DE43" s="808"/>
      <c r="DF43" s="809"/>
      <c r="DG43" s="807"/>
      <c r="DH43" s="808"/>
      <c r="DI43" s="808"/>
      <c r="DJ43" s="808"/>
      <c r="DK43" s="809"/>
      <c r="DL43" s="807"/>
      <c r="DM43" s="808"/>
      <c r="DN43" s="808"/>
      <c r="DO43" s="808"/>
      <c r="DP43" s="809"/>
      <c r="DQ43" s="807"/>
      <c r="DR43" s="808"/>
      <c r="DS43" s="808"/>
      <c r="DT43" s="808"/>
      <c r="DU43" s="809"/>
      <c r="DV43" s="804"/>
      <c r="DW43" s="805"/>
      <c r="DX43" s="805"/>
      <c r="DY43" s="805"/>
      <c r="DZ43" s="810"/>
      <c r="EA43" s="95"/>
    </row>
    <row r="44" spans="1:131" ht="26.25" customHeight="1" x14ac:dyDescent="0.15">
      <c r="A44" s="103">
        <v>17</v>
      </c>
      <c r="B44" s="771"/>
      <c r="C44" s="772"/>
      <c r="D44" s="772"/>
      <c r="E44" s="772"/>
      <c r="F44" s="772"/>
      <c r="G44" s="772"/>
      <c r="H44" s="772"/>
      <c r="I44" s="772"/>
      <c r="J44" s="772"/>
      <c r="K44" s="772"/>
      <c r="L44" s="772"/>
      <c r="M44" s="772"/>
      <c r="N44" s="772"/>
      <c r="O44" s="772"/>
      <c r="P44" s="773"/>
      <c r="Q44" s="774"/>
      <c r="R44" s="775"/>
      <c r="S44" s="775"/>
      <c r="T44" s="775"/>
      <c r="U44" s="775"/>
      <c r="V44" s="775"/>
      <c r="W44" s="775"/>
      <c r="X44" s="775"/>
      <c r="Y44" s="775"/>
      <c r="Z44" s="775"/>
      <c r="AA44" s="775"/>
      <c r="AB44" s="775"/>
      <c r="AC44" s="775"/>
      <c r="AD44" s="775"/>
      <c r="AE44" s="776"/>
      <c r="AF44" s="777"/>
      <c r="AG44" s="778"/>
      <c r="AH44" s="778"/>
      <c r="AI44" s="778"/>
      <c r="AJ44" s="779"/>
      <c r="AK44" s="856"/>
      <c r="AL44" s="852"/>
      <c r="AM44" s="852"/>
      <c r="AN44" s="852"/>
      <c r="AO44" s="852"/>
      <c r="AP44" s="852"/>
      <c r="AQ44" s="852"/>
      <c r="AR44" s="852"/>
      <c r="AS44" s="852"/>
      <c r="AT44" s="852"/>
      <c r="AU44" s="852"/>
      <c r="AV44" s="852"/>
      <c r="AW44" s="852"/>
      <c r="AX44" s="852"/>
      <c r="AY44" s="852"/>
      <c r="AZ44" s="853"/>
      <c r="BA44" s="853"/>
      <c r="BB44" s="853"/>
      <c r="BC44" s="853"/>
      <c r="BD44" s="853"/>
      <c r="BE44" s="854"/>
      <c r="BF44" s="854"/>
      <c r="BG44" s="854"/>
      <c r="BH44" s="854"/>
      <c r="BI44" s="855"/>
      <c r="BJ44" s="97"/>
      <c r="BK44" s="97"/>
      <c r="BL44" s="97"/>
      <c r="BM44" s="97"/>
      <c r="BN44" s="97"/>
      <c r="BO44" s="106"/>
      <c r="BP44" s="106"/>
      <c r="BQ44" s="103">
        <v>38</v>
      </c>
      <c r="BR44" s="104"/>
      <c r="BS44" s="804"/>
      <c r="BT44" s="805"/>
      <c r="BU44" s="805"/>
      <c r="BV44" s="805"/>
      <c r="BW44" s="805"/>
      <c r="BX44" s="805"/>
      <c r="BY44" s="805"/>
      <c r="BZ44" s="805"/>
      <c r="CA44" s="805"/>
      <c r="CB44" s="805"/>
      <c r="CC44" s="805"/>
      <c r="CD44" s="805"/>
      <c r="CE44" s="805"/>
      <c r="CF44" s="805"/>
      <c r="CG44" s="806"/>
      <c r="CH44" s="807"/>
      <c r="CI44" s="808"/>
      <c r="CJ44" s="808"/>
      <c r="CK44" s="808"/>
      <c r="CL44" s="809"/>
      <c r="CM44" s="807"/>
      <c r="CN44" s="808"/>
      <c r="CO44" s="808"/>
      <c r="CP44" s="808"/>
      <c r="CQ44" s="809"/>
      <c r="CR44" s="807"/>
      <c r="CS44" s="808"/>
      <c r="CT44" s="808"/>
      <c r="CU44" s="808"/>
      <c r="CV44" s="809"/>
      <c r="CW44" s="807"/>
      <c r="CX44" s="808"/>
      <c r="CY44" s="808"/>
      <c r="CZ44" s="808"/>
      <c r="DA44" s="809"/>
      <c r="DB44" s="807"/>
      <c r="DC44" s="808"/>
      <c r="DD44" s="808"/>
      <c r="DE44" s="808"/>
      <c r="DF44" s="809"/>
      <c r="DG44" s="807"/>
      <c r="DH44" s="808"/>
      <c r="DI44" s="808"/>
      <c r="DJ44" s="808"/>
      <c r="DK44" s="809"/>
      <c r="DL44" s="807"/>
      <c r="DM44" s="808"/>
      <c r="DN44" s="808"/>
      <c r="DO44" s="808"/>
      <c r="DP44" s="809"/>
      <c r="DQ44" s="807"/>
      <c r="DR44" s="808"/>
      <c r="DS44" s="808"/>
      <c r="DT44" s="808"/>
      <c r="DU44" s="809"/>
      <c r="DV44" s="804"/>
      <c r="DW44" s="805"/>
      <c r="DX44" s="805"/>
      <c r="DY44" s="805"/>
      <c r="DZ44" s="810"/>
      <c r="EA44" s="95"/>
    </row>
    <row r="45" spans="1:131" ht="26.25" customHeight="1" x14ac:dyDescent="0.15">
      <c r="A45" s="103">
        <v>18</v>
      </c>
      <c r="B45" s="771"/>
      <c r="C45" s="772"/>
      <c r="D45" s="772"/>
      <c r="E45" s="772"/>
      <c r="F45" s="772"/>
      <c r="G45" s="772"/>
      <c r="H45" s="772"/>
      <c r="I45" s="772"/>
      <c r="J45" s="772"/>
      <c r="K45" s="772"/>
      <c r="L45" s="772"/>
      <c r="M45" s="772"/>
      <c r="N45" s="772"/>
      <c r="O45" s="772"/>
      <c r="P45" s="773"/>
      <c r="Q45" s="774"/>
      <c r="R45" s="775"/>
      <c r="S45" s="775"/>
      <c r="T45" s="775"/>
      <c r="U45" s="775"/>
      <c r="V45" s="775"/>
      <c r="W45" s="775"/>
      <c r="X45" s="775"/>
      <c r="Y45" s="775"/>
      <c r="Z45" s="775"/>
      <c r="AA45" s="775"/>
      <c r="AB45" s="775"/>
      <c r="AC45" s="775"/>
      <c r="AD45" s="775"/>
      <c r="AE45" s="776"/>
      <c r="AF45" s="777"/>
      <c r="AG45" s="778"/>
      <c r="AH45" s="778"/>
      <c r="AI45" s="778"/>
      <c r="AJ45" s="779"/>
      <c r="AK45" s="856"/>
      <c r="AL45" s="852"/>
      <c r="AM45" s="852"/>
      <c r="AN45" s="852"/>
      <c r="AO45" s="852"/>
      <c r="AP45" s="852"/>
      <c r="AQ45" s="852"/>
      <c r="AR45" s="852"/>
      <c r="AS45" s="852"/>
      <c r="AT45" s="852"/>
      <c r="AU45" s="852"/>
      <c r="AV45" s="852"/>
      <c r="AW45" s="852"/>
      <c r="AX45" s="852"/>
      <c r="AY45" s="852"/>
      <c r="AZ45" s="853"/>
      <c r="BA45" s="853"/>
      <c r="BB45" s="853"/>
      <c r="BC45" s="853"/>
      <c r="BD45" s="853"/>
      <c r="BE45" s="854"/>
      <c r="BF45" s="854"/>
      <c r="BG45" s="854"/>
      <c r="BH45" s="854"/>
      <c r="BI45" s="855"/>
      <c r="BJ45" s="97"/>
      <c r="BK45" s="97"/>
      <c r="BL45" s="97"/>
      <c r="BM45" s="97"/>
      <c r="BN45" s="97"/>
      <c r="BO45" s="106"/>
      <c r="BP45" s="106"/>
      <c r="BQ45" s="103">
        <v>39</v>
      </c>
      <c r="BR45" s="104"/>
      <c r="BS45" s="804"/>
      <c r="BT45" s="805"/>
      <c r="BU45" s="805"/>
      <c r="BV45" s="805"/>
      <c r="BW45" s="805"/>
      <c r="BX45" s="805"/>
      <c r="BY45" s="805"/>
      <c r="BZ45" s="805"/>
      <c r="CA45" s="805"/>
      <c r="CB45" s="805"/>
      <c r="CC45" s="805"/>
      <c r="CD45" s="805"/>
      <c r="CE45" s="805"/>
      <c r="CF45" s="805"/>
      <c r="CG45" s="806"/>
      <c r="CH45" s="807"/>
      <c r="CI45" s="808"/>
      <c r="CJ45" s="808"/>
      <c r="CK45" s="808"/>
      <c r="CL45" s="809"/>
      <c r="CM45" s="807"/>
      <c r="CN45" s="808"/>
      <c r="CO45" s="808"/>
      <c r="CP45" s="808"/>
      <c r="CQ45" s="809"/>
      <c r="CR45" s="807"/>
      <c r="CS45" s="808"/>
      <c r="CT45" s="808"/>
      <c r="CU45" s="808"/>
      <c r="CV45" s="809"/>
      <c r="CW45" s="807"/>
      <c r="CX45" s="808"/>
      <c r="CY45" s="808"/>
      <c r="CZ45" s="808"/>
      <c r="DA45" s="809"/>
      <c r="DB45" s="807"/>
      <c r="DC45" s="808"/>
      <c r="DD45" s="808"/>
      <c r="DE45" s="808"/>
      <c r="DF45" s="809"/>
      <c r="DG45" s="807"/>
      <c r="DH45" s="808"/>
      <c r="DI45" s="808"/>
      <c r="DJ45" s="808"/>
      <c r="DK45" s="809"/>
      <c r="DL45" s="807"/>
      <c r="DM45" s="808"/>
      <c r="DN45" s="808"/>
      <c r="DO45" s="808"/>
      <c r="DP45" s="809"/>
      <c r="DQ45" s="807"/>
      <c r="DR45" s="808"/>
      <c r="DS45" s="808"/>
      <c r="DT45" s="808"/>
      <c r="DU45" s="809"/>
      <c r="DV45" s="804"/>
      <c r="DW45" s="805"/>
      <c r="DX45" s="805"/>
      <c r="DY45" s="805"/>
      <c r="DZ45" s="810"/>
      <c r="EA45" s="95"/>
    </row>
    <row r="46" spans="1:131" ht="26.25" customHeight="1" x14ac:dyDescent="0.15">
      <c r="A46" s="103">
        <v>19</v>
      </c>
      <c r="B46" s="771"/>
      <c r="C46" s="772"/>
      <c r="D46" s="772"/>
      <c r="E46" s="772"/>
      <c r="F46" s="772"/>
      <c r="G46" s="772"/>
      <c r="H46" s="772"/>
      <c r="I46" s="772"/>
      <c r="J46" s="772"/>
      <c r="K46" s="772"/>
      <c r="L46" s="772"/>
      <c r="M46" s="772"/>
      <c r="N46" s="772"/>
      <c r="O46" s="772"/>
      <c r="P46" s="773"/>
      <c r="Q46" s="774"/>
      <c r="R46" s="775"/>
      <c r="S46" s="775"/>
      <c r="T46" s="775"/>
      <c r="U46" s="775"/>
      <c r="V46" s="775"/>
      <c r="W46" s="775"/>
      <c r="X46" s="775"/>
      <c r="Y46" s="775"/>
      <c r="Z46" s="775"/>
      <c r="AA46" s="775"/>
      <c r="AB46" s="775"/>
      <c r="AC46" s="775"/>
      <c r="AD46" s="775"/>
      <c r="AE46" s="776"/>
      <c r="AF46" s="777"/>
      <c r="AG46" s="778"/>
      <c r="AH46" s="778"/>
      <c r="AI46" s="778"/>
      <c r="AJ46" s="779"/>
      <c r="AK46" s="856"/>
      <c r="AL46" s="852"/>
      <c r="AM46" s="852"/>
      <c r="AN46" s="852"/>
      <c r="AO46" s="852"/>
      <c r="AP46" s="852"/>
      <c r="AQ46" s="852"/>
      <c r="AR46" s="852"/>
      <c r="AS46" s="852"/>
      <c r="AT46" s="852"/>
      <c r="AU46" s="852"/>
      <c r="AV46" s="852"/>
      <c r="AW46" s="852"/>
      <c r="AX46" s="852"/>
      <c r="AY46" s="852"/>
      <c r="AZ46" s="853"/>
      <c r="BA46" s="853"/>
      <c r="BB46" s="853"/>
      <c r="BC46" s="853"/>
      <c r="BD46" s="853"/>
      <c r="BE46" s="854"/>
      <c r="BF46" s="854"/>
      <c r="BG46" s="854"/>
      <c r="BH46" s="854"/>
      <c r="BI46" s="855"/>
      <c r="BJ46" s="97"/>
      <c r="BK46" s="97"/>
      <c r="BL46" s="97"/>
      <c r="BM46" s="97"/>
      <c r="BN46" s="97"/>
      <c r="BO46" s="106"/>
      <c r="BP46" s="106"/>
      <c r="BQ46" s="103">
        <v>40</v>
      </c>
      <c r="BR46" s="104"/>
      <c r="BS46" s="804"/>
      <c r="BT46" s="805"/>
      <c r="BU46" s="805"/>
      <c r="BV46" s="805"/>
      <c r="BW46" s="805"/>
      <c r="BX46" s="805"/>
      <c r="BY46" s="805"/>
      <c r="BZ46" s="805"/>
      <c r="CA46" s="805"/>
      <c r="CB46" s="805"/>
      <c r="CC46" s="805"/>
      <c r="CD46" s="805"/>
      <c r="CE46" s="805"/>
      <c r="CF46" s="805"/>
      <c r="CG46" s="806"/>
      <c r="CH46" s="807"/>
      <c r="CI46" s="808"/>
      <c r="CJ46" s="808"/>
      <c r="CK46" s="808"/>
      <c r="CL46" s="809"/>
      <c r="CM46" s="807"/>
      <c r="CN46" s="808"/>
      <c r="CO46" s="808"/>
      <c r="CP46" s="808"/>
      <c r="CQ46" s="809"/>
      <c r="CR46" s="807"/>
      <c r="CS46" s="808"/>
      <c r="CT46" s="808"/>
      <c r="CU46" s="808"/>
      <c r="CV46" s="809"/>
      <c r="CW46" s="807"/>
      <c r="CX46" s="808"/>
      <c r="CY46" s="808"/>
      <c r="CZ46" s="808"/>
      <c r="DA46" s="809"/>
      <c r="DB46" s="807"/>
      <c r="DC46" s="808"/>
      <c r="DD46" s="808"/>
      <c r="DE46" s="808"/>
      <c r="DF46" s="809"/>
      <c r="DG46" s="807"/>
      <c r="DH46" s="808"/>
      <c r="DI46" s="808"/>
      <c r="DJ46" s="808"/>
      <c r="DK46" s="809"/>
      <c r="DL46" s="807"/>
      <c r="DM46" s="808"/>
      <c r="DN46" s="808"/>
      <c r="DO46" s="808"/>
      <c r="DP46" s="809"/>
      <c r="DQ46" s="807"/>
      <c r="DR46" s="808"/>
      <c r="DS46" s="808"/>
      <c r="DT46" s="808"/>
      <c r="DU46" s="809"/>
      <c r="DV46" s="804"/>
      <c r="DW46" s="805"/>
      <c r="DX46" s="805"/>
      <c r="DY46" s="805"/>
      <c r="DZ46" s="810"/>
      <c r="EA46" s="95"/>
    </row>
    <row r="47" spans="1:131" ht="26.25" customHeight="1" x14ac:dyDescent="0.15">
      <c r="A47" s="103">
        <v>20</v>
      </c>
      <c r="B47" s="771"/>
      <c r="C47" s="772"/>
      <c r="D47" s="772"/>
      <c r="E47" s="772"/>
      <c r="F47" s="772"/>
      <c r="G47" s="772"/>
      <c r="H47" s="772"/>
      <c r="I47" s="772"/>
      <c r="J47" s="772"/>
      <c r="K47" s="772"/>
      <c r="L47" s="772"/>
      <c r="M47" s="772"/>
      <c r="N47" s="772"/>
      <c r="O47" s="772"/>
      <c r="P47" s="773"/>
      <c r="Q47" s="774"/>
      <c r="R47" s="775"/>
      <c r="S47" s="775"/>
      <c r="T47" s="775"/>
      <c r="U47" s="775"/>
      <c r="V47" s="775"/>
      <c r="W47" s="775"/>
      <c r="X47" s="775"/>
      <c r="Y47" s="775"/>
      <c r="Z47" s="775"/>
      <c r="AA47" s="775"/>
      <c r="AB47" s="775"/>
      <c r="AC47" s="775"/>
      <c r="AD47" s="775"/>
      <c r="AE47" s="776"/>
      <c r="AF47" s="777"/>
      <c r="AG47" s="778"/>
      <c r="AH47" s="778"/>
      <c r="AI47" s="778"/>
      <c r="AJ47" s="779"/>
      <c r="AK47" s="856"/>
      <c r="AL47" s="852"/>
      <c r="AM47" s="852"/>
      <c r="AN47" s="852"/>
      <c r="AO47" s="852"/>
      <c r="AP47" s="852"/>
      <c r="AQ47" s="852"/>
      <c r="AR47" s="852"/>
      <c r="AS47" s="852"/>
      <c r="AT47" s="852"/>
      <c r="AU47" s="852"/>
      <c r="AV47" s="852"/>
      <c r="AW47" s="852"/>
      <c r="AX47" s="852"/>
      <c r="AY47" s="852"/>
      <c r="AZ47" s="853"/>
      <c r="BA47" s="853"/>
      <c r="BB47" s="853"/>
      <c r="BC47" s="853"/>
      <c r="BD47" s="853"/>
      <c r="BE47" s="854"/>
      <c r="BF47" s="854"/>
      <c r="BG47" s="854"/>
      <c r="BH47" s="854"/>
      <c r="BI47" s="855"/>
      <c r="BJ47" s="97"/>
      <c r="BK47" s="97"/>
      <c r="BL47" s="97"/>
      <c r="BM47" s="97"/>
      <c r="BN47" s="97"/>
      <c r="BO47" s="106"/>
      <c r="BP47" s="106"/>
      <c r="BQ47" s="103">
        <v>41</v>
      </c>
      <c r="BR47" s="104"/>
      <c r="BS47" s="804"/>
      <c r="BT47" s="805"/>
      <c r="BU47" s="805"/>
      <c r="BV47" s="805"/>
      <c r="BW47" s="805"/>
      <c r="BX47" s="805"/>
      <c r="BY47" s="805"/>
      <c r="BZ47" s="805"/>
      <c r="CA47" s="805"/>
      <c r="CB47" s="805"/>
      <c r="CC47" s="805"/>
      <c r="CD47" s="805"/>
      <c r="CE47" s="805"/>
      <c r="CF47" s="805"/>
      <c r="CG47" s="806"/>
      <c r="CH47" s="807"/>
      <c r="CI47" s="808"/>
      <c r="CJ47" s="808"/>
      <c r="CK47" s="808"/>
      <c r="CL47" s="809"/>
      <c r="CM47" s="807"/>
      <c r="CN47" s="808"/>
      <c r="CO47" s="808"/>
      <c r="CP47" s="808"/>
      <c r="CQ47" s="809"/>
      <c r="CR47" s="807"/>
      <c r="CS47" s="808"/>
      <c r="CT47" s="808"/>
      <c r="CU47" s="808"/>
      <c r="CV47" s="809"/>
      <c r="CW47" s="807"/>
      <c r="CX47" s="808"/>
      <c r="CY47" s="808"/>
      <c r="CZ47" s="808"/>
      <c r="DA47" s="809"/>
      <c r="DB47" s="807"/>
      <c r="DC47" s="808"/>
      <c r="DD47" s="808"/>
      <c r="DE47" s="808"/>
      <c r="DF47" s="809"/>
      <c r="DG47" s="807"/>
      <c r="DH47" s="808"/>
      <c r="DI47" s="808"/>
      <c r="DJ47" s="808"/>
      <c r="DK47" s="809"/>
      <c r="DL47" s="807"/>
      <c r="DM47" s="808"/>
      <c r="DN47" s="808"/>
      <c r="DO47" s="808"/>
      <c r="DP47" s="809"/>
      <c r="DQ47" s="807"/>
      <c r="DR47" s="808"/>
      <c r="DS47" s="808"/>
      <c r="DT47" s="808"/>
      <c r="DU47" s="809"/>
      <c r="DV47" s="804"/>
      <c r="DW47" s="805"/>
      <c r="DX47" s="805"/>
      <c r="DY47" s="805"/>
      <c r="DZ47" s="810"/>
      <c r="EA47" s="95"/>
    </row>
    <row r="48" spans="1:131" ht="26.25" customHeight="1" x14ac:dyDescent="0.15">
      <c r="A48" s="103">
        <v>21</v>
      </c>
      <c r="B48" s="771"/>
      <c r="C48" s="772"/>
      <c r="D48" s="772"/>
      <c r="E48" s="772"/>
      <c r="F48" s="772"/>
      <c r="G48" s="772"/>
      <c r="H48" s="772"/>
      <c r="I48" s="772"/>
      <c r="J48" s="772"/>
      <c r="K48" s="772"/>
      <c r="L48" s="772"/>
      <c r="M48" s="772"/>
      <c r="N48" s="772"/>
      <c r="O48" s="772"/>
      <c r="P48" s="773"/>
      <c r="Q48" s="774"/>
      <c r="R48" s="775"/>
      <c r="S48" s="775"/>
      <c r="T48" s="775"/>
      <c r="U48" s="775"/>
      <c r="V48" s="775"/>
      <c r="W48" s="775"/>
      <c r="X48" s="775"/>
      <c r="Y48" s="775"/>
      <c r="Z48" s="775"/>
      <c r="AA48" s="775"/>
      <c r="AB48" s="775"/>
      <c r="AC48" s="775"/>
      <c r="AD48" s="775"/>
      <c r="AE48" s="776"/>
      <c r="AF48" s="777"/>
      <c r="AG48" s="778"/>
      <c r="AH48" s="778"/>
      <c r="AI48" s="778"/>
      <c r="AJ48" s="779"/>
      <c r="AK48" s="856"/>
      <c r="AL48" s="852"/>
      <c r="AM48" s="852"/>
      <c r="AN48" s="852"/>
      <c r="AO48" s="852"/>
      <c r="AP48" s="852"/>
      <c r="AQ48" s="852"/>
      <c r="AR48" s="852"/>
      <c r="AS48" s="852"/>
      <c r="AT48" s="852"/>
      <c r="AU48" s="852"/>
      <c r="AV48" s="852"/>
      <c r="AW48" s="852"/>
      <c r="AX48" s="852"/>
      <c r="AY48" s="852"/>
      <c r="AZ48" s="853"/>
      <c r="BA48" s="853"/>
      <c r="BB48" s="853"/>
      <c r="BC48" s="853"/>
      <c r="BD48" s="853"/>
      <c r="BE48" s="854"/>
      <c r="BF48" s="854"/>
      <c r="BG48" s="854"/>
      <c r="BH48" s="854"/>
      <c r="BI48" s="855"/>
      <c r="BJ48" s="97"/>
      <c r="BK48" s="97"/>
      <c r="BL48" s="97"/>
      <c r="BM48" s="97"/>
      <c r="BN48" s="97"/>
      <c r="BO48" s="106"/>
      <c r="BP48" s="106"/>
      <c r="BQ48" s="103">
        <v>42</v>
      </c>
      <c r="BR48" s="104"/>
      <c r="BS48" s="804"/>
      <c r="BT48" s="805"/>
      <c r="BU48" s="805"/>
      <c r="BV48" s="805"/>
      <c r="BW48" s="805"/>
      <c r="BX48" s="805"/>
      <c r="BY48" s="805"/>
      <c r="BZ48" s="805"/>
      <c r="CA48" s="805"/>
      <c r="CB48" s="805"/>
      <c r="CC48" s="805"/>
      <c r="CD48" s="805"/>
      <c r="CE48" s="805"/>
      <c r="CF48" s="805"/>
      <c r="CG48" s="806"/>
      <c r="CH48" s="807"/>
      <c r="CI48" s="808"/>
      <c r="CJ48" s="808"/>
      <c r="CK48" s="808"/>
      <c r="CL48" s="809"/>
      <c r="CM48" s="807"/>
      <c r="CN48" s="808"/>
      <c r="CO48" s="808"/>
      <c r="CP48" s="808"/>
      <c r="CQ48" s="809"/>
      <c r="CR48" s="807"/>
      <c r="CS48" s="808"/>
      <c r="CT48" s="808"/>
      <c r="CU48" s="808"/>
      <c r="CV48" s="809"/>
      <c r="CW48" s="807"/>
      <c r="CX48" s="808"/>
      <c r="CY48" s="808"/>
      <c r="CZ48" s="808"/>
      <c r="DA48" s="809"/>
      <c r="DB48" s="807"/>
      <c r="DC48" s="808"/>
      <c r="DD48" s="808"/>
      <c r="DE48" s="808"/>
      <c r="DF48" s="809"/>
      <c r="DG48" s="807"/>
      <c r="DH48" s="808"/>
      <c r="DI48" s="808"/>
      <c r="DJ48" s="808"/>
      <c r="DK48" s="809"/>
      <c r="DL48" s="807"/>
      <c r="DM48" s="808"/>
      <c r="DN48" s="808"/>
      <c r="DO48" s="808"/>
      <c r="DP48" s="809"/>
      <c r="DQ48" s="807"/>
      <c r="DR48" s="808"/>
      <c r="DS48" s="808"/>
      <c r="DT48" s="808"/>
      <c r="DU48" s="809"/>
      <c r="DV48" s="804"/>
      <c r="DW48" s="805"/>
      <c r="DX48" s="805"/>
      <c r="DY48" s="805"/>
      <c r="DZ48" s="810"/>
      <c r="EA48" s="95"/>
    </row>
    <row r="49" spans="1:131" ht="26.25" customHeight="1" x14ac:dyDescent="0.15">
      <c r="A49" s="103">
        <v>22</v>
      </c>
      <c r="B49" s="771"/>
      <c r="C49" s="772"/>
      <c r="D49" s="772"/>
      <c r="E49" s="772"/>
      <c r="F49" s="772"/>
      <c r="G49" s="772"/>
      <c r="H49" s="772"/>
      <c r="I49" s="772"/>
      <c r="J49" s="772"/>
      <c r="K49" s="772"/>
      <c r="L49" s="772"/>
      <c r="M49" s="772"/>
      <c r="N49" s="772"/>
      <c r="O49" s="772"/>
      <c r="P49" s="773"/>
      <c r="Q49" s="774"/>
      <c r="R49" s="775"/>
      <c r="S49" s="775"/>
      <c r="T49" s="775"/>
      <c r="U49" s="775"/>
      <c r="V49" s="775"/>
      <c r="W49" s="775"/>
      <c r="X49" s="775"/>
      <c r="Y49" s="775"/>
      <c r="Z49" s="775"/>
      <c r="AA49" s="775"/>
      <c r="AB49" s="775"/>
      <c r="AC49" s="775"/>
      <c r="AD49" s="775"/>
      <c r="AE49" s="776"/>
      <c r="AF49" s="777"/>
      <c r="AG49" s="778"/>
      <c r="AH49" s="778"/>
      <c r="AI49" s="778"/>
      <c r="AJ49" s="779"/>
      <c r="AK49" s="856"/>
      <c r="AL49" s="852"/>
      <c r="AM49" s="852"/>
      <c r="AN49" s="852"/>
      <c r="AO49" s="852"/>
      <c r="AP49" s="852"/>
      <c r="AQ49" s="852"/>
      <c r="AR49" s="852"/>
      <c r="AS49" s="852"/>
      <c r="AT49" s="852"/>
      <c r="AU49" s="852"/>
      <c r="AV49" s="852"/>
      <c r="AW49" s="852"/>
      <c r="AX49" s="852"/>
      <c r="AY49" s="852"/>
      <c r="AZ49" s="853"/>
      <c r="BA49" s="853"/>
      <c r="BB49" s="853"/>
      <c r="BC49" s="853"/>
      <c r="BD49" s="853"/>
      <c r="BE49" s="854"/>
      <c r="BF49" s="854"/>
      <c r="BG49" s="854"/>
      <c r="BH49" s="854"/>
      <c r="BI49" s="855"/>
      <c r="BJ49" s="97"/>
      <c r="BK49" s="97"/>
      <c r="BL49" s="97"/>
      <c r="BM49" s="97"/>
      <c r="BN49" s="97"/>
      <c r="BO49" s="106"/>
      <c r="BP49" s="106"/>
      <c r="BQ49" s="103">
        <v>43</v>
      </c>
      <c r="BR49" s="104"/>
      <c r="BS49" s="804"/>
      <c r="BT49" s="805"/>
      <c r="BU49" s="805"/>
      <c r="BV49" s="805"/>
      <c r="BW49" s="805"/>
      <c r="BX49" s="805"/>
      <c r="BY49" s="805"/>
      <c r="BZ49" s="805"/>
      <c r="CA49" s="805"/>
      <c r="CB49" s="805"/>
      <c r="CC49" s="805"/>
      <c r="CD49" s="805"/>
      <c r="CE49" s="805"/>
      <c r="CF49" s="805"/>
      <c r="CG49" s="806"/>
      <c r="CH49" s="807"/>
      <c r="CI49" s="808"/>
      <c r="CJ49" s="808"/>
      <c r="CK49" s="808"/>
      <c r="CL49" s="809"/>
      <c r="CM49" s="807"/>
      <c r="CN49" s="808"/>
      <c r="CO49" s="808"/>
      <c r="CP49" s="808"/>
      <c r="CQ49" s="809"/>
      <c r="CR49" s="807"/>
      <c r="CS49" s="808"/>
      <c r="CT49" s="808"/>
      <c r="CU49" s="808"/>
      <c r="CV49" s="809"/>
      <c r="CW49" s="807"/>
      <c r="CX49" s="808"/>
      <c r="CY49" s="808"/>
      <c r="CZ49" s="808"/>
      <c r="DA49" s="809"/>
      <c r="DB49" s="807"/>
      <c r="DC49" s="808"/>
      <c r="DD49" s="808"/>
      <c r="DE49" s="808"/>
      <c r="DF49" s="809"/>
      <c r="DG49" s="807"/>
      <c r="DH49" s="808"/>
      <c r="DI49" s="808"/>
      <c r="DJ49" s="808"/>
      <c r="DK49" s="809"/>
      <c r="DL49" s="807"/>
      <c r="DM49" s="808"/>
      <c r="DN49" s="808"/>
      <c r="DO49" s="808"/>
      <c r="DP49" s="809"/>
      <c r="DQ49" s="807"/>
      <c r="DR49" s="808"/>
      <c r="DS49" s="808"/>
      <c r="DT49" s="808"/>
      <c r="DU49" s="809"/>
      <c r="DV49" s="804"/>
      <c r="DW49" s="805"/>
      <c r="DX49" s="805"/>
      <c r="DY49" s="805"/>
      <c r="DZ49" s="810"/>
      <c r="EA49" s="95"/>
    </row>
    <row r="50" spans="1:131" ht="26.25" customHeight="1" x14ac:dyDescent="0.15">
      <c r="A50" s="103">
        <v>23</v>
      </c>
      <c r="B50" s="771"/>
      <c r="C50" s="772"/>
      <c r="D50" s="772"/>
      <c r="E50" s="772"/>
      <c r="F50" s="772"/>
      <c r="G50" s="772"/>
      <c r="H50" s="772"/>
      <c r="I50" s="772"/>
      <c r="J50" s="772"/>
      <c r="K50" s="772"/>
      <c r="L50" s="772"/>
      <c r="M50" s="772"/>
      <c r="N50" s="772"/>
      <c r="O50" s="772"/>
      <c r="P50" s="773"/>
      <c r="Q50" s="857"/>
      <c r="R50" s="858"/>
      <c r="S50" s="858"/>
      <c r="T50" s="858"/>
      <c r="U50" s="858"/>
      <c r="V50" s="858"/>
      <c r="W50" s="858"/>
      <c r="X50" s="858"/>
      <c r="Y50" s="858"/>
      <c r="Z50" s="858"/>
      <c r="AA50" s="858"/>
      <c r="AB50" s="858"/>
      <c r="AC50" s="858"/>
      <c r="AD50" s="858"/>
      <c r="AE50" s="859"/>
      <c r="AF50" s="777"/>
      <c r="AG50" s="778"/>
      <c r="AH50" s="778"/>
      <c r="AI50" s="778"/>
      <c r="AJ50" s="779"/>
      <c r="AK50" s="861"/>
      <c r="AL50" s="858"/>
      <c r="AM50" s="858"/>
      <c r="AN50" s="858"/>
      <c r="AO50" s="858"/>
      <c r="AP50" s="858"/>
      <c r="AQ50" s="858"/>
      <c r="AR50" s="858"/>
      <c r="AS50" s="858"/>
      <c r="AT50" s="858"/>
      <c r="AU50" s="858"/>
      <c r="AV50" s="858"/>
      <c r="AW50" s="858"/>
      <c r="AX50" s="858"/>
      <c r="AY50" s="858"/>
      <c r="AZ50" s="860"/>
      <c r="BA50" s="860"/>
      <c r="BB50" s="860"/>
      <c r="BC50" s="860"/>
      <c r="BD50" s="860"/>
      <c r="BE50" s="854"/>
      <c r="BF50" s="854"/>
      <c r="BG50" s="854"/>
      <c r="BH50" s="854"/>
      <c r="BI50" s="855"/>
      <c r="BJ50" s="97"/>
      <c r="BK50" s="97"/>
      <c r="BL50" s="97"/>
      <c r="BM50" s="97"/>
      <c r="BN50" s="97"/>
      <c r="BO50" s="106"/>
      <c r="BP50" s="106"/>
      <c r="BQ50" s="103">
        <v>44</v>
      </c>
      <c r="BR50" s="104"/>
      <c r="BS50" s="804"/>
      <c r="BT50" s="805"/>
      <c r="BU50" s="805"/>
      <c r="BV50" s="805"/>
      <c r="BW50" s="805"/>
      <c r="BX50" s="805"/>
      <c r="BY50" s="805"/>
      <c r="BZ50" s="805"/>
      <c r="CA50" s="805"/>
      <c r="CB50" s="805"/>
      <c r="CC50" s="805"/>
      <c r="CD50" s="805"/>
      <c r="CE50" s="805"/>
      <c r="CF50" s="805"/>
      <c r="CG50" s="806"/>
      <c r="CH50" s="807"/>
      <c r="CI50" s="808"/>
      <c r="CJ50" s="808"/>
      <c r="CK50" s="808"/>
      <c r="CL50" s="809"/>
      <c r="CM50" s="807"/>
      <c r="CN50" s="808"/>
      <c r="CO50" s="808"/>
      <c r="CP50" s="808"/>
      <c r="CQ50" s="809"/>
      <c r="CR50" s="807"/>
      <c r="CS50" s="808"/>
      <c r="CT50" s="808"/>
      <c r="CU50" s="808"/>
      <c r="CV50" s="809"/>
      <c r="CW50" s="807"/>
      <c r="CX50" s="808"/>
      <c r="CY50" s="808"/>
      <c r="CZ50" s="808"/>
      <c r="DA50" s="809"/>
      <c r="DB50" s="807"/>
      <c r="DC50" s="808"/>
      <c r="DD50" s="808"/>
      <c r="DE50" s="808"/>
      <c r="DF50" s="809"/>
      <c r="DG50" s="807"/>
      <c r="DH50" s="808"/>
      <c r="DI50" s="808"/>
      <c r="DJ50" s="808"/>
      <c r="DK50" s="809"/>
      <c r="DL50" s="807"/>
      <c r="DM50" s="808"/>
      <c r="DN50" s="808"/>
      <c r="DO50" s="808"/>
      <c r="DP50" s="809"/>
      <c r="DQ50" s="807"/>
      <c r="DR50" s="808"/>
      <c r="DS50" s="808"/>
      <c r="DT50" s="808"/>
      <c r="DU50" s="809"/>
      <c r="DV50" s="804"/>
      <c r="DW50" s="805"/>
      <c r="DX50" s="805"/>
      <c r="DY50" s="805"/>
      <c r="DZ50" s="810"/>
      <c r="EA50" s="95"/>
    </row>
    <row r="51" spans="1:131" ht="26.25" customHeight="1" x14ac:dyDescent="0.15">
      <c r="A51" s="103">
        <v>24</v>
      </c>
      <c r="B51" s="771"/>
      <c r="C51" s="772"/>
      <c r="D51" s="772"/>
      <c r="E51" s="772"/>
      <c r="F51" s="772"/>
      <c r="G51" s="772"/>
      <c r="H51" s="772"/>
      <c r="I51" s="772"/>
      <c r="J51" s="772"/>
      <c r="K51" s="772"/>
      <c r="L51" s="772"/>
      <c r="M51" s="772"/>
      <c r="N51" s="772"/>
      <c r="O51" s="772"/>
      <c r="P51" s="773"/>
      <c r="Q51" s="857"/>
      <c r="R51" s="858"/>
      <c r="S51" s="858"/>
      <c r="T51" s="858"/>
      <c r="U51" s="858"/>
      <c r="V51" s="858"/>
      <c r="W51" s="858"/>
      <c r="X51" s="858"/>
      <c r="Y51" s="858"/>
      <c r="Z51" s="858"/>
      <c r="AA51" s="858"/>
      <c r="AB51" s="858"/>
      <c r="AC51" s="858"/>
      <c r="AD51" s="858"/>
      <c r="AE51" s="859"/>
      <c r="AF51" s="777"/>
      <c r="AG51" s="778"/>
      <c r="AH51" s="778"/>
      <c r="AI51" s="778"/>
      <c r="AJ51" s="779"/>
      <c r="AK51" s="861"/>
      <c r="AL51" s="858"/>
      <c r="AM51" s="858"/>
      <c r="AN51" s="858"/>
      <c r="AO51" s="858"/>
      <c r="AP51" s="858"/>
      <c r="AQ51" s="858"/>
      <c r="AR51" s="858"/>
      <c r="AS51" s="858"/>
      <c r="AT51" s="858"/>
      <c r="AU51" s="858"/>
      <c r="AV51" s="858"/>
      <c r="AW51" s="858"/>
      <c r="AX51" s="858"/>
      <c r="AY51" s="858"/>
      <c r="AZ51" s="860"/>
      <c r="BA51" s="860"/>
      <c r="BB51" s="860"/>
      <c r="BC51" s="860"/>
      <c r="BD51" s="860"/>
      <c r="BE51" s="854"/>
      <c r="BF51" s="854"/>
      <c r="BG51" s="854"/>
      <c r="BH51" s="854"/>
      <c r="BI51" s="855"/>
      <c r="BJ51" s="97"/>
      <c r="BK51" s="97"/>
      <c r="BL51" s="97"/>
      <c r="BM51" s="97"/>
      <c r="BN51" s="97"/>
      <c r="BO51" s="106"/>
      <c r="BP51" s="106"/>
      <c r="BQ51" s="103">
        <v>45</v>
      </c>
      <c r="BR51" s="104"/>
      <c r="BS51" s="804"/>
      <c r="BT51" s="805"/>
      <c r="BU51" s="805"/>
      <c r="BV51" s="805"/>
      <c r="BW51" s="805"/>
      <c r="BX51" s="805"/>
      <c r="BY51" s="805"/>
      <c r="BZ51" s="805"/>
      <c r="CA51" s="805"/>
      <c r="CB51" s="805"/>
      <c r="CC51" s="805"/>
      <c r="CD51" s="805"/>
      <c r="CE51" s="805"/>
      <c r="CF51" s="805"/>
      <c r="CG51" s="806"/>
      <c r="CH51" s="807"/>
      <c r="CI51" s="808"/>
      <c r="CJ51" s="808"/>
      <c r="CK51" s="808"/>
      <c r="CL51" s="809"/>
      <c r="CM51" s="807"/>
      <c r="CN51" s="808"/>
      <c r="CO51" s="808"/>
      <c r="CP51" s="808"/>
      <c r="CQ51" s="809"/>
      <c r="CR51" s="807"/>
      <c r="CS51" s="808"/>
      <c r="CT51" s="808"/>
      <c r="CU51" s="808"/>
      <c r="CV51" s="809"/>
      <c r="CW51" s="807"/>
      <c r="CX51" s="808"/>
      <c r="CY51" s="808"/>
      <c r="CZ51" s="808"/>
      <c r="DA51" s="809"/>
      <c r="DB51" s="807"/>
      <c r="DC51" s="808"/>
      <c r="DD51" s="808"/>
      <c r="DE51" s="808"/>
      <c r="DF51" s="809"/>
      <c r="DG51" s="807"/>
      <c r="DH51" s="808"/>
      <c r="DI51" s="808"/>
      <c r="DJ51" s="808"/>
      <c r="DK51" s="809"/>
      <c r="DL51" s="807"/>
      <c r="DM51" s="808"/>
      <c r="DN51" s="808"/>
      <c r="DO51" s="808"/>
      <c r="DP51" s="809"/>
      <c r="DQ51" s="807"/>
      <c r="DR51" s="808"/>
      <c r="DS51" s="808"/>
      <c r="DT51" s="808"/>
      <c r="DU51" s="809"/>
      <c r="DV51" s="804"/>
      <c r="DW51" s="805"/>
      <c r="DX51" s="805"/>
      <c r="DY51" s="805"/>
      <c r="DZ51" s="810"/>
      <c r="EA51" s="95"/>
    </row>
    <row r="52" spans="1:131" ht="26.25" customHeight="1" x14ac:dyDescent="0.15">
      <c r="A52" s="103">
        <v>25</v>
      </c>
      <c r="B52" s="771"/>
      <c r="C52" s="772"/>
      <c r="D52" s="772"/>
      <c r="E52" s="772"/>
      <c r="F52" s="772"/>
      <c r="G52" s="772"/>
      <c r="H52" s="772"/>
      <c r="I52" s="772"/>
      <c r="J52" s="772"/>
      <c r="K52" s="772"/>
      <c r="L52" s="772"/>
      <c r="M52" s="772"/>
      <c r="N52" s="772"/>
      <c r="O52" s="772"/>
      <c r="P52" s="773"/>
      <c r="Q52" s="857"/>
      <c r="R52" s="858"/>
      <c r="S52" s="858"/>
      <c r="T52" s="858"/>
      <c r="U52" s="858"/>
      <c r="V52" s="858"/>
      <c r="W52" s="858"/>
      <c r="X52" s="858"/>
      <c r="Y52" s="858"/>
      <c r="Z52" s="858"/>
      <c r="AA52" s="858"/>
      <c r="AB52" s="858"/>
      <c r="AC52" s="858"/>
      <c r="AD52" s="858"/>
      <c r="AE52" s="859"/>
      <c r="AF52" s="777"/>
      <c r="AG52" s="778"/>
      <c r="AH52" s="778"/>
      <c r="AI52" s="778"/>
      <c r="AJ52" s="779"/>
      <c r="AK52" s="861"/>
      <c r="AL52" s="858"/>
      <c r="AM52" s="858"/>
      <c r="AN52" s="858"/>
      <c r="AO52" s="858"/>
      <c r="AP52" s="858"/>
      <c r="AQ52" s="858"/>
      <c r="AR52" s="858"/>
      <c r="AS52" s="858"/>
      <c r="AT52" s="858"/>
      <c r="AU52" s="858"/>
      <c r="AV52" s="858"/>
      <c r="AW52" s="858"/>
      <c r="AX52" s="858"/>
      <c r="AY52" s="858"/>
      <c r="AZ52" s="860"/>
      <c r="BA52" s="860"/>
      <c r="BB52" s="860"/>
      <c r="BC52" s="860"/>
      <c r="BD52" s="860"/>
      <c r="BE52" s="854"/>
      <c r="BF52" s="854"/>
      <c r="BG52" s="854"/>
      <c r="BH52" s="854"/>
      <c r="BI52" s="855"/>
      <c r="BJ52" s="97"/>
      <c r="BK52" s="97"/>
      <c r="BL52" s="97"/>
      <c r="BM52" s="97"/>
      <c r="BN52" s="97"/>
      <c r="BO52" s="106"/>
      <c r="BP52" s="106"/>
      <c r="BQ52" s="103">
        <v>46</v>
      </c>
      <c r="BR52" s="104"/>
      <c r="BS52" s="804"/>
      <c r="BT52" s="805"/>
      <c r="BU52" s="805"/>
      <c r="BV52" s="805"/>
      <c r="BW52" s="805"/>
      <c r="BX52" s="805"/>
      <c r="BY52" s="805"/>
      <c r="BZ52" s="805"/>
      <c r="CA52" s="805"/>
      <c r="CB52" s="805"/>
      <c r="CC52" s="805"/>
      <c r="CD52" s="805"/>
      <c r="CE52" s="805"/>
      <c r="CF52" s="805"/>
      <c r="CG52" s="806"/>
      <c r="CH52" s="807"/>
      <c r="CI52" s="808"/>
      <c r="CJ52" s="808"/>
      <c r="CK52" s="808"/>
      <c r="CL52" s="809"/>
      <c r="CM52" s="807"/>
      <c r="CN52" s="808"/>
      <c r="CO52" s="808"/>
      <c r="CP52" s="808"/>
      <c r="CQ52" s="809"/>
      <c r="CR52" s="807"/>
      <c r="CS52" s="808"/>
      <c r="CT52" s="808"/>
      <c r="CU52" s="808"/>
      <c r="CV52" s="809"/>
      <c r="CW52" s="807"/>
      <c r="CX52" s="808"/>
      <c r="CY52" s="808"/>
      <c r="CZ52" s="808"/>
      <c r="DA52" s="809"/>
      <c r="DB52" s="807"/>
      <c r="DC52" s="808"/>
      <c r="DD52" s="808"/>
      <c r="DE52" s="808"/>
      <c r="DF52" s="809"/>
      <c r="DG52" s="807"/>
      <c r="DH52" s="808"/>
      <c r="DI52" s="808"/>
      <c r="DJ52" s="808"/>
      <c r="DK52" s="809"/>
      <c r="DL52" s="807"/>
      <c r="DM52" s="808"/>
      <c r="DN52" s="808"/>
      <c r="DO52" s="808"/>
      <c r="DP52" s="809"/>
      <c r="DQ52" s="807"/>
      <c r="DR52" s="808"/>
      <c r="DS52" s="808"/>
      <c r="DT52" s="808"/>
      <c r="DU52" s="809"/>
      <c r="DV52" s="804"/>
      <c r="DW52" s="805"/>
      <c r="DX52" s="805"/>
      <c r="DY52" s="805"/>
      <c r="DZ52" s="810"/>
      <c r="EA52" s="95"/>
    </row>
    <row r="53" spans="1:131" ht="26.25" customHeight="1" x14ac:dyDescent="0.15">
      <c r="A53" s="103">
        <v>26</v>
      </c>
      <c r="B53" s="771"/>
      <c r="C53" s="772"/>
      <c r="D53" s="772"/>
      <c r="E53" s="772"/>
      <c r="F53" s="772"/>
      <c r="G53" s="772"/>
      <c r="H53" s="772"/>
      <c r="I53" s="772"/>
      <c r="J53" s="772"/>
      <c r="K53" s="772"/>
      <c r="L53" s="772"/>
      <c r="M53" s="772"/>
      <c r="N53" s="772"/>
      <c r="O53" s="772"/>
      <c r="P53" s="773"/>
      <c r="Q53" s="857"/>
      <c r="R53" s="858"/>
      <c r="S53" s="858"/>
      <c r="T53" s="858"/>
      <c r="U53" s="858"/>
      <c r="V53" s="858"/>
      <c r="W53" s="858"/>
      <c r="X53" s="858"/>
      <c r="Y53" s="858"/>
      <c r="Z53" s="858"/>
      <c r="AA53" s="858"/>
      <c r="AB53" s="858"/>
      <c r="AC53" s="858"/>
      <c r="AD53" s="858"/>
      <c r="AE53" s="859"/>
      <c r="AF53" s="777"/>
      <c r="AG53" s="778"/>
      <c r="AH53" s="778"/>
      <c r="AI53" s="778"/>
      <c r="AJ53" s="779"/>
      <c r="AK53" s="861"/>
      <c r="AL53" s="858"/>
      <c r="AM53" s="858"/>
      <c r="AN53" s="858"/>
      <c r="AO53" s="858"/>
      <c r="AP53" s="858"/>
      <c r="AQ53" s="858"/>
      <c r="AR53" s="858"/>
      <c r="AS53" s="858"/>
      <c r="AT53" s="858"/>
      <c r="AU53" s="858"/>
      <c r="AV53" s="858"/>
      <c r="AW53" s="858"/>
      <c r="AX53" s="858"/>
      <c r="AY53" s="858"/>
      <c r="AZ53" s="860"/>
      <c r="BA53" s="860"/>
      <c r="BB53" s="860"/>
      <c r="BC53" s="860"/>
      <c r="BD53" s="860"/>
      <c r="BE53" s="854"/>
      <c r="BF53" s="854"/>
      <c r="BG53" s="854"/>
      <c r="BH53" s="854"/>
      <c r="BI53" s="855"/>
      <c r="BJ53" s="97"/>
      <c r="BK53" s="97"/>
      <c r="BL53" s="97"/>
      <c r="BM53" s="97"/>
      <c r="BN53" s="97"/>
      <c r="BO53" s="106"/>
      <c r="BP53" s="106"/>
      <c r="BQ53" s="103">
        <v>47</v>
      </c>
      <c r="BR53" s="104"/>
      <c r="BS53" s="804"/>
      <c r="BT53" s="805"/>
      <c r="BU53" s="805"/>
      <c r="BV53" s="805"/>
      <c r="BW53" s="805"/>
      <c r="BX53" s="805"/>
      <c r="BY53" s="805"/>
      <c r="BZ53" s="805"/>
      <c r="CA53" s="805"/>
      <c r="CB53" s="805"/>
      <c r="CC53" s="805"/>
      <c r="CD53" s="805"/>
      <c r="CE53" s="805"/>
      <c r="CF53" s="805"/>
      <c r="CG53" s="806"/>
      <c r="CH53" s="807"/>
      <c r="CI53" s="808"/>
      <c r="CJ53" s="808"/>
      <c r="CK53" s="808"/>
      <c r="CL53" s="809"/>
      <c r="CM53" s="807"/>
      <c r="CN53" s="808"/>
      <c r="CO53" s="808"/>
      <c r="CP53" s="808"/>
      <c r="CQ53" s="809"/>
      <c r="CR53" s="807"/>
      <c r="CS53" s="808"/>
      <c r="CT53" s="808"/>
      <c r="CU53" s="808"/>
      <c r="CV53" s="809"/>
      <c r="CW53" s="807"/>
      <c r="CX53" s="808"/>
      <c r="CY53" s="808"/>
      <c r="CZ53" s="808"/>
      <c r="DA53" s="809"/>
      <c r="DB53" s="807"/>
      <c r="DC53" s="808"/>
      <c r="DD53" s="808"/>
      <c r="DE53" s="808"/>
      <c r="DF53" s="809"/>
      <c r="DG53" s="807"/>
      <c r="DH53" s="808"/>
      <c r="DI53" s="808"/>
      <c r="DJ53" s="808"/>
      <c r="DK53" s="809"/>
      <c r="DL53" s="807"/>
      <c r="DM53" s="808"/>
      <c r="DN53" s="808"/>
      <c r="DO53" s="808"/>
      <c r="DP53" s="809"/>
      <c r="DQ53" s="807"/>
      <c r="DR53" s="808"/>
      <c r="DS53" s="808"/>
      <c r="DT53" s="808"/>
      <c r="DU53" s="809"/>
      <c r="DV53" s="804"/>
      <c r="DW53" s="805"/>
      <c r="DX53" s="805"/>
      <c r="DY53" s="805"/>
      <c r="DZ53" s="810"/>
      <c r="EA53" s="95"/>
    </row>
    <row r="54" spans="1:131" ht="26.25" customHeight="1" x14ac:dyDescent="0.15">
      <c r="A54" s="103">
        <v>27</v>
      </c>
      <c r="B54" s="771"/>
      <c r="C54" s="772"/>
      <c r="D54" s="772"/>
      <c r="E54" s="772"/>
      <c r="F54" s="772"/>
      <c r="G54" s="772"/>
      <c r="H54" s="772"/>
      <c r="I54" s="772"/>
      <c r="J54" s="772"/>
      <c r="K54" s="772"/>
      <c r="L54" s="772"/>
      <c r="M54" s="772"/>
      <c r="N54" s="772"/>
      <c r="O54" s="772"/>
      <c r="P54" s="773"/>
      <c r="Q54" s="857"/>
      <c r="R54" s="858"/>
      <c r="S54" s="858"/>
      <c r="T54" s="858"/>
      <c r="U54" s="858"/>
      <c r="V54" s="858"/>
      <c r="W54" s="858"/>
      <c r="X54" s="858"/>
      <c r="Y54" s="858"/>
      <c r="Z54" s="858"/>
      <c r="AA54" s="858"/>
      <c r="AB54" s="858"/>
      <c r="AC54" s="858"/>
      <c r="AD54" s="858"/>
      <c r="AE54" s="859"/>
      <c r="AF54" s="777"/>
      <c r="AG54" s="778"/>
      <c r="AH54" s="778"/>
      <c r="AI54" s="778"/>
      <c r="AJ54" s="779"/>
      <c r="AK54" s="861"/>
      <c r="AL54" s="858"/>
      <c r="AM54" s="858"/>
      <c r="AN54" s="858"/>
      <c r="AO54" s="858"/>
      <c r="AP54" s="858"/>
      <c r="AQ54" s="858"/>
      <c r="AR54" s="858"/>
      <c r="AS54" s="858"/>
      <c r="AT54" s="858"/>
      <c r="AU54" s="858"/>
      <c r="AV54" s="858"/>
      <c r="AW54" s="858"/>
      <c r="AX54" s="858"/>
      <c r="AY54" s="858"/>
      <c r="AZ54" s="860"/>
      <c r="BA54" s="860"/>
      <c r="BB54" s="860"/>
      <c r="BC54" s="860"/>
      <c r="BD54" s="860"/>
      <c r="BE54" s="854"/>
      <c r="BF54" s="854"/>
      <c r="BG54" s="854"/>
      <c r="BH54" s="854"/>
      <c r="BI54" s="855"/>
      <c r="BJ54" s="97"/>
      <c r="BK54" s="97"/>
      <c r="BL54" s="97"/>
      <c r="BM54" s="97"/>
      <c r="BN54" s="97"/>
      <c r="BO54" s="106"/>
      <c r="BP54" s="106"/>
      <c r="BQ54" s="103">
        <v>48</v>
      </c>
      <c r="BR54" s="104"/>
      <c r="BS54" s="804"/>
      <c r="BT54" s="805"/>
      <c r="BU54" s="805"/>
      <c r="BV54" s="805"/>
      <c r="BW54" s="805"/>
      <c r="BX54" s="805"/>
      <c r="BY54" s="805"/>
      <c r="BZ54" s="805"/>
      <c r="CA54" s="805"/>
      <c r="CB54" s="805"/>
      <c r="CC54" s="805"/>
      <c r="CD54" s="805"/>
      <c r="CE54" s="805"/>
      <c r="CF54" s="805"/>
      <c r="CG54" s="806"/>
      <c r="CH54" s="807"/>
      <c r="CI54" s="808"/>
      <c r="CJ54" s="808"/>
      <c r="CK54" s="808"/>
      <c r="CL54" s="809"/>
      <c r="CM54" s="807"/>
      <c r="CN54" s="808"/>
      <c r="CO54" s="808"/>
      <c r="CP54" s="808"/>
      <c r="CQ54" s="809"/>
      <c r="CR54" s="807"/>
      <c r="CS54" s="808"/>
      <c r="CT54" s="808"/>
      <c r="CU54" s="808"/>
      <c r="CV54" s="809"/>
      <c r="CW54" s="807"/>
      <c r="CX54" s="808"/>
      <c r="CY54" s="808"/>
      <c r="CZ54" s="808"/>
      <c r="DA54" s="809"/>
      <c r="DB54" s="807"/>
      <c r="DC54" s="808"/>
      <c r="DD54" s="808"/>
      <c r="DE54" s="808"/>
      <c r="DF54" s="809"/>
      <c r="DG54" s="807"/>
      <c r="DH54" s="808"/>
      <c r="DI54" s="808"/>
      <c r="DJ54" s="808"/>
      <c r="DK54" s="809"/>
      <c r="DL54" s="807"/>
      <c r="DM54" s="808"/>
      <c r="DN54" s="808"/>
      <c r="DO54" s="808"/>
      <c r="DP54" s="809"/>
      <c r="DQ54" s="807"/>
      <c r="DR54" s="808"/>
      <c r="DS54" s="808"/>
      <c r="DT54" s="808"/>
      <c r="DU54" s="809"/>
      <c r="DV54" s="804"/>
      <c r="DW54" s="805"/>
      <c r="DX54" s="805"/>
      <c r="DY54" s="805"/>
      <c r="DZ54" s="810"/>
      <c r="EA54" s="95"/>
    </row>
    <row r="55" spans="1:131" ht="26.25" customHeight="1" x14ac:dyDescent="0.15">
      <c r="A55" s="103">
        <v>28</v>
      </c>
      <c r="B55" s="771"/>
      <c r="C55" s="772"/>
      <c r="D55" s="772"/>
      <c r="E55" s="772"/>
      <c r="F55" s="772"/>
      <c r="G55" s="772"/>
      <c r="H55" s="772"/>
      <c r="I55" s="772"/>
      <c r="J55" s="772"/>
      <c r="K55" s="772"/>
      <c r="L55" s="772"/>
      <c r="M55" s="772"/>
      <c r="N55" s="772"/>
      <c r="O55" s="772"/>
      <c r="P55" s="773"/>
      <c r="Q55" s="857"/>
      <c r="R55" s="858"/>
      <c r="S55" s="858"/>
      <c r="T55" s="858"/>
      <c r="U55" s="858"/>
      <c r="V55" s="858"/>
      <c r="W55" s="858"/>
      <c r="X55" s="858"/>
      <c r="Y55" s="858"/>
      <c r="Z55" s="858"/>
      <c r="AA55" s="858"/>
      <c r="AB55" s="858"/>
      <c r="AC55" s="858"/>
      <c r="AD55" s="858"/>
      <c r="AE55" s="859"/>
      <c r="AF55" s="777"/>
      <c r="AG55" s="778"/>
      <c r="AH55" s="778"/>
      <c r="AI55" s="778"/>
      <c r="AJ55" s="779"/>
      <c r="AK55" s="861"/>
      <c r="AL55" s="858"/>
      <c r="AM55" s="858"/>
      <c r="AN55" s="858"/>
      <c r="AO55" s="858"/>
      <c r="AP55" s="858"/>
      <c r="AQ55" s="858"/>
      <c r="AR55" s="858"/>
      <c r="AS55" s="858"/>
      <c r="AT55" s="858"/>
      <c r="AU55" s="858"/>
      <c r="AV55" s="858"/>
      <c r="AW55" s="858"/>
      <c r="AX55" s="858"/>
      <c r="AY55" s="858"/>
      <c r="AZ55" s="860"/>
      <c r="BA55" s="860"/>
      <c r="BB55" s="860"/>
      <c r="BC55" s="860"/>
      <c r="BD55" s="860"/>
      <c r="BE55" s="854"/>
      <c r="BF55" s="854"/>
      <c r="BG55" s="854"/>
      <c r="BH55" s="854"/>
      <c r="BI55" s="855"/>
      <c r="BJ55" s="97"/>
      <c r="BK55" s="97"/>
      <c r="BL55" s="97"/>
      <c r="BM55" s="97"/>
      <c r="BN55" s="97"/>
      <c r="BO55" s="106"/>
      <c r="BP55" s="106"/>
      <c r="BQ55" s="103">
        <v>49</v>
      </c>
      <c r="BR55" s="104"/>
      <c r="BS55" s="804"/>
      <c r="BT55" s="805"/>
      <c r="BU55" s="805"/>
      <c r="BV55" s="805"/>
      <c r="BW55" s="805"/>
      <c r="BX55" s="805"/>
      <c r="BY55" s="805"/>
      <c r="BZ55" s="805"/>
      <c r="CA55" s="805"/>
      <c r="CB55" s="805"/>
      <c r="CC55" s="805"/>
      <c r="CD55" s="805"/>
      <c r="CE55" s="805"/>
      <c r="CF55" s="805"/>
      <c r="CG55" s="806"/>
      <c r="CH55" s="807"/>
      <c r="CI55" s="808"/>
      <c r="CJ55" s="808"/>
      <c r="CK55" s="808"/>
      <c r="CL55" s="809"/>
      <c r="CM55" s="807"/>
      <c r="CN55" s="808"/>
      <c r="CO55" s="808"/>
      <c r="CP55" s="808"/>
      <c r="CQ55" s="809"/>
      <c r="CR55" s="807"/>
      <c r="CS55" s="808"/>
      <c r="CT55" s="808"/>
      <c r="CU55" s="808"/>
      <c r="CV55" s="809"/>
      <c r="CW55" s="807"/>
      <c r="CX55" s="808"/>
      <c r="CY55" s="808"/>
      <c r="CZ55" s="808"/>
      <c r="DA55" s="809"/>
      <c r="DB55" s="807"/>
      <c r="DC55" s="808"/>
      <c r="DD55" s="808"/>
      <c r="DE55" s="808"/>
      <c r="DF55" s="809"/>
      <c r="DG55" s="807"/>
      <c r="DH55" s="808"/>
      <c r="DI55" s="808"/>
      <c r="DJ55" s="808"/>
      <c r="DK55" s="809"/>
      <c r="DL55" s="807"/>
      <c r="DM55" s="808"/>
      <c r="DN55" s="808"/>
      <c r="DO55" s="808"/>
      <c r="DP55" s="809"/>
      <c r="DQ55" s="807"/>
      <c r="DR55" s="808"/>
      <c r="DS55" s="808"/>
      <c r="DT55" s="808"/>
      <c r="DU55" s="809"/>
      <c r="DV55" s="804"/>
      <c r="DW55" s="805"/>
      <c r="DX55" s="805"/>
      <c r="DY55" s="805"/>
      <c r="DZ55" s="810"/>
      <c r="EA55" s="95"/>
    </row>
    <row r="56" spans="1:131" ht="26.25" customHeight="1" x14ac:dyDescent="0.15">
      <c r="A56" s="103">
        <v>29</v>
      </c>
      <c r="B56" s="771"/>
      <c r="C56" s="772"/>
      <c r="D56" s="772"/>
      <c r="E56" s="772"/>
      <c r="F56" s="772"/>
      <c r="G56" s="772"/>
      <c r="H56" s="772"/>
      <c r="I56" s="772"/>
      <c r="J56" s="772"/>
      <c r="K56" s="772"/>
      <c r="L56" s="772"/>
      <c r="M56" s="772"/>
      <c r="N56" s="772"/>
      <c r="O56" s="772"/>
      <c r="P56" s="773"/>
      <c r="Q56" s="857"/>
      <c r="R56" s="858"/>
      <c r="S56" s="858"/>
      <c r="T56" s="858"/>
      <c r="U56" s="858"/>
      <c r="V56" s="858"/>
      <c r="W56" s="858"/>
      <c r="X56" s="858"/>
      <c r="Y56" s="858"/>
      <c r="Z56" s="858"/>
      <c r="AA56" s="858"/>
      <c r="AB56" s="858"/>
      <c r="AC56" s="858"/>
      <c r="AD56" s="858"/>
      <c r="AE56" s="859"/>
      <c r="AF56" s="777"/>
      <c r="AG56" s="778"/>
      <c r="AH56" s="778"/>
      <c r="AI56" s="778"/>
      <c r="AJ56" s="779"/>
      <c r="AK56" s="861"/>
      <c r="AL56" s="858"/>
      <c r="AM56" s="858"/>
      <c r="AN56" s="858"/>
      <c r="AO56" s="858"/>
      <c r="AP56" s="858"/>
      <c r="AQ56" s="858"/>
      <c r="AR56" s="858"/>
      <c r="AS56" s="858"/>
      <c r="AT56" s="858"/>
      <c r="AU56" s="858"/>
      <c r="AV56" s="858"/>
      <c r="AW56" s="858"/>
      <c r="AX56" s="858"/>
      <c r="AY56" s="858"/>
      <c r="AZ56" s="860"/>
      <c r="BA56" s="860"/>
      <c r="BB56" s="860"/>
      <c r="BC56" s="860"/>
      <c r="BD56" s="860"/>
      <c r="BE56" s="854"/>
      <c r="BF56" s="854"/>
      <c r="BG56" s="854"/>
      <c r="BH56" s="854"/>
      <c r="BI56" s="855"/>
      <c r="BJ56" s="97"/>
      <c r="BK56" s="97"/>
      <c r="BL56" s="97"/>
      <c r="BM56" s="97"/>
      <c r="BN56" s="97"/>
      <c r="BO56" s="106"/>
      <c r="BP56" s="106"/>
      <c r="BQ56" s="103">
        <v>50</v>
      </c>
      <c r="BR56" s="104"/>
      <c r="BS56" s="804"/>
      <c r="BT56" s="805"/>
      <c r="BU56" s="805"/>
      <c r="BV56" s="805"/>
      <c r="BW56" s="805"/>
      <c r="BX56" s="805"/>
      <c r="BY56" s="805"/>
      <c r="BZ56" s="805"/>
      <c r="CA56" s="805"/>
      <c r="CB56" s="805"/>
      <c r="CC56" s="805"/>
      <c r="CD56" s="805"/>
      <c r="CE56" s="805"/>
      <c r="CF56" s="805"/>
      <c r="CG56" s="806"/>
      <c r="CH56" s="807"/>
      <c r="CI56" s="808"/>
      <c r="CJ56" s="808"/>
      <c r="CK56" s="808"/>
      <c r="CL56" s="809"/>
      <c r="CM56" s="807"/>
      <c r="CN56" s="808"/>
      <c r="CO56" s="808"/>
      <c r="CP56" s="808"/>
      <c r="CQ56" s="809"/>
      <c r="CR56" s="807"/>
      <c r="CS56" s="808"/>
      <c r="CT56" s="808"/>
      <c r="CU56" s="808"/>
      <c r="CV56" s="809"/>
      <c r="CW56" s="807"/>
      <c r="CX56" s="808"/>
      <c r="CY56" s="808"/>
      <c r="CZ56" s="808"/>
      <c r="DA56" s="809"/>
      <c r="DB56" s="807"/>
      <c r="DC56" s="808"/>
      <c r="DD56" s="808"/>
      <c r="DE56" s="808"/>
      <c r="DF56" s="809"/>
      <c r="DG56" s="807"/>
      <c r="DH56" s="808"/>
      <c r="DI56" s="808"/>
      <c r="DJ56" s="808"/>
      <c r="DK56" s="809"/>
      <c r="DL56" s="807"/>
      <c r="DM56" s="808"/>
      <c r="DN56" s="808"/>
      <c r="DO56" s="808"/>
      <c r="DP56" s="809"/>
      <c r="DQ56" s="807"/>
      <c r="DR56" s="808"/>
      <c r="DS56" s="808"/>
      <c r="DT56" s="808"/>
      <c r="DU56" s="809"/>
      <c r="DV56" s="804"/>
      <c r="DW56" s="805"/>
      <c r="DX56" s="805"/>
      <c r="DY56" s="805"/>
      <c r="DZ56" s="810"/>
      <c r="EA56" s="95"/>
    </row>
    <row r="57" spans="1:131" ht="26.25" customHeight="1" x14ac:dyDescent="0.15">
      <c r="A57" s="103">
        <v>30</v>
      </c>
      <c r="B57" s="771"/>
      <c r="C57" s="772"/>
      <c r="D57" s="772"/>
      <c r="E57" s="772"/>
      <c r="F57" s="772"/>
      <c r="G57" s="772"/>
      <c r="H57" s="772"/>
      <c r="I57" s="772"/>
      <c r="J57" s="772"/>
      <c r="K57" s="772"/>
      <c r="L57" s="772"/>
      <c r="M57" s="772"/>
      <c r="N57" s="772"/>
      <c r="O57" s="772"/>
      <c r="P57" s="773"/>
      <c r="Q57" s="857"/>
      <c r="R57" s="858"/>
      <c r="S57" s="858"/>
      <c r="T57" s="858"/>
      <c r="U57" s="858"/>
      <c r="V57" s="858"/>
      <c r="W57" s="858"/>
      <c r="X57" s="858"/>
      <c r="Y57" s="858"/>
      <c r="Z57" s="858"/>
      <c r="AA57" s="858"/>
      <c r="AB57" s="858"/>
      <c r="AC57" s="858"/>
      <c r="AD57" s="858"/>
      <c r="AE57" s="859"/>
      <c r="AF57" s="777"/>
      <c r="AG57" s="778"/>
      <c r="AH57" s="778"/>
      <c r="AI57" s="778"/>
      <c r="AJ57" s="779"/>
      <c r="AK57" s="861"/>
      <c r="AL57" s="858"/>
      <c r="AM57" s="858"/>
      <c r="AN57" s="858"/>
      <c r="AO57" s="858"/>
      <c r="AP57" s="858"/>
      <c r="AQ57" s="858"/>
      <c r="AR57" s="858"/>
      <c r="AS57" s="858"/>
      <c r="AT57" s="858"/>
      <c r="AU57" s="858"/>
      <c r="AV57" s="858"/>
      <c r="AW57" s="858"/>
      <c r="AX57" s="858"/>
      <c r="AY57" s="858"/>
      <c r="AZ57" s="860"/>
      <c r="BA57" s="860"/>
      <c r="BB57" s="860"/>
      <c r="BC57" s="860"/>
      <c r="BD57" s="860"/>
      <c r="BE57" s="854"/>
      <c r="BF57" s="854"/>
      <c r="BG57" s="854"/>
      <c r="BH57" s="854"/>
      <c r="BI57" s="855"/>
      <c r="BJ57" s="97"/>
      <c r="BK57" s="97"/>
      <c r="BL57" s="97"/>
      <c r="BM57" s="97"/>
      <c r="BN57" s="97"/>
      <c r="BO57" s="106"/>
      <c r="BP57" s="106"/>
      <c r="BQ57" s="103">
        <v>51</v>
      </c>
      <c r="BR57" s="104"/>
      <c r="BS57" s="804"/>
      <c r="BT57" s="805"/>
      <c r="BU57" s="805"/>
      <c r="BV57" s="805"/>
      <c r="BW57" s="805"/>
      <c r="BX57" s="805"/>
      <c r="BY57" s="805"/>
      <c r="BZ57" s="805"/>
      <c r="CA57" s="805"/>
      <c r="CB57" s="805"/>
      <c r="CC57" s="805"/>
      <c r="CD57" s="805"/>
      <c r="CE57" s="805"/>
      <c r="CF57" s="805"/>
      <c r="CG57" s="806"/>
      <c r="CH57" s="807"/>
      <c r="CI57" s="808"/>
      <c r="CJ57" s="808"/>
      <c r="CK57" s="808"/>
      <c r="CL57" s="809"/>
      <c r="CM57" s="807"/>
      <c r="CN57" s="808"/>
      <c r="CO57" s="808"/>
      <c r="CP57" s="808"/>
      <c r="CQ57" s="809"/>
      <c r="CR57" s="807"/>
      <c r="CS57" s="808"/>
      <c r="CT57" s="808"/>
      <c r="CU57" s="808"/>
      <c r="CV57" s="809"/>
      <c r="CW57" s="807"/>
      <c r="CX57" s="808"/>
      <c r="CY57" s="808"/>
      <c r="CZ57" s="808"/>
      <c r="DA57" s="809"/>
      <c r="DB57" s="807"/>
      <c r="DC57" s="808"/>
      <c r="DD57" s="808"/>
      <c r="DE57" s="808"/>
      <c r="DF57" s="809"/>
      <c r="DG57" s="807"/>
      <c r="DH57" s="808"/>
      <c r="DI57" s="808"/>
      <c r="DJ57" s="808"/>
      <c r="DK57" s="809"/>
      <c r="DL57" s="807"/>
      <c r="DM57" s="808"/>
      <c r="DN57" s="808"/>
      <c r="DO57" s="808"/>
      <c r="DP57" s="809"/>
      <c r="DQ57" s="807"/>
      <c r="DR57" s="808"/>
      <c r="DS57" s="808"/>
      <c r="DT57" s="808"/>
      <c r="DU57" s="809"/>
      <c r="DV57" s="804"/>
      <c r="DW57" s="805"/>
      <c r="DX57" s="805"/>
      <c r="DY57" s="805"/>
      <c r="DZ57" s="810"/>
      <c r="EA57" s="95"/>
    </row>
    <row r="58" spans="1:131" ht="26.25" customHeight="1" x14ac:dyDescent="0.15">
      <c r="A58" s="103">
        <v>31</v>
      </c>
      <c r="B58" s="771"/>
      <c r="C58" s="772"/>
      <c r="D58" s="772"/>
      <c r="E58" s="772"/>
      <c r="F58" s="772"/>
      <c r="G58" s="772"/>
      <c r="H58" s="772"/>
      <c r="I58" s="772"/>
      <c r="J58" s="772"/>
      <c r="K58" s="772"/>
      <c r="L58" s="772"/>
      <c r="M58" s="772"/>
      <c r="N58" s="772"/>
      <c r="O58" s="772"/>
      <c r="P58" s="773"/>
      <c r="Q58" s="857"/>
      <c r="R58" s="858"/>
      <c r="S58" s="858"/>
      <c r="T58" s="858"/>
      <c r="U58" s="858"/>
      <c r="V58" s="858"/>
      <c r="W58" s="858"/>
      <c r="X58" s="858"/>
      <c r="Y58" s="858"/>
      <c r="Z58" s="858"/>
      <c r="AA58" s="858"/>
      <c r="AB58" s="858"/>
      <c r="AC58" s="858"/>
      <c r="AD58" s="858"/>
      <c r="AE58" s="859"/>
      <c r="AF58" s="777"/>
      <c r="AG58" s="778"/>
      <c r="AH58" s="778"/>
      <c r="AI58" s="778"/>
      <c r="AJ58" s="779"/>
      <c r="AK58" s="861"/>
      <c r="AL58" s="858"/>
      <c r="AM58" s="858"/>
      <c r="AN58" s="858"/>
      <c r="AO58" s="858"/>
      <c r="AP58" s="858"/>
      <c r="AQ58" s="858"/>
      <c r="AR58" s="858"/>
      <c r="AS58" s="858"/>
      <c r="AT58" s="858"/>
      <c r="AU58" s="858"/>
      <c r="AV58" s="858"/>
      <c r="AW58" s="858"/>
      <c r="AX58" s="858"/>
      <c r="AY58" s="858"/>
      <c r="AZ58" s="860"/>
      <c r="BA58" s="860"/>
      <c r="BB58" s="860"/>
      <c r="BC58" s="860"/>
      <c r="BD58" s="860"/>
      <c r="BE58" s="854"/>
      <c r="BF58" s="854"/>
      <c r="BG58" s="854"/>
      <c r="BH58" s="854"/>
      <c r="BI58" s="855"/>
      <c r="BJ58" s="97"/>
      <c r="BK58" s="97"/>
      <c r="BL58" s="97"/>
      <c r="BM58" s="97"/>
      <c r="BN58" s="97"/>
      <c r="BO58" s="106"/>
      <c r="BP58" s="106"/>
      <c r="BQ58" s="103">
        <v>52</v>
      </c>
      <c r="BR58" s="104"/>
      <c r="BS58" s="804"/>
      <c r="BT58" s="805"/>
      <c r="BU58" s="805"/>
      <c r="BV58" s="805"/>
      <c r="BW58" s="805"/>
      <c r="BX58" s="805"/>
      <c r="BY58" s="805"/>
      <c r="BZ58" s="805"/>
      <c r="CA58" s="805"/>
      <c r="CB58" s="805"/>
      <c r="CC58" s="805"/>
      <c r="CD58" s="805"/>
      <c r="CE58" s="805"/>
      <c r="CF58" s="805"/>
      <c r="CG58" s="806"/>
      <c r="CH58" s="807"/>
      <c r="CI58" s="808"/>
      <c r="CJ58" s="808"/>
      <c r="CK58" s="808"/>
      <c r="CL58" s="809"/>
      <c r="CM58" s="807"/>
      <c r="CN58" s="808"/>
      <c r="CO58" s="808"/>
      <c r="CP58" s="808"/>
      <c r="CQ58" s="809"/>
      <c r="CR58" s="807"/>
      <c r="CS58" s="808"/>
      <c r="CT58" s="808"/>
      <c r="CU58" s="808"/>
      <c r="CV58" s="809"/>
      <c r="CW58" s="807"/>
      <c r="CX58" s="808"/>
      <c r="CY58" s="808"/>
      <c r="CZ58" s="808"/>
      <c r="DA58" s="809"/>
      <c r="DB58" s="807"/>
      <c r="DC58" s="808"/>
      <c r="DD58" s="808"/>
      <c r="DE58" s="808"/>
      <c r="DF58" s="809"/>
      <c r="DG58" s="807"/>
      <c r="DH58" s="808"/>
      <c r="DI58" s="808"/>
      <c r="DJ58" s="808"/>
      <c r="DK58" s="809"/>
      <c r="DL58" s="807"/>
      <c r="DM58" s="808"/>
      <c r="DN58" s="808"/>
      <c r="DO58" s="808"/>
      <c r="DP58" s="809"/>
      <c r="DQ58" s="807"/>
      <c r="DR58" s="808"/>
      <c r="DS58" s="808"/>
      <c r="DT58" s="808"/>
      <c r="DU58" s="809"/>
      <c r="DV58" s="804"/>
      <c r="DW58" s="805"/>
      <c r="DX58" s="805"/>
      <c r="DY58" s="805"/>
      <c r="DZ58" s="810"/>
      <c r="EA58" s="95"/>
    </row>
    <row r="59" spans="1:131" ht="26.25" customHeight="1" x14ac:dyDescent="0.15">
      <c r="A59" s="103">
        <v>32</v>
      </c>
      <c r="B59" s="771"/>
      <c r="C59" s="772"/>
      <c r="D59" s="772"/>
      <c r="E59" s="772"/>
      <c r="F59" s="772"/>
      <c r="G59" s="772"/>
      <c r="H59" s="772"/>
      <c r="I59" s="772"/>
      <c r="J59" s="772"/>
      <c r="K59" s="772"/>
      <c r="L59" s="772"/>
      <c r="M59" s="772"/>
      <c r="N59" s="772"/>
      <c r="O59" s="772"/>
      <c r="P59" s="773"/>
      <c r="Q59" s="857"/>
      <c r="R59" s="858"/>
      <c r="S59" s="858"/>
      <c r="T59" s="858"/>
      <c r="U59" s="858"/>
      <c r="V59" s="858"/>
      <c r="W59" s="858"/>
      <c r="X59" s="858"/>
      <c r="Y59" s="858"/>
      <c r="Z59" s="858"/>
      <c r="AA59" s="858"/>
      <c r="AB59" s="858"/>
      <c r="AC59" s="858"/>
      <c r="AD59" s="858"/>
      <c r="AE59" s="859"/>
      <c r="AF59" s="777"/>
      <c r="AG59" s="778"/>
      <c r="AH59" s="778"/>
      <c r="AI59" s="778"/>
      <c r="AJ59" s="779"/>
      <c r="AK59" s="861"/>
      <c r="AL59" s="858"/>
      <c r="AM59" s="858"/>
      <c r="AN59" s="858"/>
      <c r="AO59" s="858"/>
      <c r="AP59" s="858"/>
      <c r="AQ59" s="858"/>
      <c r="AR59" s="858"/>
      <c r="AS59" s="858"/>
      <c r="AT59" s="858"/>
      <c r="AU59" s="858"/>
      <c r="AV59" s="858"/>
      <c r="AW59" s="858"/>
      <c r="AX59" s="858"/>
      <c r="AY59" s="858"/>
      <c r="AZ59" s="860"/>
      <c r="BA59" s="860"/>
      <c r="BB59" s="860"/>
      <c r="BC59" s="860"/>
      <c r="BD59" s="860"/>
      <c r="BE59" s="854"/>
      <c r="BF59" s="854"/>
      <c r="BG59" s="854"/>
      <c r="BH59" s="854"/>
      <c r="BI59" s="855"/>
      <c r="BJ59" s="97"/>
      <c r="BK59" s="97"/>
      <c r="BL59" s="97"/>
      <c r="BM59" s="97"/>
      <c r="BN59" s="97"/>
      <c r="BO59" s="106"/>
      <c r="BP59" s="106"/>
      <c r="BQ59" s="103">
        <v>53</v>
      </c>
      <c r="BR59" s="104"/>
      <c r="BS59" s="804"/>
      <c r="BT59" s="805"/>
      <c r="BU59" s="805"/>
      <c r="BV59" s="805"/>
      <c r="BW59" s="805"/>
      <c r="BX59" s="805"/>
      <c r="BY59" s="805"/>
      <c r="BZ59" s="805"/>
      <c r="CA59" s="805"/>
      <c r="CB59" s="805"/>
      <c r="CC59" s="805"/>
      <c r="CD59" s="805"/>
      <c r="CE59" s="805"/>
      <c r="CF59" s="805"/>
      <c r="CG59" s="806"/>
      <c r="CH59" s="807"/>
      <c r="CI59" s="808"/>
      <c r="CJ59" s="808"/>
      <c r="CK59" s="808"/>
      <c r="CL59" s="809"/>
      <c r="CM59" s="807"/>
      <c r="CN59" s="808"/>
      <c r="CO59" s="808"/>
      <c r="CP59" s="808"/>
      <c r="CQ59" s="809"/>
      <c r="CR59" s="807"/>
      <c r="CS59" s="808"/>
      <c r="CT59" s="808"/>
      <c r="CU59" s="808"/>
      <c r="CV59" s="809"/>
      <c r="CW59" s="807"/>
      <c r="CX59" s="808"/>
      <c r="CY59" s="808"/>
      <c r="CZ59" s="808"/>
      <c r="DA59" s="809"/>
      <c r="DB59" s="807"/>
      <c r="DC59" s="808"/>
      <c r="DD59" s="808"/>
      <c r="DE59" s="808"/>
      <c r="DF59" s="809"/>
      <c r="DG59" s="807"/>
      <c r="DH59" s="808"/>
      <c r="DI59" s="808"/>
      <c r="DJ59" s="808"/>
      <c r="DK59" s="809"/>
      <c r="DL59" s="807"/>
      <c r="DM59" s="808"/>
      <c r="DN59" s="808"/>
      <c r="DO59" s="808"/>
      <c r="DP59" s="809"/>
      <c r="DQ59" s="807"/>
      <c r="DR59" s="808"/>
      <c r="DS59" s="808"/>
      <c r="DT59" s="808"/>
      <c r="DU59" s="809"/>
      <c r="DV59" s="804"/>
      <c r="DW59" s="805"/>
      <c r="DX59" s="805"/>
      <c r="DY59" s="805"/>
      <c r="DZ59" s="810"/>
      <c r="EA59" s="95"/>
    </row>
    <row r="60" spans="1:131" ht="26.25" customHeight="1" x14ac:dyDescent="0.15">
      <c r="A60" s="103">
        <v>33</v>
      </c>
      <c r="B60" s="771"/>
      <c r="C60" s="772"/>
      <c r="D60" s="772"/>
      <c r="E60" s="772"/>
      <c r="F60" s="772"/>
      <c r="G60" s="772"/>
      <c r="H60" s="772"/>
      <c r="I60" s="772"/>
      <c r="J60" s="772"/>
      <c r="K60" s="772"/>
      <c r="L60" s="772"/>
      <c r="M60" s="772"/>
      <c r="N60" s="772"/>
      <c r="O60" s="772"/>
      <c r="P60" s="773"/>
      <c r="Q60" s="857"/>
      <c r="R60" s="858"/>
      <c r="S60" s="858"/>
      <c r="T60" s="858"/>
      <c r="U60" s="858"/>
      <c r="V60" s="858"/>
      <c r="W60" s="858"/>
      <c r="X60" s="858"/>
      <c r="Y60" s="858"/>
      <c r="Z60" s="858"/>
      <c r="AA60" s="858"/>
      <c r="AB60" s="858"/>
      <c r="AC60" s="858"/>
      <c r="AD60" s="858"/>
      <c r="AE60" s="859"/>
      <c r="AF60" s="777"/>
      <c r="AG60" s="778"/>
      <c r="AH60" s="778"/>
      <c r="AI60" s="778"/>
      <c r="AJ60" s="779"/>
      <c r="AK60" s="861"/>
      <c r="AL60" s="858"/>
      <c r="AM60" s="858"/>
      <c r="AN60" s="858"/>
      <c r="AO60" s="858"/>
      <c r="AP60" s="858"/>
      <c r="AQ60" s="858"/>
      <c r="AR60" s="858"/>
      <c r="AS60" s="858"/>
      <c r="AT60" s="858"/>
      <c r="AU60" s="858"/>
      <c r="AV60" s="858"/>
      <c r="AW60" s="858"/>
      <c r="AX60" s="858"/>
      <c r="AY60" s="858"/>
      <c r="AZ60" s="860"/>
      <c r="BA60" s="860"/>
      <c r="BB60" s="860"/>
      <c r="BC60" s="860"/>
      <c r="BD60" s="860"/>
      <c r="BE60" s="854"/>
      <c r="BF60" s="854"/>
      <c r="BG60" s="854"/>
      <c r="BH60" s="854"/>
      <c r="BI60" s="855"/>
      <c r="BJ60" s="97"/>
      <c r="BK60" s="97"/>
      <c r="BL60" s="97"/>
      <c r="BM60" s="97"/>
      <c r="BN60" s="97"/>
      <c r="BO60" s="106"/>
      <c r="BP60" s="106"/>
      <c r="BQ60" s="103">
        <v>54</v>
      </c>
      <c r="BR60" s="104"/>
      <c r="BS60" s="804"/>
      <c r="BT60" s="805"/>
      <c r="BU60" s="805"/>
      <c r="BV60" s="805"/>
      <c r="BW60" s="805"/>
      <c r="BX60" s="805"/>
      <c r="BY60" s="805"/>
      <c r="BZ60" s="805"/>
      <c r="CA60" s="805"/>
      <c r="CB60" s="805"/>
      <c r="CC60" s="805"/>
      <c r="CD60" s="805"/>
      <c r="CE60" s="805"/>
      <c r="CF60" s="805"/>
      <c r="CG60" s="806"/>
      <c r="CH60" s="807"/>
      <c r="CI60" s="808"/>
      <c r="CJ60" s="808"/>
      <c r="CK60" s="808"/>
      <c r="CL60" s="809"/>
      <c r="CM60" s="807"/>
      <c r="CN60" s="808"/>
      <c r="CO60" s="808"/>
      <c r="CP60" s="808"/>
      <c r="CQ60" s="809"/>
      <c r="CR60" s="807"/>
      <c r="CS60" s="808"/>
      <c r="CT60" s="808"/>
      <c r="CU60" s="808"/>
      <c r="CV60" s="809"/>
      <c r="CW60" s="807"/>
      <c r="CX60" s="808"/>
      <c r="CY60" s="808"/>
      <c r="CZ60" s="808"/>
      <c r="DA60" s="809"/>
      <c r="DB60" s="807"/>
      <c r="DC60" s="808"/>
      <c r="DD60" s="808"/>
      <c r="DE60" s="808"/>
      <c r="DF60" s="809"/>
      <c r="DG60" s="807"/>
      <c r="DH60" s="808"/>
      <c r="DI60" s="808"/>
      <c r="DJ60" s="808"/>
      <c r="DK60" s="809"/>
      <c r="DL60" s="807"/>
      <c r="DM60" s="808"/>
      <c r="DN60" s="808"/>
      <c r="DO60" s="808"/>
      <c r="DP60" s="809"/>
      <c r="DQ60" s="807"/>
      <c r="DR60" s="808"/>
      <c r="DS60" s="808"/>
      <c r="DT60" s="808"/>
      <c r="DU60" s="809"/>
      <c r="DV60" s="804"/>
      <c r="DW60" s="805"/>
      <c r="DX60" s="805"/>
      <c r="DY60" s="805"/>
      <c r="DZ60" s="810"/>
      <c r="EA60" s="95"/>
    </row>
    <row r="61" spans="1:131" ht="26.25" customHeight="1" thickBot="1" x14ac:dyDescent="0.2">
      <c r="A61" s="103">
        <v>34</v>
      </c>
      <c r="B61" s="771"/>
      <c r="C61" s="772"/>
      <c r="D61" s="772"/>
      <c r="E61" s="772"/>
      <c r="F61" s="772"/>
      <c r="G61" s="772"/>
      <c r="H61" s="772"/>
      <c r="I61" s="772"/>
      <c r="J61" s="772"/>
      <c r="K61" s="772"/>
      <c r="L61" s="772"/>
      <c r="M61" s="772"/>
      <c r="N61" s="772"/>
      <c r="O61" s="772"/>
      <c r="P61" s="773"/>
      <c r="Q61" s="857"/>
      <c r="R61" s="858"/>
      <c r="S61" s="858"/>
      <c r="T61" s="858"/>
      <c r="U61" s="858"/>
      <c r="V61" s="858"/>
      <c r="W61" s="858"/>
      <c r="X61" s="858"/>
      <c r="Y61" s="858"/>
      <c r="Z61" s="858"/>
      <c r="AA61" s="858"/>
      <c r="AB61" s="858"/>
      <c r="AC61" s="858"/>
      <c r="AD61" s="858"/>
      <c r="AE61" s="859"/>
      <c r="AF61" s="777"/>
      <c r="AG61" s="778"/>
      <c r="AH61" s="778"/>
      <c r="AI61" s="778"/>
      <c r="AJ61" s="779"/>
      <c r="AK61" s="861"/>
      <c r="AL61" s="858"/>
      <c r="AM61" s="858"/>
      <c r="AN61" s="858"/>
      <c r="AO61" s="858"/>
      <c r="AP61" s="858"/>
      <c r="AQ61" s="858"/>
      <c r="AR61" s="858"/>
      <c r="AS61" s="858"/>
      <c r="AT61" s="858"/>
      <c r="AU61" s="858"/>
      <c r="AV61" s="858"/>
      <c r="AW61" s="858"/>
      <c r="AX61" s="858"/>
      <c r="AY61" s="858"/>
      <c r="AZ61" s="860"/>
      <c r="BA61" s="860"/>
      <c r="BB61" s="860"/>
      <c r="BC61" s="860"/>
      <c r="BD61" s="860"/>
      <c r="BE61" s="854"/>
      <c r="BF61" s="854"/>
      <c r="BG61" s="854"/>
      <c r="BH61" s="854"/>
      <c r="BI61" s="855"/>
      <c r="BJ61" s="97"/>
      <c r="BK61" s="97"/>
      <c r="BL61" s="97"/>
      <c r="BM61" s="97"/>
      <c r="BN61" s="97"/>
      <c r="BO61" s="106"/>
      <c r="BP61" s="106"/>
      <c r="BQ61" s="103">
        <v>55</v>
      </c>
      <c r="BR61" s="104"/>
      <c r="BS61" s="804"/>
      <c r="BT61" s="805"/>
      <c r="BU61" s="805"/>
      <c r="BV61" s="805"/>
      <c r="BW61" s="805"/>
      <c r="BX61" s="805"/>
      <c r="BY61" s="805"/>
      <c r="BZ61" s="805"/>
      <c r="CA61" s="805"/>
      <c r="CB61" s="805"/>
      <c r="CC61" s="805"/>
      <c r="CD61" s="805"/>
      <c r="CE61" s="805"/>
      <c r="CF61" s="805"/>
      <c r="CG61" s="806"/>
      <c r="CH61" s="807"/>
      <c r="CI61" s="808"/>
      <c r="CJ61" s="808"/>
      <c r="CK61" s="808"/>
      <c r="CL61" s="809"/>
      <c r="CM61" s="807"/>
      <c r="CN61" s="808"/>
      <c r="CO61" s="808"/>
      <c r="CP61" s="808"/>
      <c r="CQ61" s="809"/>
      <c r="CR61" s="807"/>
      <c r="CS61" s="808"/>
      <c r="CT61" s="808"/>
      <c r="CU61" s="808"/>
      <c r="CV61" s="809"/>
      <c r="CW61" s="807"/>
      <c r="CX61" s="808"/>
      <c r="CY61" s="808"/>
      <c r="CZ61" s="808"/>
      <c r="DA61" s="809"/>
      <c r="DB61" s="807"/>
      <c r="DC61" s="808"/>
      <c r="DD61" s="808"/>
      <c r="DE61" s="808"/>
      <c r="DF61" s="809"/>
      <c r="DG61" s="807"/>
      <c r="DH61" s="808"/>
      <c r="DI61" s="808"/>
      <c r="DJ61" s="808"/>
      <c r="DK61" s="809"/>
      <c r="DL61" s="807"/>
      <c r="DM61" s="808"/>
      <c r="DN61" s="808"/>
      <c r="DO61" s="808"/>
      <c r="DP61" s="809"/>
      <c r="DQ61" s="807"/>
      <c r="DR61" s="808"/>
      <c r="DS61" s="808"/>
      <c r="DT61" s="808"/>
      <c r="DU61" s="809"/>
      <c r="DV61" s="804"/>
      <c r="DW61" s="805"/>
      <c r="DX61" s="805"/>
      <c r="DY61" s="805"/>
      <c r="DZ61" s="810"/>
      <c r="EA61" s="95"/>
    </row>
    <row r="62" spans="1:131" ht="26.25" customHeight="1" x14ac:dyDescent="0.15">
      <c r="A62" s="103">
        <v>35</v>
      </c>
      <c r="B62" s="771"/>
      <c r="C62" s="772"/>
      <c r="D62" s="772"/>
      <c r="E62" s="772"/>
      <c r="F62" s="772"/>
      <c r="G62" s="772"/>
      <c r="H62" s="772"/>
      <c r="I62" s="772"/>
      <c r="J62" s="772"/>
      <c r="K62" s="772"/>
      <c r="L62" s="772"/>
      <c r="M62" s="772"/>
      <c r="N62" s="772"/>
      <c r="O62" s="772"/>
      <c r="P62" s="773"/>
      <c r="Q62" s="857"/>
      <c r="R62" s="858"/>
      <c r="S62" s="858"/>
      <c r="T62" s="858"/>
      <c r="U62" s="858"/>
      <c r="V62" s="858"/>
      <c r="W62" s="858"/>
      <c r="X62" s="858"/>
      <c r="Y62" s="858"/>
      <c r="Z62" s="858"/>
      <c r="AA62" s="858"/>
      <c r="AB62" s="858"/>
      <c r="AC62" s="858"/>
      <c r="AD62" s="858"/>
      <c r="AE62" s="859"/>
      <c r="AF62" s="777"/>
      <c r="AG62" s="778"/>
      <c r="AH62" s="778"/>
      <c r="AI62" s="778"/>
      <c r="AJ62" s="779"/>
      <c r="AK62" s="861"/>
      <c r="AL62" s="858"/>
      <c r="AM62" s="858"/>
      <c r="AN62" s="858"/>
      <c r="AO62" s="858"/>
      <c r="AP62" s="858"/>
      <c r="AQ62" s="858"/>
      <c r="AR62" s="858"/>
      <c r="AS62" s="858"/>
      <c r="AT62" s="858"/>
      <c r="AU62" s="858"/>
      <c r="AV62" s="858"/>
      <c r="AW62" s="858"/>
      <c r="AX62" s="858"/>
      <c r="AY62" s="858"/>
      <c r="AZ62" s="860"/>
      <c r="BA62" s="860"/>
      <c r="BB62" s="860"/>
      <c r="BC62" s="860"/>
      <c r="BD62" s="860"/>
      <c r="BE62" s="854"/>
      <c r="BF62" s="854"/>
      <c r="BG62" s="854"/>
      <c r="BH62" s="854"/>
      <c r="BI62" s="855"/>
      <c r="BJ62" s="869" t="s">
        <v>342</v>
      </c>
      <c r="BK62" s="828"/>
      <c r="BL62" s="828"/>
      <c r="BM62" s="828"/>
      <c r="BN62" s="829"/>
      <c r="BO62" s="106"/>
      <c r="BP62" s="106"/>
      <c r="BQ62" s="103">
        <v>56</v>
      </c>
      <c r="BR62" s="104"/>
      <c r="BS62" s="804"/>
      <c r="BT62" s="805"/>
      <c r="BU62" s="805"/>
      <c r="BV62" s="805"/>
      <c r="BW62" s="805"/>
      <c r="BX62" s="805"/>
      <c r="BY62" s="805"/>
      <c r="BZ62" s="805"/>
      <c r="CA62" s="805"/>
      <c r="CB62" s="805"/>
      <c r="CC62" s="805"/>
      <c r="CD62" s="805"/>
      <c r="CE62" s="805"/>
      <c r="CF62" s="805"/>
      <c r="CG62" s="806"/>
      <c r="CH62" s="807"/>
      <c r="CI62" s="808"/>
      <c r="CJ62" s="808"/>
      <c r="CK62" s="808"/>
      <c r="CL62" s="809"/>
      <c r="CM62" s="807"/>
      <c r="CN62" s="808"/>
      <c r="CO62" s="808"/>
      <c r="CP62" s="808"/>
      <c r="CQ62" s="809"/>
      <c r="CR62" s="807"/>
      <c r="CS62" s="808"/>
      <c r="CT62" s="808"/>
      <c r="CU62" s="808"/>
      <c r="CV62" s="809"/>
      <c r="CW62" s="807"/>
      <c r="CX62" s="808"/>
      <c r="CY62" s="808"/>
      <c r="CZ62" s="808"/>
      <c r="DA62" s="809"/>
      <c r="DB62" s="807"/>
      <c r="DC62" s="808"/>
      <c r="DD62" s="808"/>
      <c r="DE62" s="808"/>
      <c r="DF62" s="809"/>
      <c r="DG62" s="807"/>
      <c r="DH62" s="808"/>
      <c r="DI62" s="808"/>
      <c r="DJ62" s="808"/>
      <c r="DK62" s="809"/>
      <c r="DL62" s="807"/>
      <c r="DM62" s="808"/>
      <c r="DN62" s="808"/>
      <c r="DO62" s="808"/>
      <c r="DP62" s="809"/>
      <c r="DQ62" s="807"/>
      <c r="DR62" s="808"/>
      <c r="DS62" s="808"/>
      <c r="DT62" s="808"/>
      <c r="DU62" s="809"/>
      <c r="DV62" s="804"/>
      <c r="DW62" s="805"/>
      <c r="DX62" s="805"/>
      <c r="DY62" s="805"/>
      <c r="DZ62" s="810"/>
      <c r="EA62" s="95"/>
    </row>
    <row r="63" spans="1:131" ht="26.25" customHeight="1" thickBot="1" x14ac:dyDescent="0.2">
      <c r="A63" s="105" t="s">
        <v>324</v>
      </c>
      <c r="B63" s="811" t="s">
        <v>343</v>
      </c>
      <c r="C63" s="812"/>
      <c r="D63" s="812"/>
      <c r="E63" s="812"/>
      <c r="F63" s="812"/>
      <c r="G63" s="812"/>
      <c r="H63" s="812"/>
      <c r="I63" s="812"/>
      <c r="J63" s="812"/>
      <c r="K63" s="812"/>
      <c r="L63" s="812"/>
      <c r="M63" s="812"/>
      <c r="N63" s="812"/>
      <c r="O63" s="812"/>
      <c r="P63" s="813"/>
      <c r="Q63" s="862"/>
      <c r="R63" s="863"/>
      <c r="S63" s="863"/>
      <c r="T63" s="863"/>
      <c r="U63" s="863"/>
      <c r="V63" s="863"/>
      <c r="W63" s="863"/>
      <c r="X63" s="863"/>
      <c r="Y63" s="863"/>
      <c r="Z63" s="863"/>
      <c r="AA63" s="863"/>
      <c r="AB63" s="863"/>
      <c r="AC63" s="863"/>
      <c r="AD63" s="863"/>
      <c r="AE63" s="864"/>
      <c r="AF63" s="865">
        <v>6808</v>
      </c>
      <c r="AG63" s="866"/>
      <c r="AH63" s="866"/>
      <c r="AI63" s="866"/>
      <c r="AJ63" s="867"/>
      <c r="AK63" s="868"/>
      <c r="AL63" s="863"/>
      <c r="AM63" s="863"/>
      <c r="AN63" s="863"/>
      <c r="AO63" s="863"/>
      <c r="AP63" s="866">
        <v>20381</v>
      </c>
      <c r="AQ63" s="866"/>
      <c r="AR63" s="866"/>
      <c r="AS63" s="866"/>
      <c r="AT63" s="866"/>
      <c r="AU63" s="866">
        <v>3884</v>
      </c>
      <c r="AV63" s="866"/>
      <c r="AW63" s="866"/>
      <c r="AX63" s="866"/>
      <c r="AY63" s="866"/>
      <c r="AZ63" s="870"/>
      <c r="BA63" s="870"/>
      <c r="BB63" s="870"/>
      <c r="BC63" s="870"/>
      <c r="BD63" s="870"/>
      <c r="BE63" s="871"/>
      <c r="BF63" s="871"/>
      <c r="BG63" s="871"/>
      <c r="BH63" s="871"/>
      <c r="BI63" s="872"/>
      <c r="BJ63" s="873" t="s">
        <v>62</v>
      </c>
      <c r="BK63" s="874"/>
      <c r="BL63" s="874"/>
      <c r="BM63" s="874"/>
      <c r="BN63" s="875"/>
      <c r="BO63" s="106"/>
      <c r="BP63" s="106"/>
      <c r="BQ63" s="103">
        <v>57</v>
      </c>
      <c r="BR63" s="104"/>
      <c r="BS63" s="804"/>
      <c r="BT63" s="805"/>
      <c r="BU63" s="805"/>
      <c r="BV63" s="805"/>
      <c r="BW63" s="805"/>
      <c r="BX63" s="805"/>
      <c r="BY63" s="805"/>
      <c r="BZ63" s="805"/>
      <c r="CA63" s="805"/>
      <c r="CB63" s="805"/>
      <c r="CC63" s="805"/>
      <c r="CD63" s="805"/>
      <c r="CE63" s="805"/>
      <c r="CF63" s="805"/>
      <c r="CG63" s="806"/>
      <c r="CH63" s="807"/>
      <c r="CI63" s="808"/>
      <c r="CJ63" s="808"/>
      <c r="CK63" s="808"/>
      <c r="CL63" s="809"/>
      <c r="CM63" s="807"/>
      <c r="CN63" s="808"/>
      <c r="CO63" s="808"/>
      <c r="CP63" s="808"/>
      <c r="CQ63" s="809"/>
      <c r="CR63" s="807"/>
      <c r="CS63" s="808"/>
      <c r="CT63" s="808"/>
      <c r="CU63" s="808"/>
      <c r="CV63" s="809"/>
      <c r="CW63" s="807"/>
      <c r="CX63" s="808"/>
      <c r="CY63" s="808"/>
      <c r="CZ63" s="808"/>
      <c r="DA63" s="809"/>
      <c r="DB63" s="807"/>
      <c r="DC63" s="808"/>
      <c r="DD63" s="808"/>
      <c r="DE63" s="808"/>
      <c r="DF63" s="809"/>
      <c r="DG63" s="807"/>
      <c r="DH63" s="808"/>
      <c r="DI63" s="808"/>
      <c r="DJ63" s="808"/>
      <c r="DK63" s="809"/>
      <c r="DL63" s="807"/>
      <c r="DM63" s="808"/>
      <c r="DN63" s="808"/>
      <c r="DO63" s="808"/>
      <c r="DP63" s="809"/>
      <c r="DQ63" s="807"/>
      <c r="DR63" s="808"/>
      <c r="DS63" s="808"/>
      <c r="DT63" s="808"/>
      <c r="DU63" s="809"/>
      <c r="DV63" s="804"/>
      <c r="DW63" s="805"/>
      <c r="DX63" s="805"/>
      <c r="DY63" s="805"/>
      <c r="DZ63" s="810"/>
      <c r="EA63" s="95"/>
    </row>
    <row r="64" spans="1:131" ht="26.25" customHeight="1" x14ac:dyDescent="0.1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804"/>
      <c r="BT64" s="805"/>
      <c r="BU64" s="805"/>
      <c r="BV64" s="805"/>
      <c r="BW64" s="805"/>
      <c r="BX64" s="805"/>
      <c r="BY64" s="805"/>
      <c r="BZ64" s="805"/>
      <c r="CA64" s="805"/>
      <c r="CB64" s="805"/>
      <c r="CC64" s="805"/>
      <c r="CD64" s="805"/>
      <c r="CE64" s="805"/>
      <c r="CF64" s="805"/>
      <c r="CG64" s="806"/>
      <c r="CH64" s="807"/>
      <c r="CI64" s="808"/>
      <c r="CJ64" s="808"/>
      <c r="CK64" s="808"/>
      <c r="CL64" s="809"/>
      <c r="CM64" s="807"/>
      <c r="CN64" s="808"/>
      <c r="CO64" s="808"/>
      <c r="CP64" s="808"/>
      <c r="CQ64" s="809"/>
      <c r="CR64" s="807"/>
      <c r="CS64" s="808"/>
      <c r="CT64" s="808"/>
      <c r="CU64" s="808"/>
      <c r="CV64" s="809"/>
      <c r="CW64" s="807"/>
      <c r="CX64" s="808"/>
      <c r="CY64" s="808"/>
      <c r="CZ64" s="808"/>
      <c r="DA64" s="809"/>
      <c r="DB64" s="807"/>
      <c r="DC64" s="808"/>
      <c r="DD64" s="808"/>
      <c r="DE64" s="808"/>
      <c r="DF64" s="809"/>
      <c r="DG64" s="807"/>
      <c r="DH64" s="808"/>
      <c r="DI64" s="808"/>
      <c r="DJ64" s="808"/>
      <c r="DK64" s="809"/>
      <c r="DL64" s="807"/>
      <c r="DM64" s="808"/>
      <c r="DN64" s="808"/>
      <c r="DO64" s="808"/>
      <c r="DP64" s="809"/>
      <c r="DQ64" s="807"/>
      <c r="DR64" s="808"/>
      <c r="DS64" s="808"/>
      <c r="DT64" s="808"/>
      <c r="DU64" s="809"/>
      <c r="DV64" s="804"/>
      <c r="DW64" s="805"/>
      <c r="DX64" s="805"/>
      <c r="DY64" s="805"/>
      <c r="DZ64" s="810"/>
      <c r="EA64" s="95"/>
    </row>
    <row r="65" spans="1:131" ht="26.25" customHeight="1" thickBot="1" x14ac:dyDescent="0.2">
      <c r="A65" s="97" t="s">
        <v>344</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804"/>
      <c r="BT65" s="805"/>
      <c r="BU65" s="805"/>
      <c r="BV65" s="805"/>
      <c r="BW65" s="805"/>
      <c r="BX65" s="805"/>
      <c r="BY65" s="805"/>
      <c r="BZ65" s="805"/>
      <c r="CA65" s="805"/>
      <c r="CB65" s="805"/>
      <c r="CC65" s="805"/>
      <c r="CD65" s="805"/>
      <c r="CE65" s="805"/>
      <c r="CF65" s="805"/>
      <c r="CG65" s="806"/>
      <c r="CH65" s="807"/>
      <c r="CI65" s="808"/>
      <c r="CJ65" s="808"/>
      <c r="CK65" s="808"/>
      <c r="CL65" s="809"/>
      <c r="CM65" s="807"/>
      <c r="CN65" s="808"/>
      <c r="CO65" s="808"/>
      <c r="CP65" s="808"/>
      <c r="CQ65" s="809"/>
      <c r="CR65" s="807"/>
      <c r="CS65" s="808"/>
      <c r="CT65" s="808"/>
      <c r="CU65" s="808"/>
      <c r="CV65" s="809"/>
      <c r="CW65" s="807"/>
      <c r="CX65" s="808"/>
      <c r="CY65" s="808"/>
      <c r="CZ65" s="808"/>
      <c r="DA65" s="809"/>
      <c r="DB65" s="807"/>
      <c r="DC65" s="808"/>
      <c r="DD65" s="808"/>
      <c r="DE65" s="808"/>
      <c r="DF65" s="809"/>
      <c r="DG65" s="807"/>
      <c r="DH65" s="808"/>
      <c r="DI65" s="808"/>
      <c r="DJ65" s="808"/>
      <c r="DK65" s="809"/>
      <c r="DL65" s="807"/>
      <c r="DM65" s="808"/>
      <c r="DN65" s="808"/>
      <c r="DO65" s="808"/>
      <c r="DP65" s="809"/>
      <c r="DQ65" s="807"/>
      <c r="DR65" s="808"/>
      <c r="DS65" s="808"/>
      <c r="DT65" s="808"/>
      <c r="DU65" s="809"/>
      <c r="DV65" s="804"/>
      <c r="DW65" s="805"/>
      <c r="DX65" s="805"/>
      <c r="DY65" s="805"/>
      <c r="DZ65" s="810"/>
      <c r="EA65" s="95"/>
    </row>
    <row r="66" spans="1:131" ht="26.25" customHeight="1" x14ac:dyDescent="0.15">
      <c r="A66" s="751" t="s">
        <v>345</v>
      </c>
      <c r="B66" s="752"/>
      <c r="C66" s="752"/>
      <c r="D66" s="752"/>
      <c r="E66" s="752"/>
      <c r="F66" s="752"/>
      <c r="G66" s="752"/>
      <c r="H66" s="752"/>
      <c r="I66" s="752"/>
      <c r="J66" s="752"/>
      <c r="K66" s="752"/>
      <c r="L66" s="752"/>
      <c r="M66" s="752"/>
      <c r="N66" s="752"/>
      <c r="O66" s="752"/>
      <c r="P66" s="753"/>
      <c r="Q66" s="747" t="s">
        <v>328</v>
      </c>
      <c r="R66" s="743"/>
      <c r="S66" s="743"/>
      <c r="T66" s="743"/>
      <c r="U66" s="744"/>
      <c r="V66" s="747" t="s">
        <v>329</v>
      </c>
      <c r="W66" s="743"/>
      <c r="X66" s="743"/>
      <c r="Y66" s="743"/>
      <c r="Z66" s="744"/>
      <c r="AA66" s="747" t="s">
        <v>330</v>
      </c>
      <c r="AB66" s="743"/>
      <c r="AC66" s="743"/>
      <c r="AD66" s="743"/>
      <c r="AE66" s="744"/>
      <c r="AF66" s="876" t="s">
        <v>331</v>
      </c>
      <c r="AG66" s="837"/>
      <c r="AH66" s="837"/>
      <c r="AI66" s="837"/>
      <c r="AJ66" s="877"/>
      <c r="AK66" s="747" t="s">
        <v>332</v>
      </c>
      <c r="AL66" s="752"/>
      <c r="AM66" s="752"/>
      <c r="AN66" s="752"/>
      <c r="AO66" s="753"/>
      <c r="AP66" s="747" t="s">
        <v>333</v>
      </c>
      <c r="AQ66" s="743"/>
      <c r="AR66" s="743"/>
      <c r="AS66" s="743"/>
      <c r="AT66" s="744"/>
      <c r="AU66" s="747" t="s">
        <v>346</v>
      </c>
      <c r="AV66" s="743"/>
      <c r="AW66" s="743"/>
      <c r="AX66" s="743"/>
      <c r="AY66" s="744"/>
      <c r="AZ66" s="747" t="s">
        <v>309</v>
      </c>
      <c r="BA66" s="743"/>
      <c r="BB66" s="743"/>
      <c r="BC66" s="743"/>
      <c r="BD66" s="749"/>
      <c r="BE66" s="106"/>
      <c r="BF66" s="106"/>
      <c r="BG66" s="106"/>
      <c r="BH66" s="106"/>
      <c r="BI66" s="106"/>
      <c r="BJ66" s="106"/>
      <c r="BK66" s="106"/>
      <c r="BL66" s="106"/>
      <c r="BM66" s="106"/>
      <c r="BN66" s="106"/>
      <c r="BO66" s="106"/>
      <c r="BP66" s="106"/>
      <c r="BQ66" s="103">
        <v>60</v>
      </c>
      <c r="BR66" s="108"/>
      <c r="BS66" s="881"/>
      <c r="BT66" s="882"/>
      <c r="BU66" s="882"/>
      <c r="BV66" s="882"/>
      <c r="BW66" s="882"/>
      <c r="BX66" s="882"/>
      <c r="BY66" s="882"/>
      <c r="BZ66" s="882"/>
      <c r="CA66" s="882"/>
      <c r="CB66" s="882"/>
      <c r="CC66" s="882"/>
      <c r="CD66" s="882"/>
      <c r="CE66" s="882"/>
      <c r="CF66" s="882"/>
      <c r="CG66" s="887"/>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95"/>
    </row>
    <row r="67" spans="1:131" ht="26.25" customHeight="1" thickBot="1" x14ac:dyDescent="0.2">
      <c r="A67" s="754"/>
      <c r="B67" s="755"/>
      <c r="C67" s="755"/>
      <c r="D67" s="755"/>
      <c r="E67" s="755"/>
      <c r="F67" s="755"/>
      <c r="G67" s="755"/>
      <c r="H67" s="755"/>
      <c r="I67" s="755"/>
      <c r="J67" s="755"/>
      <c r="K67" s="755"/>
      <c r="L67" s="755"/>
      <c r="M67" s="755"/>
      <c r="N67" s="755"/>
      <c r="O67" s="755"/>
      <c r="P67" s="756"/>
      <c r="Q67" s="748"/>
      <c r="R67" s="745"/>
      <c r="S67" s="745"/>
      <c r="T67" s="745"/>
      <c r="U67" s="746"/>
      <c r="V67" s="748"/>
      <c r="W67" s="745"/>
      <c r="X67" s="745"/>
      <c r="Y67" s="745"/>
      <c r="Z67" s="746"/>
      <c r="AA67" s="748"/>
      <c r="AB67" s="745"/>
      <c r="AC67" s="745"/>
      <c r="AD67" s="745"/>
      <c r="AE67" s="746"/>
      <c r="AF67" s="878"/>
      <c r="AG67" s="840"/>
      <c r="AH67" s="840"/>
      <c r="AI67" s="840"/>
      <c r="AJ67" s="879"/>
      <c r="AK67" s="880"/>
      <c r="AL67" s="755"/>
      <c r="AM67" s="755"/>
      <c r="AN67" s="755"/>
      <c r="AO67" s="756"/>
      <c r="AP67" s="748"/>
      <c r="AQ67" s="745"/>
      <c r="AR67" s="745"/>
      <c r="AS67" s="745"/>
      <c r="AT67" s="746"/>
      <c r="AU67" s="748"/>
      <c r="AV67" s="745"/>
      <c r="AW67" s="745"/>
      <c r="AX67" s="745"/>
      <c r="AY67" s="746"/>
      <c r="AZ67" s="748"/>
      <c r="BA67" s="745"/>
      <c r="BB67" s="745"/>
      <c r="BC67" s="745"/>
      <c r="BD67" s="750"/>
      <c r="BE67" s="106"/>
      <c r="BF67" s="106"/>
      <c r="BG67" s="106"/>
      <c r="BH67" s="106"/>
      <c r="BI67" s="106"/>
      <c r="BJ67" s="106"/>
      <c r="BK67" s="106"/>
      <c r="BL67" s="106"/>
      <c r="BM67" s="106"/>
      <c r="BN67" s="106"/>
      <c r="BO67" s="106"/>
      <c r="BP67" s="106"/>
      <c r="BQ67" s="103">
        <v>61</v>
      </c>
      <c r="BR67" s="108"/>
      <c r="BS67" s="881"/>
      <c r="BT67" s="882"/>
      <c r="BU67" s="882"/>
      <c r="BV67" s="882"/>
      <c r="BW67" s="882"/>
      <c r="BX67" s="882"/>
      <c r="BY67" s="882"/>
      <c r="BZ67" s="882"/>
      <c r="CA67" s="882"/>
      <c r="CB67" s="882"/>
      <c r="CC67" s="882"/>
      <c r="CD67" s="882"/>
      <c r="CE67" s="882"/>
      <c r="CF67" s="882"/>
      <c r="CG67" s="887"/>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95"/>
    </row>
    <row r="68" spans="1:131" ht="26.25" customHeight="1" thickTop="1" x14ac:dyDescent="0.15">
      <c r="A68" s="101">
        <v>1</v>
      </c>
      <c r="B68" s="891" t="s">
        <v>347</v>
      </c>
      <c r="C68" s="892"/>
      <c r="D68" s="892"/>
      <c r="E68" s="892"/>
      <c r="F68" s="892"/>
      <c r="G68" s="892"/>
      <c r="H68" s="892"/>
      <c r="I68" s="892"/>
      <c r="J68" s="892"/>
      <c r="K68" s="892"/>
      <c r="L68" s="892"/>
      <c r="M68" s="892"/>
      <c r="N68" s="892"/>
      <c r="O68" s="892"/>
      <c r="P68" s="893"/>
      <c r="Q68" s="894">
        <v>1730.499</v>
      </c>
      <c r="R68" s="888"/>
      <c r="S68" s="888"/>
      <c r="T68" s="888"/>
      <c r="U68" s="888"/>
      <c r="V68" s="888">
        <v>1694</v>
      </c>
      <c r="W68" s="888"/>
      <c r="X68" s="888"/>
      <c r="Y68" s="888"/>
      <c r="Z68" s="888"/>
      <c r="AA68" s="888">
        <v>36.499000000000002</v>
      </c>
      <c r="AB68" s="888"/>
      <c r="AC68" s="888"/>
      <c r="AD68" s="888"/>
      <c r="AE68" s="888"/>
      <c r="AF68" s="888">
        <v>36.499000000000002</v>
      </c>
      <c r="AG68" s="888"/>
      <c r="AH68" s="888"/>
      <c r="AI68" s="888"/>
      <c r="AJ68" s="888"/>
      <c r="AK68" s="888" t="s">
        <v>348</v>
      </c>
      <c r="AL68" s="888"/>
      <c r="AM68" s="888"/>
      <c r="AN68" s="888"/>
      <c r="AO68" s="888"/>
      <c r="AP68" s="888" t="s">
        <v>348</v>
      </c>
      <c r="AQ68" s="888"/>
      <c r="AR68" s="888"/>
      <c r="AS68" s="888"/>
      <c r="AT68" s="888"/>
      <c r="AU68" s="888" t="s">
        <v>348</v>
      </c>
      <c r="AV68" s="888"/>
      <c r="AW68" s="888"/>
      <c r="AX68" s="888"/>
      <c r="AY68" s="888"/>
      <c r="AZ68" s="889" t="s">
        <v>349</v>
      </c>
      <c r="BA68" s="889"/>
      <c r="BB68" s="889"/>
      <c r="BC68" s="889"/>
      <c r="BD68" s="890"/>
      <c r="BE68" s="106"/>
      <c r="BF68" s="106"/>
      <c r="BG68" s="106"/>
      <c r="BH68" s="106"/>
      <c r="BI68" s="106"/>
      <c r="BJ68" s="106"/>
      <c r="BK68" s="106"/>
      <c r="BL68" s="106"/>
      <c r="BM68" s="106"/>
      <c r="BN68" s="106"/>
      <c r="BO68" s="106"/>
      <c r="BP68" s="106"/>
      <c r="BQ68" s="103">
        <v>62</v>
      </c>
      <c r="BR68" s="108"/>
      <c r="BS68" s="881"/>
      <c r="BT68" s="882"/>
      <c r="BU68" s="882"/>
      <c r="BV68" s="882"/>
      <c r="BW68" s="882"/>
      <c r="BX68" s="882"/>
      <c r="BY68" s="882"/>
      <c r="BZ68" s="882"/>
      <c r="CA68" s="882"/>
      <c r="CB68" s="882"/>
      <c r="CC68" s="882"/>
      <c r="CD68" s="882"/>
      <c r="CE68" s="882"/>
      <c r="CF68" s="882"/>
      <c r="CG68" s="887"/>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95"/>
    </row>
    <row r="69" spans="1:131" ht="26.25" customHeight="1" x14ac:dyDescent="0.15">
      <c r="A69" s="103">
        <v>2</v>
      </c>
      <c r="B69" s="895" t="s">
        <v>347</v>
      </c>
      <c r="C69" s="896"/>
      <c r="D69" s="896"/>
      <c r="E69" s="896"/>
      <c r="F69" s="896"/>
      <c r="G69" s="896"/>
      <c r="H69" s="896"/>
      <c r="I69" s="896"/>
      <c r="J69" s="896"/>
      <c r="K69" s="896"/>
      <c r="L69" s="896"/>
      <c r="M69" s="896"/>
      <c r="N69" s="896"/>
      <c r="O69" s="896"/>
      <c r="P69" s="897"/>
      <c r="Q69" s="898">
        <v>824275.2</v>
      </c>
      <c r="R69" s="852"/>
      <c r="S69" s="852"/>
      <c r="T69" s="852"/>
      <c r="U69" s="852"/>
      <c r="V69" s="852">
        <v>793575.92700000003</v>
      </c>
      <c r="W69" s="852"/>
      <c r="X69" s="852"/>
      <c r="Y69" s="852"/>
      <c r="Z69" s="852"/>
      <c r="AA69" s="852">
        <v>30699.273000000001</v>
      </c>
      <c r="AB69" s="852"/>
      <c r="AC69" s="852"/>
      <c r="AD69" s="852"/>
      <c r="AE69" s="852"/>
      <c r="AF69" s="852">
        <v>30699.273000000001</v>
      </c>
      <c r="AG69" s="852"/>
      <c r="AH69" s="852"/>
      <c r="AI69" s="852"/>
      <c r="AJ69" s="852"/>
      <c r="AK69" s="852">
        <v>9728.4500000000007</v>
      </c>
      <c r="AL69" s="852"/>
      <c r="AM69" s="852"/>
      <c r="AN69" s="852"/>
      <c r="AO69" s="852"/>
      <c r="AP69" s="852" t="s">
        <v>348</v>
      </c>
      <c r="AQ69" s="852"/>
      <c r="AR69" s="852"/>
      <c r="AS69" s="852"/>
      <c r="AT69" s="852"/>
      <c r="AU69" s="852" t="s">
        <v>348</v>
      </c>
      <c r="AV69" s="852"/>
      <c r="AW69" s="852"/>
      <c r="AX69" s="852"/>
      <c r="AY69" s="852"/>
      <c r="AZ69" s="854" t="s">
        <v>350</v>
      </c>
      <c r="BA69" s="854"/>
      <c r="BB69" s="854"/>
      <c r="BC69" s="854"/>
      <c r="BD69" s="855"/>
      <c r="BE69" s="106"/>
      <c r="BF69" s="106"/>
      <c r="BG69" s="106"/>
      <c r="BH69" s="106"/>
      <c r="BI69" s="106"/>
      <c r="BJ69" s="106"/>
      <c r="BK69" s="106"/>
      <c r="BL69" s="106"/>
      <c r="BM69" s="106"/>
      <c r="BN69" s="106"/>
      <c r="BO69" s="106"/>
      <c r="BP69" s="106"/>
      <c r="BQ69" s="103">
        <v>63</v>
      </c>
      <c r="BR69" s="108"/>
      <c r="BS69" s="881"/>
      <c r="BT69" s="882"/>
      <c r="BU69" s="882"/>
      <c r="BV69" s="882"/>
      <c r="BW69" s="882"/>
      <c r="BX69" s="882"/>
      <c r="BY69" s="882"/>
      <c r="BZ69" s="882"/>
      <c r="CA69" s="882"/>
      <c r="CB69" s="882"/>
      <c r="CC69" s="882"/>
      <c r="CD69" s="882"/>
      <c r="CE69" s="882"/>
      <c r="CF69" s="882"/>
      <c r="CG69" s="887"/>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95"/>
    </row>
    <row r="70" spans="1:131" ht="26.25" customHeight="1" x14ac:dyDescent="0.15">
      <c r="A70" s="103">
        <v>3</v>
      </c>
      <c r="B70" s="895" t="s">
        <v>351</v>
      </c>
      <c r="C70" s="896"/>
      <c r="D70" s="896"/>
      <c r="E70" s="896"/>
      <c r="F70" s="896"/>
      <c r="G70" s="896"/>
      <c r="H70" s="896"/>
      <c r="I70" s="896"/>
      <c r="J70" s="896"/>
      <c r="K70" s="896"/>
      <c r="L70" s="896"/>
      <c r="M70" s="896"/>
      <c r="N70" s="896"/>
      <c r="O70" s="896"/>
      <c r="P70" s="897"/>
      <c r="Q70" s="898">
        <v>23193.573</v>
      </c>
      <c r="R70" s="852"/>
      <c r="S70" s="852"/>
      <c r="T70" s="852"/>
      <c r="U70" s="852"/>
      <c r="V70" s="852">
        <v>22713.573</v>
      </c>
      <c r="W70" s="852"/>
      <c r="X70" s="852"/>
      <c r="Y70" s="852"/>
      <c r="Z70" s="852"/>
      <c r="AA70" s="852">
        <v>479.88499999999999</v>
      </c>
      <c r="AB70" s="852"/>
      <c r="AC70" s="852"/>
      <c r="AD70" s="852"/>
      <c r="AE70" s="852"/>
      <c r="AF70" s="852">
        <v>479.88499999999999</v>
      </c>
      <c r="AG70" s="852"/>
      <c r="AH70" s="852"/>
      <c r="AI70" s="852"/>
      <c r="AJ70" s="852"/>
      <c r="AK70" s="852">
        <v>23.1</v>
      </c>
      <c r="AL70" s="852"/>
      <c r="AM70" s="852"/>
      <c r="AN70" s="852"/>
      <c r="AO70" s="852"/>
      <c r="AP70" s="852" t="s">
        <v>348</v>
      </c>
      <c r="AQ70" s="852"/>
      <c r="AR70" s="852"/>
      <c r="AS70" s="852"/>
      <c r="AT70" s="852"/>
      <c r="AU70" s="852" t="s">
        <v>348</v>
      </c>
      <c r="AV70" s="852"/>
      <c r="AW70" s="852"/>
      <c r="AX70" s="852"/>
      <c r="AY70" s="852"/>
      <c r="AZ70" s="854" t="s">
        <v>349</v>
      </c>
      <c r="BA70" s="854"/>
      <c r="BB70" s="854"/>
      <c r="BC70" s="854"/>
      <c r="BD70" s="855"/>
      <c r="BE70" s="106"/>
      <c r="BF70" s="106"/>
      <c r="BG70" s="106"/>
      <c r="BH70" s="106"/>
      <c r="BI70" s="106"/>
      <c r="BJ70" s="106"/>
      <c r="BK70" s="106"/>
      <c r="BL70" s="106"/>
      <c r="BM70" s="106"/>
      <c r="BN70" s="106"/>
      <c r="BO70" s="106"/>
      <c r="BP70" s="106"/>
      <c r="BQ70" s="103">
        <v>64</v>
      </c>
      <c r="BR70" s="108"/>
      <c r="BS70" s="881"/>
      <c r="BT70" s="882"/>
      <c r="BU70" s="882"/>
      <c r="BV70" s="882"/>
      <c r="BW70" s="882"/>
      <c r="BX70" s="882"/>
      <c r="BY70" s="882"/>
      <c r="BZ70" s="882"/>
      <c r="CA70" s="882"/>
      <c r="CB70" s="882"/>
      <c r="CC70" s="882"/>
      <c r="CD70" s="882"/>
      <c r="CE70" s="882"/>
      <c r="CF70" s="882"/>
      <c r="CG70" s="887"/>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95"/>
    </row>
    <row r="71" spans="1:131" ht="26.25" customHeight="1" x14ac:dyDescent="0.15">
      <c r="A71" s="103">
        <v>4</v>
      </c>
      <c r="B71" s="895" t="s">
        <v>351</v>
      </c>
      <c r="C71" s="896"/>
      <c r="D71" s="896"/>
      <c r="E71" s="896"/>
      <c r="F71" s="896"/>
      <c r="G71" s="896"/>
      <c r="H71" s="896"/>
      <c r="I71" s="896"/>
      <c r="J71" s="896"/>
      <c r="K71" s="896"/>
      <c r="L71" s="896"/>
      <c r="M71" s="896"/>
      <c r="N71" s="896"/>
      <c r="O71" s="896"/>
      <c r="P71" s="897"/>
      <c r="Q71" s="898">
        <v>237.52600000000001</v>
      </c>
      <c r="R71" s="852"/>
      <c r="S71" s="852"/>
      <c r="T71" s="852"/>
      <c r="U71" s="852"/>
      <c r="V71" s="852">
        <v>112.065</v>
      </c>
      <c r="W71" s="852"/>
      <c r="X71" s="852"/>
      <c r="Y71" s="852"/>
      <c r="Z71" s="852"/>
      <c r="AA71" s="852">
        <v>125.461</v>
      </c>
      <c r="AB71" s="852"/>
      <c r="AC71" s="852"/>
      <c r="AD71" s="852"/>
      <c r="AE71" s="852"/>
      <c r="AF71" s="852">
        <v>125.461</v>
      </c>
      <c r="AG71" s="852"/>
      <c r="AH71" s="852"/>
      <c r="AI71" s="852"/>
      <c r="AJ71" s="852"/>
      <c r="AK71" s="852" t="s">
        <v>348</v>
      </c>
      <c r="AL71" s="852"/>
      <c r="AM71" s="852"/>
      <c r="AN71" s="852"/>
      <c r="AO71" s="852"/>
      <c r="AP71" s="852" t="s">
        <v>348</v>
      </c>
      <c r="AQ71" s="852"/>
      <c r="AR71" s="852"/>
      <c r="AS71" s="852"/>
      <c r="AT71" s="852"/>
      <c r="AU71" s="852" t="s">
        <v>348</v>
      </c>
      <c r="AV71" s="852"/>
      <c r="AW71" s="852"/>
      <c r="AX71" s="852"/>
      <c r="AY71" s="852"/>
      <c r="AZ71" s="854" t="s">
        <v>352</v>
      </c>
      <c r="BA71" s="854"/>
      <c r="BB71" s="854"/>
      <c r="BC71" s="854"/>
      <c r="BD71" s="855"/>
      <c r="BE71" s="106"/>
      <c r="BF71" s="106"/>
      <c r="BG71" s="106"/>
      <c r="BH71" s="106"/>
      <c r="BI71" s="106"/>
      <c r="BJ71" s="106"/>
      <c r="BK71" s="106"/>
      <c r="BL71" s="106"/>
      <c r="BM71" s="106"/>
      <c r="BN71" s="106"/>
      <c r="BO71" s="106"/>
      <c r="BP71" s="106"/>
      <c r="BQ71" s="103">
        <v>65</v>
      </c>
      <c r="BR71" s="108"/>
      <c r="BS71" s="881"/>
      <c r="BT71" s="882"/>
      <c r="BU71" s="882"/>
      <c r="BV71" s="882"/>
      <c r="BW71" s="882"/>
      <c r="BX71" s="882"/>
      <c r="BY71" s="882"/>
      <c r="BZ71" s="882"/>
      <c r="CA71" s="882"/>
      <c r="CB71" s="882"/>
      <c r="CC71" s="882"/>
      <c r="CD71" s="882"/>
      <c r="CE71" s="882"/>
      <c r="CF71" s="882"/>
      <c r="CG71" s="887"/>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95"/>
    </row>
    <row r="72" spans="1:131" ht="26.25" customHeight="1" x14ac:dyDescent="0.15">
      <c r="A72" s="103">
        <v>5</v>
      </c>
      <c r="B72" s="895" t="s">
        <v>353</v>
      </c>
      <c r="C72" s="896"/>
      <c r="D72" s="896"/>
      <c r="E72" s="896"/>
      <c r="F72" s="896"/>
      <c r="G72" s="896"/>
      <c r="H72" s="896"/>
      <c r="I72" s="896"/>
      <c r="J72" s="896"/>
      <c r="K72" s="896"/>
      <c r="L72" s="896"/>
      <c r="M72" s="896"/>
      <c r="N72" s="896"/>
      <c r="O72" s="896"/>
      <c r="P72" s="897"/>
      <c r="Q72" s="898">
        <v>331.577</v>
      </c>
      <c r="R72" s="852"/>
      <c r="S72" s="852"/>
      <c r="T72" s="852"/>
      <c r="U72" s="852"/>
      <c r="V72" s="852">
        <v>323.726</v>
      </c>
      <c r="W72" s="852"/>
      <c r="X72" s="852"/>
      <c r="Y72" s="852"/>
      <c r="Z72" s="852"/>
      <c r="AA72" s="852">
        <v>7.851</v>
      </c>
      <c r="AB72" s="852"/>
      <c r="AC72" s="852"/>
      <c r="AD72" s="852"/>
      <c r="AE72" s="852"/>
      <c r="AF72" s="852">
        <v>7.851</v>
      </c>
      <c r="AG72" s="852"/>
      <c r="AH72" s="852"/>
      <c r="AI72" s="852"/>
      <c r="AJ72" s="852"/>
      <c r="AK72" s="852">
        <v>5.2060000000000004</v>
      </c>
      <c r="AL72" s="852"/>
      <c r="AM72" s="852"/>
      <c r="AN72" s="852"/>
      <c r="AO72" s="852"/>
      <c r="AP72" s="852" t="s">
        <v>348</v>
      </c>
      <c r="AQ72" s="852"/>
      <c r="AR72" s="852"/>
      <c r="AS72" s="852"/>
      <c r="AT72" s="852"/>
      <c r="AU72" s="852" t="s">
        <v>348</v>
      </c>
      <c r="AV72" s="852"/>
      <c r="AW72" s="852"/>
      <c r="AX72" s="852"/>
      <c r="AY72" s="852"/>
      <c r="AZ72" s="854"/>
      <c r="BA72" s="854"/>
      <c r="BB72" s="854"/>
      <c r="BC72" s="854"/>
      <c r="BD72" s="855"/>
      <c r="BE72" s="106"/>
      <c r="BF72" s="106"/>
      <c r="BG72" s="106"/>
      <c r="BH72" s="106"/>
      <c r="BI72" s="106"/>
      <c r="BJ72" s="106"/>
      <c r="BK72" s="106"/>
      <c r="BL72" s="106"/>
      <c r="BM72" s="106"/>
      <c r="BN72" s="106"/>
      <c r="BO72" s="106"/>
      <c r="BP72" s="106"/>
      <c r="BQ72" s="103">
        <v>66</v>
      </c>
      <c r="BR72" s="108"/>
      <c r="BS72" s="881"/>
      <c r="BT72" s="882"/>
      <c r="BU72" s="882"/>
      <c r="BV72" s="882"/>
      <c r="BW72" s="882"/>
      <c r="BX72" s="882"/>
      <c r="BY72" s="882"/>
      <c r="BZ72" s="882"/>
      <c r="CA72" s="882"/>
      <c r="CB72" s="882"/>
      <c r="CC72" s="882"/>
      <c r="CD72" s="882"/>
      <c r="CE72" s="882"/>
      <c r="CF72" s="882"/>
      <c r="CG72" s="887"/>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95"/>
    </row>
    <row r="73" spans="1:131" ht="26.25" customHeight="1" x14ac:dyDescent="0.15">
      <c r="A73" s="103">
        <v>6</v>
      </c>
      <c r="B73" s="895" t="s">
        <v>354</v>
      </c>
      <c r="C73" s="896"/>
      <c r="D73" s="896"/>
      <c r="E73" s="896"/>
      <c r="F73" s="896"/>
      <c r="G73" s="896"/>
      <c r="H73" s="896"/>
      <c r="I73" s="896"/>
      <c r="J73" s="896"/>
      <c r="K73" s="896"/>
      <c r="L73" s="896"/>
      <c r="M73" s="896"/>
      <c r="N73" s="896"/>
      <c r="O73" s="896"/>
      <c r="P73" s="897"/>
      <c r="Q73" s="898">
        <v>43334.661999999997</v>
      </c>
      <c r="R73" s="852"/>
      <c r="S73" s="852"/>
      <c r="T73" s="852"/>
      <c r="U73" s="852"/>
      <c r="V73" s="852">
        <v>41922.055</v>
      </c>
      <c r="W73" s="852"/>
      <c r="X73" s="852"/>
      <c r="Y73" s="852"/>
      <c r="Z73" s="852"/>
      <c r="AA73" s="852">
        <v>1412.606</v>
      </c>
      <c r="AB73" s="852"/>
      <c r="AC73" s="852"/>
      <c r="AD73" s="852"/>
      <c r="AE73" s="852"/>
      <c r="AF73" s="852">
        <v>6407.9359999999997</v>
      </c>
      <c r="AG73" s="852"/>
      <c r="AH73" s="852"/>
      <c r="AI73" s="852"/>
      <c r="AJ73" s="852"/>
      <c r="AK73" s="852" t="s">
        <v>348</v>
      </c>
      <c r="AL73" s="852"/>
      <c r="AM73" s="852"/>
      <c r="AN73" s="852"/>
      <c r="AO73" s="852"/>
      <c r="AP73" s="852" t="s">
        <v>348</v>
      </c>
      <c r="AQ73" s="852"/>
      <c r="AR73" s="852"/>
      <c r="AS73" s="852"/>
      <c r="AT73" s="852"/>
      <c r="AU73" s="852" t="s">
        <v>348</v>
      </c>
      <c r="AV73" s="852"/>
      <c r="AW73" s="852"/>
      <c r="AX73" s="852"/>
      <c r="AY73" s="852"/>
      <c r="AZ73" s="854"/>
      <c r="BA73" s="854"/>
      <c r="BB73" s="854"/>
      <c r="BC73" s="854"/>
      <c r="BD73" s="855"/>
      <c r="BE73" s="106"/>
      <c r="BF73" s="106"/>
      <c r="BG73" s="106"/>
      <c r="BH73" s="106"/>
      <c r="BI73" s="106"/>
      <c r="BJ73" s="106"/>
      <c r="BK73" s="106"/>
      <c r="BL73" s="106"/>
      <c r="BM73" s="106"/>
      <c r="BN73" s="106"/>
      <c r="BO73" s="106"/>
      <c r="BP73" s="106"/>
      <c r="BQ73" s="103">
        <v>67</v>
      </c>
      <c r="BR73" s="108"/>
      <c r="BS73" s="881"/>
      <c r="BT73" s="882"/>
      <c r="BU73" s="882"/>
      <c r="BV73" s="882"/>
      <c r="BW73" s="882"/>
      <c r="BX73" s="882"/>
      <c r="BY73" s="882"/>
      <c r="BZ73" s="882"/>
      <c r="CA73" s="882"/>
      <c r="CB73" s="882"/>
      <c r="CC73" s="882"/>
      <c r="CD73" s="882"/>
      <c r="CE73" s="882"/>
      <c r="CF73" s="882"/>
      <c r="CG73" s="887"/>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95"/>
    </row>
    <row r="74" spans="1:131" ht="26.25" customHeight="1" x14ac:dyDescent="0.15">
      <c r="A74" s="103">
        <v>7</v>
      </c>
      <c r="B74" s="895" t="s">
        <v>355</v>
      </c>
      <c r="C74" s="896"/>
      <c r="D74" s="896"/>
      <c r="E74" s="896"/>
      <c r="F74" s="896"/>
      <c r="G74" s="896"/>
      <c r="H74" s="896"/>
      <c r="I74" s="896"/>
      <c r="J74" s="896"/>
      <c r="K74" s="896"/>
      <c r="L74" s="896"/>
      <c r="M74" s="896"/>
      <c r="N74" s="896"/>
      <c r="O74" s="896"/>
      <c r="P74" s="897"/>
      <c r="Q74" s="898">
        <v>287</v>
      </c>
      <c r="R74" s="852"/>
      <c r="S74" s="852"/>
      <c r="T74" s="852"/>
      <c r="U74" s="852"/>
      <c r="V74" s="852">
        <v>276</v>
      </c>
      <c r="W74" s="852"/>
      <c r="X74" s="852"/>
      <c r="Y74" s="852"/>
      <c r="Z74" s="852"/>
      <c r="AA74" s="852">
        <v>11</v>
      </c>
      <c r="AB74" s="852"/>
      <c r="AC74" s="852"/>
      <c r="AD74" s="852"/>
      <c r="AE74" s="852"/>
      <c r="AF74" s="852">
        <v>11</v>
      </c>
      <c r="AG74" s="852"/>
      <c r="AH74" s="852"/>
      <c r="AI74" s="852"/>
      <c r="AJ74" s="852"/>
      <c r="AK74" s="852" t="s">
        <v>348</v>
      </c>
      <c r="AL74" s="852"/>
      <c r="AM74" s="852"/>
      <c r="AN74" s="852"/>
      <c r="AO74" s="852"/>
      <c r="AP74" s="852" t="s">
        <v>348</v>
      </c>
      <c r="AQ74" s="852"/>
      <c r="AR74" s="852"/>
      <c r="AS74" s="852"/>
      <c r="AT74" s="852"/>
      <c r="AU74" s="852" t="s">
        <v>348</v>
      </c>
      <c r="AV74" s="852"/>
      <c r="AW74" s="852"/>
      <c r="AX74" s="852"/>
      <c r="AY74" s="852"/>
      <c r="AZ74" s="854"/>
      <c r="BA74" s="854"/>
      <c r="BB74" s="854"/>
      <c r="BC74" s="854"/>
      <c r="BD74" s="855"/>
      <c r="BE74" s="106"/>
      <c r="BF74" s="106"/>
      <c r="BG74" s="106"/>
      <c r="BH74" s="106"/>
      <c r="BI74" s="106"/>
      <c r="BJ74" s="106"/>
      <c r="BK74" s="106"/>
      <c r="BL74" s="106"/>
      <c r="BM74" s="106"/>
      <c r="BN74" s="106"/>
      <c r="BO74" s="106"/>
      <c r="BP74" s="106"/>
      <c r="BQ74" s="103">
        <v>68</v>
      </c>
      <c r="BR74" s="108"/>
      <c r="BS74" s="881"/>
      <c r="BT74" s="882"/>
      <c r="BU74" s="882"/>
      <c r="BV74" s="882"/>
      <c r="BW74" s="882"/>
      <c r="BX74" s="882"/>
      <c r="BY74" s="882"/>
      <c r="BZ74" s="882"/>
      <c r="CA74" s="882"/>
      <c r="CB74" s="882"/>
      <c r="CC74" s="882"/>
      <c r="CD74" s="882"/>
      <c r="CE74" s="882"/>
      <c r="CF74" s="882"/>
      <c r="CG74" s="887"/>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95"/>
    </row>
    <row r="75" spans="1:131" ht="26.25" customHeight="1" x14ac:dyDescent="0.15">
      <c r="A75" s="103">
        <v>8</v>
      </c>
      <c r="B75" s="895"/>
      <c r="C75" s="896"/>
      <c r="D75" s="896"/>
      <c r="E75" s="896"/>
      <c r="F75" s="896"/>
      <c r="G75" s="896"/>
      <c r="H75" s="896"/>
      <c r="I75" s="896"/>
      <c r="J75" s="896"/>
      <c r="K75" s="896"/>
      <c r="L75" s="896"/>
      <c r="M75" s="896"/>
      <c r="N75" s="896"/>
      <c r="O75" s="896"/>
      <c r="P75" s="897"/>
      <c r="Q75" s="899"/>
      <c r="R75" s="900"/>
      <c r="S75" s="900"/>
      <c r="T75" s="900"/>
      <c r="U75" s="856"/>
      <c r="V75" s="901"/>
      <c r="W75" s="900"/>
      <c r="X75" s="900"/>
      <c r="Y75" s="900"/>
      <c r="Z75" s="856"/>
      <c r="AA75" s="901"/>
      <c r="AB75" s="900"/>
      <c r="AC75" s="900"/>
      <c r="AD75" s="900"/>
      <c r="AE75" s="856"/>
      <c r="AF75" s="901"/>
      <c r="AG75" s="900"/>
      <c r="AH75" s="900"/>
      <c r="AI75" s="900"/>
      <c r="AJ75" s="856"/>
      <c r="AK75" s="901"/>
      <c r="AL75" s="900"/>
      <c r="AM75" s="900"/>
      <c r="AN75" s="900"/>
      <c r="AO75" s="856"/>
      <c r="AP75" s="901"/>
      <c r="AQ75" s="900"/>
      <c r="AR75" s="900"/>
      <c r="AS75" s="900"/>
      <c r="AT75" s="856"/>
      <c r="AU75" s="901"/>
      <c r="AV75" s="900"/>
      <c r="AW75" s="900"/>
      <c r="AX75" s="900"/>
      <c r="AY75" s="856"/>
      <c r="AZ75" s="854"/>
      <c r="BA75" s="854"/>
      <c r="BB75" s="854"/>
      <c r="BC75" s="854"/>
      <c r="BD75" s="855"/>
      <c r="BE75" s="106"/>
      <c r="BF75" s="106"/>
      <c r="BG75" s="106"/>
      <c r="BH75" s="106"/>
      <c r="BI75" s="106"/>
      <c r="BJ75" s="106"/>
      <c r="BK75" s="106"/>
      <c r="BL75" s="106"/>
      <c r="BM75" s="106"/>
      <c r="BN75" s="106"/>
      <c r="BO75" s="106"/>
      <c r="BP75" s="106"/>
      <c r="BQ75" s="103">
        <v>69</v>
      </c>
      <c r="BR75" s="108"/>
      <c r="BS75" s="881"/>
      <c r="BT75" s="882"/>
      <c r="BU75" s="882"/>
      <c r="BV75" s="882"/>
      <c r="BW75" s="882"/>
      <c r="BX75" s="882"/>
      <c r="BY75" s="882"/>
      <c r="BZ75" s="882"/>
      <c r="CA75" s="882"/>
      <c r="CB75" s="882"/>
      <c r="CC75" s="882"/>
      <c r="CD75" s="882"/>
      <c r="CE75" s="882"/>
      <c r="CF75" s="882"/>
      <c r="CG75" s="887"/>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95"/>
    </row>
    <row r="76" spans="1:131" ht="26.25" customHeight="1" x14ac:dyDescent="0.15">
      <c r="A76" s="103">
        <v>9</v>
      </c>
      <c r="B76" s="895"/>
      <c r="C76" s="896"/>
      <c r="D76" s="896"/>
      <c r="E76" s="896"/>
      <c r="F76" s="896"/>
      <c r="G76" s="896"/>
      <c r="H76" s="896"/>
      <c r="I76" s="896"/>
      <c r="J76" s="896"/>
      <c r="K76" s="896"/>
      <c r="L76" s="896"/>
      <c r="M76" s="896"/>
      <c r="N76" s="896"/>
      <c r="O76" s="896"/>
      <c r="P76" s="897"/>
      <c r="Q76" s="899"/>
      <c r="R76" s="900"/>
      <c r="S76" s="900"/>
      <c r="T76" s="900"/>
      <c r="U76" s="856"/>
      <c r="V76" s="901"/>
      <c r="W76" s="900"/>
      <c r="X76" s="900"/>
      <c r="Y76" s="900"/>
      <c r="Z76" s="856"/>
      <c r="AA76" s="901"/>
      <c r="AB76" s="900"/>
      <c r="AC76" s="900"/>
      <c r="AD76" s="900"/>
      <c r="AE76" s="856"/>
      <c r="AF76" s="901"/>
      <c r="AG76" s="900"/>
      <c r="AH76" s="900"/>
      <c r="AI76" s="900"/>
      <c r="AJ76" s="856"/>
      <c r="AK76" s="901"/>
      <c r="AL76" s="900"/>
      <c r="AM76" s="900"/>
      <c r="AN76" s="900"/>
      <c r="AO76" s="856"/>
      <c r="AP76" s="901"/>
      <c r="AQ76" s="900"/>
      <c r="AR76" s="900"/>
      <c r="AS76" s="900"/>
      <c r="AT76" s="856"/>
      <c r="AU76" s="901"/>
      <c r="AV76" s="900"/>
      <c r="AW76" s="900"/>
      <c r="AX76" s="900"/>
      <c r="AY76" s="856"/>
      <c r="AZ76" s="854"/>
      <c r="BA76" s="854"/>
      <c r="BB76" s="854"/>
      <c r="BC76" s="854"/>
      <c r="BD76" s="855"/>
      <c r="BE76" s="106"/>
      <c r="BF76" s="106"/>
      <c r="BG76" s="106"/>
      <c r="BH76" s="106"/>
      <c r="BI76" s="106"/>
      <c r="BJ76" s="106"/>
      <c r="BK76" s="106"/>
      <c r="BL76" s="106"/>
      <c r="BM76" s="106"/>
      <c r="BN76" s="106"/>
      <c r="BO76" s="106"/>
      <c r="BP76" s="106"/>
      <c r="BQ76" s="103">
        <v>70</v>
      </c>
      <c r="BR76" s="108"/>
      <c r="BS76" s="881"/>
      <c r="BT76" s="882"/>
      <c r="BU76" s="882"/>
      <c r="BV76" s="882"/>
      <c r="BW76" s="882"/>
      <c r="BX76" s="882"/>
      <c r="BY76" s="882"/>
      <c r="BZ76" s="882"/>
      <c r="CA76" s="882"/>
      <c r="CB76" s="882"/>
      <c r="CC76" s="882"/>
      <c r="CD76" s="882"/>
      <c r="CE76" s="882"/>
      <c r="CF76" s="882"/>
      <c r="CG76" s="887"/>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95"/>
    </row>
    <row r="77" spans="1:131" ht="26.25" customHeight="1" x14ac:dyDescent="0.15">
      <c r="A77" s="103">
        <v>10</v>
      </c>
      <c r="B77" s="895"/>
      <c r="C77" s="896"/>
      <c r="D77" s="896"/>
      <c r="E77" s="896"/>
      <c r="F77" s="896"/>
      <c r="G77" s="896"/>
      <c r="H77" s="896"/>
      <c r="I77" s="896"/>
      <c r="J77" s="896"/>
      <c r="K77" s="896"/>
      <c r="L77" s="896"/>
      <c r="M77" s="896"/>
      <c r="N77" s="896"/>
      <c r="O77" s="896"/>
      <c r="P77" s="897"/>
      <c r="Q77" s="899"/>
      <c r="R77" s="900"/>
      <c r="S77" s="900"/>
      <c r="T77" s="900"/>
      <c r="U77" s="856"/>
      <c r="V77" s="901"/>
      <c r="W77" s="900"/>
      <c r="X77" s="900"/>
      <c r="Y77" s="900"/>
      <c r="Z77" s="856"/>
      <c r="AA77" s="901"/>
      <c r="AB77" s="900"/>
      <c r="AC77" s="900"/>
      <c r="AD77" s="900"/>
      <c r="AE77" s="856"/>
      <c r="AF77" s="901"/>
      <c r="AG77" s="900"/>
      <c r="AH77" s="900"/>
      <c r="AI77" s="900"/>
      <c r="AJ77" s="856"/>
      <c r="AK77" s="901"/>
      <c r="AL77" s="900"/>
      <c r="AM77" s="900"/>
      <c r="AN77" s="900"/>
      <c r="AO77" s="856"/>
      <c r="AP77" s="901"/>
      <c r="AQ77" s="900"/>
      <c r="AR77" s="900"/>
      <c r="AS77" s="900"/>
      <c r="AT77" s="856"/>
      <c r="AU77" s="901"/>
      <c r="AV77" s="900"/>
      <c r="AW77" s="900"/>
      <c r="AX77" s="900"/>
      <c r="AY77" s="856"/>
      <c r="AZ77" s="854"/>
      <c r="BA77" s="854"/>
      <c r="BB77" s="854"/>
      <c r="BC77" s="854"/>
      <c r="BD77" s="855"/>
      <c r="BE77" s="106"/>
      <c r="BF77" s="106"/>
      <c r="BG77" s="106"/>
      <c r="BH77" s="106"/>
      <c r="BI77" s="106"/>
      <c r="BJ77" s="106"/>
      <c r="BK77" s="106"/>
      <c r="BL77" s="106"/>
      <c r="BM77" s="106"/>
      <c r="BN77" s="106"/>
      <c r="BO77" s="106"/>
      <c r="BP77" s="106"/>
      <c r="BQ77" s="103">
        <v>71</v>
      </c>
      <c r="BR77" s="108"/>
      <c r="BS77" s="881"/>
      <c r="BT77" s="882"/>
      <c r="BU77" s="882"/>
      <c r="BV77" s="882"/>
      <c r="BW77" s="882"/>
      <c r="BX77" s="882"/>
      <c r="BY77" s="882"/>
      <c r="BZ77" s="882"/>
      <c r="CA77" s="882"/>
      <c r="CB77" s="882"/>
      <c r="CC77" s="882"/>
      <c r="CD77" s="882"/>
      <c r="CE77" s="882"/>
      <c r="CF77" s="882"/>
      <c r="CG77" s="887"/>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95"/>
    </row>
    <row r="78" spans="1:131" ht="26.25" customHeight="1" x14ac:dyDescent="0.15">
      <c r="A78" s="103">
        <v>11</v>
      </c>
      <c r="B78" s="895"/>
      <c r="C78" s="896"/>
      <c r="D78" s="896"/>
      <c r="E78" s="896"/>
      <c r="F78" s="896"/>
      <c r="G78" s="896"/>
      <c r="H78" s="896"/>
      <c r="I78" s="896"/>
      <c r="J78" s="896"/>
      <c r="K78" s="896"/>
      <c r="L78" s="896"/>
      <c r="M78" s="896"/>
      <c r="N78" s="896"/>
      <c r="O78" s="896"/>
      <c r="P78" s="897"/>
      <c r="Q78" s="898"/>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54"/>
      <c r="BA78" s="854"/>
      <c r="BB78" s="854"/>
      <c r="BC78" s="854"/>
      <c r="BD78" s="855"/>
      <c r="BE78" s="106"/>
      <c r="BF78" s="106"/>
      <c r="BG78" s="106"/>
      <c r="BH78" s="106"/>
      <c r="BI78" s="106"/>
      <c r="BJ78" s="95"/>
      <c r="BK78" s="95"/>
      <c r="BL78" s="95"/>
      <c r="BM78" s="95"/>
      <c r="BN78" s="95"/>
      <c r="BO78" s="106"/>
      <c r="BP78" s="106"/>
      <c r="BQ78" s="103">
        <v>72</v>
      </c>
      <c r="BR78" s="108"/>
      <c r="BS78" s="881"/>
      <c r="BT78" s="882"/>
      <c r="BU78" s="882"/>
      <c r="BV78" s="882"/>
      <c r="BW78" s="882"/>
      <c r="BX78" s="882"/>
      <c r="BY78" s="882"/>
      <c r="BZ78" s="882"/>
      <c r="CA78" s="882"/>
      <c r="CB78" s="882"/>
      <c r="CC78" s="882"/>
      <c r="CD78" s="882"/>
      <c r="CE78" s="882"/>
      <c r="CF78" s="882"/>
      <c r="CG78" s="887"/>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95"/>
    </row>
    <row r="79" spans="1:131" ht="26.25" customHeight="1" x14ac:dyDescent="0.15">
      <c r="A79" s="103">
        <v>12</v>
      </c>
      <c r="B79" s="895"/>
      <c r="C79" s="896"/>
      <c r="D79" s="896"/>
      <c r="E79" s="896"/>
      <c r="F79" s="896"/>
      <c r="G79" s="896"/>
      <c r="H79" s="896"/>
      <c r="I79" s="896"/>
      <c r="J79" s="896"/>
      <c r="K79" s="896"/>
      <c r="L79" s="896"/>
      <c r="M79" s="896"/>
      <c r="N79" s="896"/>
      <c r="O79" s="896"/>
      <c r="P79" s="897"/>
      <c r="Q79" s="898"/>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54"/>
      <c r="BA79" s="854"/>
      <c r="BB79" s="854"/>
      <c r="BC79" s="854"/>
      <c r="BD79" s="855"/>
      <c r="BE79" s="106"/>
      <c r="BF79" s="106"/>
      <c r="BG79" s="106"/>
      <c r="BH79" s="106"/>
      <c r="BI79" s="106"/>
      <c r="BJ79" s="95"/>
      <c r="BK79" s="95"/>
      <c r="BL79" s="95"/>
      <c r="BM79" s="95"/>
      <c r="BN79" s="95"/>
      <c r="BO79" s="106"/>
      <c r="BP79" s="106"/>
      <c r="BQ79" s="103">
        <v>73</v>
      </c>
      <c r="BR79" s="108"/>
      <c r="BS79" s="881"/>
      <c r="BT79" s="882"/>
      <c r="BU79" s="882"/>
      <c r="BV79" s="882"/>
      <c r="BW79" s="882"/>
      <c r="BX79" s="882"/>
      <c r="BY79" s="882"/>
      <c r="BZ79" s="882"/>
      <c r="CA79" s="882"/>
      <c r="CB79" s="882"/>
      <c r="CC79" s="882"/>
      <c r="CD79" s="882"/>
      <c r="CE79" s="882"/>
      <c r="CF79" s="882"/>
      <c r="CG79" s="887"/>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95"/>
    </row>
    <row r="80" spans="1:131" ht="26.25" customHeight="1" x14ac:dyDescent="0.15">
      <c r="A80" s="103">
        <v>13</v>
      </c>
      <c r="B80" s="895"/>
      <c r="C80" s="896"/>
      <c r="D80" s="896"/>
      <c r="E80" s="896"/>
      <c r="F80" s="896"/>
      <c r="G80" s="896"/>
      <c r="H80" s="896"/>
      <c r="I80" s="896"/>
      <c r="J80" s="896"/>
      <c r="K80" s="896"/>
      <c r="L80" s="896"/>
      <c r="M80" s="896"/>
      <c r="N80" s="896"/>
      <c r="O80" s="896"/>
      <c r="P80" s="897"/>
      <c r="Q80" s="898"/>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54"/>
      <c r="BA80" s="854"/>
      <c r="BB80" s="854"/>
      <c r="BC80" s="854"/>
      <c r="BD80" s="855"/>
      <c r="BE80" s="106"/>
      <c r="BF80" s="106"/>
      <c r="BG80" s="106"/>
      <c r="BH80" s="106"/>
      <c r="BI80" s="106"/>
      <c r="BJ80" s="106"/>
      <c r="BK80" s="106"/>
      <c r="BL80" s="106"/>
      <c r="BM80" s="106"/>
      <c r="BN80" s="106"/>
      <c r="BO80" s="106"/>
      <c r="BP80" s="106"/>
      <c r="BQ80" s="103">
        <v>74</v>
      </c>
      <c r="BR80" s="108"/>
      <c r="BS80" s="881"/>
      <c r="BT80" s="882"/>
      <c r="BU80" s="882"/>
      <c r="BV80" s="882"/>
      <c r="BW80" s="882"/>
      <c r="BX80" s="882"/>
      <c r="BY80" s="882"/>
      <c r="BZ80" s="882"/>
      <c r="CA80" s="882"/>
      <c r="CB80" s="882"/>
      <c r="CC80" s="882"/>
      <c r="CD80" s="882"/>
      <c r="CE80" s="882"/>
      <c r="CF80" s="882"/>
      <c r="CG80" s="887"/>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95"/>
    </row>
    <row r="81" spans="1:131" ht="26.25" customHeight="1" x14ac:dyDescent="0.15">
      <c r="A81" s="103">
        <v>14</v>
      </c>
      <c r="B81" s="895"/>
      <c r="C81" s="896"/>
      <c r="D81" s="896"/>
      <c r="E81" s="896"/>
      <c r="F81" s="896"/>
      <c r="G81" s="896"/>
      <c r="H81" s="896"/>
      <c r="I81" s="896"/>
      <c r="J81" s="896"/>
      <c r="K81" s="896"/>
      <c r="L81" s="896"/>
      <c r="M81" s="896"/>
      <c r="N81" s="896"/>
      <c r="O81" s="896"/>
      <c r="P81" s="897"/>
      <c r="Q81" s="898"/>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54"/>
      <c r="BA81" s="854"/>
      <c r="BB81" s="854"/>
      <c r="BC81" s="854"/>
      <c r="BD81" s="855"/>
      <c r="BE81" s="106"/>
      <c r="BF81" s="106"/>
      <c r="BG81" s="106"/>
      <c r="BH81" s="106"/>
      <c r="BI81" s="106"/>
      <c r="BJ81" s="106"/>
      <c r="BK81" s="106"/>
      <c r="BL81" s="106"/>
      <c r="BM81" s="106"/>
      <c r="BN81" s="106"/>
      <c r="BO81" s="106"/>
      <c r="BP81" s="106"/>
      <c r="BQ81" s="103">
        <v>75</v>
      </c>
      <c r="BR81" s="108"/>
      <c r="BS81" s="881"/>
      <c r="BT81" s="882"/>
      <c r="BU81" s="882"/>
      <c r="BV81" s="882"/>
      <c r="BW81" s="882"/>
      <c r="BX81" s="882"/>
      <c r="BY81" s="882"/>
      <c r="BZ81" s="882"/>
      <c r="CA81" s="882"/>
      <c r="CB81" s="882"/>
      <c r="CC81" s="882"/>
      <c r="CD81" s="882"/>
      <c r="CE81" s="882"/>
      <c r="CF81" s="882"/>
      <c r="CG81" s="887"/>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95"/>
    </row>
    <row r="82" spans="1:131" ht="26.25" customHeight="1" x14ac:dyDescent="0.15">
      <c r="A82" s="103">
        <v>15</v>
      </c>
      <c r="B82" s="895"/>
      <c r="C82" s="896"/>
      <c r="D82" s="896"/>
      <c r="E82" s="896"/>
      <c r="F82" s="896"/>
      <c r="G82" s="896"/>
      <c r="H82" s="896"/>
      <c r="I82" s="896"/>
      <c r="J82" s="896"/>
      <c r="K82" s="896"/>
      <c r="L82" s="896"/>
      <c r="M82" s="896"/>
      <c r="N82" s="896"/>
      <c r="O82" s="896"/>
      <c r="P82" s="897"/>
      <c r="Q82" s="898"/>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54"/>
      <c r="BA82" s="854"/>
      <c r="BB82" s="854"/>
      <c r="BC82" s="854"/>
      <c r="BD82" s="855"/>
      <c r="BE82" s="106"/>
      <c r="BF82" s="106"/>
      <c r="BG82" s="106"/>
      <c r="BH82" s="106"/>
      <c r="BI82" s="106"/>
      <c r="BJ82" s="106"/>
      <c r="BK82" s="106"/>
      <c r="BL82" s="106"/>
      <c r="BM82" s="106"/>
      <c r="BN82" s="106"/>
      <c r="BO82" s="106"/>
      <c r="BP82" s="106"/>
      <c r="BQ82" s="103">
        <v>76</v>
      </c>
      <c r="BR82" s="108"/>
      <c r="BS82" s="881"/>
      <c r="BT82" s="882"/>
      <c r="BU82" s="882"/>
      <c r="BV82" s="882"/>
      <c r="BW82" s="882"/>
      <c r="BX82" s="882"/>
      <c r="BY82" s="882"/>
      <c r="BZ82" s="882"/>
      <c r="CA82" s="882"/>
      <c r="CB82" s="882"/>
      <c r="CC82" s="882"/>
      <c r="CD82" s="882"/>
      <c r="CE82" s="882"/>
      <c r="CF82" s="882"/>
      <c r="CG82" s="887"/>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95"/>
    </row>
    <row r="83" spans="1:131" ht="26.25" customHeight="1" x14ac:dyDescent="0.15">
      <c r="A83" s="103">
        <v>16</v>
      </c>
      <c r="B83" s="895"/>
      <c r="C83" s="896"/>
      <c r="D83" s="896"/>
      <c r="E83" s="896"/>
      <c r="F83" s="896"/>
      <c r="G83" s="896"/>
      <c r="H83" s="896"/>
      <c r="I83" s="896"/>
      <c r="J83" s="896"/>
      <c r="K83" s="896"/>
      <c r="L83" s="896"/>
      <c r="M83" s="896"/>
      <c r="N83" s="896"/>
      <c r="O83" s="896"/>
      <c r="P83" s="897"/>
      <c r="Q83" s="898"/>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54"/>
      <c r="BA83" s="854"/>
      <c r="BB83" s="854"/>
      <c r="BC83" s="854"/>
      <c r="BD83" s="855"/>
      <c r="BE83" s="106"/>
      <c r="BF83" s="106"/>
      <c r="BG83" s="106"/>
      <c r="BH83" s="106"/>
      <c r="BI83" s="106"/>
      <c r="BJ83" s="106"/>
      <c r="BK83" s="106"/>
      <c r="BL83" s="106"/>
      <c r="BM83" s="106"/>
      <c r="BN83" s="106"/>
      <c r="BO83" s="106"/>
      <c r="BP83" s="106"/>
      <c r="BQ83" s="103">
        <v>77</v>
      </c>
      <c r="BR83" s="108"/>
      <c r="BS83" s="881"/>
      <c r="BT83" s="882"/>
      <c r="BU83" s="882"/>
      <c r="BV83" s="882"/>
      <c r="BW83" s="882"/>
      <c r="BX83" s="882"/>
      <c r="BY83" s="882"/>
      <c r="BZ83" s="882"/>
      <c r="CA83" s="882"/>
      <c r="CB83" s="882"/>
      <c r="CC83" s="882"/>
      <c r="CD83" s="882"/>
      <c r="CE83" s="882"/>
      <c r="CF83" s="882"/>
      <c r="CG83" s="887"/>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95"/>
    </row>
    <row r="84" spans="1:131" ht="26.25" customHeight="1" x14ac:dyDescent="0.15">
      <c r="A84" s="103">
        <v>17</v>
      </c>
      <c r="B84" s="895"/>
      <c r="C84" s="896"/>
      <c r="D84" s="896"/>
      <c r="E84" s="896"/>
      <c r="F84" s="896"/>
      <c r="G84" s="896"/>
      <c r="H84" s="896"/>
      <c r="I84" s="896"/>
      <c r="J84" s="896"/>
      <c r="K84" s="896"/>
      <c r="L84" s="896"/>
      <c r="M84" s="896"/>
      <c r="N84" s="896"/>
      <c r="O84" s="896"/>
      <c r="P84" s="897"/>
      <c r="Q84" s="898"/>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54"/>
      <c r="BA84" s="854"/>
      <c r="BB84" s="854"/>
      <c r="BC84" s="854"/>
      <c r="BD84" s="855"/>
      <c r="BE84" s="106"/>
      <c r="BF84" s="106"/>
      <c r="BG84" s="106"/>
      <c r="BH84" s="106"/>
      <c r="BI84" s="106"/>
      <c r="BJ84" s="106"/>
      <c r="BK84" s="106"/>
      <c r="BL84" s="106"/>
      <c r="BM84" s="106"/>
      <c r="BN84" s="106"/>
      <c r="BO84" s="106"/>
      <c r="BP84" s="106"/>
      <c r="BQ84" s="103">
        <v>78</v>
      </c>
      <c r="BR84" s="108"/>
      <c r="BS84" s="881"/>
      <c r="BT84" s="882"/>
      <c r="BU84" s="882"/>
      <c r="BV84" s="882"/>
      <c r="BW84" s="882"/>
      <c r="BX84" s="882"/>
      <c r="BY84" s="882"/>
      <c r="BZ84" s="882"/>
      <c r="CA84" s="882"/>
      <c r="CB84" s="882"/>
      <c r="CC84" s="882"/>
      <c r="CD84" s="882"/>
      <c r="CE84" s="882"/>
      <c r="CF84" s="882"/>
      <c r="CG84" s="887"/>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95"/>
    </row>
    <row r="85" spans="1:131" ht="26.25" customHeight="1" x14ac:dyDescent="0.15">
      <c r="A85" s="103">
        <v>18</v>
      </c>
      <c r="B85" s="895"/>
      <c r="C85" s="896"/>
      <c r="D85" s="896"/>
      <c r="E85" s="896"/>
      <c r="F85" s="896"/>
      <c r="G85" s="896"/>
      <c r="H85" s="896"/>
      <c r="I85" s="896"/>
      <c r="J85" s="896"/>
      <c r="K85" s="896"/>
      <c r="L85" s="896"/>
      <c r="M85" s="896"/>
      <c r="N85" s="896"/>
      <c r="O85" s="896"/>
      <c r="P85" s="897"/>
      <c r="Q85" s="898"/>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54"/>
      <c r="BA85" s="854"/>
      <c r="BB85" s="854"/>
      <c r="BC85" s="854"/>
      <c r="BD85" s="855"/>
      <c r="BE85" s="106"/>
      <c r="BF85" s="106"/>
      <c r="BG85" s="106"/>
      <c r="BH85" s="106"/>
      <c r="BI85" s="106"/>
      <c r="BJ85" s="106"/>
      <c r="BK85" s="106"/>
      <c r="BL85" s="106"/>
      <c r="BM85" s="106"/>
      <c r="BN85" s="106"/>
      <c r="BO85" s="106"/>
      <c r="BP85" s="106"/>
      <c r="BQ85" s="103">
        <v>79</v>
      </c>
      <c r="BR85" s="108"/>
      <c r="BS85" s="881"/>
      <c r="BT85" s="882"/>
      <c r="BU85" s="882"/>
      <c r="BV85" s="882"/>
      <c r="BW85" s="882"/>
      <c r="BX85" s="882"/>
      <c r="BY85" s="882"/>
      <c r="BZ85" s="882"/>
      <c r="CA85" s="882"/>
      <c r="CB85" s="882"/>
      <c r="CC85" s="882"/>
      <c r="CD85" s="882"/>
      <c r="CE85" s="882"/>
      <c r="CF85" s="882"/>
      <c r="CG85" s="887"/>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95"/>
    </row>
    <row r="86" spans="1:131" ht="26.25" customHeight="1" x14ac:dyDescent="0.15">
      <c r="A86" s="103">
        <v>19</v>
      </c>
      <c r="B86" s="895"/>
      <c r="C86" s="896"/>
      <c r="D86" s="896"/>
      <c r="E86" s="896"/>
      <c r="F86" s="896"/>
      <c r="G86" s="896"/>
      <c r="H86" s="896"/>
      <c r="I86" s="896"/>
      <c r="J86" s="896"/>
      <c r="K86" s="896"/>
      <c r="L86" s="896"/>
      <c r="M86" s="896"/>
      <c r="N86" s="896"/>
      <c r="O86" s="896"/>
      <c r="P86" s="897"/>
      <c r="Q86" s="898"/>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54"/>
      <c r="BA86" s="854"/>
      <c r="BB86" s="854"/>
      <c r="BC86" s="854"/>
      <c r="BD86" s="855"/>
      <c r="BE86" s="106"/>
      <c r="BF86" s="106"/>
      <c r="BG86" s="106"/>
      <c r="BH86" s="106"/>
      <c r="BI86" s="106"/>
      <c r="BJ86" s="106"/>
      <c r="BK86" s="106"/>
      <c r="BL86" s="106"/>
      <c r="BM86" s="106"/>
      <c r="BN86" s="106"/>
      <c r="BO86" s="106"/>
      <c r="BP86" s="106"/>
      <c r="BQ86" s="103">
        <v>80</v>
      </c>
      <c r="BR86" s="108"/>
      <c r="BS86" s="881"/>
      <c r="BT86" s="882"/>
      <c r="BU86" s="882"/>
      <c r="BV86" s="882"/>
      <c r="BW86" s="882"/>
      <c r="BX86" s="882"/>
      <c r="BY86" s="882"/>
      <c r="BZ86" s="882"/>
      <c r="CA86" s="882"/>
      <c r="CB86" s="882"/>
      <c r="CC86" s="882"/>
      <c r="CD86" s="882"/>
      <c r="CE86" s="882"/>
      <c r="CF86" s="882"/>
      <c r="CG86" s="887"/>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95"/>
    </row>
    <row r="87" spans="1:131" ht="26.25" customHeight="1" x14ac:dyDescent="0.15">
      <c r="A87" s="109">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106"/>
      <c r="BF87" s="106"/>
      <c r="BG87" s="106"/>
      <c r="BH87" s="106"/>
      <c r="BI87" s="106"/>
      <c r="BJ87" s="106"/>
      <c r="BK87" s="106"/>
      <c r="BL87" s="106"/>
      <c r="BM87" s="106"/>
      <c r="BN87" s="106"/>
      <c r="BO87" s="106"/>
      <c r="BP87" s="106"/>
      <c r="BQ87" s="103">
        <v>81</v>
      </c>
      <c r="BR87" s="108"/>
      <c r="BS87" s="881"/>
      <c r="BT87" s="882"/>
      <c r="BU87" s="882"/>
      <c r="BV87" s="882"/>
      <c r="BW87" s="882"/>
      <c r="BX87" s="882"/>
      <c r="BY87" s="882"/>
      <c r="BZ87" s="882"/>
      <c r="CA87" s="882"/>
      <c r="CB87" s="882"/>
      <c r="CC87" s="882"/>
      <c r="CD87" s="882"/>
      <c r="CE87" s="882"/>
      <c r="CF87" s="882"/>
      <c r="CG87" s="887"/>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95"/>
    </row>
    <row r="88" spans="1:131" ht="26.25" customHeight="1" thickBot="1" x14ac:dyDescent="0.2">
      <c r="A88" s="105" t="s">
        <v>324</v>
      </c>
      <c r="B88" s="811" t="s">
        <v>356</v>
      </c>
      <c r="C88" s="812"/>
      <c r="D88" s="812"/>
      <c r="E88" s="812"/>
      <c r="F88" s="812"/>
      <c r="G88" s="812"/>
      <c r="H88" s="812"/>
      <c r="I88" s="812"/>
      <c r="J88" s="812"/>
      <c r="K88" s="812"/>
      <c r="L88" s="812"/>
      <c r="M88" s="812"/>
      <c r="N88" s="812"/>
      <c r="O88" s="812"/>
      <c r="P88" s="813"/>
      <c r="Q88" s="862"/>
      <c r="R88" s="863"/>
      <c r="S88" s="863"/>
      <c r="T88" s="863"/>
      <c r="U88" s="863"/>
      <c r="V88" s="863"/>
      <c r="W88" s="863"/>
      <c r="X88" s="863"/>
      <c r="Y88" s="863"/>
      <c r="Z88" s="863"/>
      <c r="AA88" s="863"/>
      <c r="AB88" s="863"/>
      <c r="AC88" s="863"/>
      <c r="AD88" s="863"/>
      <c r="AE88" s="863"/>
      <c r="AF88" s="866">
        <v>37768</v>
      </c>
      <c r="AG88" s="866"/>
      <c r="AH88" s="866"/>
      <c r="AI88" s="866"/>
      <c r="AJ88" s="866"/>
      <c r="AK88" s="863"/>
      <c r="AL88" s="863"/>
      <c r="AM88" s="863"/>
      <c r="AN88" s="863"/>
      <c r="AO88" s="863"/>
      <c r="AP88" s="866" t="s">
        <v>348</v>
      </c>
      <c r="AQ88" s="866"/>
      <c r="AR88" s="866"/>
      <c r="AS88" s="866"/>
      <c r="AT88" s="866"/>
      <c r="AU88" s="866" t="s">
        <v>348</v>
      </c>
      <c r="AV88" s="866"/>
      <c r="AW88" s="866"/>
      <c r="AX88" s="866"/>
      <c r="AY88" s="866"/>
      <c r="AZ88" s="871"/>
      <c r="BA88" s="871"/>
      <c r="BB88" s="871"/>
      <c r="BC88" s="871"/>
      <c r="BD88" s="872"/>
      <c r="BE88" s="106"/>
      <c r="BF88" s="106"/>
      <c r="BG88" s="106"/>
      <c r="BH88" s="106"/>
      <c r="BI88" s="106"/>
      <c r="BJ88" s="106"/>
      <c r="BK88" s="106"/>
      <c r="BL88" s="106"/>
      <c r="BM88" s="106"/>
      <c r="BN88" s="106"/>
      <c r="BO88" s="106"/>
      <c r="BP88" s="106"/>
      <c r="BQ88" s="103">
        <v>82</v>
      </c>
      <c r="BR88" s="108"/>
      <c r="BS88" s="881"/>
      <c r="BT88" s="882"/>
      <c r="BU88" s="882"/>
      <c r="BV88" s="882"/>
      <c r="BW88" s="882"/>
      <c r="BX88" s="882"/>
      <c r="BY88" s="882"/>
      <c r="BZ88" s="882"/>
      <c r="CA88" s="882"/>
      <c r="CB88" s="882"/>
      <c r="CC88" s="882"/>
      <c r="CD88" s="882"/>
      <c r="CE88" s="882"/>
      <c r="CF88" s="882"/>
      <c r="CG88" s="887"/>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95"/>
    </row>
    <row r="89" spans="1:131" ht="26.25" hidden="1" customHeight="1" x14ac:dyDescent="0.15">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881"/>
      <c r="BT89" s="882"/>
      <c r="BU89" s="882"/>
      <c r="BV89" s="882"/>
      <c r="BW89" s="882"/>
      <c r="BX89" s="882"/>
      <c r="BY89" s="882"/>
      <c r="BZ89" s="882"/>
      <c r="CA89" s="882"/>
      <c r="CB89" s="882"/>
      <c r="CC89" s="882"/>
      <c r="CD89" s="882"/>
      <c r="CE89" s="882"/>
      <c r="CF89" s="882"/>
      <c r="CG89" s="887"/>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95"/>
    </row>
    <row r="90" spans="1:131" ht="26.25" hidden="1" customHeight="1" x14ac:dyDescent="0.15">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881"/>
      <c r="BT90" s="882"/>
      <c r="BU90" s="882"/>
      <c r="BV90" s="882"/>
      <c r="BW90" s="882"/>
      <c r="BX90" s="882"/>
      <c r="BY90" s="882"/>
      <c r="BZ90" s="882"/>
      <c r="CA90" s="882"/>
      <c r="CB90" s="882"/>
      <c r="CC90" s="882"/>
      <c r="CD90" s="882"/>
      <c r="CE90" s="882"/>
      <c r="CF90" s="882"/>
      <c r="CG90" s="887"/>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95"/>
    </row>
    <row r="91" spans="1:131" ht="26.25" hidden="1" customHeight="1" x14ac:dyDescent="0.15">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881"/>
      <c r="BT91" s="882"/>
      <c r="BU91" s="882"/>
      <c r="BV91" s="882"/>
      <c r="BW91" s="882"/>
      <c r="BX91" s="882"/>
      <c r="BY91" s="882"/>
      <c r="BZ91" s="882"/>
      <c r="CA91" s="882"/>
      <c r="CB91" s="882"/>
      <c r="CC91" s="882"/>
      <c r="CD91" s="882"/>
      <c r="CE91" s="882"/>
      <c r="CF91" s="882"/>
      <c r="CG91" s="887"/>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95"/>
    </row>
    <row r="92" spans="1:131" ht="26.25" hidden="1" customHeight="1" x14ac:dyDescent="0.15">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881"/>
      <c r="BT92" s="882"/>
      <c r="BU92" s="882"/>
      <c r="BV92" s="882"/>
      <c r="BW92" s="882"/>
      <c r="BX92" s="882"/>
      <c r="BY92" s="882"/>
      <c r="BZ92" s="882"/>
      <c r="CA92" s="882"/>
      <c r="CB92" s="882"/>
      <c r="CC92" s="882"/>
      <c r="CD92" s="882"/>
      <c r="CE92" s="882"/>
      <c r="CF92" s="882"/>
      <c r="CG92" s="887"/>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95"/>
    </row>
    <row r="93" spans="1:131" ht="26.25" hidden="1" customHeight="1" x14ac:dyDescent="0.15">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881"/>
      <c r="BT93" s="882"/>
      <c r="BU93" s="882"/>
      <c r="BV93" s="882"/>
      <c r="BW93" s="882"/>
      <c r="BX93" s="882"/>
      <c r="BY93" s="882"/>
      <c r="BZ93" s="882"/>
      <c r="CA93" s="882"/>
      <c r="CB93" s="882"/>
      <c r="CC93" s="882"/>
      <c r="CD93" s="882"/>
      <c r="CE93" s="882"/>
      <c r="CF93" s="882"/>
      <c r="CG93" s="887"/>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95"/>
    </row>
    <row r="94" spans="1:131" ht="26.25" hidden="1" customHeight="1" x14ac:dyDescent="0.15">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881"/>
      <c r="BT94" s="882"/>
      <c r="BU94" s="882"/>
      <c r="BV94" s="882"/>
      <c r="BW94" s="882"/>
      <c r="BX94" s="882"/>
      <c r="BY94" s="882"/>
      <c r="BZ94" s="882"/>
      <c r="CA94" s="882"/>
      <c r="CB94" s="882"/>
      <c r="CC94" s="882"/>
      <c r="CD94" s="882"/>
      <c r="CE94" s="882"/>
      <c r="CF94" s="882"/>
      <c r="CG94" s="887"/>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95"/>
    </row>
    <row r="95" spans="1:131" ht="26.25" hidden="1" customHeight="1" x14ac:dyDescent="0.15">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881"/>
      <c r="BT95" s="882"/>
      <c r="BU95" s="882"/>
      <c r="BV95" s="882"/>
      <c r="BW95" s="882"/>
      <c r="BX95" s="882"/>
      <c r="BY95" s="882"/>
      <c r="BZ95" s="882"/>
      <c r="CA95" s="882"/>
      <c r="CB95" s="882"/>
      <c r="CC95" s="882"/>
      <c r="CD95" s="882"/>
      <c r="CE95" s="882"/>
      <c r="CF95" s="882"/>
      <c r="CG95" s="887"/>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95"/>
    </row>
    <row r="96" spans="1:131" ht="26.25" hidden="1" customHeight="1" x14ac:dyDescent="0.15">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881"/>
      <c r="BT96" s="882"/>
      <c r="BU96" s="882"/>
      <c r="BV96" s="882"/>
      <c r="BW96" s="882"/>
      <c r="BX96" s="882"/>
      <c r="BY96" s="882"/>
      <c r="BZ96" s="882"/>
      <c r="CA96" s="882"/>
      <c r="CB96" s="882"/>
      <c r="CC96" s="882"/>
      <c r="CD96" s="882"/>
      <c r="CE96" s="882"/>
      <c r="CF96" s="882"/>
      <c r="CG96" s="887"/>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95"/>
    </row>
    <row r="97" spans="1:131" ht="26.25" hidden="1" customHeight="1" x14ac:dyDescent="0.15">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881"/>
      <c r="BT97" s="882"/>
      <c r="BU97" s="882"/>
      <c r="BV97" s="882"/>
      <c r="BW97" s="882"/>
      <c r="BX97" s="882"/>
      <c r="BY97" s="882"/>
      <c r="BZ97" s="882"/>
      <c r="CA97" s="882"/>
      <c r="CB97" s="882"/>
      <c r="CC97" s="882"/>
      <c r="CD97" s="882"/>
      <c r="CE97" s="882"/>
      <c r="CF97" s="882"/>
      <c r="CG97" s="887"/>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95"/>
    </row>
    <row r="98" spans="1:131" ht="26.25" hidden="1" customHeight="1" x14ac:dyDescent="0.15">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881"/>
      <c r="BT98" s="882"/>
      <c r="BU98" s="882"/>
      <c r="BV98" s="882"/>
      <c r="BW98" s="882"/>
      <c r="BX98" s="882"/>
      <c r="BY98" s="882"/>
      <c r="BZ98" s="882"/>
      <c r="CA98" s="882"/>
      <c r="CB98" s="882"/>
      <c r="CC98" s="882"/>
      <c r="CD98" s="882"/>
      <c r="CE98" s="882"/>
      <c r="CF98" s="882"/>
      <c r="CG98" s="887"/>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95"/>
    </row>
    <row r="99" spans="1:131" ht="26.25" hidden="1" customHeight="1" x14ac:dyDescent="0.15">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881"/>
      <c r="BT99" s="882"/>
      <c r="BU99" s="882"/>
      <c r="BV99" s="882"/>
      <c r="BW99" s="882"/>
      <c r="BX99" s="882"/>
      <c r="BY99" s="882"/>
      <c r="BZ99" s="882"/>
      <c r="CA99" s="882"/>
      <c r="CB99" s="882"/>
      <c r="CC99" s="882"/>
      <c r="CD99" s="882"/>
      <c r="CE99" s="882"/>
      <c r="CF99" s="882"/>
      <c r="CG99" s="887"/>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95"/>
    </row>
    <row r="100" spans="1:131" ht="26.25" hidden="1" customHeight="1" x14ac:dyDescent="0.15">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881"/>
      <c r="BT100" s="882"/>
      <c r="BU100" s="882"/>
      <c r="BV100" s="882"/>
      <c r="BW100" s="882"/>
      <c r="BX100" s="882"/>
      <c r="BY100" s="882"/>
      <c r="BZ100" s="882"/>
      <c r="CA100" s="882"/>
      <c r="CB100" s="882"/>
      <c r="CC100" s="882"/>
      <c r="CD100" s="882"/>
      <c r="CE100" s="882"/>
      <c r="CF100" s="882"/>
      <c r="CG100" s="887"/>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95"/>
    </row>
    <row r="101" spans="1:131" ht="26.25" hidden="1" customHeight="1" x14ac:dyDescent="0.15">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881"/>
      <c r="BT101" s="882"/>
      <c r="BU101" s="882"/>
      <c r="BV101" s="882"/>
      <c r="BW101" s="882"/>
      <c r="BX101" s="882"/>
      <c r="BY101" s="882"/>
      <c r="BZ101" s="882"/>
      <c r="CA101" s="882"/>
      <c r="CB101" s="882"/>
      <c r="CC101" s="882"/>
      <c r="CD101" s="882"/>
      <c r="CE101" s="882"/>
      <c r="CF101" s="882"/>
      <c r="CG101" s="887"/>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95"/>
    </row>
    <row r="102" spans="1:131" ht="26.25" customHeight="1" thickBot="1" x14ac:dyDescent="0.2">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324</v>
      </c>
      <c r="BR102" s="811" t="s">
        <v>357</v>
      </c>
      <c r="BS102" s="812"/>
      <c r="BT102" s="812"/>
      <c r="BU102" s="812"/>
      <c r="BV102" s="812"/>
      <c r="BW102" s="812"/>
      <c r="BX102" s="812"/>
      <c r="BY102" s="812"/>
      <c r="BZ102" s="812"/>
      <c r="CA102" s="812"/>
      <c r="CB102" s="812"/>
      <c r="CC102" s="812"/>
      <c r="CD102" s="812"/>
      <c r="CE102" s="812"/>
      <c r="CF102" s="812"/>
      <c r="CG102" s="813"/>
      <c r="CH102" s="909"/>
      <c r="CI102" s="910"/>
      <c r="CJ102" s="910"/>
      <c r="CK102" s="910"/>
      <c r="CL102" s="911"/>
      <c r="CM102" s="909"/>
      <c r="CN102" s="910"/>
      <c r="CO102" s="910"/>
      <c r="CP102" s="910"/>
      <c r="CQ102" s="911"/>
      <c r="CR102" s="912">
        <v>155</v>
      </c>
      <c r="CS102" s="874"/>
      <c r="CT102" s="874"/>
      <c r="CU102" s="874"/>
      <c r="CV102" s="913"/>
      <c r="CW102" s="912">
        <v>48</v>
      </c>
      <c r="CX102" s="874"/>
      <c r="CY102" s="874"/>
      <c r="CZ102" s="874"/>
      <c r="DA102" s="913"/>
      <c r="DB102" s="912"/>
      <c r="DC102" s="874"/>
      <c r="DD102" s="874"/>
      <c r="DE102" s="874"/>
      <c r="DF102" s="913"/>
      <c r="DG102" s="912"/>
      <c r="DH102" s="874"/>
      <c r="DI102" s="874"/>
      <c r="DJ102" s="874"/>
      <c r="DK102" s="913"/>
      <c r="DL102" s="912"/>
      <c r="DM102" s="874"/>
      <c r="DN102" s="874"/>
      <c r="DO102" s="874"/>
      <c r="DP102" s="913"/>
      <c r="DQ102" s="912"/>
      <c r="DR102" s="874"/>
      <c r="DS102" s="874"/>
      <c r="DT102" s="874"/>
      <c r="DU102" s="913"/>
      <c r="DV102" s="811"/>
      <c r="DW102" s="812"/>
      <c r="DX102" s="812"/>
      <c r="DY102" s="812"/>
      <c r="DZ102" s="936"/>
      <c r="EA102" s="95"/>
    </row>
    <row r="103" spans="1:131" ht="26.25" customHeight="1" x14ac:dyDescent="0.15">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37" t="s">
        <v>358</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95"/>
    </row>
    <row r="104" spans="1:131" ht="26.25" customHeight="1" x14ac:dyDescent="0.15">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38" t="s">
        <v>359</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95"/>
    </row>
    <row r="105" spans="1:131" ht="11.25" customHeight="1" x14ac:dyDescent="0.1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x14ac:dyDescent="0.1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x14ac:dyDescent="0.2">
      <c r="A107" s="114" t="s">
        <v>360</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361</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x14ac:dyDescent="0.15">
      <c r="A108" s="939" t="s">
        <v>362</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363</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95" customFormat="1" ht="26.25" customHeight="1" x14ac:dyDescent="0.15">
      <c r="A109" s="934" t="s">
        <v>364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365</v>
      </c>
      <c r="AB109" s="915"/>
      <c r="AC109" s="915"/>
      <c r="AD109" s="915"/>
      <c r="AE109" s="916"/>
      <c r="AF109" s="914" t="s">
        <v>366</v>
      </c>
      <c r="AG109" s="915"/>
      <c r="AH109" s="915"/>
      <c r="AI109" s="915"/>
      <c r="AJ109" s="916"/>
      <c r="AK109" s="914" t="s">
        <v>236</v>
      </c>
      <c r="AL109" s="915"/>
      <c r="AM109" s="915"/>
      <c r="AN109" s="915"/>
      <c r="AO109" s="916"/>
      <c r="AP109" s="914" t="s">
        <v>367</v>
      </c>
      <c r="AQ109" s="915"/>
      <c r="AR109" s="915"/>
      <c r="AS109" s="915"/>
      <c r="AT109" s="917"/>
      <c r="AU109" s="934" t="s">
        <v>364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365</v>
      </c>
      <c r="BR109" s="915"/>
      <c r="BS109" s="915"/>
      <c r="BT109" s="915"/>
      <c r="BU109" s="916"/>
      <c r="BV109" s="914" t="s">
        <v>366</v>
      </c>
      <c r="BW109" s="915"/>
      <c r="BX109" s="915"/>
      <c r="BY109" s="915"/>
      <c r="BZ109" s="916"/>
      <c r="CA109" s="914" t="s">
        <v>236</v>
      </c>
      <c r="CB109" s="915"/>
      <c r="CC109" s="915"/>
      <c r="CD109" s="915"/>
      <c r="CE109" s="916"/>
      <c r="CF109" s="935" t="s">
        <v>367</v>
      </c>
      <c r="CG109" s="935"/>
      <c r="CH109" s="935"/>
      <c r="CI109" s="935"/>
      <c r="CJ109" s="935"/>
      <c r="CK109" s="914" t="s">
        <v>368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365</v>
      </c>
      <c r="DH109" s="915"/>
      <c r="DI109" s="915"/>
      <c r="DJ109" s="915"/>
      <c r="DK109" s="916"/>
      <c r="DL109" s="914" t="s">
        <v>366</v>
      </c>
      <c r="DM109" s="915"/>
      <c r="DN109" s="915"/>
      <c r="DO109" s="915"/>
      <c r="DP109" s="916"/>
      <c r="DQ109" s="914" t="s">
        <v>236</v>
      </c>
      <c r="DR109" s="915"/>
      <c r="DS109" s="915"/>
      <c r="DT109" s="915"/>
      <c r="DU109" s="916"/>
      <c r="DV109" s="914" t="s">
        <v>367</v>
      </c>
      <c r="DW109" s="915"/>
      <c r="DX109" s="915"/>
      <c r="DY109" s="915"/>
      <c r="DZ109" s="917"/>
    </row>
    <row r="110" spans="1:131" s="95" customFormat="1" ht="26.25" customHeight="1" x14ac:dyDescent="0.15">
      <c r="A110" s="918" t="s">
        <v>369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6582873</v>
      </c>
      <c r="AB110" s="922"/>
      <c r="AC110" s="922"/>
      <c r="AD110" s="922"/>
      <c r="AE110" s="923"/>
      <c r="AF110" s="924">
        <v>6418005</v>
      </c>
      <c r="AG110" s="922"/>
      <c r="AH110" s="922"/>
      <c r="AI110" s="922"/>
      <c r="AJ110" s="923"/>
      <c r="AK110" s="924">
        <v>6498256</v>
      </c>
      <c r="AL110" s="922"/>
      <c r="AM110" s="922"/>
      <c r="AN110" s="922"/>
      <c r="AO110" s="923"/>
      <c r="AP110" s="925">
        <v>17.100000000000001</v>
      </c>
      <c r="AQ110" s="926"/>
      <c r="AR110" s="926"/>
      <c r="AS110" s="926"/>
      <c r="AT110" s="927"/>
      <c r="AU110" s="928" t="s">
        <v>370</v>
      </c>
      <c r="AV110" s="929"/>
      <c r="AW110" s="929"/>
      <c r="AX110" s="929"/>
      <c r="AY110" s="929"/>
      <c r="AZ110" s="951" t="s">
        <v>371</v>
      </c>
      <c r="BA110" s="919"/>
      <c r="BB110" s="919"/>
      <c r="BC110" s="919"/>
      <c r="BD110" s="919"/>
      <c r="BE110" s="919"/>
      <c r="BF110" s="919"/>
      <c r="BG110" s="919"/>
      <c r="BH110" s="919"/>
      <c r="BI110" s="919"/>
      <c r="BJ110" s="919"/>
      <c r="BK110" s="919"/>
      <c r="BL110" s="919"/>
      <c r="BM110" s="919"/>
      <c r="BN110" s="919"/>
      <c r="BO110" s="919"/>
      <c r="BP110" s="920"/>
      <c r="BQ110" s="952">
        <v>56301395</v>
      </c>
      <c r="BR110" s="953"/>
      <c r="BS110" s="953"/>
      <c r="BT110" s="953"/>
      <c r="BU110" s="953"/>
      <c r="BV110" s="953">
        <v>54822343</v>
      </c>
      <c r="BW110" s="953"/>
      <c r="BX110" s="953"/>
      <c r="BY110" s="953"/>
      <c r="BZ110" s="953"/>
      <c r="CA110" s="953">
        <v>54582174</v>
      </c>
      <c r="CB110" s="953"/>
      <c r="CC110" s="953"/>
      <c r="CD110" s="953"/>
      <c r="CE110" s="953"/>
      <c r="CF110" s="966">
        <v>143.5</v>
      </c>
      <c r="CG110" s="967"/>
      <c r="CH110" s="967"/>
      <c r="CI110" s="967"/>
      <c r="CJ110" s="967"/>
      <c r="CK110" s="968" t="s">
        <v>372</v>
      </c>
      <c r="CL110" s="969"/>
      <c r="CM110" s="951" t="s">
        <v>373</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52" t="s">
        <v>62</v>
      </c>
      <c r="DH110" s="953"/>
      <c r="DI110" s="953"/>
      <c r="DJ110" s="953"/>
      <c r="DK110" s="953"/>
      <c r="DL110" s="953" t="s">
        <v>62</v>
      </c>
      <c r="DM110" s="953"/>
      <c r="DN110" s="953"/>
      <c r="DO110" s="953"/>
      <c r="DP110" s="953"/>
      <c r="DQ110" s="953" t="s">
        <v>62</v>
      </c>
      <c r="DR110" s="953"/>
      <c r="DS110" s="953"/>
      <c r="DT110" s="953"/>
      <c r="DU110" s="953"/>
      <c r="DV110" s="954" t="s">
        <v>62</v>
      </c>
      <c r="DW110" s="954"/>
      <c r="DX110" s="954"/>
      <c r="DY110" s="954"/>
      <c r="DZ110" s="955"/>
    </row>
    <row r="111" spans="1:131" s="95" customFormat="1" ht="26.25" customHeight="1" x14ac:dyDescent="0.15">
      <c r="A111" s="956" t="s">
        <v>374</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t="s">
        <v>62</v>
      </c>
      <c r="AB111" s="960"/>
      <c r="AC111" s="960"/>
      <c r="AD111" s="960"/>
      <c r="AE111" s="961"/>
      <c r="AF111" s="962" t="s">
        <v>62</v>
      </c>
      <c r="AG111" s="960"/>
      <c r="AH111" s="960"/>
      <c r="AI111" s="960"/>
      <c r="AJ111" s="961"/>
      <c r="AK111" s="962" t="s">
        <v>62</v>
      </c>
      <c r="AL111" s="960"/>
      <c r="AM111" s="960"/>
      <c r="AN111" s="960"/>
      <c r="AO111" s="961"/>
      <c r="AP111" s="963" t="s">
        <v>62</v>
      </c>
      <c r="AQ111" s="964"/>
      <c r="AR111" s="964"/>
      <c r="AS111" s="964"/>
      <c r="AT111" s="965"/>
      <c r="AU111" s="930"/>
      <c r="AV111" s="931"/>
      <c r="AW111" s="931"/>
      <c r="AX111" s="931"/>
      <c r="AY111" s="931"/>
      <c r="AZ111" s="944" t="s">
        <v>375</v>
      </c>
      <c r="BA111" s="945"/>
      <c r="BB111" s="945"/>
      <c r="BC111" s="945"/>
      <c r="BD111" s="945"/>
      <c r="BE111" s="945"/>
      <c r="BF111" s="945"/>
      <c r="BG111" s="945"/>
      <c r="BH111" s="945"/>
      <c r="BI111" s="945"/>
      <c r="BJ111" s="945"/>
      <c r="BK111" s="945"/>
      <c r="BL111" s="945"/>
      <c r="BM111" s="945"/>
      <c r="BN111" s="945"/>
      <c r="BO111" s="945"/>
      <c r="BP111" s="946"/>
      <c r="BQ111" s="947" t="s">
        <v>62</v>
      </c>
      <c r="BR111" s="948"/>
      <c r="BS111" s="948"/>
      <c r="BT111" s="948"/>
      <c r="BU111" s="948"/>
      <c r="BV111" s="948" t="s">
        <v>62</v>
      </c>
      <c r="BW111" s="948"/>
      <c r="BX111" s="948"/>
      <c r="BY111" s="948"/>
      <c r="BZ111" s="948"/>
      <c r="CA111" s="948" t="s">
        <v>62</v>
      </c>
      <c r="CB111" s="948"/>
      <c r="CC111" s="948"/>
      <c r="CD111" s="948"/>
      <c r="CE111" s="948"/>
      <c r="CF111" s="942" t="s">
        <v>62</v>
      </c>
      <c r="CG111" s="943"/>
      <c r="CH111" s="943"/>
      <c r="CI111" s="943"/>
      <c r="CJ111" s="943"/>
      <c r="CK111" s="970"/>
      <c r="CL111" s="971"/>
      <c r="CM111" s="944" t="s">
        <v>376</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62</v>
      </c>
      <c r="DH111" s="948"/>
      <c r="DI111" s="948"/>
      <c r="DJ111" s="948"/>
      <c r="DK111" s="948"/>
      <c r="DL111" s="948" t="s">
        <v>62</v>
      </c>
      <c r="DM111" s="948"/>
      <c r="DN111" s="948"/>
      <c r="DO111" s="948"/>
      <c r="DP111" s="948"/>
      <c r="DQ111" s="948" t="s">
        <v>62</v>
      </c>
      <c r="DR111" s="948"/>
      <c r="DS111" s="948"/>
      <c r="DT111" s="948"/>
      <c r="DU111" s="948"/>
      <c r="DV111" s="949" t="s">
        <v>62</v>
      </c>
      <c r="DW111" s="949"/>
      <c r="DX111" s="949"/>
      <c r="DY111" s="949"/>
      <c r="DZ111" s="950"/>
    </row>
    <row r="112" spans="1:131" s="95" customFormat="1" ht="26.25" customHeight="1" x14ac:dyDescent="0.15">
      <c r="A112" s="974" t="s">
        <v>377</v>
      </c>
      <c r="B112" s="975"/>
      <c r="C112" s="945" t="s">
        <v>378</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80" t="s">
        <v>62</v>
      </c>
      <c r="AB112" s="981"/>
      <c r="AC112" s="981"/>
      <c r="AD112" s="981"/>
      <c r="AE112" s="982"/>
      <c r="AF112" s="983" t="s">
        <v>62</v>
      </c>
      <c r="AG112" s="981"/>
      <c r="AH112" s="981"/>
      <c r="AI112" s="981"/>
      <c r="AJ112" s="982"/>
      <c r="AK112" s="983" t="s">
        <v>62</v>
      </c>
      <c r="AL112" s="981"/>
      <c r="AM112" s="981"/>
      <c r="AN112" s="981"/>
      <c r="AO112" s="982"/>
      <c r="AP112" s="984" t="s">
        <v>62</v>
      </c>
      <c r="AQ112" s="985"/>
      <c r="AR112" s="985"/>
      <c r="AS112" s="985"/>
      <c r="AT112" s="986"/>
      <c r="AU112" s="930"/>
      <c r="AV112" s="931"/>
      <c r="AW112" s="931"/>
      <c r="AX112" s="931"/>
      <c r="AY112" s="931"/>
      <c r="AZ112" s="944" t="s">
        <v>379</v>
      </c>
      <c r="BA112" s="945"/>
      <c r="BB112" s="945"/>
      <c r="BC112" s="945"/>
      <c r="BD112" s="945"/>
      <c r="BE112" s="945"/>
      <c r="BF112" s="945"/>
      <c r="BG112" s="945"/>
      <c r="BH112" s="945"/>
      <c r="BI112" s="945"/>
      <c r="BJ112" s="945"/>
      <c r="BK112" s="945"/>
      <c r="BL112" s="945"/>
      <c r="BM112" s="945"/>
      <c r="BN112" s="945"/>
      <c r="BO112" s="945"/>
      <c r="BP112" s="946"/>
      <c r="BQ112" s="947">
        <v>3515682</v>
      </c>
      <c r="BR112" s="948"/>
      <c r="BS112" s="948"/>
      <c r="BT112" s="948"/>
      <c r="BU112" s="948"/>
      <c r="BV112" s="948">
        <v>3763239</v>
      </c>
      <c r="BW112" s="948"/>
      <c r="BX112" s="948"/>
      <c r="BY112" s="948"/>
      <c r="BZ112" s="948"/>
      <c r="CA112" s="948">
        <v>3884142</v>
      </c>
      <c r="CB112" s="948"/>
      <c r="CC112" s="948"/>
      <c r="CD112" s="948"/>
      <c r="CE112" s="948"/>
      <c r="CF112" s="942">
        <v>10.199999999999999</v>
      </c>
      <c r="CG112" s="943"/>
      <c r="CH112" s="943"/>
      <c r="CI112" s="943"/>
      <c r="CJ112" s="943"/>
      <c r="CK112" s="970"/>
      <c r="CL112" s="971"/>
      <c r="CM112" s="944" t="s">
        <v>380</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62</v>
      </c>
      <c r="DH112" s="948"/>
      <c r="DI112" s="948"/>
      <c r="DJ112" s="948"/>
      <c r="DK112" s="948"/>
      <c r="DL112" s="948" t="s">
        <v>62</v>
      </c>
      <c r="DM112" s="948"/>
      <c r="DN112" s="948"/>
      <c r="DO112" s="948"/>
      <c r="DP112" s="948"/>
      <c r="DQ112" s="948" t="s">
        <v>62</v>
      </c>
      <c r="DR112" s="948"/>
      <c r="DS112" s="948"/>
      <c r="DT112" s="948"/>
      <c r="DU112" s="948"/>
      <c r="DV112" s="949" t="s">
        <v>62</v>
      </c>
      <c r="DW112" s="949"/>
      <c r="DX112" s="949"/>
      <c r="DY112" s="949"/>
      <c r="DZ112" s="950"/>
    </row>
    <row r="113" spans="1:130" s="95" customFormat="1" ht="26.25" customHeight="1" x14ac:dyDescent="0.15">
      <c r="A113" s="976"/>
      <c r="B113" s="977"/>
      <c r="C113" s="945" t="s">
        <v>381</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59">
        <v>281348</v>
      </c>
      <c r="AB113" s="960"/>
      <c r="AC113" s="960"/>
      <c r="AD113" s="960"/>
      <c r="AE113" s="961"/>
      <c r="AF113" s="962">
        <v>297334</v>
      </c>
      <c r="AG113" s="960"/>
      <c r="AH113" s="960"/>
      <c r="AI113" s="960"/>
      <c r="AJ113" s="961"/>
      <c r="AK113" s="962">
        <v>287002</v>
      </c>
      <c r="AL113" s="960"/>
      <c r="AM113" s="960"/>
      <c r="AN113" s="960"/>
      <c r="AO113" s="961"/>
      <c r="AP113" s="963">
        <v>0.8</v>
      </c>
      <c r="AQ113" s="964"/>
      <c r="AR113" s="964"/>
      <c r="AS113" s="964"/>
      <c r="AT113" s="965"/>
      <c r="AU113" s="930"/>
      <c r="AV113" s="931"/>
      <c r="AW113" s="931"/>
      <c r="AX113" s="931"/>
      <c r="AY113" s="931"/>
      <c r="AZ113" s="944" t="s">
        <v>382</v>
      </c>
      <c r="BA113" s="945"/>
      <c r="BB113" s="945"/>
      <c r="BC113" s="945"/>
      <c r="BD113" s="945"/>
      <c r="BE113" s="945"/>
      <c r="BF113" s="945"/>
      <c r="BG113" s="945"/>
      <c r="BH113" s="945"/>
      <c r="BI113" s="945"/>
      <c r="BJ113" s="945"/>
      <c r="BK113" s="945"/>
      <c r="BL113" s="945"/>
      <c r="BM113" s="945"/>
      <c r="BN113" s="945"/>
      <c r="BO113" s="945"/>
      <c r="BP113" s="946"/>
      <c r="BQ113" s="947" t="s">
        <v>62</v>
      </c>
      <c r="BR113" s="948"/>
      <c r="BS113" s="948"/>
      <c r="BT113" s="948"/>
      <c r="BU113" s="948"/>
      <c r="BV113" s="948" t="s">
        <v>62</v>
      </c>
      <c r="BW113" s="948"/>
      <c r="BX113" s="948"/>
      <c r="BY113" s="948"/>
      <c r="BZ113" s="948"/>
      <c r="CA113" s="948" t="s">
        <v>62</v>
      </c>
      <c r="CB113" s="948"/>
      <c r="CC113" s="948"/>
      <c r="CD113" s="948"/>
      <c r="CE113" s="948"/>
      <c r="CF113" s="942" t="s">
        <v>62</v>
      </c>
      <c r="CG113" s="943"/>
      <c r="CH113" s="943"/>
      <c r="CI113" s="943"/>
      <c r="CJ113" s="943"/>
      <c r="CK113" s="970"/>
      <c r="CL113" s="971"/>
      <c r="CM113" s="944" t="s">
        <v>383</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0" t="s">
        <v>62</v>
      </c>
      <c r="DH113" s="981"/>
      <c r="DI113" s="981"/>
      <c r="DJ113" s="981"/>
      <c r="DK113" s="982"/>
      <c r="DL113" s="983" t="s">
        <v>62</v>
      </c>
      <c r="DM113" s="981"/>
      <c r="DN113" s="981"/>
      <c r="DO113" s="981"/>
      <c r="DP113" s="982"/>
      <c r="DQ113" s="983" t="s">
        <v>62</v>
      </c>
      <c r="DR113" s="981"/>
      <c r="DS113" s="981"/>
      <c r="DT113" s="981"/>
      <c r="DU113" s="982"/>
      <c r="DV113" s="984" t="s">
        <v>62</v>
      </c>
      <c r="DW113" s="985"/>
      <c r="DX113" s="985"/>
      <c r="DY113" s="985"/>
      <c r="DZ113" s="986"/>
    </row>
    <row r="114" spans="1:130" s="95" customFormat="1" ht="26.25" customHeight="1" x14ac:dyDescent="0.15">
      <c r="A114" s="976"/>
      <c r="B114" s="977"/>
      <c r="C114" s="945" t="s">
        <v>384</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80" t="s">
        <v>62</v>
      </c>
      <c r="AB114" s="981"/>
      <c r="AC114" s="981"/>
      <c r="AD114" s="981"/>
      <c r="AE114" s="982"/>
      <c r="AF114" s="983" t="s">
        <v>62</v>
      </c>
      <c r="AG114" s="981"/>
      <c r="AH114" s="981"/>
      <c r="AI114" s="981"/>
      <c r="AJ114" s="982"/>
      <c r="AK114" s="983" t="s">
        <v>62</v>
      </c>
      <c r="AL114" s="981"/>
      <c r="AM114" s="981"/>
      <c r="AN114" s="981"/>
      <c r="AO114" s="982"/>
      <c r="AP114" s="984" t="s">
        <v>62</v>
      </c>
      <c r="AQ114" s="985"/>
      <c r="AR114" s="985"/>
      <c r="AS114" s="985"/>
      <c r="AT114" s="986"/>
      <c r="AU114" s="930"/>
      <c r="AV114" s="931"/>
      <c r="AW114" s="931"/>
      <c r="AX114" s="931"/>
      <c r="AY114" s="931"/>
      <c r="AZ114" s="944" t="s">
        <v>385</v>
      </c>
      <c r="BA114" s="945"/>
      <c r="BB114" s="945"/>
      <c r="BC114" s="945"/>
      <c r="BD114" s="945"/>
      <c r="BE114" s="945"/>
      <c r="BF114" s="945"/>
      <c r="BG114" s="945"/>
      <c r="BH114" s="945"/>
      <c r="BI114" s="945"/>
      <c r="BJ114" s="945"/>
      <c r="BK114" s="945"/>
      <c r="BL114" s="945"/>
      <c r="BM114" s="945"/>
      <c r="BN114" s="945"/>
      <c r="BO114" s="945"/>
      <c r="BP114" s="946"/>
      <c r="BQ114" s="947">
        <v>7428132</v>
      </c>
      <c r="BR114" s="948"/>
      <c r="BS114" s="948"/>
      <c r="BT114" s="948"/>
      <c r="BU114" s="948"/>
      <c r="BV114" s="948">
        <v>7382929</v>
      </c>
      <c r="BW114" s="948"/>
      <c r="BX114" s="948"/>
      <c r="BY114" s="948"/>
      <c r="BZ114" s="948"/>
      <c r="CA114" s="948">
        <v>7227339</v>
      </c>
      <c r="CB114" s="948"/>
      <c r="CC114" s="948"/>
      <c r="CD114" s="948"/>
      <c r="CE114" s="948"/>
      <c r="CF114" s="942">
        <v>19</v>
      </c>
      <c r="CG114" s="943"/>
      <c r="CH114" s="943"/>
      <c r="CI114" s="943"/>
      <c r="CJ114" s="943"/>
      <c r="CK114" s="970"/>
      <c r="CL114" s="971"/>
      <c r="CM114" s="944" t="s">
        <v>386</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0" t="s">
        <v>62</v>
      </c>
      <c r="DH114" s="981"/>
      <c r="DI114" s="981"/>
      <c r="DJ114" s="981"/>
      <c r="DK114" s="982"/>
      <c r="DL114" s="983" t="s">
        <v>62</v>
      </c>
      <c r="DM114" s="981"/>
      <c r="DN114" s="981"/>
      <c r="DO114" s="981"/>
      <c r="DP114" s="982"/>
      <c r="DQ114" s="983" t="s">
        <v>62</v>
      </c>
      <c r="DR114" s="981"/>
      <c r="DS114" s="981"/>
      <c r="DT114" s="981"/>
      <c r="DU114" s="982"/>
      <c r="DV114" s="984" t="s">
        <v>62</v>
      </c>
      <c r="DW114" s="985"/>
      <c r="DX114" s="985"/>
      <c r="DY114" s="985"/>
      <c r="DZ114" s="986"/>
    </row>
    <row r="115" spans="1:130" s="95" customFormat="1" ht="26.25" customHeight="1" x14ac:dyDescent="0.15">
      <c r="A115" s="976"/>
      <c r="B115" s="977"/>
      <c r="C115" s="945" t="s">
        <v>387</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59" t="s">
        <v>62</v>
      </c>
      <c r="AB115" s="960"/>
      <c r="AC115" s="960"/>
      <c r="AD115" s="960"/>
      <c r="AE115" s="961"/>
      <c r="AF115" s="962">
        <v>582</v>
      </c>
      <c r="AG115" s="960"/>
      <c r="AH115" s="960"/>
      <c r="AI115" s="960"/>
      <c r="AJ115" s="961"/>
      <c r="AK115" s="962" t="s">
        <v>62</v>
      </c>
      <c r="AL115" s="960"/>
      <c r="AM115" s="960"/>
      <c r="AN115" s="960"/>
      <c r="AO115" s="961"/>
      <c r="AP115" s="963" t="s">
        <v>62</v>
      </c>
      <c r="AQ115" s="964"/>
      <c r="AR115" s="964"/>
      <c r="AS115" s="964"/>
      <c r="AT115" s="965"/>
      <c r="AU115" s="930"/>
      <c r="AV115" s="931"/>
      <c r="AW115" s="931"/>
      <c r="AX115" s="931"/>
      <c r="AY115" s="931"/>
      <c r="AZ115" s="944" t="s">
        <v>388</v>
      </c>
      <c r="BA115" s="945"/>
      <c r="BB115" s="945"/>
      <c r="BC115" s="945"/>
      <c r="BD115" s="945"/>
      <c r="BE115" s="945"/>
      <c r="BF115" s="945"/>
      <c r="BG115" s="945"/>
      <c r="BH115" s="945"/>
      <c r="BI115" s="945"/>
      <c r="BJ115" s="945"/>
      <c r="BK115" s="945"/>
      <c r="BL115" s="945"/>
      <c r="BM115" s="945"/>
      <c r="BN115" s="945"/>
      <c r="BO115" s="945"/>
      <c r="BP115" s="946"/>
      <c r="BQ115" s="947">
        <v>3323</v>
      </c>
      <c r="BR115" s="948"/>
      <c r="BS115" s="948"/>
      <c r="BT115" s="948"/>
      <c r="BU115" s="948"/>
      <c r="BV115" s="948">
        <v>156</v>
      </c>
      <c r="BW115" s="948"/>
      <c r="BX115" s="948"/>
      <c r="BY115" s="948"/>
      <c r="BZ115" s="948"/>
      <c r="CA115" s="948">
        <v>111</v>
      </c>
      <c r="CB115" s="948"/>
      <c r="CC115" s="948"/>
      <c r="CD115" s="948"/>
      <c r="CE115" s="948"/>
      <c r="CF115" s="942">
        <v>0</v>
      </c>
      <c r="CG115" s="943"/>
      <c r="CH115" s="943"/>
      <c r="CI115" s="943"/>
      <c r="CJ115" s="943"/>
      <c r="CK115" s="970"/>
      <c r="CL115" s="971"/>
      <c r="CM115" s="944" t="s">
        <v>389</v>
      </c>
      <c r="CN115" s="945"/>
      <c r="CO115" s="945"/>
      <c r="CP115" s="945"/>
      <c r="CQ115" s="945"/>
      <c r="CR115" s="945"/>
      <c r="CS115" s="945"/>
      <c r="CT115" s="945"/>
      <c r="CU115" s="945"/>
      <c r="CV115" s="945"/>
      <c r="CW115" s="945"/>
      <c r="CX115" s="945"/>
      <c r="CY115" s="945"/>
      <c r="CZ115" s="945"/>
      <c r="DA115" s="945"/>
      <c r="DB115" s="945"/>
      <c r="DC115" s="945"/>
      <c r="DD115" s="945"/>
      <c r="DE115" s="945"/>
      <c r="DF115" s="946"/>
      <c r="DG115" s="980" t="s">
        <v>62</v>
      </c>
      <c r="DH115" s="981"/>
      <c r="DI115" s="981"/>
      <c r="DJ115" s="981"/>
      <c r="DK115" s="982"/>
      <c r="DL115" s="983" t="s">
        <v>62</v>
      </c>
      <c r="DM115" s="981"/>
      <c r="DN115" s="981"/>
      <c r="DO115" s="981"/>
      <c r="DP115" s="982"/>
      <c r="DQ115" s="983" t="s">
        <v>62</v>
      </c>
      <c r="DR115" s="981"/>
      <c r="DS115" s="981"/>
      <c r="DT115" s="981"/>
      <c r="DU115" s="982"/>
      <c r="DV115" s="984" t="s">
        <v>62</v>
      </c>
      <c r="DW115" s="985"/>
      <c r="DX115" s="985"/>
      <c r="DY115" s="985"/>
      <c r="DZ115" s="986"/>
    </row>
    <row r="116" spans="1:130" s="95" customFormat="1" ht="26.25" customHeight="1" x14ac:dyDescent="0.15">
      <c r="A116" s="978"/>
      <c r="B116" s="979"/>
      <c r="C116" s="987" t="s">
        <v>390</v>
      </c>
      <c r="D116" s="987"/>
      <c r="E116" s="987"/>
      <c r="F116" s="987"/>
      <c r="G116" s="987"/>
      <c r="H116" s="987"/>
      <c r="I116" s="987"/>
      <c r="J116" s="987"/>
      <c r="K116" s="987"/>
      <c r="L116" s="987"/>
      <c r="M116" s="987"/>
      <c r="N116" s="987"/>
      <c r="O116" s="987"/>
      <c r="P116" s="987"/>
      <c r="Q116" s="987"/>
      <c r="R116" s="987"/>
      <c r="S116" s="987"/>
      <c r="T116" s="987"/>
      <c r="U116" s="987"/>
      <c r="V116" s="987"/>
      <c r="W116" s="987"/>
      <c r="X116" s="987"/>
      <c r="Y116" s="987"/>
      <c r="Z116" s="988"/>
      <c r="AA116" s="980" t="s">
        <v>62</v>
      </c>
      <c r="AB116" s="981"/>
      <c r="AC116" s="981"/>
      <c r="AD116" s="981"/>
      <c r="AE116" s="982"/>
      <c r="AF116" s="983" t="s">
        <v>62</v>
      </c>
      <c r="AG116" s="981"/>
      <c r="AH116" s="981"/>
      <c r="AI116" s="981"/>
      <c r="AJ116" s="982"/>
      <c r="AK116" s="983" t="s">
        <v>62</v>
      </c>
      <c r="AL116" s="981"/>
      <c r="AM116" s="981"/>
      <c r="AN116" s="981"/>
      <c r="AO116" s="982"/>
      <c r="AP116" s="984" t="s">
        <v>62</v>
      </c>
      <c r="AQ116" s="985"/>
      <c r="AR116" s="985"/>
      <c r="AS116" s="985"/>
      <c r="AT116" s="986"/>
      <c r="AU116" s="930"/>
      <c r="AV116" s="931"/>
      <c r="AW116" s="931"/>
      <c r="AX116" s="931"/>
      <c r="AY116" s="931"/>
      <c r="AZ116" s="989" t="s">
        <v>391</v>
      </c>
      <c r="BA116" s="990"/>
      <c r="BB116" s="990"/>
      <c r="BC116" s="990"/>
      <c r="BD116" s="990"/>
      <c r="BE116" s="990"/>
      <c r="BF116" s="990"/>
      <c r="BG116" s="990"/>
      <c r="BH116" s="990"/>
      <c r="BI116" s="990"/>
      <c r="BJ116" s="990"/>
      <c r="BK116" s="990"/>
      <c r="BL116" s="990"/>
      <c r="BM116" s="990"/>
      <c r="BN116" s="990"/>
      <c r="BO116" s="990"/>
      <c r="BP116" s="991"/>
      <c r="BQ116" s="947" t="s">
        <v>62</v>
      </c>
      <c r="BR116" s="948"/>
      <c r="BS116" s="948"/>
      <c r="BT116" s="948"/>
      <c r="BU116" s="948"/>
      <c r="BV116" s="948" t="s">
        <v>62</v>
      </c>
      <c r="BW116" s="948"/>
      <c r="BX116" s="948"/>
      <c r="BY116" s="948"/>
      <c r="BZ116" s="948"/>
      <c r="CA116" s="948" t="s">
        <v>62</v>
      </c>
      <c r="CB116" s="948"/>
      <c r="CC116" s="948"/>
      <c r="CD116" s="948"/>
      <c r="CE116" s="948"/>
      <c r="CF116" s="942" t="s">
        <v>62</v>
      </c>
      <c r="CG116" s="943"/>
      <c r="CH116" s="943"/>
      <c r="CI116" s="943"/>
      <c r="CJ116" s="943"/>
      <c r="CK116" s="970"/>
      <c r="CL116" s="971"/>
      <c r="CM116" s="944" t="s">
        <v>392</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0" t="s">
        <v>62</v>
      </c>
      <c r="DH116" s="981"/>
      <c r="DI116" s="981"/>
      <c r="DJ116" s="981"/>
      <c r="DK116" s="982"/>
      <c r="DL116" s="983" t="s">
        <v>62</v>
      </c>
      <c r="DM116" s="981"/>
      <c r="DN116" s="981"/>
      <c r="DO116" s="981"/>
      <c r="DP116" s="982"/>
      <c r="DQ116" s="983" t="s">
        <v>62</v>
      </c>
      <c r="DR116" s="981"/>
      <c r="DS116" s="981"/>
      <c r="DT116" s="981"/>
      <c r="DU116" s="982"/>
      <c r="DV116" s="984" t="s">
        <v>62</v>
      </c>
      <c r="DW116" s="985"/>
      <c r="DX116" s="985"/>
      <c r="DY116" s="985"/>
      <c r="DZ116" s="986"/>
    </row>
    <row r="117" spans="1:130" s="95" customFormat="1" ht="26.25" customHeight="1" x14ac:dyDescent="0.15">
      <c r="A117" s="934" t="s">
        <v>117</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999" t="s">
        <v>393</v>
      </c>
      <c r="Z117" s="916"/>
      <c r="AA117" s="1000">
        <v>6864221</v>
      </c>
      <c r="AB117" s="1001"/>
      <c r="AC117" s="1001"/>
      <c r="AD117" s="1001"/>
      <c r="AE117" s="1002"/>
      <c r="AF117" s="1003">
        <v>6715921</v>
      </c>
      <c r="AG117" s="1001"/>
      <c r="AH117" s="1001"/>
      <c r="AI117" s="1001"/>
      <c r="AJ117" s="1002"/>
      <c r="AK117" s="1003">
        <v>6785258</v>
      </c>
      <c r="AL117" s="1001"/>
      <c r="AM117" s="1001"/>
      <c r="AN117" s="1001"/>
      <c r="AO117" s="1002"/>
      <c r="AP117" s="1004"/>
      <c r="AQ117" s="1005"/>
      <c r="AR117" s="1005"/>
      <c r="AS117" s="1005"/>
      <c r="AT117" s="1006"/>
      <c r="AU117" s="930"/>
      <c r="AV117" s="931"/>
      <c r="AW117" s="931"/>
      <c r="AX117" s="931"/>
      <c r="AY117" s="931"/>
      <c r="AZ117" s="996" t="s">
        <v>394</v>
      </c>
      <c r="BA117" s="997"/>
      <c r="BB117" s="997"/>
      <c r="BC117" s="997"/>
      <c r="BD117" s="997"/>
      <c r="BE117" s="997"/>
      <c r="BF117" s="997"/>
      <c r="BG117" s="997"/>
      <c r="BH117" s="997"/>
      <c r="BI117" s="997"/>
      <c r="BJ117" s="997"/>
      <c r="BK117" s="997"/>
      <c r="BL117" s="997"/>
      <c r="BM117" s="997"/>
      <c r="BN117" s="997"/>
      <c r="BO117" s="997"/>
      <c r="BP117" s="998"/>
      <c r="BQ117" s="947" t="s">
        <v>62</v>
      </c>
      <c r="BR117" s="948"/>
      <c r="BS117" s="948"/>
      <c r="BT117" s="948"/>
      <c r="BU117" s="948"/>
      <c r="BV117" s="948" t="s">
        <v>62</v>
      </c>
      <c r="BW117" s="948"/>
      <c r="BX117" s="948"/>
      <c r="BY117" s="948"/>
      <c r="BZ117" s="948"/>
      <c r="CA117" s="948" t="s">
        <v>62</v>
      </c>
      <c r="CB117" s="948"/>
      <c r="CC117" s="948"/>
      <c r="CD117" s="948"/>
      <c r="CE117" s="948"/>
      <c r="CF117" s="942" t="s">
        <v>62</v>
      </c>
      <c r="CG117" s="943"/>
      <c r="CH117" s="943"/>
      <c r="CI117" s="943"/>
      <c r="CJ117" s="943"/>
      <c r="CK117" s="970"/>
      <c r="CL117" s="971"/>
      <c r="CM117" s="944" t="s">
        <v>395</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0" t="s">
        <v>62</v>
      </c>
      <c r="DH117" s="981"/>
      <c r="DI117" s="981"/>
      <c r="DJ117" s="981"/>
      <c r="DK117" s="982"/>
      <c r="DL117" s="983" t="s">
        <v>62</v>
      </c>
      <c r="DM117" s="981"/>
      <c r="DN117" s="981"/>
      <c r="DO117" s="981"/>
      <c r="DP117" s="982"/>
      <c r="DQ117" s="983" t="s">
        <v>62</v>
      </c>
      <c r="DR117" s="981"/>
      <c r="DS117" s="981"/>
      <c r="DT117" s="981"/>
      <c r="DU117" s="982"/>
      <c r="DV117" s="984" t="s">
        <v>62</v>
      </c>
      <c r="DW117" s="985"/>
      <c r="DX117" s="985"/>
      <c r="DY117" s="985"/>
      <c r="DZ117" s="986"/>
    </row>
    <row r="118" spans="1:130" s="95" customFormat="1" ht="26.25" customHeight="1" x14ac:dyDescent="0.15">
      <c r="A118" s="934" t="s">
        <v>368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365</v>
      </c>
      <c r="AB118" s="915"/>
      <c r="AC118" s="915"/>
      <c r="AD118" s="915"/>
      <c r="AE118" s="916"/>
      <c r="AF118" s="914" t="s">
        <v>366</v>
      </c>
      <c r="AG118" s="915"/>
      <c r="AH118" s="915"/>
      <c r="AI118" s="915"/>
      <c r="AJ118" s="916"/>
      <c r="AK118" s="914" t="s">
        <v>236</v>
      </c>
      <c r="AL118" s="915"/>
      <c r="AM118" s="915"/>
      <c r="AN118" s="915"/>
      <c r="AO118" s="916"/>
      <c r="AP118" s="992" t="s">
        <v>367</v>
      </c>
      <c r="AQ118" s="993"/>
      <c r="AR118" s="993"/>
      <c r="AS118" s="993"/>
      <c r="AT118" s="994"/>
      <c r="AU118" s="930"/>
      <c r="AV118" s="931"/>
      <c r="AW118" s="931"/>
      <c r="AX118" s="931"/>
      <c r="AY118" s="931"/>
      <c r="AZ118" s="995" t="s">
        <v>396</v>
      </c>
      <c r="BA118" s="987"/>
      <c r="BB118" s="987"/>
      <c r="BC118" s="987"/>
      <c r="BD118" s="987"/>
      <c r="BE118" s="987"/>
      <c r="BF118" s="987"/>
      <c r="BG118" s="987"/>
      <c r="BH118" s="987"/>
      <c r="BI118" s="987"/>
      <c r="BJ118" s="987"/>
      <c r="BK118" s="987"/>
      <c r="BL118" s="987"/>
      <c r="BM118" s="987"/>
      <c r="BN118" s="987"/>
      <c r="BO118" s="987"/>
      <c r="BP118" s="988"/>
      <c r="BQ118" s="1021" t="s">
        <v>62</v>
      </c>
      <c r="BR118" s="1022"/>
      <c r="BS118" s="1022"/>
      <c r="BT118" s="1022"/>
      <c r="BU118" s="1022"/>
      <c r="BV118" s="1022" t="s">
        <v>62</v>
      </c>
      <c r="BW118" s="1022"/>
      <c r="BX118" s="1022"/>
      <c r="BY118" s="1022"/>
      <c r="BZ118" s="1022"/>
      <c r="CA118" s="1022" t="s">
        <v>62</v>
      </c>
      <c r="CB118" s="1022"/>
      <c r="CC118" s="1022"/>
      <c r="CD118" s="1022"/>
      <c r="CE118" s="1022"/>
      <c r="CF118" s="942" t="s">
        <v>62</v>
      </c>
      <c r="CG118" s="943"/>
      <c r="CH118" s="943"/>
      <c r="CI118" s="943"/>
      <c r="CJ118" s="943"/>
      <c r="CK118" s="970"/>
      <c r="CL118" s="971"/>
      <c r="CM118" s="944" t="s">
        <v>397</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0" t="s">
        <v>62</v>
      </c>
      <c r="DH118" s="981"/>
      <c r="DI118" s="981"/>
      <c r="DJ118" s="981"/>
      <c r="DK118" s="982"/>
      <c r="DL118" s="983" t="s">
        <v>62</v>
      </c>
      <c r="DM118" s="981"/>
      <c r="DN118" s="981"/>
      <c r="DO118" s="981"/>
      <c r="DP118" s="982"/>
      <c r="DQ118" s="983" t="s">
        <v>62</v>
      </c>
      <c r="DR118" s="981"/>
      <c r="DS118" s="981"/>
      <c r="DT118" s="981"/>
      <c r="DU118" s="982"/>
      <c r="DV118" s="984" t="s">
        <v>62</v>
      </c>
      <c r="DW118" s="985"/>
      <c r="DX118" s="985"/>
      <c r="DY118" s="985"/>
      <c r="DZ118" s="986"/>
    </row>
    <row r="119" spans="1:130" s="95" customFormat="1" ht="26.25" customHeight="1" x14ac:dyDescent="0.15">
      <c r="A119" s="1084" t="s">
        <v>372</v>
      </c>
      <c r="B119" s="969"/>
      <c r="C119" s="951" t="s">
        <v>373</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921" t="s">
        <v>62</v>
      </c>
      <c r="AB119" s="922"/>
      <c r="AC119" s="922"/>
      <c r="AD119" s="922"/>
      <c r="AE119" s="923"/>
      <c r="AF119" s="924" t="s">
        <v>62</v>
      </c>
      <c r="AG119" s="922"/>
      <c r="AH119" s="922"/>
      <c r="AI119" s="922"/>
      <c r="AJ119" s="923"/>
      <c r="AK119" s="924" t="s">
        <v>62</v>
      </c>
      <c r="AL119" s="922"/>
      <c r="AM119" s="922"/>
      <c r="AN119" s="922"/>
      <c r="AO119" s="923"/>
      <c r="AP119" s="925" t="s">
        <v>62</v>
      </c>
      <c r="AQ119" s="926"/>
      <c r="AR119" s="926"/>
      <c r="AS119" s="926"/>
      <c r="AT119" s="927"/>
      <c r="AU119" s="932"/>
      <c r="AV119" s="933"/>
      <c r="AW119" s="933"/>
      <c r="AX119" s="933"/>
      <c r="AY119" s="933"/>
      <c r="AZ119" s="116" t="s">
        <v>117</v>
      </c>
      <c r="BA119" s="116"/>
      <c r="BB119" s="116"/>
      <c r="BC119" s="116"/>
      <c r="BD119" s="116"/>
      <c r="BE119" s="116"/>
      <c r="BF119" s="116"/>
      <c r="BG119" s="116"/>
      <c r="BH119" s="116"/>
      <c r="BI119" s="116"/>
      <c r="BJ119" s="116"/>
      <c r="BK119" s="116"/>
      <c r="BL119" s="116"/>
      <c r="BM119" s="116"/>
      <c r="BN119" s="116"/>
      <c r="BO119" s="999" t="s">
        <v>398</v>
      </c>
      <c r="BP119" s="1027"/>
      <c r="BQ119" s="1021">
        <v>67248532</v>
      </c>
      <c r="BR119" s="1022"/>
      <c r="BS119" s="1022"/>
      <c r="BT119" s="1022"/>
      <c r="BU119" s="1022"/>
      <c r="BV119" s="1022">
        <v>65968667</v>
      </c>
      <c r="BW119" s="1022"/>
      <c r="BX119" s="1022"/>
      <c r="BY119" s="1022"/>
      <c r="BZ119" s="1022"/>
      <c r="CA119" s="1022">
        <v>65693766</v>
      </c>
      <c r="CB119" s="1022"/>
      <c r="CC119" s="1022"/>
      <c r="CD119" s="1022"/>
      <c r="CE119" s="1022"/>
      <c r="CF119" s="1023"/>
      <c r="CG119" s="1024"/>
      <c r="CH119" s="1024"/>
      <c r="CI119" s="1024"/>
      <c r="CJ119" s="1025"/>
      <c r="CK119" s="972"/>
      <c r="CL119" s="973"/>
      <c r="CM119" s="995" t="s">
        <v>399</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1026" t="s">
        <v>62</v>
      </c>
      <c r="DH119" s="1008"/>
      <c r="DI119" s="1008"/>
      <c r="DJ119" s="1008"/>
      <c r="DK119" s="1009"/>
      <c r="DL119" s="1007" t="s">
        <v>62</v>
      </c>
      <c r="DM119" s="1008"/>
      <c r="DN119" s="1008"/>
      <c r="DO119" s="1008"/>
      <c r="DP119" s="1009"/>
      <c r="DQ119" s="1007" t="s">
        <v>62</v>
      </c>
      <c r="DR119" s="1008"/>
      <c r="DS119" s="1008"/>
      <c r="DT119" s="1008"/>
      <c r="DU119" s="1009"/>
      <c r="DV119" s="1010" t="s">
        <v>62</v>
      </c>
      <c r="DW119" s="1011"/>
      <c r="DX119" s="1011"/>
      <c r="DY119" s="1011"/>
      <c r="DZ119" s="1012"/>
    </row>
    <row r="120" spans="1:130" s="95" customFormat="1" ht="26.25" customHeight="1" x14ac:dyDescent="0.15">
      <c r="A120" s="1085"/>
      <c r="B120" s="971"/>
      <c r="C120" s="944" t="s">
        <v>376</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0" t="s">
        <v>62</v>
      </c>
      <c r="AB120" s="981"/>
      <c r="AC120" s="981"/>
      <c r="AD120" s="981"/>
      <c r="AE120" s="982"/>
      <c r="AF120" s="983" t="s">
        <v>62</v>
      </c>
      <c r="AG120" s="981"/>
      <c r="AH120" s="981"/>
      <c r="AI120" s="981"/>
      <c r="AJ120" s="982"/>
      <c r="AK120" s="983" t="s">
        <v>62</v>
      </c>
      <c r="AL120" s="981"/>
      <c r="AM120" s="981"/>
      <c r="AN120" s="981"/>
      <c r="AO120" s="982"/>
      <c r="AP120" s="984" t="s">
        <v>62</v>
      </c>
      <c r="AQ120" s="985"/>
      <c r="AR120" s="985"/>
      <c r="AS120" s="985"/>
      <c r="AT120" s="986"/>
      <c r="AU120" s="1013" t="s">
        <v>400</v>
      </c>
      <c r="AV120" s="1014"/>
      <c r="AW120" s="1014"/>
      <c r="AX120" s="1014"/>
      <c r="AY120" s="1015"/>
      <c r="AZ120" s="951" t="s">
        <v>401</v>
      </c>
      <c r="BA120" s="919"/>
      <c r="BB120" s="919"/>
      <c r="BC120" s="919"/>
      <c r="BD120" s="919"/>
      <c r="BE120" s="919"/>
      <c r="BF120" s="919"/>
      <c r="BG120" s="919"/>
      <c r="BH120" s="919"/>
      <c r="BI120" s="919"/>
      <c r="BJ120" s="919"/>
      <c r="BK120" s="919"/>
      <c r="BL120" s="919"/>
      <c r="BM120" s="919"/>
      <c r="BN120" s="919"/>
      <c r="BO120" s="919"/>
      <c r="BP120" s="920"/>
      <c r="BQ120" s="952">
        <v>7140040</v>
      </c>
      <c r="BR120" s="953"/>
      <c r="BS120" s="953"/>
      <c r="BT120" s="953"/>
      <c r="BU120" s="953"/>
      <c r="BV120" s="953">
        <v>7235307</v>
      </c>
      <c r="BW120" s="953"/>
      <c r="BX120" s="953"/>
      <c r="BY120" s="953"/>
      <c r="BZ120" s="953"/>
      <c r="CA120" s="953">
        <v>10447864</v>
      </c>
      <c r="CB120" s="953"/>
      <c r="CC120" s="953"/>
      <c r="CD120" s="953"/>
      <c r="CE120" s="953"/>
      <c r="CF120" s="966">
        <v>27.5</v>
      </c>
      <c r="CG120" s="967"/>
      <c r="CH120" s="967"/>
      <c r="CI120" s="967"/>
      <c r="CJ120" s="967"/>
      <c r="CK120" s="1028" t="s">
        <v>402</v>
      </c>
      <c r="CL120" s="1029"/>
      <c r="CM120" s="1029"/>
      <c r="CN120" s="1029"/>
      <c r="CO120" s="1030"/>
      <c r="CP120" s="1036" t="s">
        <v>341</v>
      </c>
      <c r="CQ120" s="1037"/>
      <c r="CR120" s="1037"/>
      <c r="CS120" s="1037"/>
      <c r="CT120" s="1037"/>
      <c r="CU120" s="1037"/>
      <c r="CV120" s="1037"/>
      <c r="CW120" s="1037"/>
      <c r="CX120" s="1037"/>
      <c r="CY120" s="1037"/>
      <c r="CZ120" s="1037"/>
      <c r="DA120" s="1037"/>
      <c r="DB120" s="1037"/>
      <c r="DC120" s="1037"/>
      <c r="DD120" s="1037"/>
      <c r="DE120" s="1037"/>
      <c r="DF120" s="1038"/>
      <c r="DG120" s="952">
        <v>3501462</v>
      </c>
      <c r="DH120" s="953"/>
      <c r="DI120" s="953"/>
      <c r="DJ120" s="953"/>
      <c r="DK120" s="953"/>
      <c r="DL120" s="953">
        <v>3753074</v>
      </c>
      <c r="DM120" s="953"/>
      <c r="DN120" s="953"/>
      <c r="DO120" s="953"/>
      <c r="DP120" s="953"/>
      <c r="DQ120" s="953">
        <v>3878006</v>
      </c>
      <c r="DR120" s="953"/>
      <c r="DS120" s="953"/>
      <c r="DT120" s="953"/>
      <c r="DU120" s="953"/>
      <c r="DV120" s="954">
        <v>10.199999999999999</v>
      </c>
      <c r="DW120" s="954"/>
      <c r="DX120" s="954"/>
      <c r="DY120" s="954"/>
      <c r="DZ120" s="955"/>
    </row>
    <row r="121" spans="1:130" s="95" customFormat="1" ht="26.25" customHeight="1" x14ac:dyDescent="0.15">
      <c r="A121" s="1085"/>
      <c r="B121" s="971"/>
      <c r="C121" s="996" t="s">
        <v>403</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0" t="s">
        <v>62</v>
      </c>
      <c r="AB121" s="981"/>
      <c r="AC121" s="981"/>
      <c r="AD121" s="981"/>
      <c r="AE121" s="982"/>
      <c r="AF121" s="983" t="s">
        <v>62</v>
      </c>
      <c r="AG121" s="981"/>
      <c r="AH121" s="981"/>
      <c r="AI121" s="981"/>
      <c r="AJ121" s="982"/>
      <c r="AK121" s="983" t="s">
        <v>62</v>
      </c>
      <c r="AL121" s="981"/>
      <c r="AM121" s="981"/>
      <c r="AN121" s="981"/>
      <c r="AO121" s="982"/>
      <c r="AP121" s="984" t="s">
        <v>62</v>
      </c>
      <c r="AQ121" s="985"/>
      <c r="AR121" s="985"/>
      <c r="AS121" s="985"/>
      <c r="AT121" s="986"/>
      <c r="AU121" s="1016"/>
      <c r="AV121" s="1017"/>
      <c r="AW121" s="1017"/>
      <c r="AX121" s="1017"/>
      <c r="AY121" s="1018"/>
      <c r="AZ121" s="944" t="s">
        <v>404</v>
      </c>
      <c r="BA121" s="945"/>
      <c r="BB121" s="945"/>
      <c r="BC121" s="945"/>
      <c r="BD121" s="945"/>
      <c r="BE121" s="945"/>
      <c r="BF121" s="945"/>
      <c r="BG121" s="945"/>
      <c r="BH121" s="945"/>
      <c r="BI121" s="945"/>
      <c r="BJ121" s="945"/>
      <c r="BK121" s="945"/>
      <c r="BL121" s="945"/>
      <c r="BM121" s="945"/>
      <c r="BN121" s="945"/>
      <c r="BO121" s="945"/>
      <c r="BP121" s="946"/>
      <c r="BQ121" s="947">
        <v>10100571</v>
      </c>
      <c r="BR121" s="948"/>
      <c r="BS121" s="948"/>
      <c r="BT121" s="948"/>
      <c r="BU121" s="948"/>
      <c r="BV121" s="948">
        <v>9448071</v>
      </c>
      <c r="BW121" s="948"/>
      <c r="BX121" s="948"/>
      <c r="BY121" s="948"/>
      <c r="BZ121" s="948"/>
      <c r="CA121" s="948">
        <v>9375806</v>
      </c>
      <c r="CB121" s="948"/>
      <c r="CC121" s="948"/>
      <c r="CD121" s="948"/>
      <c r="CE121" s="948"/>
      <c r="CF121" s="942">
        <v>24.6</v>
      </c>
      <c r="CG121" s="943"/>
      <c r="CH121" s="943"/>
      <c r="CI121" s="943"/>
      <c r="CJ121" s="943"/>
      <c r="CK121" s="1031"/>
      <c r="CL121" s="1032"/>
      <c r="CM121" s="1032"/>
      <c r="CN121" s="1032"/>
      <c r="CO121" s="1033"/>
      <c r="CP121" s="1041" t="s">
        <v>339</v>
      </c>
      <c r="CQ121" s="1042"/>
      <c r="CR121" s="1042"/>
      <c r="CS121" s="1042"/>
      <c r="CT121" s="1042"/>
      <c r="CU121" s="1042"/>
      <c r="CV121" s="1042"/>
      <c r="CW121" s="1042"/>
      <c r="CX121" s="1042"/>
      <c r="CY121" s="1042"/>
      <c r="CZ121" s="1042"/>
      <c r="DA121" s="1042"/>
      <c r="DB121" s="1042"/>
      <c r="DC121" s="1042"/>
      <c r="DD121" s="1042"/>
      <c r="DE121" s="1042"/>
      <c r="DF121" s="1043"/>
      <c r="DG121" s="947">
        <v>14220</v>
      </c>
      <c r="DH121" s="948"/>
      <c r="DI121" s="948"/>
      <c r="DJ121" s="948"/>
      <c r="DK121" s="948"/>
      <c r="DL121" s="948">
        <v>10165</v>
      </c>
      <c r="DM121" s="948"/>
      <c r="DN121" s="948"/>
      <c r="DO121" s="948"/>
      <c r="DP121" s="948"/>
      <c r="DQ121" s="948">
        <v>6136</v>
      </c>
      <c r="DR121" s="948"/>
      <c r="DS121" s="948"/>
      <c r="DT121" s="948"/>
      <c r="DU121" s="948"/>
      <c r="DV121" s="949">
        <v>0</v>
      </c>
      <c r="DW121" s="949"/>
      <c r="DX121" s="949"/>
      <c r="DY121" s="949"/>
      <c r="DZ121" s="950"/>
    </row>
    <row r="122" spans="1:130" s="95" customFormat="1" ht="26.25" customHeight="1" x14ac:dyDescent="0.15">
      <c r="A122" s="1085"/>
      <c r="B122" s="971"/>
      <c r="C122" s="944" t="s">
        <v>386</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0" t="s">
        <v>62</v>
      </c>
      <c r="AB122" s="981"/>
      <c r="AC122" s="981"/>
      <c r="AD122" s="981"/>
      <c r="AE122" s="982"/>
      <c r="AF122" s="983" t="s">
        <v>62</v>
      </c>
      <c r="AG122" s="981"/>
      <c r="AH122" s="981"/>
      <c r="AI122" s="981"/>
      <c r="AJ122" s="982"/>
      <c r="AK122" s="983" t="s">
        <v>62</v>
      </c>
      <c r="AL122" s="981"/>
      <c r="AM122" s="981"/>
      <c r="AN122" s="981"/>
      <c r="AO122" s="982"/>
      <c r="AP122" s="984" t="s">
        <v>62</v>
      </c>
      <c r="AQ122" s="985"/>
      <c r="AR122" s="985"/>
      <c r="AS122" s="985"/>
      <c r="AT122" s="986"/>
      <c r="AU122" s="1016"/>
      <c r="AV122" s="1017"/>
      <c r="AW122" s="1017"/>
      <c r="AX122" s="1017"/>
      <c r="AY122" s="1018"/>
      <c r="AZ122" s="995" t="s">
        <v>405</v>
      </c>
      <c r="BA122" s="987"/>
      <c r="BB122" s="987"/>
      <c r="BC122" s="987"/>
      <c r="BD122" s="987"/>
      <c r="BE122" s="987"/>
      <c r="BF122" s="987"/>
      <c r="BG122" s="987"/>
      <c r="BH122" s="987"/>
      <c r="BI122" s="987"/>
      <c r="BJ122" s="987"/>
      <c r="BK122" s="987"/>
      <c r="BL122" s="987"/>
      <c r="BM122" s="987"/>
      <c r="BN122" s="987"/>
      <c r="BO122" s="987"/>
      <c r="BP122" s="988"/>
      <c r="BQ122" s="1021">
        <v>45589511</v>
      </c>
      <c r="BR122" s="1022"/>
      <c r="BS122" s="1022"/>
      <c r="BT122" s="1022"/>
      <c r="BU122" s="1022"/>
      <c r="BV122" s="1022">
        <v>45380075</v>
      </c>
      <c r="BW122" s="1022"/>
      <c r="BX122" s="1022"/>
      <c r="BY122" s="1022"/>
      <c r="BZ122" s="1022"/>
      <c r="CA122" s="1022">
        <v>45901384</v>
      </c>
      <c r="CB122" s="1022"/>
      <c r="CC122" s="1022"/>
      <c r="CD122" s="1022"/>
      <c r="CE122" s="1022"/>
      <c r="CF122" s="1039">
        <v>120.7</v>
      </c>
      <c r="CG122" s="1040"/>
      <c r="CH122" s="1040"/>
      <c r="CI122" s="1040"/>
      <c r="CJ122" s="1040"/>
      <c r="CK122" s="1031"/>
      <c r="CL122" s="1032"/>
      <c r="CM122" s="1032"/>
      <c r="CN122" s="1032"/>
      <c r="CO122" s="1033"/>
      <c r="CP122" s="1041" t="s">
        <v>337</v>
      </c>
      <c r="CQ122" s="1042"/>
      <c r="CR122" s="1042"/>
      <c r="CS122" s="1042"/>
      <c r="CT122" s="1042"/>
      <c r="CU122" s="1042"/>
      <c r="CV122" s="1042"/>
      <c r="CW122" s="1042"/>
      <c r="CX122" s="1042"/>
      <c r="CY122" s="1042"/>
      <c r="CZ122" s="1042"/>
      <c r="DA122" s="1042"/>
      <c r="DB122" s="1042"/>
      <c r="DC122" s="1042"/>
      <c r="DD122" s="1042"/>
      <c r="DE122" s="1042"/>
      <c r="DF122" s="1043"/>
      <c r="DG122" s="947" t="s">
        <v>62</v>
      </c>
      <c r="DH122" s="948"/>
      <c r="DI122" s="948"/>
      <c r="DJ122" s="948"/>
      <c r="DK122" s="948"/>
      <c r="DL122" s="948" t="s">
        <v>62</v>
      </c>
      <c r="DM122" s="948"/>
      <c r="DN122" s="948"/>
      <c r="DO122" s="948"/>
      <c r="DP122" s="948"/>
      <c r="DQ122" s="948" t="s">
        <v>62</v>
      </c>
      <c r="DR122" s="948"/>
      <c r="DS122" s="948"/>
      <c r="DT122" s="948"/>
      <c r="DU122" s="948"/>
      <c r="DV122" s="949" t="s">
        <v>62</v>
      </c>
      <c r="DW122" s="949"/>
      <c r="DX122" s="949"/>
      <c r="DY122" s="949"/>
      <c r="DZ122" s="950"/>
    </row>
    <row r="123" spans="1:130" s="95" customFormat="1" ht="26.25" customHeight="1" x14ac:dyDescent="0.15">
      <c r="A123" s="1085"/>
      <c r="B123" s="971"/>
      <c r="C123" s="944" t="s">
        <v>392</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0" t="s">
        <v>62</v>
      </c>
      <c r="AB123" s="981"/>
      <c r="AC123" s="981"/>
      <c r="AD123" s="981"/>
      <c r="AE123" s="982"/>
      <c r="AF123" s="983" t="s">
        <v>62</v>
      </c>
      <c r="AG123" s="981"/>
      <c r="AH123" s="981"/>
      <c r="AI123" s="981"/>
      <c r="AJ123" s="982"/>
      <c r="AK123" s="983" t="s">
        <v>62</v>
      </c>
      <c r="AL123" s="981"/>
      <c r="AM123" s="981"/>
      <c r="AN123" s="981"/>
      <c r="AO123" s="982"/>
      <c r="AP123" s="984" t="s">
        <v>62</v>
      </c>
      <c r="AQ123" s="985"/>
      <c r="AR123" s="985"/>
      <c r="AS123" s="985"/>
      <c r="AT123" s="986"/>
      <c r="AU123" s="1019"/>
      <c r="AV123" s="1020"/>
      <c r="AW123" s="1020"/>
      <c r="AX123" s="1020"/>
      <c r="AY123" s="1020"/>
      <c r="AZ123" s="116" t="s">
        <v>117</v>
      </c>
      <c r="BA123" s="116"/>
      <c r="BB123" s="116"/>
      <c r="BC123" s="116"/>
      <c r="BD123" s="116"/>
      <c r="BE123" s="116"/>
      <c r="BF123" s="116"/>
      <c r="BG123" s="116"/>
      <c r="BH123" s="116"/>
      <c r="BI123" s="116"/>
      <c r="BJ123" s="116"/>
      <c r="BK123" s="116"/>
      <c r="BL123" s="116"/>
      <c r="BM123" s="116"/>
      <c r="BN123" s="116"/>
      <c r="BO123" s="999" t="s">
        <v>406</v>
      </c>
      <c r="BP123" s="1027"/>
      <c r="BQ123" s="1057">
        <v>62830122</v>
      </c>
      <c r="BR123" s="1058"/>
      <c r="BS123" s="1058"/>
      <c r="BT123" s="1058"/>
      <c r="BU123" s="1058"/>
      <c r="BV123" s="1058">
        <v>62063453</v>
      </c>
      <c r="BW123" s="1058"/>
      <c r="BX123" s="1058"/>
      <c r="BY123" s="1058"/>
      <c r="BZ123" s="1058"/>
      <c r="CA123" s="1058">
        <v>65725054</v>
      </c>
      <c r="CB123" s="1058"/>
      <c r="CC123" s="1058"/>
      <c r="CD123" s="1058"/>
      <c r="CE123" s="1058"/>
      <c r="CF123" s="1023"/>
      <c r="CG123" s="1024"/>
      <c r="CH123" s="1024"/>
      <c r="CI123" s="1024"/>
      <c r="CJ123" s="1025"/>
      <c r="CK123" s="1031"/>
      <c r="CL123" s="1032"/>
      <c r="CM123" s="1032"/>
      <c r="CN123" s="1032"/>
      <c r="CO123" s="1033"/>
      <c r="CP123" s="1041" t="s">
        <v>338</v>
      </c>
      <c r="CQ123" s="1042"/>
      <c r="CR123" s="1042"/>
      <c r="CS123" s="1042"/>
      <c r="CT123" s="1042"/>
      <c r="CU123" s="1042"/>
      <c r="CV123" s="1042"/>
      <c r="CW123" s="1042"/>
      <c r="CX123" s="1042"/>
      <c r="CY123" s="1042"/>
      <c r="CZ123" s="1042"/>
      <c r="DA123" s="1042"/>
      <c r="DB123" s="1042"/>
      <c r="DC123" s="1042"/>
      <c r="DD123" s="1042"/>
      <c r="DE123" s="1042"/>
      <c r="DF123" s="1043"/>
      <c r="DG123" s="980" t="s">
        <v>62</v>
      </c>
      <c r="DH123" s="981"/>
      <c r="DI123" s="981"/>
      <c r="DJ123" s="981"/>
      <c r="DK123" s="982"/>
      <c r="DL123" s="983" t="s">
        <v>62</v>
      </c>
      <c r="DM123" s="981"/>
      <c r="DN123" s="981"/>
      <c r="DO123" s="981"/>
      <c r="DP123" s="982"/>
      <c r="DQ123" s="983" t="s">
        <v>62</v>
      </c>
      <c r="DR123" s="981"/>
      <c r="DS123" s="981"/>
      <c r="DT123" s="981"/>
      <c r="DU123" s="982"/>
      <c r="DV123" s="984" t="s">
        <v>62</v>
      </c>
      <c r="DW123" s="985"/>
      <c r="DX123" s="985"/>
      <c r="DY123" s="985"/>
      <c r="DZ123" s="986"/>
    </row>
    <row r="124" spans="1:130" s="95" customFormat="1" ht="26.25" customHeight="1" thickBot="1" x14ac:dyDescent="0.2">
      <c r="A124" s="1085"/>
      <c r="B124" s="971"/>
      <c r="C124" s="944" t="s">
        <v>395</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0" t="s">
        <v>62</v>
      </c>
      <c r="AB124" s="981"/>
      <c r="AC124" s="981"/>
      <c r="AD124" s="981"/>
      <c r="AE124" s="982"/>
      <c r="AF124" s="983">
        <v>582</v>
      </c>
      <c r="AG124" s="981"/>
      <c r="AH124" s="981"/>
      <c r="AI124" s="981"/>
      <c r="AJ124" s="982"/>
      <c r="AK124" s="983" t="s">
        <v>62</v>
      </c>
      <c r="AL124" s="981"/>
      <c r="AM124" s="981"/>
      <c r="AN124" s="981"/>
      <c r="AO124" s="982"/>
      <c r="AP124" s="984" t="s">
        <v>62</v>
      </c>
      <c r="AQ124" s="985"/>
      <c r="AR124" s="985"/>
      <c r="AS124" s="985"/>
      <c r="AT124" s="986"/>
      <c r="AU124" s="1053" t="s">
        <v>407</v>
      </c>
      <c r="AV124" s="1054"/>
      <c r="AW124" s="1054"/>
      <c r="AX124" s="1054"/>
      <c r="AY124" s="1054"/>
      <c r="AZ124" s="1054"/>
      <c r="BA124" s="1054"/>
      <c r="BB124" s="1054"/>
      <c r="BC124" s="1054"/>
      <c r="BD124" s="1054"/>
      <c r="BE124" s="1054"/>
      <c r="BF124" s="1054"/>
      <c r="BG124" s="1054"/>
      <c r="BH124" s="1054"/>
      <c r="BI124" s="1054"/>
      <c r="BJ124" s="1054"/>
      <c r="BK124" s="1054"/>
      <c r="BL124" s="1054"/>
      <c r="BM124" s="1054"/>
      <c r="BN124" s="1054"/>
      <c r="BO124" s="1054"/>
      <c r="BP124" s="1055"/>
      <c r="BQ124" s="1056">
        <v>12.8</v>
      </c>
      <c r="BR124" s="1049"/>
      <c r="BS124" s="1049"/>
      <c r="BT124" s="1049"/>
      <c r="BU124" s="1049"/>
      <c r="BV124" s="1049">
        <v>10.9</v>
      </c>
      <c r="BW124" s="1049"/>
      <c r="BX124" s="1049"/>
      <c r="BY124" s="1049"/>
      <c r="BZ124" s="1049"/>
      <c r="CA124" s="1049" t="s">
        <v>62</v>
      </c>
      <c r="CB124" s="1049"/>
      <c r="CC124" s="1049"/>
      <c r="CD124" s="1049"/>
      <c r="CE124" s="1049"/>
      <c r="CF124" s="1050"/>
      <c r="CG124" s="1051"/>
      <c r="CH124" s="1051"/>
      <c r="CI124" s="1051"/>
      <c r="CJ124" s="1052"/>
      <c r="CK124" s="1034"/>
      <c r="CL124" s="1034"/>
      <c r="CM124" s="1034"/>
      <c r="CN124" s="1034"/>
      <c r="CO124" s="1035"/>
      <c r="CP124" s="1041" t="s">
        <v>408</v>
      </c>
      <c r="CQ124" s="1042"/>
      <c r="CR124" s="1042"/>
      <c r="CS124" s="1042"/>
      <c r="CT124" s="1042"/>
      <c r="CU124" s="1042"/>
      <c r="CV124" s="1042"/>
      <c r="CW124" s="1042"/>
      <c r="CX124" s="1042"/>
      <c r="CY124" s="1042"/>
      <c r="CZ124" s="1042"/>
      <c r="DA124" s="1042"/>
      <c r="DB124" s="1042"/>
      <c r="DC124" s="1042"/>
      <c r="DD124" s="1042"/>
      <c r="DE124" s="1042"/>
      <c r="DF124" s="1043"/>
      <c r="DG124" s="1026" t="s">
        <v>62</v>
      </c>
      <c r="DH124" s="1008"/>
      <c r="DI124" s="1008"/>
      <c r="DJ124" s="1008"/>
      <c r="DK124" s="1009"/>
      <c r="DL124" s="1007" t="s">
        <v>62</v>
      </c>
      <c r="DM124" s="1008"/>
      <c r="DN124" s="1008"/>
      <c r="DO124" s="1008"/>
      <c r="DP124" s="1009"/>
      <c r="DQ124" s="1007" t="s">
        <v>62</v>
      </c>
      <c r="DR124" s="1008"/>
      <c r="DS124" s="1008"/>
      <c r="DT124" s="1008"/>
      <c r="DU124" s="1009"/>
      <c r="DV124" s="1010" t="s">
        <v>62</v>
      </c>
      <c r="DW124" s="1011"/>
      <c r="DX124" s="1011"/>
      <c r="DY124" s="1011"/>
      <c r="DZ124" s="1012"/>
    </row>
    <row r="125" spans="1:130" s="95" customFormat="1" ht="26.25" customHeight="1" x14ac:dyDescent="0.15">
      <c r="A125" s="1085"/>
      <c r="B125" s="971"/>
      <c r="C125" s="944" t="s">
        <v>397</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0" t="s">
        <v>62</v>
      </c>
      <c r="AB125" s="981"/>
      <c r="AC125" s="981"/>
      <c r="AD125" s="981"/>
      <c r="AE125" s="982"/>
      <c r="AF125" s="983" t="s">
        <v>62</v>
      </c>
      <c r="AG125" s="981"/>
      <c r="AH125" s="981"/>
      <c r="AI125" s="981"/>
      <c r="AJ125" s="982"/>
      <c r="AK125" s="983" t="s">
        <v>62</v>
      </c>
      <c r="AL125" s="981"/>
      <c r="AM125" s="981"/>
      <c r="AN125" s="981"/>
      <c r="AO125" s="982"/>
      <c r="AP125" s="984" t="s">
        <v>62</v>
      </c>
      <c r="AQ125" s="985"/>
      <c r="AR125" s="985"/>
      <c r="AS125" s="985"/>
      <c r="AT125" s="986"/>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1044" t="s">
        <v>409</v>
      </c>
      <c r="CL125" s="1029"/>
      <c r="CM125" s="1029"/>
      <c r="CN125" s="1029"/>
      <c r="CO125" s="1030"/>
      <c r="CP125" s="951" t="s">
        <v>410</v>
      </c>
      <c r="CQ125" s="919"/>
      <c r="CR125" s="919"/>
      <c r="CS125" s="919"/>
      <c r="CT125" s="919"/>
      <c r="CU125" s="919"/>
      <c r="CV125" s="919"/>
      <c r="CW125" s="919"/>
      <c r="CX125" s="919"/>
      <c r="CY125" s="919"/>
      <c r="CZ125" s="919"/>
      <c r="DA125" s="919"/>
      <c r="DB125" s="919"/>
      <c r="DC125" s="919"/>
      <c r="DD125" s="919"/>
      <c r="DE125" s="919"/>
      <c r="DF125" s="920"/>
      <c r="DG125" s="952" t="s">
        <v>62</v>
      </c>
      <c r="DH125" s="953"/>
      <c r="DI125" s="953"/>
      <c r="DJ125" s="953"/>
      <c r="DK125" s="953"/>
      <c r="DL125" s="953" t="s">
        <v>62</v>
      </c>
      <c r="DM125" s="953"/>
      <c r="DN125" s="953"/>
      <c r="DO125" s="953"/>
      <c r="DP125" s="953"/>
      <c r="DQ125" s="953" t="s">
        <v>62</v>
      </c>
      <c r="DR125" s="953"/>
      <c r="DS125" s="953"/>
      <c r="DT125" s="953"/>
      <c r="DU125" s="953"/>
      <c r="DV125" s="954" t="s">
        <v>62</v>
      </c>
      <c r="DW125" s="954"/>
      <c r="DX125" s="954"/>
      <c r="DY125" s="954"/>
      <c r="DZ125" s="955"/>
    </row>
    <row r="126" spans="1:130" s="95" customFormat="1" ht="26.25" customHeight="1" thickBot="1" x14ac:dyDescent="0.2">
      <c r="A126" s="1085"/>
      <c r="B126" s="971"/>
      <c r="C126" s="944" t="s">
        <v>399</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0" t="s">
        <v>62</v>
      </c>
      <c r="AB126" s="981"/>
      <c r="AC126" s="981"/>
      <c r="AD126" s="981"/>
      <c r="AE126" s="982"/>
      <c r="AF126" s="983" t="s">
        <v>62</v>
      </c>
      <c r="AG126" s="981"/>
      <c r="AH126" s="981"/>
      <c r="AI126" s="981"/>
      <c r="AJ126" s="982"/>
      <c r="AK126" s="983" t="s">
        <v>62</v>
      </c>
      <c r="AL126" s="981"/>
      <c r="AM126" s="981"/>
      <c r="AN126" s="981"/>
      <c r="AO126" s="982"/>
      <c r="AP126" s="984" t="s">
        <v>62</v>
      </c>
      <c r="AQ126" s="985"/>
      <c r="AR126" s="985"/>
      <c r="AS126" s="985"/>
      <c r="AT126" s="986"/>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1045"/>
      <c r="CL126" s="1032"/>
      <c r="CM126" s="1032"/>
      <c r="CN126" s="1032"/>
      <c r="CO126" s="1033"/>
      <c r="CP126" s="944" t="s">
        <v>411</v>
      </c>
      <c r="CQ126" s="945"/>
      <c r="CR126" s="945"/>
      <c r="CS126" s="945"/>
      <c r="CT126" s="945"/>
      <c r="CU126" s="945"/>
      <c r="CV126" s="945"/>
      <c r="CW126" s="945"/>
      <c r="CX126" s="945"/>
      <c r="CY126" s="945"/>
      <c r="CZ126" s="945"/>
      <c r="DA126" s="945"/>
      <c r="DB126" s="945"/>
      <c r="DC126" s="945"/>
      <c r="DD126" s="945"/>
      <c r="DE126" s="945"/>
      <c r="DF126" s="946"/>
      <c r="DG126" s="947" t="s">
        <v>62</v>
      </c>
      <c r="DH126" s="948"/>
      <c r="DI126" s="948"/>
      <c r="DJ126" s="948"/>
      <c r="DK126" s="948"/>
      <c r="DL126" s="948" t="s">
        <v>62</v>
      </c>
      <c r="DM126" s="948"/>
      <c r="DN126" s="948"/>
      <c r="DO126" s="948"/>
      <c r="DP126" s="948"/>
      <c r="DQ126" s="948" t="s">
        <v>62</v>
      </c>
      <c r="DR126" s="948"/>
      <c r="DS126" s="948"/>
      <c r="DT126" s="948"/>
      <c r="DU126" s="948"/>
      <c r="DV126" s="949" t="s">
        <v>62</v>
      </c>
      <c r="DW126" s="949"/>
      <c r="DX126" s="949"/>
      <c r="DY126" s="949"/>
      <c r="DZ126" s="950"/>
    </row>
    <row r="127" spans="1:130" s="95" customFormat="1" ht="26.25" customHeight="1" x14ac:dyDescent="0.15">
      <c r="A127" s="1086"/>
      <c r="B127" s="973"/>
      <c r="C127" s="995" t="s">
        <v>412</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980" t="s">
        <v>62</v>
      </c>
      <c r="AB127" s="981"/>
      <c r="AC127" s="981"/>
      <c r="AD127" s="981"/>
      <c r="AE127" s="982"/>
      <c r="AF127" s="983" t="s">
        <v>62</v>
      </c>
      <c r="AG127" s="981"/>
      <c r="AH127" s="981"/>
      <c r="AI127" s="981"/>
      <c r="AJ127" s="982"/>
      <c r="AK127" s="983" t="s">
        <v>62</v>
      </c>
      <c r="AL127" s="981"/>
      <c r="AM127" s="981"/>
      <c r="AN127" s="981"/>
      <c r="AO127" s="982"/>
      <c r="AP127" s="984" t="s">
        <v>62</v>
      </c>
      <c r="AQ127" s="985"/>
      <c r="AR127" s="985"/>
      <c r="AS127" s="985"/>
      <c r="AT127" s="986"/>
      <c r="AU127" s="97"/>
      <c r="AV127" s="97"/>
      <c r="AW127" s="97"/>
      <c r="AX127" s="1059" t="s">
        <v>413</v>
      </c>
      <c r="AY127" s="1060"/>
      <c r="AZ127" s="1060"/>
      <c r="BA127" s="1060"/>
      <c r="BB127" s="1060"/>
      <c r="BC127" s="1060"/>
      <c r="BD127" s="1060"/>
      <c r="BE127" s="1061"/>
      <c r="BF127" s="1062" t="s">
        <v>414</v>
      </c>
      <c r="BG127" s="1060"/>
      <c r="BH127" s="1060"/>
      <c r="BI127" s="1060"/>
      <c r="BJ127" s="1060"/>
      <c r="BK127" s="1060"/>
      <c r="BL127" s="1061"/>
      <c r="BM127" s="1062" t="s">
        <v>415</v>
      </c>
      <c r="BN127" s="1060"/>
      <c r="BO127" s="1060"/>
      <c r="BP127" s="1060"/>
      <c r="BQ127" s="1060"/>
      <c r="BR127" s="1060"/>
      <c r="BS127" s="1061"/>
      <c r="BT127" s="1062" t="s">
        <v>416</v>
      </c>
      <c r="BU127" s="1060"/>
      <c r="BV127" s="1060"/>
      <c r="BW127" s="1060"/>
      <c r="BX127" s="1060"/>
      <c r="BY127" s="1060"/>
      <c r="BZ127" s="1083"/>
      <c r="CA127" s="97"/>
      <c r="CB127" s="97"/>
      <c r="CC127" s="97"/>
      <c r="CD127" s="120"/>
      <c r="CE127" s="120"/>
      <c r="CF127" s="120"/>
      <c r="CG127" s="97"/>
      <c r="CH127" s="97"/>
      <c r="CI127" s="97"/>
      <c r="CJ127" s="119"/>
      <c r="CK127" s="1045"/>
      <c r="CL127" s="1032"/>
      <c r="CM127" s="1032"/>
      <c r="CN127" s="1032"/>
      <c r="CO127" s="1033"/>
      <c r="CP127" s="944" t="s">
        <v>417</v>
      </c>
      <c r="CQ127" s="945"/>
      <c r="CR127" s="945"/>
      <c r="CS127" s="945"/>
      <c r="CT127" s="945"/>
      <c r="CU127" s="945"/>
      <c r="CV127" s="945"/>
      <c r="CW127" s="945"/>
      <c r="CX127" s="945"/>
      <c r="CY127" s="945"/>
      <c r="CZ127" s="945"/>
      <c r="DA127" s="945"/>
      <c r="DB127" s="945"/>
      <c r="DC127" s="945"/>
      <c r="DD127" s="945"/>
      <c r="DE127" s="945"/>
      <c r="DF127" s="946"/>
      <c r="DG127" s="947" t="s">
        <v>62</v>
      </c>
      <c r="DH127" s="948"/>
      <c r="DI127" s="948"/>
      <c r="DJ127" s="948"/>
      <c r="DK127" s="948"/>
      <c r="DL127" s="948" t="s">
        <v>62</v>
      </c>
      <c r="DM127" s="948"/>
      <c r="DN127" s="948"/>
      <c r="DO127" s="948"/>
      <c r="DP127" s="948"/>
      <c r="DQ127" s="948" t="s">
        <v>62</v>
      </c>
      <c r="DR127" s="948"/>
      <c r="DS127" s="948"/>
      <c r="DT127" s="948"/>
      <c r="DU127" s="948"/>
      <c r="DV127" s="949" t="s">
        <v>62</v>
      </c>
      <c r="DW127" s="949"/>
      <c r="DX127" s="949"/>
      <c r="DY127" s="949"/>
      <c r="DZ127" s="950"/>
    </row>
    <row r="128" spans="1:130" s="95" customFormat="1" ht="26.25" customHeight="1" thickBot="1" x14ac:dyDescent="0.2">
      <c r="A128" s="1069" t="s">
        <v>418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419</v>
      </c>
      <c r="X128" s="1071"/>
      <c r="Y128" s="1071"/>
      <c r="Z128" s="1072"/>
      <c r="AA128" s="1073">
        <v>1266861</v>
      </c>
      <c r="AB128" s="1074"/>
      <c r="AC128" s="1074"/>
      <c r="AD128" s="1074"/>
      <c r="AE128" s="1075"/>
      <c r="AF128" s="1076">
        <v>1330143</v>
      </c>
      <c r="AG128" s="1074"/>
      <c r="AH128" s="1074"/>
      <c r="AI128" s="1074"/>
      <c r="AJ128" s="1075"/>
      <c r="AK128" s="1076">
        <v>1276427</v>
      </c>
      <c r="AL128" s="1074"/>
      <c r="AM128" s="1074"/>
      <c r="AN128" s="1074"/>
      <c r="AO128" s="1075"/>
      <c r="AP128" s="1077"/>
      <c r="AQ128" s="1078"/>
      <c r="AR128" s="1078"/>
      <c r="AS128" s="1078"/>
      <c r="AT128" s="1079"/>
      <c r="AU128" s="97"/>
      <c r="AV128" s="97"/>
      <c r="AW128" s="97"/>
      <c r="AX128" s="918" t="s">
        <v>420</v>
      </c>
      <c r="AY128" s="919"/>
      <c r="AZ128" s="919"/>
      <c r="BA128" s="919"/>
      <c r="BB128" s="919"/>
      <c r="BC128" s="919"/>
      <c r="BD128" s="919"/>
      <c r="BE128" s="920"/>
      <c r="BF128" s="1080" t="s">
        <v>62</v>
      </c>
      <c r="BG128" s="1081"/>
      <c r="BH128" s="1081"/>
      <c r="BI128" s="1081"/>
      <c r="BJ128" s="1081"/>
      <c r="BK128" s="1081"/>
      <c r="BL128" s="1082"/>
      <c r="BM128" s="1080">
        <v>11.41</v>
      </c>
      <c r="BN128" s="1081"/>
      <c r="BO128" s="1081"/>
      <c r="BP128" s="1081"/>
      <c r="BQ128" s="1081"/>
      <c r="BR128" s="1081"/>
      <c r="BS128" s="1082"/>
      <c r="BT128" s="1080">
        <v>20</v>
      </c>
      <c r="BU128" s="1081"/>
      <c r="BV128" s="1081"/>
      <c r="BW128" s="1081"/>
      <c r="BX128" s="1081"/>
      <c r="BY128" s="1081"/>
      <c r="BZ128" s="1098"/>
      <c r="CA128" s="120"/>
      <c r="CB128" s="120"/>
      <c r="CC128" s="120"/>
      <c r="CD128" s="120"/>
      <c r="CE128" s="120"/>
      <c r="CF128" s="120"/>
      <c r="CG128" s="97"/>
      <c r="CH128" s="97"/>
      <c r="CI128" s="97"/>
      <c r="CJ128" s="119"/>
      <c r="CK128" s="1046"/>
      <c r="CL128" s="1047"/>
      <c r="CM128" s="1047"/>
      <c r="CN128" s="1047"/>
      <c r="CO128" s="1048"/>
      <c r="CP128" s="1063" t="s">
        <v>421</v>
      </c>
      <c r="CQ128" s="762"/>
      <c r="CR128" s="762"/>
      <c r="CS128" s="762"/>
      <c r="CT128" s="762"/>
      <c r="CU128" s="762"/>
      <c r="CV128" s="762"/>
      <c r="CW128" s="762"/>
      <c r="CX128" s="762"/>
      <c r="CY128" s="762"/>
      <c r="CZ128" s="762"/>
      <c r="DA128" s="762"/>
      <c r="DB128" s="762"/>
      <c r="DC128" s="762"/>
      <c r="DD128" s="762"/>
      <c r="DE128" s="762"/>
      <c r="DF128" s="1064"/>
      <c r="DG128" s="1065">
        <v>3323</v>
      </c>
      <c r="DH128" s="1066"/>
      <c r="DI128" s="1066"/>
      <c r="DJ128" s="1066"/>
      <c r="DK128" s="1066"/>
      <c r="DL128" s="1066">
        <v>156</v>
      </c>
      <c r="DM128" s="1066"/>
      <c r="DN128" s="1066"/>
      <c r="DO128" s="1066"/>
      <c r="DP128" s="1066"/>
      <c r="DQ128" s="1066">
        <v>111</v>
      </c>
      <c r="DR128" s="1066"/>
      <c r="DS128" s="1066"/>
      <c r="DT128" s="1066"/>
      <c r="DU128" s="1066"/>
      <c r="DV128" s="1067">
        <v>0</v>
      </c>
      <c r="DW128" s="1067"/>
      <c r="DX128" s="1067"/>
      <c r="DY128" s="1067"/>
      <c r="DZ128" s="1068"/>
    </row>
    <row r="129" spans="1:131" s="95" customFormat="1" ht="26.25" customHeight="1" x14ac:dyDescent="0.15">
      <c r="A129" s="956" t="s">
        <v>43</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92" t="s">
        <v>422</v>
      </c>
      <c r="X129" s="1093"/>
      <c r="Y129" s="1093"/>
      <c r="Z129" s="1094"/>
      <c r="AA129" s="980">
        <v>38146911</v>
      </c>
      <c r="AB129" s="981"/>
      <c r="AC129" s="981"/>
      <c r="AD129" s="981"/>
      <c r="AE129" s="982"/>
      <c r="AF129" s="983">
        <v>39453163</v>
      </c>
      <c r="AG129" s="981"/>
      <c r="AH129" s="981"/>
      <c r="AI129" s="981"/>
      <c r="AJ129" s="982"/>
      <c r="AK129" s="983">
        <v>41794711</v>
      </c>
      <c r="AL129" s="981"/>
      <c r="AM129" s="981"/>
      <c r="AN129" s="981"/>
      <c r="AO129" s="982"/>
      <c r="AP129" s="1095"/>
      <c r="AQ129" s="1096"/>
      <c r="AR129" s="1096"/>
      <c r="AS129" s="1096"/>
      <c r="AT129" s="1097"/>
      <c r="AU129" s="98"/>
      <c r="AV129" s="98"/>
      <c r="AW129" s="98"/>
      <c r="AX129" s="1087" t="s">
        <v>423</v>
      </c>
      <c r="AY129" s="945"/>
      <c r="AZ129" s="945"/>
      <c r="BA129" s="945"/>
      <c r="BB129" s="945"/>
      <c r="BC129" s="945"/>
      <c r="BD129" s="945"/>
      <c r="BE129" s="946"/>
      <c r="BF129" s="1088" t="s">
        <v>62</v>
      </c>
      <c r="BG129" s="1089"/>
      <c r="BH129" s="1089"/>
      <c r="BI129" s="1089"/>
      <c r="BJ129" s="1089"/>
      <c r="BK129" s="1089"/>
      <c r="BL129" s="1090"/>
      <c r="BM129" s="1088">
        <v>16.41</v>
      </c>
      <c r="BN129" s="1089"/>
      <c r="BO129" s="1089"/>
      <c r="BP129" s="1089"/>
      <c r="BQ129" s="1089"/>
      <c r="BR129" s="1089"/>
      <c r="BS129" s="1090"/>
      <c r="BT129" s="1088">
        <v>30</v>
      </c>
      <c r="BU129" s="1089"/>
      <c r="BV129" s="1089"/>
      <c r="BW129" s="1089"/>
      <c r="BX129" s="1089"/>
      <c r="BY129" s="1089"/>
      <c r="BZ129" s="1091"/>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x14ac:dyDescent="0.15">
      <c r="A130" s="956" t="s">
        <v>424</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92" t="s">
        <v>425</v>
      </c>
      <c r="X130" s="1093"/>
      <c r="Y130" s="1093"/>
      <c r="Z130" s="1094"/>
      <c r="AA130" s="980">
        <v>3740563</v>
      </c>
      <c r="AB130" s="981"/>
      <c r="AC130" s="981"/>
      <c r="AD130" s="981"/>
      <c r="AE130" s="982"/>
      <c r="AF130" s="983">
        <v>3713617</v>
      </c>
      <c r="AG130" s="981"/>
      <c r="AH130" s="981"/>
      <c r="AI130" s="981"/>
      <c r="AJ130" s="982"/>
      <c r="AK130" s="983">
        <v>3753263</v>
      </c>
      <c r="AL130" s="981"/>
      <c r="AM130" s="981"/>
      <c r="AN130" s="981"/>
      <c r="AO130" s="982"/>
      <c r="AP130" s="1095"/>
      <c r="AQ130" s="1096"/>
      <c r="AR130" s="1096"/>
      <c r="AS130" s="1096"/>
      <c r="AT130" s="1097"/>
      <c r="AU130" s="98"/>
      <c r="AV130" s="98"/>
      <c r="AW130" s="98"/>
      <c r="AX130" s="1087" t="s">
        <v>426</v>
      </c>
      <c r="AY130" s="945"/>
      <c r="AZ130" s="945"/>
      <c r="BA130" s="945"/>
      <c r="BB130" s="945"/>
      <c r="BC130" s="945"/>
      <c r="BD130" s="945"/>
      <c r="BE130" s="946"/>
      <c r="BF130" s="1123">
        <v>4.8</v>
      </c>
      <c r="BG130" s="1124"/>
      <c r="BH130" s="1124"/>
      <c r="BI130" s="1124"/>
      <c r="BJ130" s="1124"/>
      <c r="BK130" s="1124"/>
      <c r="BL130" s="1125"/>
      <c r="BM130" s="1123">
        <v>25</v>
      </c>
      <c r="BN130" s="1124"/>
      <c r="BO130" s="1124"/>
      <c r="BP130" s="1124"/>
      <c r="BQ130" s="1124"/>
      <c r="BR130" s="1124"/>
      <c r="BS130" s="1125"/>
      <c r="BT130" s="1123">
        <v>35</v>
      </c>
      <c r="BU130" s="1124"/>
      <c r="BV130" s="1124"/>
      <c r="BW130" s="1124"/>
      <c r="BX130" s="1124"/>
      <c r="BY130" s="1124"/>
      <c r="BZ130" s="1126"/>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x14ac:dyDescent="0.2">
      <c r="A131" s="1127"/>
      <c r="B131" s="1128"/>
      <c r="C131" s="1128"/>
      <c r="D131" s="1128"/>
      <c r="E131" s="1128"/>
      <c r="F131" s="1128"/>
      <c r="G131" s="1128"/>
      <c r="H131" s="1128"/>
      <c r="I131" s="1128"/>
      <c r="J131" s="1128"/>
      <c r="K131" s="1128"/>
      <c r="L131" s="1128"/>
      <c r="M131" s="1128"/>
      <c r="N131" s="1128"/>
      <c r="O131" s="1128"/>
      <c r="P131" s="1128"/>
      <c r="Q131" s="1128"/>
      <c r="R131" s="1128"/>
      <c r="S131" s="1128"/>
      <c r="T131" s="1128"/>
      <c r="U131" s="1128"/>
      <c r="V131" s="1128"/>
      <c r="W131" s="1129" t="s">
        <v>427</v>
      </c>
      <c r="X131" s="1130"/>
      <c r="Y131" s="1130"/>
      <c r="Z131" s="1131"/>
      <c r="AA131" s="1026">
        <v>34406348</v>
      </c>
      <c r="AB131" s="1008"/>
      <c r="AC131" s="1008"/>
      <c r="AD131" s="1008"/>
      <c r="AE131" s="1009"/>
      <c r="AF131" s="1007">
        <v>35739546</v>
      </c>
      <c r="AG131" s="1008"/>
      <c r="AH131" s="1008"/>
      <c r="AI131" s="1008"/>
      <c r="AJ131" s="1009"/>
      <c r="AK131" s="1007">
        <v>38041448</v>
      </c>
      <c r="AL131" s="1008"/>
      <c r="AM131" s="1008"/>
      <c r="AN131" s="1008"/>
      <c r="AO131" s="1009"/>
      <c r="AP131" s="1132"/>
      <c r="AQ131" s="1133"/>
      <c r="AR131" s="1133"/>
      <c r="AS131" s="1133"/>
      <c r="AT131" s="1134"/>
      <c r="AU131" s="98"/>
      <c r="AV131" s="98"/>
      <c r="AW131" s="98"/>
      <c r="AX131" s="1105" t="s">
        <v>428</v>
      </c>
      <c r="AY131" s="762"/>
      <c r="AZ131" s="762"/>
      <c r="BA131" s="762"/>
      <c r="BB131" s="762"/>
      <c r="BC131" s="762"/>
      <c r="BD131" s="762"/>
      <c r="BE131" s="1064"/>
      <c r="BF131" s="1106" t="s">
        <v>62</v>
      </c>
      <c r="BG131" s="1107"/>
      <c r="BH131" s="1107"/>
      <c r="BI131" s="1107"/>
      <c r="BJ131" s="1107"/>
      <c r="BK131" s="1107"/>
      <c r="BL131" s="1108"/>
      <c r="BM131" s="1106">
        <v>350</v>
      </c>
      <c r="BN131" s="1107"/>
      <c r="BO131" s="1107"/>
      <c r="BP131" s="1107"/>
      <c r="BQ131" s="1107"/>
      <c r="BR131" s="1107"/>
      <c r="BS131" s="1108"/>
      <c r="BT131" s="1109"/>
      <c r="BU131" s="1110"/>
      <c r="BV131" s="1110"/>
      <c r="BW131" s="1110"/>
      <c r="BX131" s="1110"/>
      <c r="BY131" s="1110"/>
      <c r="BZ131" s="111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x14ac:dyDescent="0.15">
      <c r="A132" s="1112" t="s">
        <v>429</v>
      </c>
      <c r="B132" s="1113"/>
      <c r="C132" s="1113"/>
      <c r="D132" s="1113"/>
      <c r="E132" s="1113"/>
      <c r="F132" s="1113"/>
      <c r="G132" s="1113"/>
      <c r="H132" s="1113"/>
      <c r="I132" s="1113"/>
      <c r="J132" s="1113"/>
      <c r="K132" s="1113"/>
      <c r="L132" s="1113"/>
      <c r="M132" s="1113"/>
      <c r="N132" s="1113"/>
      <c r="O132" s="1113"/>
      <c r="P132" s="1113"/>
      <c r="Q132" s="1113"/>
      <c r="R132" s="1113"/>
      <c r="S132" s="1113"/>
      <c r="T132" s="1113"/>
      <c r="U132" s="1113"/>
      <c r="V132" s="1116" t="s">
        <v>430</v>
      </c>
      <c r="W132" s="1116"/>
      <c r="X132" s="1116"/>
      <c r="Y132" s="1116"/>
      <c r="Z132" s="1117"/>
      <c r="AA132" s="1118">
        <v>5.3966698239999999</v>
      </c>
      <c r="AB132" s="1119"/>
      <c r="AC132" s="1119"/>
      <c r="AD132" s="1119"/>
      <c r="AE132" s="1120"/>
      <c r="AF132" s="1121">
        <v>4.6787415819999998</v>
      </c>
      <c r="AG132" s="1119"/>
      <c r="AH132" s="1119"/>
      <c r="AI132" s="1119"/>
      <c r="AJ132" s="1120"/>
      <c r="AK132" s="1121">
        <v>4.6148821670000002</v>
      </c>
      <c r="AL132" s="1119"/>
      <c r="AM132" s="1119"/>
      <c r="AN132" s="1119"/>
      <c r="AO132" s="1120"/>
      <c r="AP132" s="1023"/>
      <c r="AQ132" s="1024"/>
      <c r="AR132" s="1024"/>
      <c r="AS132" s="1024"/>
      <c r="AT132" s="112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x14ac:dyDescent="0.2">
      <c r="A133" s="1114"/>
      <c r="B133" s="1115"/>
      <c r="C133" s="1115"/>
      <c r="D133" s="1115"/>
      <c r="E133" s="1115"/>
      <c r="F133" s="1115"/>
      <c r="G133" s="1115"/>
      <c r="H133" s="1115"/>
      <c r="I133" s="1115"/>
      <c r="J133" s="1115"/>
      <c r="K133" s="1115"/>
      <c r="L133" s="1115"/>
      <c r="M133" s="1115"/>
      <c r="N133" s="1115"/>
      <c r="O133" s="1115"/>
      <c r="P133" s="1115"/>
      <c r="Q133" s="1115"/>
      <c r="R133" s="1115"/>
      <c r="S133" s="1115"/>
      <c r="T133" s="1115"/>
      <c r="U133" s="1115"/>
      <c r="V133" s="1099" t="s">
        <v>431</v>
      </c>
      <c r="W133" s="1099"/>
      <c r="X133" s="1099"/>
      <c r="Y133" s="1099"/>
      <c r="Z133" s="1100"/>
      <c r="AA133" s="1101">
        <v>4.8</v>
      </c>
      <c r="AB133" s="1102"/>
      <c r="AC133" s="1102"/>
      <c r="AD133" s="1102"/>
      <c r="AE133" s="1103"/>
      <c r="AF133" s="1101">
        <v>5</v>
      </c>
      <c r="AG133" s="1102"/>
      <c r="AH133" s="1102"/>
      <c r="AI133" s="1102"/>
      <c r="AJ133" s="1103"/>
      <c r="AK133" s="1101">
        <v>4.8</v>
      </c>
      <c r="AL133" s="1102"/>
      <c r="AM133" s="1102"/>
      <c r="AN133" s="1102"/>
      <c r="AO133" s="1103"/>
      <c r="AP133" s="1050"/>
      <c r="AQ133" s="1051"/>
      <c r="AR133" s="1051"/>
      <c r="AS133" s="1051"/>
      <c r="AT133" s="1104"/>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15">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25" hidden="1" x14ac:dyDescent="0.15">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D/OEjQKhzEKG157haW39SmxEx89BWdrlOnh9jFeU1jGKqIO1FrBrIbIREAhrl5MnHpvOZbfRulVJVUm3HgGkow==" saltValue="28I6wK6R/NwOC5UHxzCr/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7"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28" zoomScale="82" zoomScaleNormal="82"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ShMrRSLe6swX0ieQeQmA+QyipPSEdSxLaZYG1YyQReR5vdwj1iR8wBTzq+y2gxIz1rABAxXLnJrL17RpQREZg==" saltValue="Hp1PNbkOsfGtAnjo1EL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4" zoomScaleSheetLayoutView="64" workbookViewId="0"/>
  </sheetViews>
  <sheetFormatPr defaultColWidth="0" defaultRowHeight="13.5" customHeight="1" zeroHeight="1" x14ac:dyDescent="0.15"/>
  <cols>
    <col min="1" max="36" width="2.5" style="124" customWidth="1"/>
    <col min="37" max="44" width="17" style="124" customWidth="1"/>
    <col min="45" max="45" width="6.125" style="131" customWidth="1"/>
    <col min="46" max="46" width="3" style="129" customWidth="1"/>
    <col min="47" max="47" width="19.125" style="124" hidden="1" customWidth="1"/>
    <col min="48" max="52" width="12.625" style="124" hidden="1" customWidth="1"/>
    <col min="53" max="16384" width="8.625" style="124" hidden="1"/>
  </cols>
  <sheetData>
    <row r="1" spans="1:46" x14ac:dyDescent="0.15">
      <c r="AS1" s="125"/>
      <c r="AT1" s="125"/>
    </row>
    <row r="2" spans="1:46" x14ac:dyDescent="0.15">
      <c r="AS2" s="125"/>
      <c r="AT2" s="125"/>
    </row>
    <row r="3" spans="1:46" x14ac:dyDescent="0.15">
      <c r="AS3" s="125"/>
      <c r="AT3" s="125"/>
    </row>
    <row r="4" spans="1:46" x14ac:dyDescent="0.15">
      <c r="AS4" s="125"/>
      <c r="AT4" s="125"/>
    </row>
    <row r="5" spans="1:46" ht="17.25" x14ac:dyDescent="0.15">
      <c r="A5" s="126" t="s">
        <v>432</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x14ac:dyDescent="0.15">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433</v>
      </c>
      <c r="AL6" s="130"/>
      <c r="AM6" s="130"/>
      <c r="AN6" s="130"/>
      <c r="AO6" s="125"/>
      <c r="AP6" s="125"/>
      <c r="AQ6" s="125"/>
      <c r="AR6" s="125"/>
    </row>
    <row r="7" spans="1:46" ht="13.5" customHeight="1" x14ac:dyDescent="0.15">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36" t="s">
        <v>434</v>
      </c>
      <c r="AP7" s="135"/>
      <c r="AQ7" s="136" t="s">
        <v>435</v>
      </c>
      <c r="AR7" s="137"/>
    </row>
    <row r="8" spans="1:46" x14ac:dyDescent="0.15">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37"/>
      <c r="AP8" s="141" t="s">
        <v>436</v>
      </c>
      <c r="AQ8" s="142" t="s">
        <v>437</v>
      </c>
      <c r="AR8" s="143" t="s">
        <v>438</v>
      </c>
    </row>
    <row r="9" spans="1:46" x14ac:dyDescent="0.15">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38" t="s">
        <v>439</v>
      </c>
      <c r="AL9" s="1139"/>
      <c r="AM9" s="1139"/>
      <c r="AN9" s="1140"/>
      <c r="AO9" s="144">
        <v>11844174</v>
      </c>
      <c r="AP9" s="144">
        <v>51383</v>
      </c>
      <c r="AQ9" s="145">
        <v>61144</v>
      </c>
      <c r="AR9" s="146">
        <v>-16</v>
      </c>
    </row>
    <row r="10" spans="1:46" ht="13.5" customHeight="1" x14ac:dyDescent="0.15">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38" t="s">
        <v>440</v>
      </c>
      <c r="AL10" s="1139"/>
      <c r="AM10" s="1139"/>
      <c r="AN10" s="1140"/>
      <c r="AO10" s="147">
        <v>58374</v>
      </c>
      <c r="AP10" s="147">
        <v>253</v>
      </c>
      <c r="AQ10" s="148">
        <v>1318</v>
      </c>
      <c r="AR10" s="149">
        <v>-80.8</v>
      </c>
    </row>
    <row r="11" spans="1:46" ht="13.5" customHeight="1" x14ac:dyDescent="0.15">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38" t="s">
        <v>441</v>
      </c>
      <c r="AL11" s="1139"/>
      <c r="AM11" s="1139"/>
      <c r="AN11" s="1140"/>
      <c r="AO11" s="147">
        <v>26531</v>
      </c>
      <c r="AP11" s="147">
        <v>115</v>
      </c>
      <c r="AQ11" s="148">
        <v>986</v>
      </c>
      <c r="AR11" s="149">
        <v>-88.3</v>
      </c>
    </row>
    <row r="12" spans="1:46" ht="13.5" customHeight="1" x14ac:dyDescent="0.15">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38" t="s">
        <v>442</v>
      </c>
      <c r="AL12" s="1139"/>
      <c r="AM12" s="1139"/>
      <c r="AN12" s="1140"/>
      <c r="AO12" s="147" t="s">
        <v>348</v>
      </c>
      <c r="AP12" s="147" t="s">
        <v>348</v>
      </c>
      <c r="AQ12" s="148">
        <v>36</v>
      </c>
      <c r="AR12" s="149" t="s">
        <v>348</v>
      </c>
    </row>
    <row r="13" spans="1:46" ht="13.5" customHeight="1" x14ac:dyDescent="0.15">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38" t="s">
        <v>443</v>
      </c>
      <c r="AL13" s="1139"/>
      <c r="AM13" s="1139"/>
      <c r="AN13" s="1140"/>
      <c r="AO13" s="147">
        <v>510578</v>
      </c>
      <c r="AP13" s="147">
        <v>2215</v>
      </c>
      <c r="AQ13" s="148">
        <v>2152</v>
      </c>
      <c r="AR13" s="149">
        <v>2.9</v>
      </c>
    </row>
    <row r="14" spans="1:46" ht="13.5" customHeight="1" x14ac:dyDescent="0.15">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38" t="s">
        <v>444</v>
      </c>
      <c r="AL14" s="1139"/>
      <c r="AM14" s="1139"/>
      <c r="AN14" s="1140"/>
      <c r="AO14" s="147">
        <v>343067</v>
      </c>
      <c r="AP14" s="147">
        <v>1488</v>
      </c>
      <c r="AQ14" s="148">
        <v>1296</v>
      </c>
      <c r="AR14" s="149">
        <v>14.8</v>
      </c>
    </row>
    <row r="15" spans="1:46" ht="13.5" customHeight="1" x14ac:dyDescent="0.15">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41" t="s">
        <v>445</v>
      </c>
      <c r="AL15" s="1142"/>
      <c r="AM15" s="1142"/>
      <c r="AN15" s="1143"/>
      <c r="AO15" s="147">
        <v>-807614</v>
      </c>
      <c r="AP15" s="147">
        <v>-3504</v>
      </c>
      <c r="AQ15" s="148">
        <v>-3683</v>
      </c>
      <c r="AR15" s="149">
        <v>-4.9000000000000004</v>
      </c>
    </row>
    <row r="16" spans="1:46" x14ac:dyDescent="0.15">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41" t="s">
        <v>117</v>
      </c>
      <c r="AL16" s="1142"/>
      <c r="AM16" s="1142"/>
      <c r="AN16" s="1143"/>
      <c r="AO16" s="147">
        <v>11975110</v>
      </c>
      <c r="AP16" s="147">
        <v>51951</v>
      </c>
      <c r="AQ16" s="148">
        <v>63248</v>
      </c>
      <c r="AR16" s="149">
        <v>-17.899999999999999</v>
      </c>
    </row>
    <row r="17" spans="1:46" x14ac:dyDescent="0.15">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x14ac:dyDescent="0.15">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x14ac:dyDescent="0.15">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446</v>
      </c>
      <c r="AL19" s="125"/>
      <c r="AM19" s="125"/>
      <c r="AN19" s="125"/>
      <c r="AO19" s="125"/>
      <c r="AP19" s="125"/>
      <c r="AQ19" s="125"/>
      <c r="AR19" s="125"/>
    </row>
    <row r="20" spans="1:46" x14ac:dyDescent="0.15">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447</v>
      </c>
      <c r="AP20" s="156" t="s">
        <v>448</v>
      </c>
      <c r="AQ20" s="157" t="s">
        <v>449</v>
      </c>
      <c r="AR20" s="158"/>
    </row>
    <row r="21" spans="1:46" s="164" customFormat="1" x14ac:dyDescent="0.15">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44" t="s">
        <v>450</v>
      </c>
      <c r="AL21" s="1145"/>
      <c r="AM21" s="1145"/>
      <c r="AN21" s="1146"/>
      <c r="AO21" s="160">
        <v>5.63</v>
      </c>
      <c r="AP21" s="161">
        <v>6.03</v>
      </c>
      <c r="AQ21" s="162">
        <v>-0.4</v>
      </c>
      <c r="AR21" s="130"/>
      <c r="AS21" s="163"/>
      <c r="AT21" s="159"/>
    </row>
    <row r="22" spans="1:46" s="164" customFormat="1" x14ac:dyDescent="0.15">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44" t="s">
        <v>451</v>
      </c>
      <c r="AL22" s="1145"/>
      <c r="AM22" s="1145"/>
      <c r="AN22" s="1146"/>
      <c r="AO22" s="165">
        <v>101</v>
      </c>
      <c r="AP22" s="166">
        <v>99.9</v>
      </c>
      <c r="AQ22" s="167">
        <v>1.1000000000000001</v>
      </c>
      <c r="AR22" s="151"/>
      <c r="AS22" s="163"/>
      <c r="AT22" s="159"/>
    </row>
    <row r="23" spans="1:46" s="164" customFormat="1" x14ac:dyDescent="0.15">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x14ac:dyDescent="0.15">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x14ac:dyDescent="0.15">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x14ac:dyDescent="0.15">
      <c r="A26" s="1135" t="s">
        <v>452</v>
      </c>
      <c r="B26" s="1135"/>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130"/>
    </row>
    <row r="27" spans="1:46" x14ac:dyDescent="0.15">
      <c r="A27" s="172"/>
      <c r="AO27" s="125"/>
      <c r="AP27" s="125"/>
      <c r="AQ27" s="125"/>
      <c r="AR27" s="125"/>
      <c r="AS27" s="125"/>
      <c r="AT27" s="125"/>
    </row>
    <row r="28" spans="1:46" ht="17.25" x14ac:dyDescent="0.15">
      <c r="A28" s="126" t="s">
        <v>453</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x14ac:dyDescent="0.15">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454</v>
      </c>
      <c r="AL29" s="130"/>
      <c r="AM29" s="130"/>
      <c r="AN29" s="130"/>
      <c r="AO29" s="125"/>
      <c r="AP29" s="125"/>
      <c r="AQ29" s="125"/>
      <c r="AR29" s="125"/>
      <c r="AS29" s="174"/>
    </row>
    <row r="30" spans="1:46" ht="13.5" customHeight="1" x14ac:dyDescent="0.15">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36" t="s">
        <v>434</v>
      </c>
      <c r="AP30" s="135"/>
      <c r="AQ30" s="136" t="s">
        <v>435</v>
      </c>
      <c r="AR30" s="137"/>
    </row>
    <row r="31" spans="1:46" x14ac:dyDescent="0.15">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37"/>
      <c r="AP31" s="141" t="s">
        <v>436</v>
      </c>
      <c r="AQ31" s="142" t="s">
        <v>437</v>
      </c>
      <c r="AR31" s="143" t="s">
        <v>438</v>
      </c>
    </row>
    <row r="32" spans="1:46" ht="27" customHeight="1" x14ac:dyDescent="0.15">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52" t="s">
        <v>455</v>
      </c>
      <c r="AL32" s="1153"/>
      <c r="AM32" s="1153"/>
      <c r="AN32" s="1154"/>
      <c r="AO32" s="175">
        <v>6498256</v>
      </c>
      <c r="AP32" s="175">
        <v>28191</v>
      </c>
      <c r="AQ32" s="176">
        <v>26067</v>
      </c>
      <c r="AR32" s="177">
        <v>8.1</v>
      </c>
    </row>
    <row r="33" spans="1:46" ht="13.5" customHeight="1" x14ac:dyDescent="0.15">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52" t="s">
        <v>456</v>
      </c>
      <c r="AL33" s="1153"/>
      <c r="AM33" s="1153"/>
      <c r="AN33" s="1154"/>
      <c r="AO33" s="175" t="s">
        <v>348</v>
      </c>
      <c r="AP33" s="175" t="s">
        <v>348</v>
      </c>
      <c r="AQ33" s="176">
        <v>0</v>
      </c>
      <c r="AR33" s="177" t="s">
        <v>348</v>
      </c>
    </row>
    <row r="34" spans="1:46" ht="27" customHeight="1" x14ac:dyDescent="0.15">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52" t="s">
        <v>457</v>
      </c>
      <c r="AL34" s="1153"/>
      <c r="AM34" s="1153"/>
      <c r="AN34" s="1154"/>
      <c r="AO34" s="175" t="s">
        <v>348</v>
      </c>
      <c r="AP34" s="175" t="s">
        <v>348</v>
      </c>
      <c r="AQ34" s="176">
        <v>31</v>
      </c>
      <c r="AR34" s="177" t="s">
        <v>348</v>
      </c>
    </row>
    <row r="35" spans="1:46" ht="27" customHeight="1" x14ac:dyDescent="0.15">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52" t="s">
        <v>458</v>
      </c>
      <c r="AL35" s="1153"/>
      <c r="AM35" s="1153"/>
      <c r="AN35" s="1154"/>
      <c r="AO35" s="175">
        <v>287002</v>
      </c>
      <c r="AP35" s="175">
        <v>1245</v>
      </c>
      <c r="AQ35" s="176">
        <v>5447</v>
      </c>
      <c r="AR35" s="177">
        <v>-77.099999999999994</v>
      </c>
    </row>
    <row r="36" spans="1:46" ht="27" customHeight="1" x14ac:dyDescent="0.15">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52" t="s">
        <v>459</v>
      </c>
      <c r="AL36" s="1153"/>
      <c r="AM36" s="1153"/>
      <c r="AN36" s="1154"/>
      <c r="AO36" s="175" t="s">
        <v>348</v>
      </c>
      <c r="AP36" s="175" t="s">
        <v>348</v>
      </c>
      <c r="AQ36" s="176">
        <v>447</v>
      </c>
      <c r="AR36" s="177" t="s">
        <v>348</v>
      </c>
    </row>
    <row r="37" spans="1:46" ht="13.5" customHeight="1" x14ac:dyDescent="0.15">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52" t="s">
        <v>460</v>
      </c>
      <c r="AL37" s="1153"/>
      <c r="AM37" s="1153"/>
      <c r="AN37" s="1154"/>
      <c r="AO37" s="175" t="s">
        <v>348</v>
      </c>
      <c r="AP37" s="175" t="s">
        <v>348</v>
      </c>
      <c r="AQ37" s="176">
        <v>1408</v>
      </c>
      <c r="AR37" s="177" t="s">
        <v>348</v>
      </c>
    </row>
    <row r="38" spans="1:46" ht="27" customHeight="1" x14ac:dyDescent="0.15">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55" t="s">
        <v>461</v>
      </c>
      <c r="AL38" s="1156"/>
      <c r="AM38" s="1156"/>
      <c r="AN38" s="1157"/>
      <c r="AO38" s="178" t="s">
        <v>348</v>
      </c>
      <c r="AP38" s="178" t="s">
        <v>348</v>
      </c>
      <c r="AQ38" s="179">
        <v>0</v>
      </c>
      <c r="AR38" s="167" t="s">
        <v>348</v>
      </c>
      <c r="AS38" s="174"/>
    </row>
    <row r="39" spans="1:46" x14ac:dyDescent="0.15">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55" t="s">
        <v>462</v>
      </c>
      <c r="AL39" s="1156"/>
      <c r="AM39" s="1156"/>
      <c r="AN39" s="1157"/>
      <c r="AO39" s="175">
        <v>-1276427</v>
      </c>
      <c r="AP39" s="175">
        <v>-5537</v>
      </c>
      <c r="AQ39" s="176">
        <v>-7310</v>
      </c>
      <c r="AR39" s="177">
        <v>-24.3</v>
      </c>
      <c r="AS39" s="174"/>
    </row>
    <row r="40" spans="1:46" ht="27" customHeight="1" x14ac:dyDescent="0.15">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52" t="s">
        <v>463</v>
      </c>
      <c r="AL40" s="1153"/>
      <c r="AM40" s="1153"/>
      <c r="AN40" s="1154"/>
      <c r="AO40" s="175">
        <v>-3753263</v>
      </c>
      <c r="AP40" s="175">
        <v>-16283</v>
      </c>
      <c r="AQ40" s="176">
        <v>-19218</v>
      </c>
      <c r="AR40" s="177">
        <v>-15.3</v>
      </c>
      <c r="AS40" s="174"/>
    </row>
    <row r="41" spans="1:46" x14ac:dyDescent="0.15">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58" t="s">
        <v>228</v>
      </c>
      <c r="AL41" s="1159"/>
      <c r="AM41" s="1159"/>
      <c r="AN41" s="1160"/>
      <c r="AO41" s="175">
        <v>1755568</v>
      </c>
      <c r="AP41" s="175">
        <v>7616</v>
      </c>
      <c r="AQ41" s="176">
        <v>6873</v>
      </c>
      <c r="AR41" s="177">
        <v>10.8</v>
      </c>
      <c r="AS41" s="174"/>
    </row>
    <row r="42" spans="1:46" x14ac:dyDescent="0.15">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464</v>
      </c>
      <c r="AL42" s="125"/>
      <c r="AM42" s="125"/>
      <c r="AN42" s="125"/>
      <c r="AO42" s="125"/>
      <c r="AP42" s="125"/>
      <c r="AQ42" s="151"/>
      <c r="AR42" s="151"/>
      <c r="AS42" s="174"/>
    </row>
    <row r="43" spans="1:46" x14ac:dyDescent="0.15">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x14ac:dyDescent="0.15">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x14ac:dyDescent="0.15">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x14ac:dyDescent="0.15">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x14ac:dyDescent="0.15">
      <c r="A47" s="184" t="s">
        <v>465</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x14ac:dyDescent="0.15">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466</v>
      </c>
      <c r="AL48" s="185"/>
      <c r="AM48" s="185"/>
      <c r="AN48" s="185"/>
      <c r="AO48" s="185"/>
      <c r="AP48" s="185"/>
      <c r="AQ48" s="186"/>
      <c r="AR48" s="185"/>
    </row>
    <row r="49" spans="1:44" ht="13.5" customHeight="1" x14ac:dyDescent="0.15">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47" t="s">
        <v>434</v>
      </c>
      <c r="AN49" s="1149" t="s">
        <v>467</v>
      </c>
      <c r="AO49" s="1150"/>
      <c r="AP49" s="1150"/>
      <c r="AQ49" s="1150"/>
      <c r="AR49" s="1151"/>
    </row>
    <row r="50" spans="1:44" x14ac:dyDescent="0.15">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48"/>
      <c r="AN50" s="191" t="s">
        <v>468</v>
      </c>
      <c r="AO50" s="192" t="s">
        <v>469</v>
      </c>
      <c r="AP50" s="193" t="s">
        <v>470</v>
      </c>
      <c r="AQ50" s="194" t="s">
        <v>471</v>
      </c>
      <c r="AR50" s="195" t="s">
        <v>472</v>
      </c>
    </row>
    <row r="51" spans="1:44" x14ac:dyDescent="0.15">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473</v>
      </c>
      <c r="AL51" s="188"/>
      <c r="AM51" s="196">
        <v>7241269</v>
      </c>
      <c r="AN51" s="197">
        <v>31693</v>
      </c>
      <c r="AO51" s="198">
        <v>7</v>
      </c>
      <c r="AP51" s="199">
        <v>41080</v>
      </c>
      <c r="AQ51" s="200">
        <v>3</v>
      </c>
      <c r="AR51" s="201">
        <v>4</v>
      </c>
    </row>
    <row r="52" spans="1:44" x14ac:dyDescent="0.15">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474</v>
      </c>
      <c r="AM52" s="204">
        <v>5889591</v>
      </c>
      <c r="AN52" s="205">
        <v>25777</v>
      </c>
      <c r="AO52" s="206">
        <v>2.7</v>
      </c>
      <c r="AP52" s="207">
        <v>27265</v>
      </c>
      <c r="AQ52" s="208">
        <v>4.2</v>
      </c>
      <c r="AR52" s="209">
        <v>-1.5</v>
      </c>
    </row>
    <row r="53" spans="1:44" x14ac:dyDescent="0.15">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475</v>
      </c>
      <c r="AL53" s="188"/>
      <c r="AM53" s="196">
        <v>5310029</v>
      </c>
      <c r="AN53" s="197">
        <v>23237</v>
      </c>
      <c r="AO53" s="198">
        <v>-26.7</v>
      </c>
      <c r="AP53" s="199">
        <v>33173</v>
      </c>
      <c r="AQ53" s="200">
        <v>-19.2</v>
      </c>
      <c r="AR53" s="201">
        <v>-7.5</v>
      </c>
    </row>
    <row r="54" spans="1:44" x14ac:dyDescent="0.15">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474</v>
      </c>
      <c r="AM54" s="204">
        <v>3235533</v>
      </c>
      <c r="AN54" s="205">
        <v>14159</v>
      </c>
      <c r="AO54" s="206">
        <v>-45.1</v>
      </c>
      <c r="AP54" s="207">
        <v>20353</v>
      </c>
      <c r="AQ54" s="208">
        <v>-25.4</v>
      </c>
      <c r="AR54" s="209">
        <v>-19.7</v>
      </c>
    </row>
    <row r="55" spans="1:44" x14ac:dyDescent="0.15">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476</v>
      </c>
      <c r="AL55" s="188"/>
      <c r="AM55" s="196">
        <v>5344647</v>
      </c>
      <c r="AN55" s="197">
        <v>23362</v>
      </c>
      <c r="AO55" s="198">
        <v>0.5</v>
      </c>
      <c r="AP55" s="199">
        <v>37644</v>
      </c>
      <c r="AQ55" s="200">
        <v>13.5</v>
      </c>
      <c r="AR55" s="201">
        <v>-13</v>
      </c>
    </row>
    <row r="56" spans="1:44" x14ac:dyDescent="0.15">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474</v>
      </c>
      <c r="AM56" s="204">
        <v>4357265</v>
      </c>
      <c r="AN56" s="205">
        <v>19046</v>
      </c>
      <c r="AO56" s="206">
        <v>34.5</v>
      </c>
      <c r="AP56" s="207">
        <v>24939</v>
      </c>
      <c r="AQ56" s="208">
        <v>22.5</v>
      </c>
      <c r="AR56" s="209">
        <v>12</v>
      </c>
    </row>
    <row r="57" spans="1:44" x14ac:dyDescent="0.15">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477</v>
      </c>
      <c r="AL57" s="188"/>
      <c r="AM57" s="196">
        <v>4767292</v>
      </c>
      <c r="AN57" s="197">
        <v>20771</v>
      </c>
      <c r="AO57" s="198">
        <v>-11.1</v>
      </c>
      <c r="AP57" s="199">
        <v>39221</v>
      </c>
      <c r="AQ57" s="200">
        <v>4.2</v>
      </c>
      <c r="AR57" s="201">
        <v>-15.3</v>
      </c>
    </row>
    <row r="58" spans="1:44" x14ac:dyDescent="0.15">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474</v>
      </c>
      <c r="AM58" s="204">
        <v>3690051</v>
      </c>
      <c r="AN58" s="205">
        <v>16077</v>
      </c>
      <c r="AO58" s="206">
        <v>-15.6</v>
      </c>
      <c r="AP58" s="207">
        <v>24821</v>
      </c>
      <c r="AQ58" s="208">
        <v>-0.5</v>
      </c>
      <c r="AR58" s="209">
        <v>-15.1</v>
      </c>
    </row>
    <row r="59" spans="1:44" x14ac:dyDescent="0.15">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478</v>
      </c>
      <c r="AL59" s="188"/>
      <c r="AM59" s="196">
        <v>5782168</v>
      </c>
      <c r="AN59" s="197">
        <v>25085</v>
      </c>
      <c r="AO59" s="198">
        <v>20.8</v>
      </c>
      <c r="AP59" s="199">
        <v>38566</v>
      </c>
      <c r="AQ59" s="200">
        <v>-1.7</v>
      </c>
      <c r="AR59" s="201">
        <v>22.5</v>
      </c>
    </row>
    <row r="60" spans="1:44" x14ac:dyDescent="0.15">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474</v>
      </c>
      <c r="AM60" s="204">
        <v>5387597</v>
      </c>
      <c r="AN60" s="205">
        <v>23373</v>
      </c>
      <c r="AO60" s="206">
        <v>45.4</v>
      </c>
      <c r="AP60" s="207">
        <v>24059</v>
      </c>
      <c r="AQ60" s="208">
        <v>-3.1</v>
      </c>
      <c r="AR60" s="209">
        <v>48.5</v>
      </c>
    </row>
    <row r="61" spans="1:44" x14ac:dyDescent="0.15">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479</v>
      </c>
      <c r="AL61" s="210"/>
      <c r="AM61" s="211">
        <v>5689081</v>
      </c>
      <c r="AN61" s="212">
        <v>24830</v>
      </c>
      <c r="AO61" s="213">
        <v>-1.9</v>
      </c>
      <c r="AP61" s="214">
        <v>37937</v>
      </c>
      <c r="AQ61" s="215">
        <v>0</v>
      </c>
      <c r="AR61" s="201">
        <v>-1.9</v>
      </c>
    </row>
    <row r="62" spans="1:44" x14ac:dyDescent="0.15">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474</v>
      </c>
      <c r="AM62" s="204">
        <v>4512007</v>
      </c>
      <c r="AN62" s="205">
        <v>19686</v>
      </c>
      <c r="AO62" s="206">
        <v>4.4000000000000004</v>
      </c>
      <c r="AP62" s="207">
        <v>24287</v>
      </c>
      <c r="AQ62" s="208">
        <v>-0.5</v>
      </c>
      <c r="AR62" s="209">
        <v>4.9000000000000004</v>
      </c>
    </row>
    <row r="63" spans="1:44" x14ac:dyDescent="0.15">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x14ac:dyDescent="0.15">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x14ac:dyDescent="0.15">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x14ac:dyDescent="0.15">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x14ac:dyDescent="0.15">
      <c r="AK67" s="125"/>
      <c r="AL67" s="125"/>
      <c r="AM67" s="125"/>
      <c r="AN67" s="125"/>
      <c r="AO67" s="125"/>
      <c r="AP67" s="125"/>
      <c r="AQ67" s="125"/>
      <c r="AR67" s="125"/>
      <c r="AS67" s="125"/>
      <c r="AT67" s="125"/>
    </row>
    <row r="68" spans="1:46" ht="13.5" hidden="1" customHeight="1" x14ac:dyDescent="0.15">
      <c r="AK68" s="125"/>
      <c r="AL68" s="125"/>
      <c r="AM68" s="125"/>
      <c r="AN68" s="125"/>
      <c r="AO68" s="125"/>
      <c r="AP68" s="125"/>
      <c r="AQ68" s="125"/>
      <c r="AR68" s="125"/>
    </row>
    <row r="69" spans="1:46" ht="13.5" hidden="1" customHeight="1" x14ac:dyDescent="0.15">
      <c r="AK69" s="125"/>
      <c r="AL69" s="125"/>
      <c r="AM69" s="125"/>
      <c r="AN69" s="125"/>
      <c r="AO69" s="125"/>
      <c r="AP69" s="125"/>
      <c r="AQ69" s="125"/>
      <c r="AR69" s="125"/>
    </row>
    <row r="70" spans="1:46" hidden="1" x14ac:dyDescent="0.15">
      <c r="AK70" s="125"/>
      <c r="AL70" s="125"/>
      <c r="AM70" s="125"/>
      <c r="AN70" s="125"/>
      <c r="AO70" s="125"/>
      <c r="AP70" s="125"/>
      <c r="AQ70" s="125"/>
      <c r="AR70" s="125"/>
    </row>
    <row r="71" spans="1:46" hidden="1" x14ac:dyDescent="0.15">
      <c r="AK71" s="125"/>
      <c r="AL71" s="125"/>
      <c r="AM71" s="125"/>
      <c r="AN71" s="125"/>
      <c r="AO71" s="125"/>
      <c r="AP71" s="125"/>
      <c r="AQ71" s="125"/>
      <c r="AR71" s="125"/>
    </row>
    <row r="72" spans="1:46" hidden="1" x14ac:dyDescent="0.15">
      <c r="AK72" s="125"/>
      <c r="AL72" s="125"/>
      <c r="AM72" s="125"/>
      <c r="AN72" s="125"/>
      <c r="AO72" s="125"/>
      <c r="AP72" s="125"/>
      <c r="AQ72" s="125"/>
      <c r="AR72" s="125"/>
    </row>
    <row r="73" spans="1:46" hidden="1" x14ac:dyDescent="0.15">
      <c r="AK73" s="125"/>
      <c r="AL73" s="125"/>
      <c r="AM73" s="125"/>
      <c r="AN73" s="125"/>
      <c r="AO73" s="125"/>
      <c r="AP73" s="125"/>
      <c r="AQ73" s="125"/>
      <c r="AR73" s="125"/>
    </row>
  </sheetData>
  <sheetProtection algorithmName="SHA-512" hashValue="53XhpKw6FXQgzPCnLv7djrZCH2ANHI+DIesAOLB+SFilAHeL6vxoFNEm/qHJl26arRthimStGZJcItRPhguWqw==" saltValue="CRCkPjwLn4rpsOmz7Vzg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M81" zoomScale="73" zoomScaleNormal="73"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TpYK2O0oOKNBxZr0bRweinP+DtmmbP/BfUovYuzPNR/UN4Knn9nesb+8sFT0erNqYpB4yIyD9AcYWxuYLF23uA==" saltValue="DA2xy16Xy7yKTGaRXize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77" zoomScaleNormal="77"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XhE0WKlN8tixVjbrY3TrMafGpIkcqoa7/Fd5A9z3WwNivDxGTzja4ILZGkyV65001jG3mOLigvg8j9K7pzv86Q==" saltValue="EAJH4zzBbjmOinWFK3gj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A28" zoomScale="60" zoomScaleNormal="60" zoomScaleSheetLayoutView="100" workbookViewId="0"/>
  </sheetViews>
  <sheetFormatPr defaultColWidth="0" defaultRowHeight="13.5" customHeight="1" zeroHeight="1" x14ac:dyDescent="0.15"/>
  <cols>
    <col min="1" max="1" width="8.25" style="218" customWidth="1"/>
    <col min="2" max="16" width="14.625" style="218" customWidth="1"/>
    <col min="17"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19"/>
      <c r="C45" s="219"/>
      <c r="D45" s="219"/>
      <c r="E45" s="219"/>
      <c r="F45" s="219"/>
      <c r="G45" s="219"/>
      <c r="H45" s="219"/>
      <c r="I45" s="219"/>
      <c r="J45" s="220" t="s">
        <v>480</v>
      </c>
    </row>
    <row r="46" spans="2:10" ht="29.25" customHeight="1" thickBot="1" x14ac:dyDescent="0.25">
      <c r="B46" s="221" t="s">
        <v>22</v>
      </c>
      <c r="C46" s="222"/>
      <c r="D46" s="222"/>
      <c r="E46" s="223" t="s">
        <v>481</v>
      </c>
      <c r="F46" s="224" t="s">
        <v>3</v>
      </c>
      <c r="G46" s="225" t="s">
        <v>4</v>
      </c>
      <c r="H46" s="225" t="s">
        <v>5</v>
      </c>
      <c r="I46" s="225" t="s">
        <v>6</v>
      </c>
      <c r="J46" s="226" t="s">
        <v>7</v>
      </c>
    </row>
    <row r="47" spans="2:10" ht="57.75" customHeight="1" x14ac:dyDescent="0.15">
      <c r="B47" s="227"/>
      <c r="C47" s="1161" t="s">
        <v>482</v>
      </c>
      <c r="D47" s="1161"/>
      <c r="E47" s="1162"/>
      <c r="F47" s="228">
        <v>10.38</v>
      </c>
      <c r="G47" s="229">
        <v>10.26</v>
      </c>
      <c r="H47" s="229">
        <v>7.4</v>
      </c>
      <c r="I47" s="229">
        <v>7.33</v>
      </c>
      <c r="J47" s="230">
        <v>9.59</v>
      </c>
    </row>
    <row r="48" spans="2:10" ht="57.75" customHeight="1" x14ac:dyDescent="0.15">
      <c r="B48" s="231"/>
      <c r="C48" s="1163" t="s">
        <v>483</v>
      </c>
      <c r="D48" s="1163"/>
      <c r="E48" s="1164"/>
      <c r="F48" s="232">
        <v>5.23</v>
      </c>
      <c r="G48" s="233">
        <v>4.7699999999999996</v>
      </c>
      <c r="H48" s="233">
        <v>4.8</v>
      </c>
      <c r="I48" s="233">
        <v>8.48</v>
      </c>
      <c r="J48" s="234">
        <v>8.7200000000000006</v>
      </c>
    </row>
    <row r="49" spans="2:10" ht="57.75" customHeight="1" thickBot="1" x14ac:dyDescent="0.2">
      <c r="B49" s="235"/>
      <c r="C49" s="1165" t="s">
        <v>484</v>
      </c>
      <c r="D49" s="1165"/>
      <c r="E49" s="1166"/>
      <c r="F49" s="236" t="s">
        <v>485</v>
      </c>
      <c r="G49" s="237" t="s">
        <v>486</v>
      </c>
      <c r="H49" s="237" t="s">
        <v>487</v>
      </c>
      <c r="I49" s="237">
        <v>4.0199999999999996</v>
      </c>
      <c r="J49" s="238">
        <v>3.37</v>
      </c>
    </row>
    <row r="50" spans="2:10" x14ac:dyDescent="0.15"/>
  </sheetData>
  <sheetProtection algorithmName="SHA-512" hashValue="evg323gnZZ6/qxFkEn/ETYK4kTZNo+4HFHof7Effz6uXhzoYVdgGPuATsqUUCepPn0nIgX2bnjqmscs9WudMxA==" saltValue="Nw7j+pijh2a+bSbunvAv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33791眞野浩彰</cp:lastModifiedBy>
  <cp:lastPrinted>2023-10-12T01:17:15Z</cp:lastPrinted>
  <dcterms:created xsi:type="dcterms:W3CDTF">2023-09-20T23:45:12Z</dcterms:created>
  <dcterms:modified xsi:type="dcterms:W3CDTF">2023-10-13T07:08:11Z</dcterms:modified>
  <cp:category/>
</cp:coreProperties>
</file>