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72.20.10.70\joho-file\zaimu\03_財政担当\照会\R5\R5.10～\051013財政状況資料集\回答作成\"/>
    </mc:Choice>
  </mc:AlternateContent>
  <xr:revisionPtr revIDLastSave="0" documentId="13_ncr:1_{3016E662-B70C-4796-A179-A022E4059CFE}" xr6:coauthVersionLast="47" xr6:coauthVersionMax="47" xr10:uidLastSave="{00000000-0000-0000-0000-000000000000}"/>
  <bookViews>
    <workbookView xWindow="-108" yWindow="-108" windowWidth="23256" windowHeight="12456"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<sst xmlns="http://schemas.openxmlformats.org/spreadsheetml/2006/main" count="1120" uniqueCount="611">
  <si>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</si>
  <si>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</si>
  <si>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</si>
  <si>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</si>
  <si>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</si>
  <si>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</si>
  <si>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</si>
  <si>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</si>
  <si>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</si>
  <si>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</si>
  <si>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</si>
  <si>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</si>
  <si>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</si>
  <si>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</si>
  <si>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</si>
  <si>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</si>
  <si>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</si>
  <si>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</si>
  <si>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</si>
  <si>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</si>
  <si>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</si>
  <si>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</si>
  <si>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</si>
  <si>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</si>
  <si>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</si>
  <si>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</si>
  <si>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</si>
  <si>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</si>
  <si>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</si>
  <si>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</si>
  <si>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</si>
  <si>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</si>
  <si>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</si>
  <si>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</si>
  <si>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</si>
  <si>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</si>
  <si>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</si>
  <si>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</si>
  <si>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</si>
  <si>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</si>
  <si>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</si>
  <si>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</si>
  <si>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</si>
  <si>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</si>
  <si>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</si>
  <si>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</si>
  <si>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</si>
  <si>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</si>
  <si>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</si>
  <si>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</si>
  <si>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</si>
  <si>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</si>
  <si>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</si>
  <si>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</si>
  <si>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</si>
  <si>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</si>
  <si>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</si>
  <si>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</si>
  <si>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</si>
  <si>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</si>
  <si>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</si>
  <si>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</si>
  <si>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</si>
  <si>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</si>
  <si>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</si>
  <si>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</si>
  <si>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</si>
  <si>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</si>
  <si>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</si>
  <si>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</si>
  <si>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</si>
  <si>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</si>
  <si>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</si>
  <si>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</si>
  <si>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</si>
  <si>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</si>
  <si>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</si>
  <si>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</si>
  <si>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</si>
  <si>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</si>
  <si>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</si>
  <si>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</si>
  <si>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</si>
  <si>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</si>
  <si>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</si>
  <si>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</si>
  <si>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</si>
  <si>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</si>
  <si>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</si>
  <si>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</si>
  <si>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</si>
  <si>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</si>
  <si>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</si>
  <si>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</si>
  <si>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</si>
  <si>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</si>
  <si>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</si>
  <si>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</si>
  <si>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</si>
  <si>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</si>
  <si>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</si>
  <si>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</si>
  <si>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</si>
  <si>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</si>
  <si>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</si>
  <si>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</si>
  <si>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</si>
  <si>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</si>
  <si>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</si>
  <si>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</si>
  <si>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</si>
  <si>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</si>
  <si>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</si>
  <si>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</si>
  <si>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</si>
  <si>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</si>
  <si>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</si>
  <si>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</si>
  <si>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</si>
  <si>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</si>
  <si>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</si>
  <si>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</si>
  <si>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</si>
  <si>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</si>
  <si>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</si>
  <si>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</si>
  <si>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</si>
  <si>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</si>
  <si>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</si>
  <si>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</si>
  <si>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</si>
  <si>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</si>
  <si>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</si>
  <si>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</si>
  <si>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</si>
  <si>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</si>
  <si>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</si>
  <si>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</si>
  <si>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</si>
  <si>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</si>
  <si>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</si>
  <si>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</si>
  <si>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</si>
  <si>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</si>
  <si>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</si>
  <si>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</si>
  <si>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</si>
  <si>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</si>
  <si>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</si>
  <si>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</si>
  <si>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</si>
  <si>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</si>
  <si>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</si>
  <si>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</si>
  <si>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</si>
  <si>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</si>
  <si>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</si>
  <si>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</si>
  <si>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</si>
  <si>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</si>
  <si>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</si>
  <si>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</si>
  <si>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</si>
  <si>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</si>
  <si>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</si>
  <si>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</si>
  <si>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</si>
  <si>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</si>
  <si>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</si>
  <si>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</si>
  <si>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</si>
  <si>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</si>
  <si>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</si>
  <si>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</si>
  <si>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</si>
  <si>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</si>
  <si>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</si>
  <si>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</si>
  <si>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</si>
  <si>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</si>
  <si>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</si>
  <si>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</si>
  <si>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</si>
  <si>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</si>
  <si>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</si>
  <si>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</si>
  <si>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</si>
  <si>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</si>
  <si>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</si>
  <si>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</si>
  <si>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</si>
  <si>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</si>
  <si>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</si>
  <si>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</si>
  <si>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</si>
  <si>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</si>
  <si>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</si>
  <si>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</si>
  <si>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</si>
  <si>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</si>
  <si>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</si>
  <si>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</si>
  <si>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</si>
  <si>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</si>
  <si>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</si>
  <si>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</si>
  <si>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</si>
  <si>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</si>
  <si>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</si>
  <si>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</si>
  <si>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</si>
  <si>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</si>
  <si>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</si>
  <si>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</si>
  <si>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</si>
  <si>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</si>
  <si>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埼玉県三芳町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</si>
  <si>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</si>
  <si>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</si>
  <si>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</si>
  <si>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</si>
  <si>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</si>
  <si>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</si>
  <si>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</si>
  <si>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</si>
  <si>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</si>
  <si>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</si>
  <si>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</si>
  <si>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</si>
  <si>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</si>
  <si>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</si>
  <si>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</si>
  <si>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</si>
  <si>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</si>
  <si>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</si>
  <si>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</si>
  <si>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</si>
  <si>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</si>
  <si>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</si>
  <si>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</si>
  <si>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</si>
  <si>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</si>
  <si>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</si>
  <si>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</si>
  <si>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</si>
  <si>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</si>
  <si>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</si>
  <si>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</si>
  <si>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</si>
  <si>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</si>
  <si>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</si>
  <si>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</si>
  <si>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</si>
  <si>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</si>
  <si>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</si>
  <si>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</si>
  <si>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</si>
  <si>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</si>
  <si>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</si>
  <si>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</si>
  <si>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</si>
  <si>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</si>
  <si>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</si>
  <si>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</si>
  <si>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</si>
  <si>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</si>
  <si>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</si>
  <si>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</si>
  <si>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</si>
  <si>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</si>
  <si>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</si>
  <si>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</si>
  <si>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</si>
  <si>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</si>
  <si>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</si>
  <si>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</si>
  <si>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</si>
  <si>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</si>
  <si>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</si>
  <si>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</si>
  <si>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</si>
  <si>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</si>
  <si>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</si>
  <si>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</si>
  <si>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</si>
  <si>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</si>
  <si>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</si>
  <si>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</si>
  <si>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</si>
  <si>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</si>
  <si>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</si>
  <si>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</si>
  <si>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</si>
  <si>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</si>
  <si>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</si>
  <si>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</si>
  <si>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</si>
  <si>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</si>
  <si>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</si>
  <si>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</si>
  <si>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</si>
  <si>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</si>
  <si>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</si>
  <si>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</si>
  <si>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</si>
  <si>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</si>
  <si>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</si>
  <si>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</si>
  <si>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</si>
  <si>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</si>
  <si>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</si>
  <si>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</si>
  <si>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</si>
  <si>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</si>
  <si>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</si>
  <si>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</si>
  <si>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</si>
  <si>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</si>
  <si>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</si>
  <si>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</si>
  <si>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</si>
  <si>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</si>
  <si>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</si>
  <si>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</si>
  <si>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</si>
  <si>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</si>
  <si>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</si>
  <si>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</si>
  <si>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</si>
  <si>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</si>
  <si>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</si>
  <si>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</si>
  <si>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</si>
  <si>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</si>
  <si>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</si>
  <si>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</si>
  <si>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</si>
  <si>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</si>
  <si>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</si>
  <si>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</si>
  <si>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</si>
  <si>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</si>
  <si>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</si>
  <si>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</si>
  <si>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</si>
  <si>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</si>
  <si>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</si>
  <si>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</si>
  <si>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</si>
  <si>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</si>
  <si>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</si>
  <si>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</si>
  <si>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</si>
  <si>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</si>
  <si>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</si>
  <si>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</si>
  <si>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</si>
  <si>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</si>
  <si>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</si>
  <si>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</si>
  <si>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</si>
  <si>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</si>
  <si>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</si>
  <si>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</si>
  <si>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</si>
  <si>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</si>
  <si>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</si>
  <si>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</si>
  <si>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</si>
  <si>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</si>
  <si>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埼玉県三芳町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</si>
  <si>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</si>
  <si>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</si>
  <si>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</si>
  <si>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</si>
  <si>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</si>
  <si>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</si>
  <si>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</si>
  <si>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</si>
  <si>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</si>
  <si>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</si>
  <si>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</si>
  <si>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</si>
  <si>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</si>
  <si>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</si>
  <si>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</si>
  <si>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</si>
  <si>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</si>
  <si>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</si>
  <si>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</si>
  <si>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</si>
  <si>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</si>
  <si>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</si>
  <si>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</si>
  <si>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</si>
  <si>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</si>
  <si>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</si>
  <si>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</si>
  <si>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</si>
  <si>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</si>
  <si>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</si>
  <si>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</si>
  <si>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</si>
  <si>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</si>
  <si>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</si>
  <si>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</si>
  <si>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</si>
  <si>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</si>
  <si>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</si>
  <si>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</si>
  <si>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</si>
  <si>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</si>
  <si>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</si>
  <si>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</si>
  <si>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</si>
  <si>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</si>
  <si>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</si>
  <si>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</si>
  <si>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</si>
  <si>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</si>
  <si>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</si>
  <si>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</si>
  <si>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</si>
  <si>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</si>
  <si>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</si>
  <si>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</si>
  <si>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</si>
  <si>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</si>
  <si>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</si>
  <si>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</si>
  <si>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</si>
  <si>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</si>
  <si>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</si>
  <si>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</si>
  <si>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</si>
  <si>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</si>
  <si>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</si>
  <si>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</si>
  <si>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</si>
  <si>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</si>
  <si>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</si>
  <si>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</si>
  <si>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</si>
  <si>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</si>
  <si>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</si>
  <si>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</si>
  <si>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</si>
  <si>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</si>
  <si>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</si>
  <si>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</si>
  <si>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</si>
  <si>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</si>
  <si>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</si>
  <si>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</si>
  <si>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</si>
  <si>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</si>
  <si>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</si>
  <si>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</si>
  <si>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</si>
  <si>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</si>
  <si>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</si>
  <si>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</si>
  <si>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</si>
  <si>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</si>
  <si>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</si>
  <si>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</si>
  <si>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</si>
  <si>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</si>
  <si>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</si>
  <si>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</si>
  <si>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</si>
  <si>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</si>
  <si>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</si>
  <si>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</si>
  <si>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</si>
  <si>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</si>
  <si>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</si>
  <si>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</si>
  <si>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</si>
  <si>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</si>
  <si>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</si>
  <si>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</si>
  <si>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</si>
  <si>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</si>
  <si>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</si>
  <si>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</si>
  <si>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</si>
  <si>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</si>
  <si>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</si>
  <si>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</si>
  <si>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</si>
  <si>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</si>
  <si>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</si>
  <si>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</si>
  <si>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</si>
  <si>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</si>
  <si>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</si>
  <si>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</si>
  <si>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</si>
  <si>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</si>
  <si>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</si>
  <si>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</si>
  <si>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</si>
  <si>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</si>
  <si>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</si>
  <si>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</si>
  <si>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</si>
  <si>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</si>
  <si>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</si>
  <si>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</si>
  <si>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</si>
  <si>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</si>
  <si>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</si>
  <si>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</si>
  <si>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</si>
  <si>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</si>
  <si>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</si>
  <si>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</si>
  <si>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</si>
  <si>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</si>
  <si>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</si>
  <si>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</si>
  <si>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</si>
  <si>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</si>
  <si>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</si>
  <si>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</si>
  <si>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</si>
  <si>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</si>
  <si>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</si>
  <si>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</si>
  <si>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</si>
  <si>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</si>
  <si>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</si>
  <si>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</si>
  <si>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</si>
  <si>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</si>
  <si>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</si>
  <si>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</si>
  <si>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</si>
  <si>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</si>
  <si>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</si>
  <si>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</si>
  <si>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</si>
  <si>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</si>
  <si>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</si>
  <si>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</si>
  <si>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</si>
  <si>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</si>
  <si>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</si>
  <si>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</si>
  <si>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</si>
  <si>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</si>
  <si>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</si>
  <si>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</si>
  <si>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</si>
  <si>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</si>
  <si>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</si>
  <si>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</si>
  <si>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</si>
  <si>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</si>
  <si>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</si>
  <si>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</si>
  <si>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</si>
  <si>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</si>
  <si>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</si>
  <si>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</si>
  <si>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</si>
  <si>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</si>
  <si>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</si>
  <si>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0.03</t>
  </si>
  <si>
    <t>▲ 2.39</t>
  </si>
  <si>
    <t>水道事業会計</t>
  </si>
  <si>
    <t>一般会計</t>
  </si>
  <si>
    <t>下水道事業会計</t>
  </si>
  <si>
    <t>介護保険事業</t>
  </si>
  <si>
    <t>国民健康保険事業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</si>
  <si>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</si>
  <si>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</si>
  <si>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</si>
  <si>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</si>
  <si>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</si>
  <si>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</si>
  <si>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</si>
  <si>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</si>
  <si>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</si>
  <si>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公共施設マネジメント基金</t>
    <rPh sb="0" eb="4">
      <t>コウキョウシセツ</t>
    </rPh>
    <rPh sb="10" eb="12">
      <t>キキン</t>
    </rPh>
    <phoneticPr fontId="5"/>
  </si>
  <si>
    <t>まちづくり寄附基金</t>
    <rPh sb="5" eb="9">
      <t>キフキキン</t>
    </rPh>
    <phoneticPr fontId="5"/>
  </si>
  <si>
    <t>高齢者福祉基金</t>
    <rPh sb="0" eb="7">
      <t>コウレイシャフクシキキン</t>
    </rPh>
    <phoneticPr fontId="5"/>
  </si>
  <si>
    <t>地域福祉基金</t>
    <rPh sb="0" eb="4">
      <t>チイキフクシ</t>
    </rPh>
    <rPh sb="4" eb="6">
      <t>キキン</t>
    </rPh>
    <phoneticPr fontId="5"/>
  </si>
  <si>
    <t>新型コロナウイルス感染症対策基金</t>
    <rPh sb="0" eb="2">
      <t>シンガタ</t>
    </rPh>
    <rPh sb="9" eb="12">
      <t>カンセンショウ</t>
    </rPh>
    <rPh sb="12" eb="16">
      <t>タイサクキキン</t>
    </rPh>
    <phoneticPr fontId="5"/>
  </si>
  <si>
    <t>-</t>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</si>
  <si>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</si>
  <si>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</si>
  <si>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</si>
  <si>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</si>
  <si>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4">
      <t>イッパンカイケイ</t>
    </rPh>
    <phoneticPr fontId="2"/>
  </si>
  <si>
    <t>特別会計</t>
    <rPh sb="0" eb="4">
      <t>トクベツカイケイ</t>
    </rPh>
    <phoneticPr fontId="2"/>
  </si>
  <si>
    <t>交通災害特別会計</t>
    <rPh sb="0" eb="8">
      <t>コウツウサイガイトクベツカイケイ</t>
    </rPh>
    <phoneticPr fontId="2"/>
  </si>
  <si>
    <t>三芳町土地開発公社</t>
    <rPh sb="0" eb="3">
      <t>ミヨシマチ</t>
    </rPh>
    <rPh sb="3" eb="5">
      <t>トチ</t>
    </rPh>
    <rPh sb="5" eb="7">
      <t>カイハツ</t>
    </rPh>
    <rPh sb="7" eb="9">
      <t>コウシャ</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</si>
  <si>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</si>
  <si>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</si>
  <si>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</si>
  <si>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発行の抑制による地方債残高の減少、基金残高の上昇などにより将来負担比率は低下している。有形固定資産減価償却率はやや上昇傾向にあるが、埼玉県平均をやや下回っている状況である。公共施設マネジメント基本計画に基づき、今後、老朽化対策に積極的に取り組んでいくとともに、建設事業の実施にあたっては、PFIやPPPなどの手法を検討することで地方債の新規発行の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</si>
  <si>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</si>
  <si>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</si>
  <si>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</si>
  <si>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</si>
  <si>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</si>
  <si>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</si>
  <si>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発行の抑制による地方債残高の減少、基金残高の上昇などにより将来負担比率は低下している。また、実質公債費比率においても、起債額の高かった道路用地取得事業などの償還が完了したことにより、低下傾向にある。建設事業の実施にあたっては、PFIやPPPなどの手法を検討することで地方債の新規発行の抑制に努めるとともに、行政改革大綱を中心とした経常的経費の削減に取り組む必要がある。</t>
    <rPh sb="70" eb="74">
      <t>ドウロヨウチ</t>
    </rPh>
    <rPh sb="74" eb="76">
      <t>シュトク</t>
    </rPh>
    <rPh sb="81" eb="83">
      <t>ショウカン</t>
    </rPh>
    <rPh sb="84" eb="86">
      <t>カンリョウ</t>
    </rPh>
    <rPh sb="94" eb="96">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</si>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</sst>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BIZ UD明朝 Medium"/>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4C208FD-B814-45F1-A65C-AFBCAA7EEC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A4D-435C-B8A0-CAFE0D1D8E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31048</c:v>
                </c:pt>
                <c:pt idx="1">
                  <c:v>36613</c:v>
                </c:pt>
                <c:pt idx="2">
                  <c:v>27723</c:v>
                </c:pt>
                <c:pt idx="3">
                  <c:v>28264</c:v>
                </c:pt>
                <c:pt idx="4">
                  <c:v>22118</c:v>
                </c:pt>
              </c:numCache>
            </c:numRef>
          </c:val>
          <c:smooth val="0"/>
          <c:extLst>
            <c:ext xmlns:c16="http://schemas.microsoft.com/office/drawing/2014/chart" uri="{C3380CC4-5D6E-409C-BE32-E72D297353CC}">
              <c16:uniqueId val="{00000001-8A4D-435C-B8A0-CAFE0D1D8E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8.4700000000000006</c:v>
                </c:pt>
                <c:pt idx="1">
                  <c:v>10.55</c:v>
                </c:pt>
                <c:pt idx="2">
                  <c:v>6.06</c:v>
                </c:pt>
                <c:pt idx="3">
                  <c:v>10.74</c:v>
                </c:pt>
                <c:pt idx="4">
                  <c:v>13.18</c:v>
                </c:pt>
              </c:numCache>
            </c:numRef>
          </c:val>
          <c:extLst>
            <c:ext xmlns:c16="http://schemas.microsoft.com/office/drawing/2014/chart" uri="{C3380CC4-5D6E-409C-BE32-E72D297353CC}">
              <c16:uniqueId val="{00000000-3582-48FE-BECF-D0B126A615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7.47</c:v>
                </c:pt>
                <c:pt idx="1">
                  <c:v>10.52</c:v>
                </c:pt>
                <c:pt idx="2">
                  <c:v>12.17</c:v>
                </c:pt>
                <c:pt idx="3">
                  <c:v>12.44</c:v>
                </c:pt>
                <c:pt idx="4">
                  <c:v>17.079999999999998</c:v>
                </c:pt>
              </c:numCache>
            </c:numRef>
          </c:val>
          <c:extLst>
            <c:ext xmlns:c16="http://schemas.microsoft.com/office/drawing/2014/chart" uri="{C3380CC4-5D6E-409C-BE32-E72D297353CC}">
              <c16:uniqueId val="{00000001-3582-48FE-BECF-D0B126A615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-0.03</c:v>
                </c:pt>
                <c:pt idx="1">
                  <c:v>5.44</c:v>
                </c:pt>
                <c:pt idx="2">
                  <c:v>-2.39</c:v>
                </c:pt>
                <c:pt idx="3">
                  <c:v>4.9000000000000004</c:v>
                </c:pt>
                <c:pt idx="4">
                  <c:v>6.68</c:v>
                </c:pt>
              </c:numCache>
            </c:numRef>
          </c:val>
          <c:smooth val="0"/>
          <c:extLst>
            <c:ext xmlns:c16="http://schemas.microsoft.com/office/drawing/2014/chart" uri="{C3380CC4-5D6E-409C-BE32-E72D297353CC}">
              <c16:uniqueId val="{00000002-3582-48FE-BECF-D0B126A615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1E-41A9-8A46-A96C9D4CE3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1E-41A9-8A46-A96C9D4CE3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1E-41A9-8A46-A96C9D4CE3A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1E-41A9-8A46-A96C9D4CE3A1}"/>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0.05</c:v>
                </c:pt>
                <c:pt idx="4">
                  <c:v>#N/A</c:v>
                </c:pt>
                <c:pt idx="5">
                  <c:v>0.09</c:v>
                </c:pt>
                <c:pt idx="6">
                  <c:v>#N/A</c:v>
                </c:pt>
                <c:pt idx="7">
                  <c:v>0.1</c:v>
                </c:pt>
                <c:pt idx="8">
                  <c:v>#N/A</c:v>
                </c:pt>
                <c:pt idx="9">
                  <c:v>0.2</c:v>
                </c:pt>
              </c:numCache>
            </c:numRef>
          </c:val>
          <c:extLst>
            <c:ext xmlns:c16="http://schemas.microsoft.com/office/drawing/2014/chart" uri="{C3380CC4-5D6E-409C-BE32-E72D297353CC}">
              <c16:uniqueId val="{00000004-981E-41A9-8A46-A96C9D4CE3A1}"/>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2.2799999999999998</c:v>
                </c:pt>
                <c:pt idx="2">
                  <c:v>#N/A</c:v>
                </c:pt>
                <c:pt idx="3">
                  <c:v>1.58</c:v>
                </c:pt>
                <c:pt idx="4">
                  <c:v>#N/A</c:v>
                </c:pt>
                <c:pt idx="5">
                  <c:v>1.18</c:v>
                </c:pt>
                <c:pt idx="6">
                  <c:v>#N/A</c:v>
                </c:pt>
                <c:pt idx="7">
                  <c:v>1.44</c:v>
                </c:pt>
                <c:pt idx="8">
                  <c:v>#N/A</c:v>
                </c:pt>
                <c:pt idx="9">
                  <c:v>1.82</c:v>
                </c:pt>
              </c:numCache>
            </c:numRef>
          </c:val>
          <c:extLst>
            <c:ext xmlns:c16="http://schemas.microsoft.com/office/drawing/2014/chart" uri="{C3380CC4-5D6E-409C-BE32-E72D297353CC}">
              <c16:uniqueId val="{00000005-981E-41A9-8A46-A96C9D4CE3A1}"/>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1.86</c:v>
                </c:pt>
                <c:pt idx="4">
                  <c:v>#N/A</c:v>
                </c:pt>
                <c:pt idx="5">
                  <c:v>1.55</c:v>
                </c:pt>
                <c:pt idx="6">
                  <c:v>#N/A</c:v>
                </c:pt>
                <c:pt idx="7">
                  <c:v>2.89</c:v>
                </c:pt>
                <c:pt idx="8">
                  <c:v>#N/A</c:v>
                </c:pt>
                <c:pt idx="9">
                  <c:v>1.99</c:v>
                </c:pt>
              </c:numCache>
            </c:numRef>
          </c:val>
          <c:extLst>
            <c:ext xmlns:c16="http://schemas.microsoft.com/office/drawing/2014/chart" uri="{C3380CC4-5D6E-409C-BE32-E72D297353CC}">
              <c16:uniqueId val="{00000006-981E-41A9-8A46-A96C9D4CE3A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6.94</c:v>
                </c:pt>
                <c:pt idx="6">
                  <c:v>#N/A</c:v>
                </c:pt>
                <c:pt idx="7">
                  <c:v>8.66</c:v>
                </c:pt>
                <c:pt idx="8">
                  <c:v>#N/A</c:v>
                </c:pt>
                <c:pt idx="9">
                  <c:v>10.71</c:v>
                </c:pt>
              </c:numCache>
            </c:numRef>
          </c:val>
          <c:extLst>
            <c:ext xmlns:c16="http://schemas.microsoft.com/office/drawing/2014/chart" uri="{C3380CC4-5D6E-409C-BE32-E72D297353CC}">
              <c16:uniqueId val="{00000007-981E-41A9-8A46-A96C9D4CE3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8.4700000000000006</c:v>
                </c:pt>
                <c:pt idx="2">
                  <c:v>#N/A</c:v>
                </c:pt>
                <c:pt idx="3">
                  <c:v>10.54</c:v>
                </c:pt>
                <c:pt idx="4">
                  <c:v>#N/A</c:v>
                </c:pt>
                <c:pt idx="5">
                  <c:v>6.05</c:v>
                </c:pt>
                <c:pt idx="6">
                  <c:v>#N/A</c:v>
                </c:pt>
                <c:pt idx="7">
                  <c:v>10.73</c:v>
                </c:pt>
                <c:pt idx="8">
                  <c:v>#N/A</c:v>
                </c:pt>
                <c:pt idx="9">
                  <c:v>13.17</c:v>
                </c:pt>
              </c:numCache>
            </c:numRef>
          </c:val>
          <c:extLst>
            <c:ext xmlns:c16="http://schemas.microsoft.com/office/drawing/2014/chart" uri="{C3380CC4-5D6E-409C-BE32-E72D297353CC}">
              <c16:uniqueId val="{00000008-981E-41A9-8A46-A96C9D4CE3A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14.79</c:v>
                </c:pt>
                <c:pt idx="2">
                  <c:v>#N/A</c:v>
                </c:pt>
                <c:pt idx="3">
                  <c:v>15.94</c:v>
                </c:pt>
                <c:pt idx="4">
                  <c:v>#N/A</c:v>
                </c:pt>
                <c:pt idx="5">
                  <c:v>16.420000000000002</c:v>
                </c:pt>
                <c:pt idx="6">
                  <c:v>#N/A</c:v>
                </c:pt>
                <c:pt idx="7">
                  <c:v>17.05</c:v>
                </c:pt>
                <c:pt idx="8">
                  <c:v>#N/A</c:v>
                </c:pt>
                <c:pt idx="9">
                  <c:v>17.22</c:v>
                </c:pt>
              </c:numCache>
            </c:numRef>
          </c:val>
          <c:extLst>
            <c:ext xmlns:c16="http://schemas.microsoft.com/office/drawing/2014/chart" uri="{C3380CC4-5D6E-409C-BE32-E72D297353CC}">
              <c16:uniqueId val="{00000009-981E-41A9-8A46-A96C9D4CE3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885</c:v>
                </c:pt>
                <c:pt idx="5">
                  <c:v>959</c:v>
                </c:pt>
                <c:pt idx="8">
                  <c:v>953</c:v>
                </c:pt>
                <c:pt idx="11">
                  <c:v>922</c:v>
                </c:pt>
                <c:pt idx="14">
                  <c:v>911</c:v>
                </c:pt>
              </c:numCache>
            </c:numRef>
          </c:val>
          <c:extLst>
            <c:ext xmlns:c16="http://schemas.microsoft.com/office/drawing/2014/chart" uri="{C3380CC4-5D6E-409C-BE32-E72D297353CC}">
              <c16:uniqueId val="{00000000-3AFB-4A10-B177-BA87911804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FB-4A10-B177-BA87911804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FB-4A10-B177-BA87911804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106</c:v>
                </c:pt>
                <c:pt idx="6">
                  <c:v>99</c:v>
                </c:pt>
                <c:pt idx="9">
                  <c:v>92</c:v>
                </c:pt>
                <c:pt idx="12">
                  <c:v>100</c:v>
                </c:pt>
              </c:numCache>
            </c:numRef>
          </c:val>
          <c:extLst>
            <c:ext xmlns:c16="http://schemas.microsoft.com/office/drawing/2014/chart" uri="{C3380CC4-5D6E-409C-BE32-E72D297353CC}">
              <c16:uniqueId val="{00000003-3AFB-4A10-B177-BA87911804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c:v>
                </c:pt>
                <c:pt idx="3">
                  <c:v>136</c:v>
                </c:pt>
                <c:pt idx="6">
                  <c:v>125</c:v>
                </c:pt>
                <c:pt idx="9">
                  <c:v>125</c:v>
                </c:pt>
                <c:pt idx="12">
                  <c:v>113</c:v>
                </c:pt>
              </c:numCache>
            </c:numRef>
          </c:val>
          <c:extLst>
            <c:ext xmlns:c16="http://schemas.microsoft.com/office/drawing/2014/chart" uri="{C3380CC4-5D6E-409C-BE32-E72D297353CC}">
              <c16:uniqueId val="{00000004-3AFB-4A10-B177-BA87911804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FB-4A10-B177-BA87911804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FB-4A10-B177-BA87911804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1487</c:v>
                </c:pt>
                <c:pt idx="3">
                  <c:v>1568</c:v>
                </c:pt>
                <c:pt idx="6">
                  <c:v>1579</c:v>
                </c:pt>
                <c:pt idx="9">
                  <c:v>1572</c:v>
                </c:pt>
                <c:pt idx="12">
                  <c:v>1482</c:v>
                </c:pt>
              </c:numCache>
            </c:numRef>
          </c:val>
          <c:extLst>
            <c:ext xmlns:c16="http://schemas.microsoft.com/office/drawing/2014/chart" uri="{C3380CC4-5D6E-409C-BE32-E72D297353CC}">
              <c16:uniqueId val="{00000007-3AFB-4A10-B177-BA87911804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825</c:v>
                </c:pt>
                <c:pt idx="2">
                  <c:v>#N/A</c:v>
                </c:pt>
                <c:pt idx="3">
                  <c:v>#N/A</c:v>
                </c:pt>
                <c:pt idx="4">
                  <c:v>851</c:v>
                </c:pt>
                <c:pt idx="5">
                  <c:v>#N/A</c:v>
                </c:pt>
                <c:pt idx="6">
                  <c:v>#N/A</c:v>
                </c:pt>
                <c:pt idx="7">
                  <c:v>850</c:v>
                </c:pt>
                <c:pt idx="8">
                  <c:v>#N/A</c:v>
                </c:pt>
                <c:pt idx="9">
                  <c:v>#N/A</c:v>
                </c:pt>
                <c:pt idx="10">
                  <c:v>867</c:v>
                </c:pt>
                <c:pt idx="11">
                  <c:v>#N/A</c:v>
                </c:pt>
                <c:pt idx="12">
                  <c:v>#N/A</c:v>
                </c:pt>
                <c:pt idx="13">
                  <c:v>784</c:v>
                </c:pt>
                <c:pt idx="14">
                  <c:v>#N/A</c:v>
                </c:pt>
              </c:numCache>
            </c:numRef>
          </c:val>
          <c:smooth val="0"/>
          <c:extLst>
            <c:ext xmlns:c16="http://schemas.microsoft.com/office/drawing/2014/chart" uri="{C3380CC4-5D6E-409C-BE32-E72D297353CC}">
              <c16:uniqueId val="{00000008-3AFB-4A10-B177-BA87911804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6238</c:v>
                </c:pt>
                <c:pt idx="5">
                  <c:v>5699</c:v>
                </c:pt>
                <c:pt idx="8">
                  <c:v>5163</c:v>
                </c:pt>
                <c:pt idx="11">
                  <c:v>4773</c:v>
                </c:pt>
                <c:pt idx="14">
                  <c:v>4248</c:v>
                </c:pt>
              </c:numCache>
            </c:numRef>
          </c:val>
          <c:extLst>
            <c:ext xmlns:c16="http://schemas.microsoft.com/office/drawing/2014/chart" uri="{C3380CC4-5D6E-409C-BE32-E72D297353CC}">
              <c16:uniqueId val="{00000000-5C72-44B1-A3E8-D73ACD281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559</c:v>
                </c:pt>
                <c:pt idx="5">
                  <c:v>768</c:v>
                </c:pt>
                <c:pt idx="8">
                  <c:v>826</c:v>
                </c:pt>
                <c:pt idx="11">
                  <c:v>996</c:v>
                </c:pt>
                <c:pt idx="14">
                  <c:v>1777</c:v>
                </c:pt>
              </c:numCache>
            </c:numRef>
          </c:val>
          <c:extLst>
            <c:ext xmlns:c16="http://schemas.microsoft.com/office/drawing/2014/chart" uri="{C3380CC4-5D6E-409C-BE32-E72D297353CC}">
              <c16:uniqueId val="{00000001-5C72-44B1-A3E8-D73ACD281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1231</c:v>
                </c:pt>
                <c:pt idx="5">
                  <c:v>1766</c:v>
                </c:pt>
                <c:pt idx="8">
                  <c:v>1814</c:v>
                </c:pt>
                <c:pt idx="11">
                  <c:v>2074</c:v>
                </c:pt>
                <c:pt idx="14">
                  <c:v>2270</c:v>
                </c:pt>
              </c:numCache>
            </c:numRef>
          </c:val>
          <c:extLst>
            <c:ext xmlns:c16="http://schemas.microsoft.com/office/drawing/2014/chart" uri="{C3380CC4-5D6E-409C-BE32-E72D297353CC}">
              <c16:uniqueId val="{00000002-5C72-44B1-A3E8-D73ACD281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72-44B1-A3E8-D73ACD281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72-44B1-A3E8-D73ACD281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72-44B1-A3E8-D73ACD281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1093</c:v>
                </c:pt>
                <c:pt idx="3">
                  <c:v>1233</c:v>
                </c:pt>
                <c:pt idx="6">
                  <c:v>1118</c:v>
                </c:pt>
                <c:pt idx="9">
                  <c:v>1125</c:v>
                </c:pt>
                <c:pt idx="12">
                  <c:v>981</c:v>
                </c:pt>
              </c:numCache>
            </c:numRef>
          </c:val>
          <c:extLst>
            <c:ext xmlns:c16="http://schemas.microsoft.com/office/drawing/2014/chart" uri="{C3380CC4-5D6E-409C-BE32-E72D297353CC}">
              <c16:uniqueId val="{00000006-5C72-44B1-A3E8-D73ACD281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561</c:v>
                </c:pt>
                <c:pt idx="3">
                  <c:v>621</c:v>
                </c:pt>
                <c:pt idx="6">
                  <c:v>627</c:v>
                </c:pt>
                <c:pt idx="9">
                  <c:v>692</c:v>
                </c:pt>
                <c:pt idx="12">
                  <c:v>612</c:v>
                </c:pt>
              </c:numCache>
            </c:numRef>
          </c:val>
          <c:extLst>
            <c:ext xmlns:c16="http://schemas.microsoft.com/office/drawing/2014/chart" uri="{C3380CC4-5D6E-409C-BE32-E72D297353CC}">
              <c16:uniqueId val="{00000007-5C72-44B1-A3E8-D73ACD281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939</c:v>
                </c:pt>
                <c:pt idx="3">
                  <c:v>888</c:v>
                </c:pt>
                <c:pt idx="6">
                  <c:v>867</c:v>
                </c:pt>
                <c:pt idx="9">
                  <c:v>853</c:v>
                </c:pt>
                <c:pt idx="12">
                  <c:v>799</c:v>
                </c:pt>
              </c:numCache>
            </c:numRef>
          </c:val>
          <c:extLst>
            <c:ext xmlns:c16="http://schemas.microsoft.com/office/drawing/2014/chart" uri="{C3380CC4-5D6E-409C-BE32-E72D297353CC}">
              <c16:uniqueId val="{00000008-5C72-44B1-A3E8-D73ACD281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37</c:v>
                </c:pt>
                <c:pt idx="6">
                  <c:v>129</c:v>
                </c:pt>
                <c:pt idx="9">
                  <c:v>490</c:v>
                </c:pt>
                <c:pt idx="12">
                  <c:v>491</c:v>
                </c:pt>
              </c:numCache>
            </c:numRef>
          </c:val>
          <c:extLst>
            <c:ext xmlns:c16="http://schemas.microsoft.com/office/drawing/2014/chart" uri="{C3380CC4-5D6E-409C-BE32-E72D297353CC}">
              <c16:uniqueId val="{00000009-5C72-44B1-A3E8-D73ACD281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14788</c:v>
                </c:pt>
                <c:pt idx="3">
                  <c:v>14200</c:v>
                </c:pt>
                <c:pt idx="6">
                  <c:v>13414</c:v>
                </c:pt>
                <c:pt idx="9">
                  <c:v>12653</c:v>
                </c:pt>
                <c:pt idx="12">
                  <c:v>11751</c:v>
                </c:pt>
              </c:numCache>
            </c:numRef>
          </c:val>
          <c:extLst>
            <c:ext xmlns:c16="http://schemas.microsoft.com/office/drawing/2014/chart" uri="{C3380CC4-5D6E-409C-BE32-E72D297353CC}">
              <c16:uniqueId val="{0000000A-5C72-44B1-A3E8-D73ACD281D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9353</c:v>
                </c:pt>
                <c:pt idx="2">
                  <c:v>#N/A</c:v>
                </c:pt>
                <c:pt idx="3">
                  <c:v>#N/A</c:v>
                </c:pt>
                <c:pt idx="4">
                  <c:v>8746</c:v>
                </c:pt>
                <c:pt idx="5">
                  <c:v>#N/A</c:v>
                </c:pt>
                <c:pt idx="6">
                  <c:v>#N/A</c:v>
                </c:pt>
                <c:pt idx="7">
                  <c:v>8351</c:v>
                </c:pt>
                <c:pt idx="8">
                  <c:v>#N/A</c:v>
                </c:pt>
                <c:pt idx="9">
                  <c:v>#N/A</c:v>
                </c:pt>
                <c:pt idx="10">
                  <c:v>7969</c:v>
                </c:pt>
                <c:pt idx="11">
                  <c:v>#N/A</c:v>
                </c:pt>
                <c:pt idx="12">
                  <c:v>#N/A</c:v>
                </c:pt>
                <c:pt idx="13">
                  <c:v>6340</c:v>
                </c:pt>
                <c:pt idx="14">
                  <c:v>#N/A</c:v>
                </c:pt>
              </c:numCache>
            </c:numRef>
          </c:val>
          <c:smooth val="0"/>
          <c:extLst>
            <c:ext xmlns:c16="http://schemas.microsoft.com/office/drawing/2014/chart" uri="{C3380CC4-5D6E-409C-BE32-E72D297353CC}">
              <c16:uniqueId val="{0000000B-5C72-44B1-A3E8-D73ACD281D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1048</c:v>
                </c:pt>
                <c:pt idx="1">
                  <c:v>1069</c:v>
                </c:pt>
                <c:pt idx="2">
                  <c:v>1442</c:v>
                </c:pt>
              </c:numCache>
            </c:numRef>
          </c:val>
          <c:extLst>
            <c:ext xmlns:c16="http://schemas.microsoft.com/office/drawing/2014/chart" uri="{C3380CC4-5D6E-409C-BE32-E72D297353CC}">
              <c16:uniqueId val="{00000000-E5AC-41EB-9C2C-EC2F18234C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5AC-41EB-9C2C-EC2F18234C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434</c:v>
                </c:pt>
                <c:pt idx="1">
                  <c:v>632</c:v>
                </c:pt>
                <c:pt idx="2">
                  <c:v>1256</c:v>
                </c:pt>
              </c:numCache>
            </c:numRef>
          </c:val>
          <c:extLst>
            <c:ext xmlns:c16="http://schemas.microsoft.com/office/drawing/2014/chart" uri="{C3380CC4-5D6E-409C-BE32-E72D297353CC}">
              <c16:uniqueId val="{00000002-E5AC-41EB-9C2C-EC2F18234C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{83CC742C-0D8F-40D2-9047-116B7B415693}</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6B-4628-B874-75A3FCB902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{832C2C9E-B932-442F-986C-8FCF5BEF5B67}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6B-4628-B874-75A3FCB902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{FC3D2693-05DA-4D1D-8276-5999BE2FFF50}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6B-4628-B874-75A3FCB902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{8C6AF448-C79D-4CBA-928D-3EEFBE596FF6}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6B-4628-B874-75A3FCB902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{905DA107-2266-43A2-BFCC-5F3F335C43B3}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6B-4628-B874-75A3FCB90275}"/>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{F4BF7A6B-57E6-445E-9264-E0E863B3A64F}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6B-4628-B874-75A3FCB90275}"/>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{FF974A17-4A21-403E-BB5B-509D469159D0}</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6B-4628-B874-75A3FCB90275}"/>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{0FC2B85C-A156-45BF-B618-43ADB2429C19}</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6B-4628-B874-75A3FCB90275}"/>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{C08E6E33-6FAC-4A95-BAC6-D45E678DF54F}</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6B-4628-B874-75A3FCB902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58.5</c:v>
                </c:pt>
                <c:pt idx="8">
                  <c:v>60.1</c:v>
                </c:pt>
                <c:pt idx="16">
                  <c:v>61.9</c:v>
                </c:pt>
                <c:pt idx="24">
                  <c:v>62.3</c:v>
                </c:pt>
                <c:pt idx="32">
                  <c:v>63.9</c:v>
                </c:pt>
              </c:numCache>
            </c:numRef>
          </c:xVal>
          <c:yVal>
            <c:numRef>
              <c:f>[1]公会計指標分析・財政指標組合せ分析表!$BP$51:$DC$51</c:f>
              <c:numCache>
                <c:formatCode>#,##0.0;"▲ "#,##0.0</c:formatCode>
                <c:ptCount val="40"/>
                <c:pt idx="0">
                  <c:v>123.1</c:v>
                </c:pt>
                <c:pt idx="8">
                  <c:v>112.8</c:v>
                </c:pt>
                <c:pt idx="16">
                  <c:v>105.1</c:v>
                </c:pt>
                <c:pt idx="24">
                  <c:v>100.2</c:v>
                </c:pt>
                <c:pt idx="32">
                  <c:v>80.900000000000006</c:v>
                </c:pt>
              </c:numCache>
            </c:numRef>
          </c:yVal>
          <c:smooth val="0"/>
          <c:extLst>
            <c:ext xmlns:c16="http://schemas.microsoft.com/office/drawing/2014/chart" uri="{C3380CC4-5D6E-409C-BE32-E72D297353CC}">
              <c16:uniqueId val="{00000009-8A6B-4628-B874-75A3FCB9027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{303E9EB2-E511-4A1C-9512-9951AA71FFA2}</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6B-4628-B874-75A3FCB902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{FE92E6AF-4875-4AE7-B8D3-EBF2E8751095}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6B-4628-B874-75A3FCB902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{D977A818-DA1B-4539-AD2A-AFB6BB29C6C5}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6B-4628-B874-75A3FCB902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{27F76C8B-043F-46B2-B7E9-148B0F06C783}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6B-4628-B874-75A3FCB902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{5D8D5F56-A38E-454F-B4C9-DE6813F7FE5B}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6B-4628-B874-75A3FCB90275}"/>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{17C32E42-EACE-4048-AFE6-59BB3D5E341F}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6B-4628-B874-75A3FCB90275}"/>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{66B049F4-0A08-4B75-9405-B97404A76BE4}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6B-4628-B874-75A3FCB90275}"/>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{C2096AAF-6163-4B2F-8AD1-857A4B642B5C}</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6B-4628-B874-75A3FCB90275}"/>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{0A71651E-5AE8-4A97-91DA-6DD5E375DC6B}</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6B-4628-B874-75A3FCB902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57.5</c:v>
                </c:pt>
                <c:pt idx="8">
                  <c:v>59.3</c:v>
                </c:pt>
                <c:pt idx="16">
                  <c:v>60.3</c:v>
                </c:pt>
                <c:pt idx="24">
                  <c:v>61.5</c:v>
                </c:pt>
                <c:pt idx="32">
                  <c:v>61</c:v>
                </c:pt>
              </c:numCache>
            </c:numRef>
          </c:xVal>
          <c:yVal>
            <c:numRef>
              <c:f>[1]公会計指標分析・財政指標組合せ分析表!$BP$55:$DC$55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A6B-4628-B874-75A3FCB90275}"/>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{519F03AC-A0B1-43B2-A4F3-3F4E29B1868A}</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D1-44F4-B518-2675B3714C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{A8B08E3E-6C2A-451A-A157-BE9D6966E16D}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D1-44F4-B518-2675B3714C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{8461F6B2-0970-42B0-987E-D1DAAD1C7954}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D1-44F4-B518-2675B3714C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{DE6993C2-90E7-40FD-B3F3-636B9F7848A5}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D1-44F4-B518-2675B3714C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{DD69D300-E916-424E-9C5F-DE9B10B73453}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D1-44F4-B518-2675B3714C0F}"/>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{8C4BD422-75EF-4A8E-B15B-B3E2A382AC4D}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D1-44F4-B518-2675B3714C0F}"/>
                </c:ext>
              </c:extLst>
            </c:dLbl>
            <c:dLbl>
              <c:idx val="16"/>
              <c:layout>
                <c:manualLayout>
                  <c:x val="-2.4289473805125944E-2"/>
                  <c:y val="-6.2416647087793951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{7D1AD94C-2DD4-4697-8E18-84863EFA6DCB}</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D1-44F4-B518-2675B3714C0F}"/>
                </c:ext>
              </c:extLst>
            </c:dLbl>
            <c:dLbl>
              <c:idx val="24"/>
              <c:layout>
                <c:manualLayout>
                  <c:x val="-3.8851211645025224E-2"/>
                  <c:y val="-6.2416647087793951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{94C65718-BBD3-4BC1-AF76-DCEB16039882}</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D1-44F4-B518-2675B3714C0F}"/>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{02AC8890-085C-44A3-B531-B045BB1DAE09}</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D1-44F4-B518-2675B3714C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9.6999999999999993</c:v>
                </c:pt>
                <c:pt idx="8">
                  <c:v>10.4</c:v>
                </c:pt>
                <c:pt idx="16">
                  <c:v>10.8</c:v>
                </c:pt>
                <c:pt idx="24">
                  <c:v>10.9</c:v>
                </c:pt>
                <c:pt idx="32">
                  <c:v>10.5</c:v>
                </c:pt>
              </c:numCache>
            </c:numRef>
          </c:xVal>
          <c:yVal>
            <c:numRef>
              <c:f>[1]公会計指標分析・財政指標組合せ分析表!$BP$73:$DC$73</c:f>
              <c:numCache>
                <c:formatCode>#,##0.0;"▲ "#,##0.0</c:formatCode>
                <c:ptCount val="40"/>
                <c:pt idx="0">
                  <c:v>123.1</c:v>
                </c:pt>
                <c:pt idx="8">
                  <c:v>112.8</c:v>
                </c:pt>
                <c:pt idx="16">
                  <c:v>105.1</c:v>
                </c:pt>
                <c:pt idx="24">
                  <c:v>100.2</c:v>
                </c:pt>
                <c:pt idx="32">
                  <c:v>80.900000000000006</c:v>
                </c:pt>
              </c:numCache>
            </c:numRef>
          </c:yVal>
          <c:smooth val="0"/>
          <c:extLst>
            <c:ext xmlns:c16="http://schemas.microsoft.com/office/drawing/2014/chart" uri="{C3380CC4-5D6E-409C-BE32-E72D297353CC}">
              <c16:uniqueId val="{00000009-23D1-44F4-B518-2675B3714C0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8079089969429563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{2A64406D-C6D6-49A3-88F1-F654EB29967D}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D1-44F4-B518-2675B3714C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{80B1CE68-F190-466E-8DE8-49479EC81BC2}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D1-44F4-B518-2675B3714C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{FD5350C1-D84F-41C3-81A2-CE00A30CE4AF}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D1-44F4-B518-2675B3714C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{D223DD3A-AF53-4034-9058-25A5BCA3D5D6}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D1-44F4-B518-2675B3714C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{165E4D4F-6825-4424-94C6-993A4F97A2AB}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D1-44F4-B518-2675B3714C0F}"/>
                </c:ext>
              </c:extLst>
            </c:dLbl>
            <c:dLbl>
              <c:idx val="8"/>
              <c:layout>
                <c:manualLayout>
                  <c:x val="-1.8235628084249993E-2"/>
                  <c:y val="-8.3693687337618075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{A9B3B7FB-6A1B-43A8-9CA9-FA47DF6250F4}</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D1-44F4-B518-2675B3714C0F}"/>
                </c:ext>
              </c:extLst>
            </c:dLbl>
            <c:dLbl>
              <c:idx val="16"/>
              <c:layout>
                <c:manualLayout>
                  <c:x val="-3.1570342725075584E-2"/>
                  <c:y val="-5.1025853016664763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{1B02D5A4-A87A-4FF8-887E-609837554ABD}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D1-44F4-B518-2675B3714C0F}"/>
                </c:ext>
              </c:extLst>
            </c:dLbl>
            <c:dLbl>
              <c:idx val="24"/>
              <c:layout>
                <c:manualLayout>
                  <c:x val="-3.1570342725075584E-2"/>
                  <c:y val="-6.6867958027463398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{2849FB6E-7E91-467D-A1C2-AC6347F8D1E6}</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D1-44F4-B518-2675B3714C0F}"/>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{4DE8C99C-B885-4617-8D62-56A1DF356314}</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D1-44F4-B518-2675B3714C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6.8</c:v>
                </c:pt>
                <c:pt idx="8">
                  <c:v>6.8</c:v>
                </c:pt>
                <c:pt idx="16">
                  <c:v>6.6</c:v>
                </c:pt>
                <c:pt idx="24">
                  <c:v>6.4</c:v>
                </c:pt>
                <c:pt idx="32">
                  <c:v>6.3</c:v>
                </c:pt>
              </c:numCache>
            </c:numRef>
          </c:xVal>
          <c:yVal>
            <c:numRef>
              <c:f>[1]公会計指標分析・財政指標組合せ分析表!$BP$77:$DC$77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23D1-44F4-B518-2675B3714C0F}"/>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EB748B11-093E-4095-9B10-D4BF638D1153}"/>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1420F26A-73B3-4E1A-A208-4E2A7CABCD5E}"/>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となった。その主な要因としては、</a:t>
          </a:r>
          <a:r>
            <a:rPr kumimoji="1" lang="ja-JP" altLang="en-US" sz="1100">
              <a:solidFill>
                <a:schemeClr val="dk1"/>
              </a:solidFill>
              <a:effectLst/>
              <a:latin typeface="+mn-lt"/>
              <a:ea typeface="+mn-ea"/>
              <a:cs typeface="+mn-cs"/>
            </a:rPr>
            <a:t>体育館建設事業を含む</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事業の償還完了により、前年比元利償還額が▲</a:t>
          </a:r>
          <a:r>
            <a:rPr kumimoji="1" lang="en-US" altLang="ja-JP" sz="1100">
              <a:solidFill>
                <a:schemeClr val="dk1"/>
              </a:solidFill>
              <a:effectLst/>
              <a:latin typeface="+mn-lt"/>
              <a:ea typeface="+mn-ea"/>
              <a:cs typeface="+mn-cs"/>
            </a:rPr>
            <a:t>91</a:t>
          </a:r>
          <a:r>
            <a:rPr kumimoji="1" lang="ja-JP" altLang="en-US" sz="1100">
              <a:solidFill>
                <a:schemeClr val="dk1"/>
              </a:solidFill>
              <a:effectLst/>
              <a:latin typeface="+mn-lt"/>
              <a:ea typeface="+mn-ea"/>
              <a:cs typeface="+mn-cs"/>
            </a:rPr>
            <a:t>百万円減少したことによる</a:t>
          </a:r>
          <a:r>
            <a:rPr kumimoji="1" lang="ja-JP" altLang="ja-JP" sz="1100">
              <a:solidFill>
                <a:schemeClr val="dk1"/>
              </a:solidFill>
              <a:effectLst/>
              <a:latin typeface="+mn-lt"/>
              <a:ea typeface="+mn-ea"/>
              <a:cs typeface="+mn-cs"/>
            </a:rPr>
            <a:t>ものである。今後の財政運営については、公共施設マネジメント基本計画等に基づき計画的に施設改修等を実施し、起債発行の抑制に努める。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の構造については、前年度より▲</a:t>
          </a:r>
          <a:r>
            <a:rPr kumimoji="1" lang="en-US" altLang="ja-JP" sz="1100">
              <a:solidFill>
                <a:schemeClr val="dk1"/>
              </a:solidFill>
              <a:effectLst/>
              <a:latin typeface="+mn-lt"/>
              <a:ea typeface="+mn-ea"/>
              <a:cs typeface="+mn-cs"/>
            </a:rPr>
            <a:t>1,356</a:t>
          </a:r>
          <a:r>
            <a:rPr kumimoji="1" lang="ja-JP" altLang="ja-JP" sz="1100">
              <a:solidFill>
                <a:schemeClr val="dk1"/>
              </a:solidFill>
              <a:effectLst/>
              <a:latin typeface="+mn-lt"/>
              <a:ea typeface="+mn-ea"/>
              <a:cs typeface="+mn-cs"/>
            </a:rPr>
            <a:t>百万円減少した。その主な要因としては、一般会計等に係る地方債の現在高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減少したためである。しかしながら、債務負担行為に基づく支出予定額は増加しており、土地開発公社による都市計画道路用地の取得</a:t>
          </a:r>
          <a:r>
            <a:rPr kumimoji="1" lang="ja-JP" altLang="en-US" sz="1100">
              <a:solidFill>
                <a:schemeClr val="dk1"/>
              </a:solidFill>
              <a:effectLst/>
              <a:latin typeface="+mn-lt"/>
              <a:ea typeface="+mn-ea"/>
              <a:cs typeface="+mn-cs"/>
            </a:rPr>
            <a:t>、藤久保地域拠点施設整備等事業などがある。</a:t>
          </a:r>
          <a:r>
            <a:rPr kumimoji="1" lang="ja-JP" altLang="ja-JP" sz="1100">
              <a:solidFill>
                <a:schemeClr val="dk1"/>
              </a:solidFill>
              <a:effectLst/>
              <a:latin typeface="+mn-lt"/>
              <a:ea typeface="+mn-ea"/>
              <a:cs typeface="+mn-cs"/>
            </a:rPr>
            <a:t>今後も充当可能基金の積立や公共施設マネジメント基本計画等に基づく計画的な施設投資を行い、地方債の新規発行額を抑制し、財政の健全化に努める。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財政調整基金は</a:t>
          </a:r>
          <a:r>
            <a:rPr kumimoji="1" lang="ja-JP" altLang="en-US" sz="1400">
              <a:solidFill>
                <a:schemeClr val="dk1"/>
              </a:solidFill>
              <a:effectLst/>
              <a:latin typeface="+mn-lt"/>
              <a:ea typeface="+mn-ea"/>
              <a:cs typeface="+mn-cs"/>
            </a:rPr>
            <a:t>、歳入の増加による基金の取り崩し減少及び前年度実質収支の一部積立により前年比</a:t>
          </a:r>
          <a:r>
            <a:rPr kumimoji="1" lang="en-US" altLang="ja-JP" sz="1400">
              <a:solidFill>
                <a:schemeClr val="dk1"/>
              </a:solidFill>
              <a:effectLst/>
              <a:latin typeface="+mn-lt"/>
              <a:ea typeface="+mn-ea"/>
              <a:cs typeface="+mn-cs"/>
            </a:rPr>
            <a:t>373</a:t>
          </a:r>
          <a:r>
            <a:rPr kumimoji="1" lang="ja-JP" altLang="en-US" sz="1400">
              <a:solidFill>
                <a:schemeClr val="dk1"/>
              </a:solidFill>
              <a:effectLst/>
              <a:latin typeface="+mn-lt"/>
              <a:ea typeface="+mn-ea"/>
              <a:cs typeface="+mn-cs"/>
            </a:rPr>
            <a:t>百万円の増加となった。特定目的基金についても、前年度比</a:t>
          </a:r>
          <a:r>
            <a:rPr kumimoji="1" lang="en-US" altLang="ja-JP" sz="1400">
              <a:solidFill>
                <a:schemeClr val="dk1"/>
              </a:solidFill>
              <a:effectLst/>
              <a:latin typeface="+mn-lt"/>
              <a:ea typeface="+mn-ea"/>
              <a:cs typeface="+mn-cs"/>
            </a:rPr>
            <a:t>624</a:t>
          </a:r>
          <a:r>
            <a:rPr kumimoji="1" lang="ja-JP" altLang="en-US" sz="1400">
              <a:solidFill>
                <a:schemeClr val="dk1"/>
              </a:solidFill>
              <a:effectLst/>
              <a:latin typeface="+mn-lt"/>
              <a:ea typeface="+mn-ea"/>
              <a:cs typeface="+mn-cs"/>
            </a:rPr>
            <a:t>百万円の増となった。</a:t>
          </a:r>
          <a:r>
            <a:rPr kumimoji="1" lang="ja-JP" altLang="ja-JP" sz="1400">
              <a:solidFill>
                <a:schemeClr val="dk1"/>
              </a:solidFill>
              <a:effectLst/>
              <a:latin typeface="+mn-lt"/>
              <a:ea typeface="+mn-ea"/>
              <a:cs typeface="+mn-cs"/>
            </a:rPr>
            <a:t>主な要因は、まちづくり寄附基金と公共施設マネジメント基金が増加しているためである。</a:t>
          </a:r>
          <a:endParaRPr lang="ja-JP" altLang="ja-JP" sz="1400">
            <a:effectLst/>
          </a:endParaRPr>
        </a:p>
        <a:p>
          <a:r>
            <a:rPr kumimoji="1" lang="ja-JP" altLang="ja-JP" sz="1400">
              <a:solidFill>
                <a:schemeClr val="dk1"/>
              </a:solidFill>
              <a:effectLst/>
              <a:latin typeface="+mn-lt"/>
              <a:ea typeface="+mn-ea"/>
              <a:cs typeface="+mn-cs"/>
            </a:rPr>
            <a:t>まちづくり寄附基金については、ふるさと納税による寄附金額の増加によるもの。公共施設マネジメント基金については、</a:t>
          </a:r>
          <a:r>
            <a:rPr kumimoji="1" lang="ja-JP" altLang="en-US" sz="1400">
              <a:solidFill>
                <a:schemeClr val="dk1"/>
              </a:solidFill>
              <a:effectLst/>
              <a:latin typeface="+mn-lt"/>
              <a:ea typeface="+mn-ea"/>
              <a:cs typeface="+mn-cs"/>
            </a:rPr>
            <a:t>決算剰余金の一部積立及び</a:t>
          </a:r>
          <a:r>
            <a:rPr kumimoji="1" lang="ja-JP" altLang="ja-JP" sz="1400">
              <a:solidFill>
                <a:schemeClr val="dk1"/>
              </a:solidFill>
              <a:effectLst/>
              <a:latin typeface="+mn-lt"/>
              <a:ea typeface="+mn-ea"/>
              <a:cs typeface="+mn-cs"/>
            </a:rPr>
            <a:t>都市計画費寄附金の積み立てによるものである。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財政調整基金については、第</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次行政改革大綱の中で標準財政規模に対し</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％以上を目標としており、令和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年度の標準財政規模</a:t>
          </a:r>
          <a:r>
            <a:rPr kumimoji="1" lang="en-US" altLang="ja-JP" sz="1400">
              <a:solidFill>
                <a:schemeClr val="dk1"/>
              </a:solidFill>
              <a:effectLst/>
              <a:latin typeface="+mn-lt"/>
              <a:ea typeface="+mn-ea"/>
              <a:cs typeface="+mn-cs"/>
            </a:rPr>
            <a:t>8,446</a:t>
          </a:r>
          <a:r>
            <a:rPr kumimoji="1" lang="ja-JP" altLang="ja-JP" sz="1400">
              <a:solidFill>
                <a:schemeClr val="dk1"/>
              </a:solidFill>
              <a:effectLst/>
              <a:latin typeface="+mn-lt"/>
              <a:ea typeface="+mn-ea"/>
              <a:cs typeface="+mn-cs"/>
            </a:rPr>
            <a:t>百万円に対し、令和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年度末財政調整基金残高は</a:t>
          </a:r>
          <a:r>
            <a:rPr kumimoji="1" lang="en-US" altLang="ja-JP" sz="1400">
              <a:solidFill>
                <a:schemeClr val="dk1"/>
              </a:solidFill>
              <a:effectLst/>
              <a:latin typeface="+mn-lt"/>
              <a:ea typeface="+mn-ea"/>
              <a:cs typeface="+mn-cs"/>
            </a:rPr>
            <a:t>1,442</a:t>
          </a:r>
          <a:r>
            <a:rPr kumimoji="1" lang="ja-JP" altLang="ja-JP" sz="1400">
              <a:solidFill>
                <a:schemeClr val="dk1"/>
              </a:solidFill>
              <a:effectLst/>
              <a:latin typeface="+mn-lt"/>
              <a:ea typeface="+mn-ea"/>
              <a:cs typeface="+mn-cs"/>
            </a:rPr>
            <a:t>百万円となっている。標準財政規模に対し</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を確保しているところであるが、新型コロナウイルス感染症の影響等先行きが不透明な中で安定的な行政運営を行うために、事務事業の精査等により引き続き</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％以上確保し続けることを目指す。</a:t>
          </a:r>
          <a:endParaRPr lang="ja-JP" altLang="ja-JP" sz="1400">
            <a:effectLst/>
          </a:endParaRPr>
        </a:p>
        <a:p>
          <a:r>
            <a:rPr kumimoji="1" lang="ja-JP" altLang="ja-JP" sz="1400">
              <a:solidFill>
                <a:schemeClr val="dk1"/>
              </a:solidFill>
              <a:effectLst/>
              <a:latin typeface="+mn-lt"/>
              <a:ea typeface="+mn-ea"/>
              <a:cs typeface="+mn-cs"/>
            </a:rPr>
            <a:t>特定目的基金のうち公共施設マネジメント基金においては、令和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年度より大型の公共施設の更新・複合化事業を予定しているため、引き続き積極的な積み立てを目指すものである。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まちづくり寄附基金：子育てに関する事業、安心・安全に関する事業、芸術・文化・教育に関する事業など、魅力あるまちづくりを目的とする。</a:t>
          </a:r>
          <a:endParaRPr lang="ja-JP" altLang="ja-JP" sz="1200">
            <a:effectLst/>
          </a:endParaRPr>
        </a:p>
        <a:p>
          <a:r>
            <a:rPr kumimoji="1" lang="ja-JP" altLang="ja-JP" sz="1200">
              <a:solidFill>
                <a:schemeClr val="dk1"/>
              </a:solidFill>
              <a:effectLst/>
              <a:latin typeface="+mn-lt"/>
              <a:ea typeface="+mn-ea"/>
              <a:cs typeface="+mn-cs"/>
            </a:rPr>
            <a:t>公共施設マネジメント基金：公共施設の計画的な整備を図ることを目的とする。</a:t>
          </a:r>
          <a:endParaRPr lang="ja-JP" altLang="ja-JP" sz="1200">
            <a:effectLst/>
          </a:endParaRPr>
        </a:p>
        <a:p>
          <a:r>
            <a:rPr kumimoji="1" lang="ja-JP" altLang="ja-JP" sz="1200">
              <a:solidFill>
                <a:schemeClr val="dk1"/>
              </a:solidFill>
              <a:effectLst/>
              <a:latin typeface="+mn-lt"/>
              <a:ea typeface="+mn-ea"/>
              <a:cs typeface="+mn-cs"/>
            </a:rPr>
            <a:t>高齢者福祉基金：高齢者の福祉の充実に資することを目的とする。</a:t>
          </a:r>
          <a:endParaRPr lang="ja-JP" altLang="ja-JP" sz="1200">
            <a:effectLst/>
          </a:endParaRPr>
        </a:p>
        <a:p>
          <a:r>
            <a:rPr kumimoji="1" lang="ja-JP" altLang="ja-JP" sz="1200">
              <a:solidFill>
                <a:schemeClr val="dk1"/>
              </a:solidFill>
              <a:effectLst/>
              <a:latin typeface="+mn-lt"/>
              <a:ea typeface="+mn-ea"/>
              <a:cs typeface="+mn-cs"/>
            </a:rPr>
            <a:t>地域福祉基金：在宅福祉の推進等、地域における保健福祉活動の振興を図ることを目的とする。</a:t>
          </a:r>
          <a:endParaRPr lang="ja-JP" altLang="ja-JP" sz="1200">
            <a:effectLst/>
          </a:endParaRPr>
        </a:p>
        <a:p>
          <a:r>
            <a:rPr kumimoji="1" lang="ja-JP" altLang="ja-JP" sz="1200">
              <a:solidFill>
                <a:schemeClr val="dk1"/>
              </a:solidFill>
              <a:effectLst/>
              <a:latin typeface="+mn-lt"/>
              <a:ea typeface="+mn-ea"/>
              <a:cs typeface="+mn-cs"/>
            </a:rPr>
            <a:t>新型コロナウイルス感染症対策基金：新型コロナウイルス感染症の感染拡大防止、医療提供体制の支援、住民生活の支援等を目的とする。</a:t>
          </a:r>
          <a:endParaRPr lang="ja-JP" altLang="ja-JP" sz="1200">
            <a:effectLst/>
          </a:endParaRPr>
        </a:p>
        <a:p>
          <a:r>
            <a:rPr kumimoji="1" lang="ja-JP" altLang="ja-JP" sz="1200">
              <a:solidFill>
                <a:schemeClr val="dk1"/>
              </a:solidFill>
              <a:effectLst/>
              <a:latin typeface="+mn-lt"/>
              <a:ea typeface="+mn-ea"/>
              <a:cs typeface="+mn-cs"/>
            </a:rPr>
            <a:t>緑ぬくもり基金：緑の保全・育成及び未来を拓きぬくもりのあるまちづくりを目的とする。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まちづくり寄附基金については、ふるさと納税による寄附金額の増加によるもの。</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公共施設マネジメント基金については、決算剰余金の一部積立及び都市計画費寄附金の積み立てによるものである。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新型コロナウイルス感染症対策基金については、新型コロナウイルス感染症対策に係る寄附金及び</a:t>
          </a:r>
          <a:r>
            <a:rPr kumimoji="1" lang="ja-JP" altLang="en-US" sz="1200">
              <a:solidFill>
                <a:schemeClr val="dk1"/>
              </a:solidFill>
              <a:effectLst/>
              <a:latin typeface="+mn-lt"/>
              <a:ea typeface="+mn-ea"/>
              <a:cs typeface="+mn-cs"/>
            </a:rPr>
            <a:t>同感染症対策のため中止した事業費の減額分の一部を積み立て、同感染症対策のための事業の財源として活用したもの。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特定目的基金のうち公共施設マネジメント基金においては、令和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年度より大型の公共施設の更新・複合化事業を予定しているため、引き続き積極的な積み立てを目指すものである。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年度当初予算時点で</a:t>
          </a:r>
          <a:r>
            <a:rPr kumimoji="1" lang="en-US" altLang="ja-JP" sz="1400">
              <a:solidFill>
                <a:schemeClr val="dk1"/>
              </a:solidFill>
              <a:effectLst/>
              <a:latin typeface="+mn-lt"/>
              <a:ea typeface="+mn-ea"/>
              <a:cs typeface="+mn-cs"/>
            </a:rPr>
            <a:t>314</a:t>
          </a:r>
          <a:r>
            <a:rPr kumimoji="1" lang="ja-JP" altLang="ja-JP" sz="1400">
              <a:solidFill>
                <a:schemeClr val="dk1"/>
              </a:solidFill>
              <a:effectLst/>
              <a:latin typeface="+mn-lt"/>
              <a:ea typeface="+mn-ea"/>
              <a:cs typeface="+mn-cs"/>
            </a:rPr>
            <a:t>百万円の財政調整基金の繰入を予定していたが、新型コロナウイルス感染症対策による事業の中止等のよる歳出の減により、最終的な繰入額は</a:t>
          </a:r>
          <a:r>
            <a:rPr kumimoji="1" lang="en-US" altLang="ja-JP" sz="1400">
              <a:solidFill>
                <a:schemeClr val="dk1"/>
              </a:solidFill>
              <a:effectLst/>
              <a:latin typeface="+mn-lt"/>
              <a:ea typeface="+mn-ea"/>
              <a:cs typeface="+mn-cs"/>
            </a:rPr>
            <a:t>49</a:t>
          </a:r>
          <a:r>
            <a:rPr kumimoji="1" lang="ja-JP" altLang="ja-JP" sz="1400">
              <a:solidFill>
                <a:schemeClr val="dk1"/>
              </a:solidFill>
              <a:effectLst/>
              <a:latin typeface="+mn-lt"/>
              <a:ea typeface="+mn-ea"/>
              <a:cs typeface="+mn-cs"/>
            </a:rPr>
            <a:t>百万円となった。一方で積立に関しては、決算剰余金による積立金</a:t>
          </a:r>
          <a:r>
            <a:rPr kumimoji="1" lang="en-US" altLang="ja-JP" sz="1400">
              <a:solidFill>
                <a:schemeClr val="dk1"/>
              </a:solidFill>
              <a:effectLst/>
              <a:latin typeface="+mn-lt"/>
              <a:ea typeface="+mn-ea"/>
              <a:cs typeface="+mn-cs"/>
            </a:rPr>
            <a:t>422</a:t>
          </a:r>
          <a:r>
            <a:rPr kumimoji="1" lang="ja-JP" altLang="ja-JP" sz="1400">
              <a:solidFill>
                <a:schemeClr val="dk1"/>
              </a:solidFill>
              <a:effectLst/>
              <a:latin typeface="+mn-lt"/>
              <a:ea typeface="+mn-ea"/>
              <a:cs typeface="+mn-cs"/>
            </a:rPr>
            <a:t>百万円となっており、令和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年度から</a:t>
          </a:r>
          <a:r>
            <a:rPr kumimoji="1" lang="ja-JP" altLang="en-US" sz="1400">
              <a:solidFill>
                <a:schemeClr val="dk1"/>
              </a:solidFill>
              <a:effectLst/>
              <a:latin typeface="+mn-lt"/>
              <a:ea typeface="+mn-ea"/>
              <a:cs typeface="+mn-cs"/>
            </a:rPr>
            <a:t>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財政調整基金については、第</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次行政改革大綱の中で標準財政規模に対し</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％以上を目標としており、令和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年度の標準財政規模</a:t>
          </a:r>
          <a:r>
            <a:rPr kumimoji="1" lang="en-US" altLang="ja-JP" sz="1400">
              <a:solidFill>
                <a:schemeClr val="dk1"/>
              </a:solidFill>
              <a:effectLst/>
              <a:latin typeface="+mn-lt"/>
              <a:ea typeface="+mn-ea"/>
              <a:cs typeface="+mn-cs"/>
            </a:rPr>
            <a:t>8,446</a:t>
          </a:r>
          <a:r>
            <a:rPr kumimoji="1" lang="ja-JP" altLang="ja-JP" sz="1400">
              <a:solidFill>
                <a:schemeClr val="dk1"/>
              </a:solidFill>
              <a:effectLst/>
              <a:latin typeface="+mn-lt"/>
              <a:ea typeface="+mn-ea"/>
              <a:cs typeface="+mn-cs"/>
            </a:rPr>
            <a:t>百万円に対し、令和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年度末財政調整基金残高は</a:t>
          </a:r>
          <a:r>
            <a:rPr kumimoji="1" lang="en-US" altLang="ja-JP" sz="1400">
              <a:solidFill>
                <a:schemeClr val="dk1"/>
              </a:solidFill>
              <a:effectLst/>
              <a:latin typeface="+mn-lt"/>
              <a:ea typeface="+mn-ea"/>
              <a:cs typeface="+mn-cs"/>
            </a:rPr>
            <a:t>1,442</a:t>
          </a:r>
          <a:r>
            <a:rPr kumimoji="1" lang="ja-JP" altLang="ja-JP" sz="1400">
              <a:solidFill>
                <a:schemeClr val="dk1"/>
              </a:solidFill>
              <a:effectLst/>
              <a:latin typeface="+mn-lt"/>
              <a:ea typeface="+mn-ea"/>
              <a:cs typeface="+mn-cs"/>
            </a:rPr>
            <a:t>百万円となっている。標準財政規模に対し</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を確保しているところであるが、新型コロナウイルス感染症の影響等先行きが不透明な中で安定的な行政運営を行うために、事務事業の精査等により引き続き</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％以上確保し続けることを目指す。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823CA4-C735-424E-95F9-CED1E79AA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2C0499-1AFA-47B0-92E0-04AAEC529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4AEE504-A3E1-4F03-9C51-899D18BBC2AE}"/>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721A86B-6928-4815-9565-F70F292107B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87E480B-C5E9-4C96-9857-BEA8B4B95AF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72996C5-CA59-4E2A-88BE-ACD7693E683D}"/>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88DC72-EA45-46AE-9132-1D4B0A3F6707}"/>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828B689-2943-46E3-A851-63C26928811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BD911C-D7C8-4E0E-9F53-42F1A943E61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48DCBD8-FDDC-4329-BBBB-3ABD9C3F48D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5876C74-64FB-4B17-BA89-24732B87DCB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3AD57DD-0E89-49AC-B699-F2D6ACAE61D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3797336-F651-4989-A117-C8A2B4BDB7D5}"/>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E35B3E4-F289-4C6B-BB1B-9334D4730D9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C567D26-26C0-42C9-9CC9-375AEC24891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20120F-14DC-4C93-8A83-0199717908C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5F1EAB0-74AB-4EF0-94D2-02DD0F6AA52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248C3F-03D1-47A8-BEC3-7CD0BBC14E0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34EDF32-CC8B-4DD1-9B41-198FE7A5E29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0668A41-8C75-4799-83CC-1E84CBD5344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F3FCD53-F7FB-4615-929C-E9FB70A7539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521D512-D326-438A-BAA7-2E6B53BF73D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1C79F85-AB74-4B51-9E0E-1C0C2F2F56F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8104C1A-034D-4AF9-B476-F3B8A08F3D9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40D204-6BB8-4180-A822-426AEB3523E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E8C4A88-DAB4-49CB-8875-6730902A857A}"/>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C292F77-CC04-4B5A-96D7-291F1932B8F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4B34FD-7200-494B-872E-249DD687412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2D9DAA1-018D-495B-BD4D-EE52E0D6D97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0745A92-8689-49B8-8F0F-B62F2F830427}"/>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1022784-FCB1-4D56-91A9-156AD7122B89}"/>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58759B8-9F03-41FB-B26C-5C84AC04245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91F4D7D-214B-4B0C-93F3-1923BC9A00F9}"/>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D2C0052-BBFA-4D49-96C9-241F757C6A5C}"/>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F695274-338E-402A-8978-B5A4CF692D0F}"/>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DAB824-57A4-4344-B918-0EB9A969AD79}"/>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D461B2D-E26A-4D00-9467-78D5DA784597}"/>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AB9EF07-7B15-4E6B-9315-A26DE2250C6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D602F49-F9D3-470E-A47F-419F77F22B7E}"/>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1DE18C6-3EEC-40A6-ABD5-0B5C7AC75C72}"/>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CE1C666-0E76-43C3-9BD3-462D59D3796C}"/>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0A99C05-82D1-4C45-B650-F46E6A5AAD8F}"/>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057C455-5600-4E88-A5DA-B7CAE5374F7D}"/>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FB71561-8D80-4A54-B640-25210FBF72B1}"/>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575A5CB-96EE-44B7-938C-7E317AAA66BA}"/>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EC53CC8-A933-4C84-B64F-8A38DB079648}"/>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59E4E83-A418-4B36-B23A-D04038DE90CA}"/>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当町では、平成２７年度に策定した公共施設等総合管理計画において、公共施設等の延べ床面積を１５％削減するという目標を掲げ、老朽化した施設の統廃合等を進めている。</a:t>
          </a:r>
          <a:endParaRPr lang="ja-JP" altLang="ja-JP" sz="1100">
            <a:effectLst/>
            <a:latin typeface="BIZ UD明朝 Medium" panose="02020500000000000000" pitchFamily="17" charset="-128"/>
            <a:ea typeface="BIZ UD明朝 Medium" panose="02020500000000000000" pitchFamily="17" charset="-128"/>
          </a:endParaRPr>
        </a:p>
        <a:p>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　有形固定資産減価償却率については、上昇傾向にあり、類似団体平均と比較するとその伸びはやや急である。</a:t>
          </a:r>
          <a:r>
            <a:rPr kumimoji="1" lang="ja-JP" altLang="en-US" sz="1100">
              <a:solidFill>
                <a:schemeClr val="dk1"/>
              </a:solidFill>
              <a:effectLst/>
              <a:latin typeface="BIZ UD明朝 Medium" panose="02020500000000000000" pitchFamily="17" charset="-128"/>
              <a:ea typeface="BIZ UD明朝 Medium" panose="02020500000000000000" pitchFamily="17" charset="-128"/>
              <a:cs typeface="+mn-cs"/>
            </a:rPr>
            <a:t>今後、公共施設の複合化を予定していることからも、</a:t>
          </a:r>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公共施設マネジメント基本計画や令和２年度に策定した個別施設計画に基づき適切な維持管理に取り組んでいく必要がある。</a:t>
          </a:r>
          <a:endParaRPr lang="ja-JP" altLang="ja-JP" sz="1100">
            <a:effectLst/>
            <a:latin typeface="BIZ UD明朝 Medium" panose="02020500000000000000" pitchFamily="17" charset="-128"/>
            <a:ea typeface="BIZ UD明朝 Medium" panose="02020500000000000000" pitchFamily="17"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40276A6-C06C-4D2E-B15C-0994C5C752FE}"/>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1791186-152B-466E-9FA0-83D0FA9CDFCA}"/>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150EB2C-50B7-47FE-A400-40EB4D6C3203}"/>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D1B63AD-D0B9-464F-BA06-1A5A9E26AA0E}"/>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9579752-BD63-4573-8AE8-58A5CEB96158}"/>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409E44B-DD83-433B-88C4-E147623AF299}"/>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88753AC-0D15-4C85-B9FB-9052630EACEB}"/>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E10C3E9-B913-44FE-8C0E-ED88E011A327}"/>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E5A70B8-5F3E-41E8-AA3E-44E1861B691C}"/>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68D2636-B3AB-43A0-BE0C-A8094266F497}"/>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A698C7D-3464-41A2-B8EB-917E523971DA}"/>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32DA22F-F555-49B3-9401-016BD902FE2F}"/>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9E07C92-3D6C-4804-BCB2-0955DD8AB31C}"/>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C267CB8-5213-439E-9E5A-61F7C6870B4B}"/>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D196A85-A847-48BC-BDDA-99664C4CC444}"/>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EE253BD-451D-4BCA-B003-FEDA970B0369}"/>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B5B8C51-3929-4FDA-BD2F-3ECC2899AEB6}"/>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358FD0B-7850-475F-B7F9-7A982082D54E}"/>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CC9D9197-0BB4-405F-A052-587E1120C1D9}"/>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2AC3057D-59B4-478C-B476-E5FE484C92EA}"/>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FAA9DA41-DA31-4470-A9FD-1086BDAC2A75}"/>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AE6C9365-9B8E-4552-8407-8D5953B99BCB}"/>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13F8DA4B-E82F-4F1B-A9AD-37B4F8046973}"/>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27EFF9C9-3374-4713-AAF9-BFCF254374E5}"/>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F406336F-7297-4422-86B9-4FB995F69CB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46971D9B-5E1B-482C-8E71-64E69B4F29DC}"/>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FA50953E-6CCB-41BB-9BC1-4EB3E68D3785}"/>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CA7B5B86-4E9E-4C30-8654-5B430756BEBE}"/>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A1052A84-8EF9-4419-AC70-74649451C1CE}"/>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9491238-6B61-4537-BBCB-F36AA85F67B1}"/>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6D9FC3D-FAFA-4C5F-825D-6F6D390D4C8B}"/>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17C49C-10F0-4926-A677-B5C2539D55CE}"/>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122DA4A-D3E7-4DE7-8B93-3F585D7FAEE8}"/>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198365E-2868-46D2-A961-79F852E9D21C}"/>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83" name="楕円 82">
          <a:extLst>
            <a:ext uri="{FF2B5EF4-FFF2-40B4-BE49-F238E27FC236}">
              <a16:creationId xmlns:a16="http://schemas.microsoft.com/office/drawing/2014/main" id="{BE7FE352-C714-4308-9DED-2ED67AB81546}"/>
            </a:ext>
          </a:extLst>
        </xdr:cNvPr>
        <xdr:cNvSpPr/>
      </xdr:nvSpPr>
      <xdr:spPr>
        <a:xfrm>
          <a:off x="4157345" y="58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84" name="有形固定資産減価償却率該当値テキスト">
          <a:extLst>
            <a:ext uri="{FF2B5EF4-FFF2-40B4-BE49-F238E27FC236}">
              <a16:creationId xmlns:a16="http://schemas.microsoft.com/office/drawing/2014/main" id="{4A4C7395-1068-438C-A435-3B22FC441E59}"/>
            </a:ext>
          </a:extLst>
        </xdr:cNvPr>
        <xdr:cNvSpPr txBox="1"/>
      </xdr:nvSpPr>
      <xdr:spPr>
        <a:xfrm>
          <a:off x="4258945" y="580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5" name="楕円 84">
          <a:extLst>
            <a:ext uri="{FF2B5EF4-FFF2-40B4-BE49-F238E27FC236}">
              <a16:creationId xmlns:a16="http://schemas.microsoft.com/office/drawing/2014/main" id="{4631CF50-F4F8-4D03-988A-D01FC91C070E}"/>
            </a:ext>
          </a:extLst>
        </xdr:cNvPr>
        <xdr:cNvSpPr/>
      </xdr:nvSpPr>
      <xdr:spPr>
        <a:xfrm>
          <a:off x="3537585" y="57860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83548</xdr:rowOff>
    </xdr:to>
    <xdr:cxnSp macro="">
      <xdr:nvCxnSpPr>
        <xdr:cNvPr id="86" name="直線コネクタ 85">
          <a:extLst>
            <a:ext uri="{FF2B5EF4-FFF2-40B4-BE49-F238E27FC236}">
              <a16:creationId xmlns:a16="http://schemas.microsoft.com/office/drawing/2014/main" id="{1EC6F456-A8B1-480A-B511-17B8FB40AAEF}"/>
            </a:ext>
          </a:extLst>
        </xdr:cNvPr>
        <xdr:cNvCxnSpPr/>
      </xdr:nvCxnSpPr>
      <xdr:spPr>
        <a:xfrm>
          <a:off x="3588385" y="5833019"/>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87" name="楕円 86">
          <a:extLst>
            <a:ext uri="{FF2B5EF4-FFF2-40B4-BE49-F238E27FC236}">
              <a16:creationId xmlns:a16="http://schemas.microsoft.com/office/drawing/2014/main" id="{80246230-04BE-4438-82A8-227651684100}"/>
            </a:ext>
          </a:extLst>
        </xdr:cNvPr>
        <xdr:cNvSpPr/>
      </xdr:nvSpPr>
      <xdr:spPr>
        <a:xfrm>
          <a:off x="2867025" y="5773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34199</xdr:rowOff>
    </xdr:to>
    <xdr:cxnSp macro="">
      <xdr:nvCxnSpPr>
        <xdr:cNvPr id="88" name="直線コネクタ 87">
          <a:extLst>
            <a:ext uri="{FF2B5EF4-FFF2-40B4-BE49-F238E27FC236}">
              <a16:creationId xmlns:a16="http://schemas.microsoft.com/office/drawing/2014/main" id="{64A0D2B7-2AC2-4816-81FA-EA2643AC2B6B}"/>
            </a:ext>
          </a:extLst>
        </xdr:cNvPr>
        <xdr:cNvCxnSpPr/>
      </xdr:nvCxnSpPr>
      <xdr:spPr>
        <a:xfrm>
          <a:off x="2917825" y="5820682"/>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9" name="楕円 88">
          <a:extLst>
            <a:ext uri="{FF2B5EF4-FFF2-40B4-BE49-F238E27FC236}">
              <a16:creationId xmlns:a16="http://schemas.microsoft.com/office/drawing/2014/main" id="{11BE5B29-FDA8-4A5C-B5CF-98F0C36E4CBC}"/>
            </a:ext>
          </a:extLst>
        </xdr:cNvPr>
        <xdr:cNvSpPr/>
      </xdr:nvSpPr>
      <xdr:spPr>
        <a:xfrm>
          <a:off x="2196465" y="571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21862</xdr:rowOff>
    </xdr:to>
    <xdr:cxnSp macro="">
      <xdr:nvCxnSpPr>
        <xdr:cNvPr id="90" name="直線コネクタ 89">
          <a:extLst>
            <a:ext uri="{FF2B5EF4-FFF2-40B4-BE49-F238E27FC236}">
              <a16:creationId xmlns:a16="http://schemas.microsoft.com/office/drawing/2014/main" id="{CE7D64A7-B0F0-44E5-A099-C164DD2010DA}"/>
            </a:ext>
          </a:extLst>
        </xdr:cNvPr>
        <xdr:cNvCxnSpPr/>
      </xdr:nvCxnSpPr>
      <xdr:spPr>
        <a:xfrm>
          <a:off x="2247265" y="5768975"/>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91" name="楕円 90">
          <a:extLst>
            <a:ext uri="{FF2B5EF4-FFF2-40B4-BE49-F238E27FC236}">
              <a16:creationId xmlns:a16="http://schemas.microsoft.com/office/drawing/2014/main" id="{0A4EB0E2-3B61-4047-9FB1-060B7639B081}"/>
            </a:ext>
          </a:extLst>
        </xdr:cNvPr>
        <xdr:cNvSpPr/>
      </xdr:nvSpPr>
      <xdr:spPr>
        <a:xfrm>
          <a:off x="1525905" y="5668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137795</xdr:rowOff>
    </xdr:to>
    <xdr:cxnSp macro="">
      <xdr:nvCxnSpPr>
        <xdr:cNvPr id="92" name="直線コネクタ 91">
          <a:extLst>
            <a:ext uri="{FF2B5EF4-FFF2-40B4-BE49-F238E27FC236}">
              <a16:creationId xmlns:a16="http://schemas.microsoft.com/office/drawing/2014/main" id="{138B952A-4E58-4293-8656-0A85B0C6E7BC}"/>
            </a:ext>
          </a:extLst>
        </xdr:cNvPr>
        <xdr:cNvCxnSpPr/>
      </xdr:nvCxnSpPr>
      <xdr:spPr>
        <a:xfrm>
          <a:off x="1576705" y="5719627"/>
          <a:ext cx="67056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9A01981B-2EFB-46AB-88F3-3D8BA44A06F0}"/>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3DD58CA5-8A1A-40BD-8812-8CBC6E012680}"/>
            </a:ext>
          </a:extLst>
        </xdr:cNvPr>
        <xdr:cNvSpPr txBox="1"/>
      </xdr:nvSpPr>
      <xdr:spPr>
        <a:xfrm>
          <a:off x="2738129" y="550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D98EE434-034F-4361-A36E-49A884E67BA8}"/>
            </a:ext>
          </a:extLst>
        </xdr:cNvPr>
        <xdr:cNvSpPr txBox="1"/>
      </xdr:nvSpPr>
      <xdr:spPr>
        <a:xfrm>
          <a:off x="2067569"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49BAF86C-BF14-4F44-9FEA-F57FF27A253A}"/>
            </a:ext>
          </a:extLst>
        </xdr:cNvPr>
        <xdr:cNvSpPr txBox="1"/>
      </xdr:nvSpPr>
      <xdr:spPr>
        <a:xfrm>
          <a:off x="139700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76126</xdr:rowOff>
    </xdr:from>
    <xdr:ext cx="405111" cy="259045"/>
    <xdr:sp macro="" textlink="">
      <xdr:nvSpPr>
        <xdr:cNvPr id="97" name="n_1mainValue有形固定資産減価償却率">
          <a:extLst>
            <a:ext uri="{FF2B5EF4-FFF2-40B4-BE49-F238E27FC236}">
              <a16:creationId xmlns:a16="http://schemas.microsoft.com/office/drawing/2014/main" id="{B09076AA-201A-49EF-B42A-0E6EF313CB08}"/>
            </a:ext>
          </a:extLst>
        </xdr:cNvPr>
        <xdr:cNvSpPr txBox="1"/>
      </xdr:nvSpPr>
      <xdr:spPr>
        <a:xfrm>
          <a:off x="3395989" y="587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98" name="n_2mainValue有形固定資産減価償却率">
          <a:extLst>
            <a:ext uri="{FF2B5EF4-FFF2-40B4-BE49-F238E27FC236}">
              <a16:creationId xmlns:a16="http://schemas.microsoft.com/office/drawing/2014/main" id="{45698C2C-F8D8-4A7F-A14C-F0816CC13C00}"/>
            </a:ext>
          </a:extLst>
        </xdr:cNvPr>
        <xdr:cNvSpPr txBox="1"/>
      </xdr:nvSpPr>
      <xdr:spPr>
        <a:xfrm>
          <a:off x="2738129" y="58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9" name="n_3mainValue有形固定資産減価償却率">
          <a:extLst>
            <a:ext uri="{FF2B5EF4-FFF2-40B4-BE49-F238E27FC236}">
              <a16:creationId xmlns:a16="http://schemas.microsoft.com/office/drawing/2014/main" id="{4B2AF033-4E56-4774-87BB-180C18B06786}"/>
            </a:ext>
          </a:extLst>
        </xdr:cNvPr>
        <xdr:cNvSpPr txBox="1"/>
      </xdr:nvSpPr>
      <xdr:spPr>
        <a:xfrm>
          <a:off x="2067569"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00" name="n_4mainValue有形固定資産減価償却率">
          <a:extLst>
            <a:ext uri="{FF2B5EF4-FFF2-40B4-BE49-F238E27FC236}">
              <a16:creationId xmlns:a16="http://schemas.microsoft.com/office/drawing/2014/main" id="{6A0DED74-D8AF-43A6-BD25-84B3B7BED2FA}"/>
            </a:ext>
          </a:extLst>
        </xdr:cNvPr>
        <xdr:cNvSpPr txBox="1"/>
      </xdr:nvSpPr>
      <xdr:spPr>
        <a:xfrm>
          <a:off x="1397009" y="576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877E0C0-906F-48B4-9373-7998CAA8BDC2}"/>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13E16CD-4E31-4E68-9E20-D07DAA34324C}"/>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F2925DC-92B4-47C6-996F-6C3C4AA8BBCC}"/>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D4F807C-A660-4948-8A53-77D02DE1336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8CE8EA7-552C-43BF-8626-C8B52DDFCB0D}"/>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CA3E491-AE8F-4BA5-A2C1-54607C37F216}"/>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411192D-109E-492F-885E-F2705BF86F1E}"/>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8DD611D-1B75-44A2-9FB3-9F47DC2317C7}"/>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58B37B8-5E97-44C6-A9B1-C21A34C97481}"/>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171B49C-06C2-4409-A22B-DB40700A987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449D159-36BA-4840-805E-3914C74E6163}"/>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10D1E21-5413-41CC-A3C9-7849BD92D152}"/>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F06A403-3FA7-4F6E-9E7E-6CD2047713AC}"/>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広域ごみ処理施設等建設事業や公民館・給食センター建設事業などの大型の建設事業の償還が開始しており、地方債残高は減少していく見込みであり、</a:t>
          </a:r>
          <a:r>
            <a:rPr kumimoji="1" lang="ja-JP" altLang="en-US" sz="1100">
              <a:solidFill>
                <a:schemeClr val="dk1"/>
              </a:solidFill>
              <a:effectLst/>
              <a:latin typeface="BIZ UD明朝 Medium" panose="02020500000000000000" pitchFamily="17" charset="-128"/>
              <a:ea typeface="BIZ UD明朝 Medium" panose="02020500000000000000" pitchFamily="17" charset="-128"/>
              <a:cs typeface="+mn-cs"/>
            </a:rPr>
            <a:t>類似団体内</a:t>
          </a:r>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平均を下回った。</a:t>
          </a:r>
          <a:endParaRPr lang="ja-JP" altLang="ja-JP">
            <a:effectLst/>
            <a:latin typeface="BIZ UD明朝 Medium" panose="02020500000000000000" pitchFamily="17" charset="-128"/>
            <a:ea typeface="BIZ UD明朝 Medium" panose="02020500000000000000" pitchFamily="17" charset="-128"/>
          </a:endParaRPr>
        </a:p>
        <a:p>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　近年は、地方債の新規発行を償還額以下に抑えるよう運用している。　</a:t>
          </a:r>
          <a:br>
            <a:rPr kumimoji="1" lang="en-US" altLang="ja-JP" sz="1100">
              <a:solidFill>
                <a:schemeClr val="dk1"/>
              </a:solidFill>
              <a:effectLst/>
              <a:latin typeface="BIZ UD明朝 Medium" panose="02020500000000000000" pitchFamily="17" charset="-128"/>
              <a:ea typeface="BIZ UD明朝 Medium" panose="02020500000000000000" pitchFamily="17" charset="-128"/>
              <a:cs typeface="+mn-cs"/>
            </a:rPr>
          </a:br>
          <a:r>
            <a:rPr kumimoji="1" lang="ja-JP" altLang="ja-JP" sz="1100">
              <a:solidFill>
                <a:schemeClr val="dk1"/>
              </a:solidFill>
              <a:effectLst/>
              <a:latin typeface="BIZ UD明朝 Medium" panose="02020500000000000000" pitchFamily="17" charset="-128"/>
              <a:ea typeface="BIZ UD明朝 Medium" panose="02020500000000000000" pitchFamily="17" charset="-128"/>
              <a:cs typeface="+mn-cs"/>
            </a:rPr>
            <a:t>　しかし、今後公共施設の複合化による大型の更新事業を予定しており、当該事業の償還が開始した際には債務償還比率は再び上昇する見込みである。</a:t>
          </a:r>
          <a:endParaRPr lang="ja-JP" altLang="ja-JP">
            <a:effectLst/>
            <a:latin typeface="BIZ UD明朝 Medium" panose="02020500000000000000" pitchFamily="17" charset="-128"/>
            <a:ea typeface="BIZ UD明朝 Medium" panose="02020500000000000000" pitchFamily="17"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B4BF56E-F1EB-475B-AC88-D6575BA683D4}"/>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F208892-0EFA-432E-A39B-60A117A64E3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95E2147-3770-465A-8150-97B2AB8FF0D7}"/>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55EC942-B772-4901-8E50-E287659D49D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3327635-5A7B-4E99-AE05-CE546C8D0910}"/>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C93DBA2-25D2-4093-88D5-62FCCCDD9C7A}"/>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9277CE6-AE8A-49D1-BECA-9A0E01081743}"/>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91DDCAD6-08A9-4133-8FA3-A7F10CA9D4AB}"/>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5029C91-40A8-48EA-A8A8-84F1B771DC6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CD6CF32-32E7-46CF-A7A0-BC930B53772B}"/>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A34A3441-C504-4E16-98D1-AB5BEDC01CEE}"/>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8C4F7C6-F922-491F-8922-978A9A43E068}"/>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7EE257A-74D1-440D-85A0-138131610AFD}"/>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11AAB37-6C73-4EED-920E-1417E34C7B46}"/>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DDE153E-A5A8-4AEF-8C47-892A4FB0D6FC}"/>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37B2334E-B13C-48FD-A5FD-F5332C3094E7}"/>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5080148D-3B81-44B1-941E-D81BC8131DBC}"/>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A89931E7-428D-4896-A2C4-11692D6E95B5}"/>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8DD1592D-2287-4B35-ACE7-65608226DFB1}"/>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67A762A-3B38-4709-A7B9-779EB50DDB34}"/>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a:extLst>
            <a:ext uri="{FF2B5EF4-FFF2-40B4-BE49-F238E27FC236}">
              <a16:creationId xmlns:a16="http://schemas.microsoft.com/office/drawing/2014/main" id="{859B1D8D-C14B-498C-ACD0-B2DE85BFE902}"/>
            </a:ext>
          </a:extLst>
        </xdr:cNvPr>
        <xdr:cNvSpPr txBox="1"/>
      </xdr:nvSpPr>
      <xdr:spPr>
        <a:xfrm>
          <a:off x="13080365" y="5620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21216441-9D41-4DCF-8567-1AED18E3204B}"/>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20455EF9-B18D-4A4F-A813-9F125881DC9F}"/>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454091CA-FF98-4BDD-8A57-B06026CD4E08}"/>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4DC3847A-FD72-4B76-BBD5-279ABCBE2182}"/>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95794868-D348-42AE-AD64-08F73D858831}"/>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898B1EC-701C-48E5-BCAE-88BC73CC6FE5}"/>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3596095-C326-44CF-A389-28336C0C4255}"/>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C365A36-D50D-4282-93E4-6A24C0CC3F7B}"/>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240D804-F0A3-4ADF-8984-77662FA1FB9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BFFADBD-0D64-4FD7-88EF-CB07EA9247D9}"/>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111513</xdr:rowOff>
    </xdr:from>
    <xdr:to>
      <xdr:col>76</xdr:col>
      <xdr:colOff>73025</xdr:colOff>
      <xdr:row>29</xdr:row>
      <xdr:rowOff>41663</xdr:rowOff>
    </xdr:to>
    <xdr:sp macro="" textlink="">
      <xdr:nvSpPr>
        <xdr:cNvPr id="145" name="楕円 144">
          <a:extLst>
            <a:ext uri="{FF2B5EF4-FFF2-40B4-BE49-F238E27FC236}">
              <a16:creationId xmlns:a16="http://schemas.microsoft.com/office/drawing/2014/main" id="{154D48B7-BC2E-4C2B-9B95-375537ED7D64}"/>
            </a:ext>
          </a:extLst>
        </xdr:cNvPr>
        <xdr:cNvSpPr/>
      </xdr:nvSpPr>
      <xdr:spPr>
        <a:xfrm>
          <a:off x="13001625" y="5575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134390</xdr:rowOff>
    </xdr:from>
    <xdr:ext cx="469744" cy="259045"/>
    <xdr:sp macro="" textlink="">
      <xdr:nvSpPr>
        <xdr:cNvPr id="146" name="債務償還比率該当値テキスト">
          <a:extLst>
            <a:ext uri="{FF2B5EF4-FFF2-40B4-BE49-F238E27FC236}">
              <a16:creationId xmlns:a16="http://schemas.microsoft.com/office/drawing/2014/main" id="{A1004B6B-AC5C-4FFA-9822-C490506B47AD}"/>
            </a:ext>
          </a:extLst>
        </xdr:cNvPr>
        <xdr:cNvSpPr txBox="1"/>
      </xdr:nvSpPr>
      <xdr:spPr>
        <a:xfrm>
          <a:off x="13080365" y="54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131854</xdr:rowOff>
    </xdr:from>
    <xdr:to>
      <xdr:col>72</xdr:col>
      <xdr:colOff>123825</xdr:colOff>
      <xdr:row>30</xdr:row>
      <xdr:rowOff>62004</xdr:rowOff>
    </xdr:to>
    <xdr:sp macro="" textlink="">
      <xdr:nvSpPr>
        <xdr:cNvPr id="147" name="楕円 146">
          <a:extLst>
            <a:ext uri="{FF2B5EF4-FFF2-40B4-BE49-F238E27FC236}">
              <a16:creationId xmlns:a16="http://schemas.microsoft.com/office/drawing/2014/main" id="{6C8D10EE-8759-4F23-8FAA-4921990B02CD}"/>
            </a:ext>
          </a:extLst>
        </xdr:cNvPr>
        <xdr:cNvSpPr/>
      </xdr:nvSpPr>
      <xdr:spPr>
        <a:xfrm>
          <a:off x="12359005" y="5763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162313</xdr:rowOff>
    </xdr:from>
    <xdr:to>
      <xdr:col>76</xdr:col>
      <xdr:colOff>22225</xdr:colOff>
      <xdr:row>30</xdr:row>
      <xdr:rowOff>11204</xdr:rowOff>
    </xdr:to>
    <xdr:cxnSp macro="">
      <xdr:nvCxnSpPr>
        <xdr:cNvPr id="148" name="直線コネクタ 147">
          <a:extLst>
            <a:ext uri="{FF2B5EF4-FFF2-40B4-BE49-F238E27FC236}">
              <a16:creationId xmlns:a16="http://schemas.microsoft.com/office/drawing/2014/main" id="{C776A093-A46A-4157-ABF1-D767CA74F728}"/>
            </a:ext>
          </a:extLst>
        </xdr:cNvPr>
        <xdr:cNvCxnSpPr/>
      </xdr:nvCxnSpPr>
      <xdr:spPr>
        <a:xfrm flipV="1">
          <a:off x="12409805" y="5625853"/>
          <a:ext cx="619760" cy="1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119690</xdr:rowOff>
    </xdr:from>
    <xdr:to>
      <xdr:col>68</xdr:col>
      <xdr:colOff>123825</xdr:colOff>
      <xdr:row>31</xdr:row>
      <xdr:rowOff>49840</xdr:rowOff>
    </xdr:to>
    <xdr:sp macro="" textlink="">
      <xdr:nvSpPr>
        <xdr:cNvPr id="149" name="楕円 148">
          <a:extLst>
            <a:ext uri="{FF2B5EF4-FFF2-40B4-BE49-F238E27FC236}">
              <a16:creationId xmlns:a16="http://schemas.microsoft.com/office/drawing/2014/main" id="{10B401D7-E123-4E88-A457-24862DD78EB3}"/>
            </a:ext>
          </a:extLst>
        </xdr:cNvPr>
        <xdr:cNvSpPr/>
      </xdr:nvSpPr>
      <xdr:spPr>
        <a:xfrm>
          <a:off x="11688445" y="591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11204</xdr:rowOff>
    </xdr:from>
    <xdr:to>
      <xdr:col>72</xdr:col>
      <xdr:colOff>73025</xdr:colOff>
      <xdr:row>30</xdr:row>
      <xdr:rowOff>170490</xdr:rowOff>
    </xdr:to>
    <xdr:cxnSp macro="">
      <xdr:nvCxnSpPr>
        <xdr:cNvPr id="150" name="直線コネクタ 149">
          <a:extLst>
            <a:ext uri="{FF2B5EF4-FFF2-40B4-BE49-F238E27FC236}">
              <a16:creationId xmlns:a16="http://schemas.microsoft.com/office/drawing/2014/main" id="{5C50AED7-DBAF-4E85-99A4-06A2E01D0A30}"/>
            </a:ext>
          </a:extLst>
        </xdr:cNvPr>
        <xdr:cNvCxnSpPr/>
      </xdr:nvCxnSpPr>
      <xdr:spPr>
        <a:xfrm flipV="1">
          <a:off x="11739245" y="5810024"/>
          <a:ext cx="670560" cy="15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67994</xdr:rowOff>
    </xdr:from>
    <xdr:to>
      <xdr:col>64</xdr:col>
      <xdr:colOff>123825</xdr:colOff>
      <xdr:row>30</xdr:row>
      <xdr:rowOff>169594</xdr:rowOff>
    </xdr:to>
    <xdr:sp macro="" textlink="">
      <xdr:nvSpPr>
        <xdr:cNvPr id="151" name="楕円 150">
          <a:extLst>
            <a:ext uri="{FF2B5EF4-FFF2-40B4-BE49-F238E27FC236}">
              <a16:creationId xmlns:a16="http://schemas.microsoft.com/office/drawing/2014/main" id="{35AE384E-ECC7-447E-AC34-D0420CA322DF}"/>
            </a:ext>
          </a:extLst>
        </xdr:cNvPr>
        <xdr:cNvSpPr/>
      </xdr:nvSpPr>
      <xdr:spPr>
        <a:xfrm>
          <a:off x="11017885" y="5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118794</xdr:rowOff>
    </xdr:from>
    <xdr:to>
      <xdr:col>68</xdr:col>
      <xdr:colOff>73025</xdr:colOff>
      <xdr:row>30</xdr:row>
      <xdr:rowOff>170490</xdr:rowOff>
    </xdr:to>
    <xdr:cxnSp macro="">
      <xdr:nvCxnSpPr>
        <xdr:cNvPr id="152" name="直線コネクタ 151">
          <a:extLst>
            <a:ext uri="{FF2B5EF4-FFF2-40B4-BE49-F238E27FC236}">
              <a16:creationId xmlns:a16="http://schemas.microsoft.com/office/drawing/2014/main" id="{C6CEABAD-7B31-4575-9289-FD7B138454A6}"/>
            </a:ext>
          </a:extLst>
        </xdr:cNvPr>
        <xdr:cNvCxnSpPr/>
      </xdr:nvCxnSpPr>
      <xdr:spPr>
        <a:xfrm>
          <a:off x="11068685" y="5917614"/>
          <a:ext cx="67056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105488</xdr:rowOff>
    </xdr:from>
    <xdr:to>
      <xdr:col>60</xdr:col>
      <xdr:colOff>123825</xdr:colOff>
      <xdr:row>32</xdr:row>
      <xdr:rowOff>35638</xdr:rowOff>
    </xdr:to>
    <xdr:sp macro="" textlink="">
      <xdr:nvSpPr>
        <xdr:cNvPr id="153" name="楕円 152">
          <a:extLst>
            <a:ext uri="{FF2B5EF4-FFF2-40B4-BE49-F238E27FC236}">
              <a16:creationId xmlns:a16="http://schemas.microsoft.com/office/drawing/2014/main" id="{598250A1-1AF3-414C-B38D-A3CEDE09B13A}"/>
            </a:ext>
          </a:extLst>
        </xdr:cNvPr>
        <xdr:cNvSpPr/>
      </xdr:nvSpPr>
      <xdr:spPr>
        <a:xfrm>
          <a:off x="10347325" y="6071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118794</xdr:rowOff>
    </xdr:from>
    <xdr:to>
      <xdr:col>64</xdr:col>
      <xdr:colOff>73025</xdr:colOff>
      <xdr:row>31</xdr:row>
      <xdr:rowOff>156288</xdr:rowOff>
    </xdr:to>
    <xdr:cxnSp macro="">
      <xdr:nvCxnSpPr>
        <xdr:cNvPr id="154" name="直線コネクタ 153">
          <a:extLst>
            <a:ext uri="{FF2B5EF4-FFF2-40B4-BE49-F238E27FC236}">
              <a16:creationId xmlns:a16="http://schemas.microsoft.com/office/drawing/2014/main" id="{23DDB7DB-D97E-4F77-825C-421A93BD8FB1}"/>
            </a:ext>
          </a:extLst>
        </xdr:cNvPr>
        <xdr:cNvCxnSpPr/>
      </xdr:nvCxnSpPr>
      <xdr:spPr>
        <a:xfrm flipV="1">
          <a:off x="10398125" y="5917614"/>
          <a:ext cx="670560" cy="20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5" name="n_1aveValue債務償還比率">
          <a:extLst>
            <a:ext uri="{FF2B5EF4-FFF2-40B4-BE49-F238E27FC236}">
              <a16:creationId xmlns:a16="http://schemas.microsoft.com/office/drawing/2014/main" id="{F98642F7-4246-45A6-8C68-FF32B9626012}"/>
            </a:ext>
          </a:extLst>
        </xdr:cNvPr>
        <xdr:cNvSpPr txBox="1"/>
      </xdr:nvSpPr>
      <xdr:spPr>
        <a:xfrm>
          <a:off x="12185092" y="590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FA413101-1739-481D-AE67-261BCE1982A8}"/>
            </a:ext>
          </a:extLst>
        </xdr:cNvPr>
        <xdr:cNvSpPr txBox="1"/>
      </xdr:nvSpPr>
      <xdr:spPr>
        <a:xfrm>
          <a:off x="11527232" y="56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2966E5D9-59A5-487F-8780-D3CE90003B4A}"/>
            </a:ext>
          </a:extLst>
        </xdr:cNvPr>
        <xdr:cNvSpPr txBox="1"/>
      </xdr:nvSpPr>
      <xdr:spPr>
        <a:xfrm>
          <a:off x="10856672" y="56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1EDEE798-ED67-4FE2-BC98-AF00F2A3FD98}"/>
            </a:ext>
          </a:extLst>
        </xdr:cNvPr>
        <xdr:cNvSpPr txBox="1"/>
      </xdr:nvSpPr>
      <xdr:spPr>
        <a:xfrm>
          <a:off x="10186112" y="56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78531</xdr:rowOff>
    </xdr:from>
    <xdr:ext cx="469744" cy="259045"/>
    <xdr:sp macro="" textlink="">
      <xdr:nvSpPr>
        <xdr:cNvPr id="159" name="n_1mainValue債務償還比率">
          <a:extLst>
            <a:ext uri="{FF2B5EF4-FFF2-40B4-BE49-F238E27FC236}">
              <a16:creationId xmlns:a16="http://schemas.microsoft.com/office/drawing/2014/main" id="{2CB5B007-AEB9-49B8-8BF0-652BF56FB55D}"/>
            </a:ext>
          </a:extLst>
        </xdr:cNvPr>
        <xdr:cNvSpPr txBox="1"/>
      </xdr:nvSpPr>
      <xdr:spPr>
        <a:xfrm>
          <a:off x="12185092" y="554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40967</xdr:rowOff>
    </xdr:from>
    <xdr:ext cx="469744" cy="259045"/>
    <xdr:sp macro="" textlink="">
      <xdr:nvSpPr>
        <xdr:cNvPr id="160" name="n_2mainValue債務償還比率">
          <a:extLst>
            <a:ext uri="{FF2B5EF4-FFF2-40B4-BE49-F238E27FC236}">
              <a16:creationId xmlns:a16="http://schemas.microsoft.com/office/drawing/2014/main" id="{22372D4B-C5E7-4700-9DE2-60DA9885398F}"/>
            </a:ext>
          </a:extLst>
        </xdr:cNvPr>
        <xdr:cNvSpPr txBox="1"/>
      </xdr:nvSpPr>
      <xdr:spPr>
        <a:xfrm>
          <a:off x="11527232" y="600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160721</xdr:rowOff>
    </xdr:from>
    <xdr:ext cx="469744" cy="259045"/>
    <xdr:sp macro="" textlink="">
      <xdr:nvSpPr>
        <xdr:cNvPr id="161" name="n_3mainValue債務償還比率">
          <a:extLst>
            <a:ext uri="{FF2B5EF4-FFF2-40B4-BE49-F238E27FC236}">
              <a16:creationId xmlns:a16="http://schemas.microsoft.com/office/drawing/2014/main" id="{4FD001F0-5B45-490C-ACCB-64E25FAB9B72}"/>
            </a:ext>
          </a:extLst>
        </xdr:cNvPr>
        <xdr:cNvSpPr txBox="1"/>
      </xdr:nvSpPr>
      <xdr:spPr>
        <a:xfrm>
          <a:off x="10856672" y="59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26765</xdr:rowOff>
    </xdr:from>
    <xdr:ext cx="469744" cy="259045"/>
    <xdr:sp macro="" textlink="">
      <xdr:nvSpPr>
        <xdr:cNvPr id="162" name="n_4mainValue債務償還比率">
          <a:extLst>
            <a:ext uri="{FF2B5EF4-FFF2-40B4-BE49-F238E27FC236}">
              <a16:creationId xmlns:a16="http://schemas.microsoft.com/office/drawing/2014/main" id="{042FBD25-CC1A-4E09-AE35-551494EE0132}"/>
            </a:ext>
          </a:extLst>
        </xdr:cNvPr>
        <xdr:cNvSpPr txBox="1"/>
      </xdr:nvSpPr>
      <xdr:spPr>
        <a:xfrm>
          <a:off x="10186112" y="616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BEC4D54-79DF-4812-AB35-3F148F2201D5}"/>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57D3713-C52B-4882-ABED-7254E08B4CC7}"/>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328DE58-4BD2-4827-8C18-09EC52F74ADE}"/>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6BB6496-4124-4423-9455-DA7B68E1787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5FD8CD3-F548-4379-B662-F80D2BA527DF}"/>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8687C62-F70C-447D-BEB6-4B5268C5A878}"/>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D036F1-41A7-472F-8297-41A9B73B528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B07AA9-9ED1-442F-B188-066B34319A8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5B1F4A-AAA7-4A96-80C5-6A471A656E3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0A2C5F-8D94-4863-8457-5EB06C0FDC8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26BEBE-D03A-47F2-A5AC-3D8B6A0390F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1B6A16-7492-4C88-AFBA-FFBE1128936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8EF92F-98C3-4709-97DD-BF5456FD294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C5A727-28D1-4C7C-9142-648941BD092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4399EF-39CB-4E3A-8C4B-F3AEDF1BC01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BA26F6-4159-4AD9-B216-3E0DFF852CD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A47DCE-1D19-44B8-9B3B-0ABCEC6C6FC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A1DA96-3A51-4B0D-82CA-40DAFBDFC6D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47CB5D-52F8-4F20-8390-AFB8709C85C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120BD0-62E4-499C-98CB-8596631AD09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8C20FD-65F4-4993-8EEE-210ACBE30BA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C97BBA-392E-4497-9221-CC91767074B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F2FE16-6778-43A4-A7EF-104412ABC91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0C7A67-913E-4C01-9A2B-CF9A32F73C5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875B84-5DB0-4E32-8E2B-170A2523716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A9D7B7-E1A5-426A-B274-A2DCDAE6622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A4379D-8B55-4B04-9AA8-4C2E9FAC0DD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2CB002-AA58-48F3-B309-AFB05E76D02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ECFA68-B234-4E8D-8923-FA80D87B9B0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A9D25D-552A-466B-BD16-C14EE17FD01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FA5261-4D84-4499-AAB2-CA50D1408B3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66A223-6357-4888-B4D2-524A3C7AE2E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0F1520-CFED-40CF-B79F-EABD11713D9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BFA554-35C4-440B-90CB-01C9803A1DA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001387-D7F7-428D-8FA8-7AB5F37F9CC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F85FDC-F595-4703-8E77-84331CBA39CD}"/>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1EF64A-735C-43F5-8F65-BCC72325534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C7AF0E-4B68-447C-97E3-B68F3100F06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A602CE-0C45-4AA8-B661-B030B35A6F5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C7BC29-72EB-4A80-A932-F2A9E7B38DC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976E58-F4C0-4E93-8FCF-818D6D64C21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B4B7AB-0B92-40B3-8278-12A986DEFD1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04618C-A283-4DE6-8662-421B7A41CEF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0A461B-EC1A-46D3-8C69-5A5E67923FD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2ECF9F-2D4B-42B8-AA0E-830E89ECB6E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7EAC25-94C6-4F65-9591-9295A805A74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F9866A-2925-48D8-8C8D-A036D63D2028}"/>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AFD6C9-09AB-4316-816F-23E65DF55A5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3F51402-CDEA-4634-9570-C685CD04FC4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641025-86C4-46DF-8D36-54C79CAF7FFD}"/>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9A935B9-6092-4AA9-9041-9111DE8F9E3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A52DF75-5C36-46DD-A45D-17530A8B626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162ACF-B7CA-4305-BA0D-D8BD6E5D373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E55B6DB-1B9E-47AD-8D4E-8FA3A7B3016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459847-E9AB-4D63-AF12-0BC05D3A55B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7FE515D-64C0-4281-8A8F-4A23666F8FD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AA2FAB4-386A-4C27-BB71-1333576068C2}"/>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06CE85-FFFF-41EE-A390-F6E27C6CEB5C}"/>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EF2AF4E-33AC-412E-9703-05FFD88D12B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733BA0F-C067-4D17-8F52-0189246F8BC7}"/>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30D887-C1F7-47FE-9B53-D1D053DDC33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5CA24948-A4F9-4B70-8D27-616F0E23EB88}"/>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A7A9A314-1B6E-4D81-89D0-BE5A3D1C793A}"/>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EA51984-6BDD-4850-873B-3C2DA1340D3D}"/>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8AE02317-BECE-46A5-AE61-B1E0251831F8}"/>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927976BF-2909-42B0-B9E9-F4928E7CD6A1}"/>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D6861B85-7BE3-4B45-9AFE-E700518461C7}"/>
            </a:ext>
          </a:extLst>
        </xdr:cNvPr>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6127ADC8-CB6E-4060-B7C9-C1FB03B743E9}"/>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7D4ADF28-F1BF-4260-BD4F-015FC7084116}"/>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5022B526-A484-4D76-8514-5B5009455BD6}"/>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D0C451D4-BF62-4EE3-BD66-062068F849F8}"/>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D2F54D28-4201-4927-BD70-B0D4DDDC6834}"/>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EA79EA-42E8-4A40-9DFE-D285280D89A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5F0841-D241-459F-9F4C-D8072D1787E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975B0B-444C-4936-BD63-78ADB36DECB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47DEAE6-9A23-48ED-B9B1-FA90D5D4428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EEC4132-A1FF-457C-98CD-BB2DE3C5C3F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C45AF571-D494-4949-8E9B-A447DE8F7287}"/>
            </a:ext>
          </a:extLst>
        </xdr:cNvPr>
        <xdr:cNvSpPr/>
      </xdr:nvSpPr>
      <xdr:spPr>
        <a:xfrm>
          <a:off x="403606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4" name="【道路】&#10;有形固定資産減価償却率該当値テキスト">
          <a:extLst>
            <a:ext uri="{FF2B5EF4-FFF2-40B4-BE49-F238E27FC236}">
              <a16:creationId xmlns:a16="http://schemas.microsoft.com/office/drawing/2014/main" id="{1C65970C-44E2-438A-A779-1EB22A79E45E}"/>
            </a:ext>
          </a:extLst>
        </xdr:cNvPr>
        <xdr:cNvSpPr txBox="1"/>
      </xdr:nvSpPr>
      <xdr:spPr>
        <a:xfrm>
          <a:off x="412496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99A403CF-1BDC-49C8-985F-4F15C23EA32E}"/>
            </a:ext>
          </a:extLst>
        </xdr:cNvPr>
        <xdr:cNvSpPr/>
      </xdr:nvSpPr>
      <xdr:spPr>
        <a:xfrm>
          <a:off x="3312160" y="623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B4F03081-DE2C-4F05-832A-701DB588999B}"/>
            </a:ext>
          </a:extLst>
        </xdr:cNvPr>
        <xdr:cNvCxnSpPr/>
      </xdr:nvCxnSpPr>
      <xdr:spPr>
        <a:xfrm>
          <a:off x="3355340" y="62865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5C2966DB-1CEF-4DCB-9AEC-4C265F4538CD}"/>
            </a:ext>
          </a:extLst>
        </xdr:cNvPr>
        <xdr:cNvSpPr/>
      </xdr:nvSpPr>
      <xdr:spPr>
        <a:xfrm>
          <a:off x="25146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77A72CE2-2F34-4E03-89BD-07331D7F72AE}"/>
            </a:ext>
          </a:extLst>
        </xdr:cNvPr>
        <xdr:cNvCxnSpPr/>
      </xdr:nvCxnSpPr>
      <xdr:spPr>
        <a:xfrm>
          <a:off x="2565400" y="628078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a:extLst>
            <a:ext uri="{FF2B5EF4-FFF2-40B4-BE49-F238E27FC236}">
              <a16:creationId xmlns:a16="http://schemas.microsoft.com/office/drawing/2014/main" id="{A2D84885-0066-428D-9330-07F9D5943608}"/>
            </a:ext>
          </a:extLst>
        </xdr:cNvPr>
        <xdr:cNvSpPr/>
      </xdr:nvSpPr>
      <xdr:spPr>
        <a:xfrm>
          <a:off x="1739900"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78105</xdr:rowOff>
    </xdr:to>
    <xdr:cxnSp macro="">
      <xdr:nvCxnSpPr>
        <xdr:cNvPr id="80" name="直線コネクタ 79">
          <a:extLst>
            <a:ext uri="{FF2B5EF4-FFF2-40B4-BE49-F238E27FC236}">
              <a16:creationId xmlns:a16="http://schemas.microsoft.com/office/drawing/2014/main" id="{4178A5ED-0A9C-41A4-ACBE-94FFE02F1DF5}"/>
            </a:ext>
          </a:extLst>
        </xdr:cNvPr>
        <xdr:cNvCxnSpPr/>
      </xdr:nvCxnSpPr>
      <xdr:spPr>
        <a:xfrm>
          <a:off x="1790700" y="625030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a:extLst>
            <a:ext uri="{FF2B5EF4-FFF2-40B4-BE49-F238E27FC236}">
              <a16:creationId xmlns:a16="http://schemas.microsoft.com/office/drawing/2014/main" id="{7B02CA18-2FF1-4125-AEAE-300CE68C52BA}"/>
            </a:ext>
          </a:extLst>
        </xdr:cNvPr>
        <xdr:cNvSpPr/>
      </xdr:nvSpPr>
      <xdr:spPr>
        <a:xfrm>
          <a:off x="965200" y="619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47625</xdr:rowOff>
    </xdr:to>
    <xdr:cxnSp macro="">
      <xdr:nvCxnSpPr>
        <xdr:cNvPr id="82" name="直線コネクタ 81">
          <a:extLst>
            <a:ext uri="{FF2B5EF4-FFF2-40B4-BE49-F238E27FC236}">
              <a16:creationId xmlns:a16="http://schemas.microsoft.com/office/drawing/2014/main" id="{4118455D-C693-4232-8139-1B2E40129D4B}"/>
            </a:ext>
          </a:extLst>
        </xdr:cNvPr>
        <xdr:cNvCxnSpPr/>
      </xdr:nvCxnSpPr>
      <xdr:spPr>
        <a:xfrm>
          <a:off x="1008380" y="624649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E6868AC3-2091-4344-998D-CCE5B4E57023}"/>
            </a:ext>
          </a:extLst>
        </xdr:cNvPr>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929C524B-5008-4653-A44B-ADD6720715A2}"/>
            </a:ext>
          </a:extLst>
        </xdr:cNvPr>
        <xdr:cNvSpPr txBox="1"/>
      </xdr:nvSpPr>
      <xdr:spPr>
        <a:xfrm>
          <a:off x="23857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B2F64359-3FDD-49F8-BC06-6CFCE2B01BC5}"/>
            </a:ext>
          </a:extLst>
        </xdr:cNvPr>
        <xdr:cNvSpPr txBox="1"/>
      </xdr:nvSpPr>
      <xdr:spPr>
        <a:xfrm>
          <a:off x="16110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2FD3D92C-961F-4DB4-9DDE-826DCED7450E}"/>
            </a:ext>
          </a:extLst>
        </xdr:cNvPr>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a:extLst>
            <a:ext uri="{FF2B5EF4-FFF2-40B4-BE49-F238E27FC236}">
              <a16:creationId xmlns:a16="http://schemas.microsoft.com/office/drawing/2014/main" id="{D0A48FB1-4EAE-49CA-9A01-264CF1AA7354}"/>
            </a:ext>
          </a:extLst>
        </xdr:cNvPr>
        <xdr:cNvSpPr txBox="1"/>
      </xdr:nvSpPr>
      <xdr:spPr>
        <a:xfrm>
          <a:off x="317056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242624B1-CC57-4657-909B-EEC154E3EFF2}"/>
            </a:ext>
          </a:extLst>
        </xdr:cNvPr>
        <xdr:cNvSpPr txBox="1"/>
      </xdr:nvSpPr>
      <xdr:spPr>
        <a:xfrm>
          <a:off x="238570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a:extLst>
            <a:ext uri="{FF2B5EF4-FFF2-40B4-BE49-F238E27FC236}">
              <a16:creationId xmlns:a16="http://schemas.microsoft.com/office/drawing/2014/main" id="{02CD3E5F-C321-4622-8071-2A90FF4F1F32}"/>
            </a:ext>
          </a:extLst>
        </xdr:cNvPr>
        <xdr:cNvSpPr txBox="1"/>
      </xdr:nvSpPr>
      <xdr:spPr>
        <a:xfrm>
          <a:off x="161100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C8B86E30-A7B4-4DA4-820B-B30657095ACE}"/>
            </a:ext>
          </a:extLst>
        </xdr:cNvPr>
        <xdr:cNvSpPr txBox="1"/>
      </xdr:nvSpPr>
      <xdr:spPr>
        <a:xfrm>
          <a:off x="83630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6C07820-D83B-4F68-AA13-46D7F202019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1E17E8B-0603-4F71-82D2-47EA073E406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6B99A63-1A80-4697-8223-83FEA46589F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9E5403A-A92B-4F31-8E6B-76ED6F4382B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1B856C2-5964-47ED-917B-56A17F7F03F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CE8F11-7539-4CFC-B2B0-B910748D47C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028A74C-17C7-4888-9B7F-FCD4E68B4E1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3849041-989E-490D-B955-8EEFC67EED8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2E82888-AC2A-479D-ACD5-DC1408C5233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1F48283-7116-45B1-A591-BB7193FE445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DA34901-CDC9-4919-9613-0E1F3336E88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4909445-5FFF-4C2E-BC05-7021FF9159D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74C3F5C-67BF-4FC5-8FC7-1AE22EB4CFC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90FC203-D8F0-4D6E-8C6E-C79B72A25F8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B0F7773-0AB1-495B-87AD-E8D885CF35B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2453886-3B6C-42AB-BFC7-9ACEFC36619C}"/>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B3A4BBD-7EF2-4AC9-B37D-E6652B516A52}"/>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7D484C5-1FDE-43CF-B049-170CF29FA33B}"/>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AD4664F-3C4A-45E1-BA3A-B6C254A8B50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5CB37FB5-01D5-4DBE-B127-B9F4F3B5C7E6}"/>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7930887-3A22-42C9-94E8-E96B54AAB5C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4CE35BD2-0637-43AE-B08C-F7D495A962C5}"/>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9EDA87A-8CCE-4AC6-8DB8-8451B91917B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BAEABC13-0A15-4DE1-9D0B-9514FAC27A06}"/>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CD1F5EA3-E45B-4C0C-BBDD-0C1FB8078909}"/>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77CC3A8D-17E9-4E0D-902C-598E7CABB32C}"/>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BB26BC45-97D3-44EA-9AC5-836B51E41211}"/>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8F14AA29-94AA-433B-AA5A-40B9A8CC9100}"/>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7130A5EF-1FD9-4131-9A90-195DAE5E7CC0}"/>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925A8B9D-4FD3-415F-B608-746580C22F37}"/>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B7A52185-6CF7-43BB-B094-D6410004CA29}"/>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9062719E-6E68-4749-AEA1-71C47FB18DD4}"/>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A6BD8F40-A114-463C-A38D-82CC2FFE38DD}"/>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CB4B2451-6599-4BD7-BAAB-0E452B82F77E}"/>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005539-3308-4D2D-8CAB-8155EFF3C0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5424104-FA19-4DC5-A302-79569959F3B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3269CE-B25A-4CFD-BD67-84B18693B95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4440C29-5893-4FCD-9911-BF0BB7BAFB9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8D8845-BD3D-40B7-98F6-CB935F5DB5A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75844</xdr:rowOff>
    </xdr:from>
    <xdr:to>
      <xdr:col>55</xdr:col>
      <xdr:colOff>50800</xdr:colOff>
      <xdr:row>41</xdr:row>
      <xdr:rowOff>5994</xdr:rowOff>
    </xdr:to>
    <xdr:sp macro="" textlink="">
      <xdr:nvSpPr>
        <xdr:cNvPr id="130" name="楕円 129">
          <a:extLst>
            <a:ext uri="{FF2B5EF4-FFF2-40B4-BE49-F238E27FC236}">
              <a16:creationId xmlns:a16="http://schemas.microsoft.com/office/drawing/2014/main" id="{692D30E6-3D16-46A2-92F2-B92F223FB0B5}"/>
            </a:ext>
          </a:extLst>
        </xdr:cNvPr>
        <xdr:cNvSpPr/>
      </xdr:nvSpPr>
      <xdr:spPr>
        <a:xfrm>
          <a:off x="9192260" y="67814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54271</xdr:rowOff>
    </xdr:from>
    <xdr:ext cx="469744" cy="259045"/>
    <xdr:sp macro="" textlink="">
      <xdr:nvSpPr>
        <xdr:cNvPr id="131" name="【道路】&#10;一人当たり延長該当値テキスト">
          <a:extLst>
            <a:ext uri="{FF2B5EF4-FFF2-40B4-BE49-F238E27FC236}">
              <a16:creationId xmlns:a16="http://schemas.microsoft.com/office/drawing/2014/main" id="{6EBB66FA-6629-4101-B7E8-2EC46EB92EA9}"/>
            </a:ext>
          </a:extLst>
        </xdr:cNvPr>
        <xdr:cNvSpPr txBox="1"/>
      </xdr:nvSpPr>
      <xdr:spPr>
        <a:xfrm>
          <a:off x="9258300" y="67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77940</xdr:rowOff>
    </xdr:from>
    <xdr:to>
      <xdr:col>50</xdr:col>
      <xdr:colOff>165100</xdr:colOff>
      <xdr:row>41</xdr:row>
      <xdr:rowOff>8090</xdr:rowOff>
    </xdr:to>
    <xdr:sp macro="" textlink="">
      <xdr:nvSpPr>
        <xdr:cNvPr id="132" name="楕円 131">
          <a:extLst>
            <a:ext uri="{FF2B5EF4-FFF2-40B4-BE49-F238E27FC236}">
              <a16:creationId xmlns:a16="http://schemas.microsoft.com/office/drawing/2014/main" id="{D2FB0D9E-E8F3-43C9-B74B-311A4CBB6818}"/>
            </a:ext>
          </a:extLst>
        </xdr:cNvPr>
        <xdr:cNvSpPr/>
      </xdr:nvSpPr>
      <xdr:spPr>
        <a:xfrm>
          <a:off x="8445500" y="6783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126644</xdr:rowOff>
    </xdr:from>
    <xdr:to>
      <xdr:col>55</xdr:col>
      <xdr:colOff>0</xdr:colOff>
      <xdr:row>40</xdr:row>
      <xdr:rowOff>128740</xdr:rowOff>
    </xdr:to>
    <xdr:cxnSp macro="">
      <xdr:nvCxnSpPr>
        <xdr:cNvPr id="133" name="直線コネクタ 132">
          <a:extLst>
            <a:ext uri="{FF2B5EF4-FFF2-40B4-BE49-F238E27FC236}">
              <a16:creationId xmlns:a16="http://schemas.microsoft.com/office/drawing/2014/main" id="{30EA2997-A1E1-4F29-BBE6-985F72A1430A}"/>
            </a:ext>
          </a:extLst>
        </xdr:cNvPr>
        <xdr:cNvCxnSpPr/>
      </xdr:nvCxnSpPr>
      <xdr:spPr>
        <a:xfrm flipV="1">
          <a:off x="8496300" y="6832244"/>
          <a:ext cx="7239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82397</xdr:rowOff>
    </xdr:from>
    <xdr:to>
      <xdr:col>46</xdr:col>
      <xdr:colOff>38100</xdr:colOff>
      <xdr:row>41</xdr:row>
      <xdr:rowOff>12547</xdr:rowOff>
    </xdr:to>
    <xdr:sp macro="" textlink="">
      <xdr:nvSpPr>
        <xdr:cNvPr id="134" name="楕円 133">
          <a:extLst>
            <a:ext uri="{FF2B5EF4-FFF2-40B4-BE49-F238E27FC236}">
              <a16:creationId xmlns:a16="http://schemas.microsoft.com/office/drawing/2014/main" id="{62E2C64F-6C66-424C-B7F6-0334B57EF663}"/>
            </a:ext>
          </a:extLst>
        </xdr:cNvPr>
        <xdr:cNvSpPr/>
      </xdr:nvSpPr>
      <xdr:spPr>
        <a:xfrm>
          <a:off x="7670800" y="6787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128740</xdr:rowOff>
    </xdr:from>
    <xdr:to>
      <xdr:col>50</xdr:col>
      <xdr:colOff>114300</xdr:colOff>
      <xdr:row>40</xdr:row>
      <xdr:rowOff>133197</xdr:rowOff>
    </xdr:to>
    <xdr:cxnSp macro="">
      <xdr:nvCxnSpPr>
        <xdr:cNvPr id="135" name="直線コネクタ 134">
          <a:extLst>
            <a:ext uri="{FF2B5EF4-FFF2-40B4-BE49-F238E27FC236}">
              <a16:creationId xmlns:a16="http://schemas.microsoft.com/office/drawing/2014/main" id="{C6E9F513-CB01-4751-87FD-674C67E86E04}"/>
            </a:ext>
          </a:extLst>
        </xdr:cNvPr>
        <xdr:cNvCxnSpPr/>
      </xdr:nvCxnSpPr>
      <xdr:spPr>
        <a:xfrm flipV="1">
          <a:off x="7713980" y="6834340"/>
          <a:ext cx="78232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84912</xdr:rowOff>
    </xdr:from>
    <xdr:to>
      <xdr:col>41</xdr:col>
      <xdr:colOff>101600</xdr:colOff>
      <xdr:row>41</xdr:row>
      <xdr:rowOff>15062</xdr:rowOff>
    </xdr:to>
    <xdr:sp macro="" textlink="">
      <xdr:nvSpPr>
        <xdr:cNvPr id="136" name="楕円 135">
          <a:extLst>
            <a:ext uri="{FF2B5EF4-FFF2-40B4-BE49-F238E27FC236}">
              <a16:creationId xmlns:a16="http://schemas.microsoft.com/office/drawing/2014/main" id="{FE6745F3-4726-4605-85BE-6780DF2D3D77}"/>
            </a:ext>
          </a:extLst>
        </xdr:cNvPr>
        <xdr:cNvSpPr/>
      </xdr:nvSpPr>
      <xdr:spPr>
        <a:xfrm>
          <a:off x="6873240" y="6790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133197</xdr:rowOff>
    </xdr:from>
    <xdr:to>
      <xdr:col>45</xdr:col>
      <xdr:colOff>177800</xdr:colOff>
      <xdr:row>40</xdr:row>
      <xdr:rowOff>135712</xdr:rowOff>
    </xdr:to>
    <xdr:cxnSp macro="">
      <xdr:nvCxnSpPr>
        <xdr:cNvPr id="137" name="直線コネクタ 136">
          <a:extLst>
            <a:ext uri="{FF2B5EF4-FFF2-40B4-BE49-F238E27FC236}">
              <a16:creationId xmlns:a16="http://schemas.microsoft.com/office/drawing/2014/main" id="{DFF6968D-846E-461D-B4B9-91BB13EE585E}"/>
            </a:ext>
          </a:extLst>
        </xdr:cNvPr>
        <xdr:cNvCxnSpPr/>
      </xdr:nvCxnSpPr>
      <xdr:spPr>
        <a:xfrm flipV="1">
          <a:off x="6924040" y="6838797"/>
          <a:ext cx="78994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86741</xdr:rowOff>
    </xdr:from>
    <xdr:to>
      <xdr:col>36</xdr:col>
      <xdr:colOff>165100</xdr:colOff>
      <xdr:row>41</xdr:row>
      <xdr:rowOff>16891</xdr:rowOff>
    </xdr:to>
    <xdr:sp macro="" textlink="">
      <xdr:nvSpPr>
        <xdr:cNvPr id="138" name="楕円 137">
          <a:extLst>
            <a:ext uri="{FF2B5EF4-FFF2-40B4-BE49-F238E27FC236}">
              <a16:creationId xmlns:a16="http://schemas.microsoft.com/office/drawing/2014/main" id="{F4B2FD7B-512E-446C-AE8B-8B9E0C7D50F6}"/>
            </a:ext>
          </a:extLst>
        </xdr:cNvPr>
        <xdr:cNvSpPr/>
      </xdr:nvSpPr>
      <xdr:spPr>
        <a:xfrm>
          <a:off x="6098540" y="6792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135712</xdr:rowOff>
    </xdr:from>
    <xdr:to>
      <xdr:col>41</xdr:col>
      <xdr:colOff>50800</xdr:colOff>
      <xdr:row>40</xdr:row>
      <xdr:rowOff>137541</xdr:rowOff>
    </xdr:to>
    <xdr:cxnSp macro="">
      <xdr:nvCxnSpPr>
        <xdr:cNvPr id="139" name="直線コネクタ 138">
          <a:extLst>
            <a:ext uri="{FF2B5EF4-FFF2-40B4-BE49-F238E27FC236}">
              <a16:creationId xmlns:a16="http://schemas.microsoft.com/office/drawing/2014/main" id="{CE09BE2C-557E-467A-8062-108DC1AC4FDE}"/>
            </a:ext>
          </a:extLst>
        </xdr:cNvPr>
        <xdr:cNvCxnSpPr/>
      </xdr:nvCxnSpPr>
      <xdr:spPr>
        <a:xfrm flipV="1">
          <a:off x="6149340" y="6841312"/>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F6070037-8D77-4F1F-90D3-5C68A871054E}"/>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8D82412D-A188-4F40-A838-7514DFB6D91B}"/>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DE5A85C2-2ECC-4B60-9931-6818378B2C33}"/>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B2C2F089-867D-458C-B7E3-5123EB3924D5}"/>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170667</xdr:rowOff>
    </xdr:from>
    <xdr:ext cx="469744" cy="259045"/>
    <xdr:sp macro="" textlink="">
      <xdr:nvSpPr>
        <xdr:cNvPr id="144" name="n_1mainValue【道路】&#10;一人当たり延長">
          <a:extLst>
            <a:ext uri="{FF2B5EF4-FFF2-40B4-BE49-F238E27FC236}">
              <a16:creationId xmlns:a16="http://schemas.microsoft.com/office/drawing/2014/main" id="{3C692873-8206-4BAA-A54B-7DDAB839C2D8}"/>
            </a:ext>
          </a:extLst>
        </xdr:cNvPr>
        <xdr:cNvSpPr txBox="1"/>
      </xdr:nvSpPr>
      <xdr:spPr>
        <a:xfrm>
          <a:off x="8271587" y="68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3674</xdr:rowOff>
    </xdr:from>
    <xdr:ext cx="469744" cy="259045"/>
    <xdr:sp macro="" textlink="">
      <xdr:nvSpPr>
        <xdr:cNvPr id="145" name="n_2mainValue【道路】&#10;一人当たり延長">
          <a:extLst>
            <a:ext uri="{FF2B5EF4-FFF2-40B4-BE49-F238E27FC236}">
              <a16:creationId xmlns:a16="http://schemas.microsoft.com/office/drawing/2014/main" id="{2DC9F9CA-66E0-44FA-85AD-1400BCF61977}"/>
            </a:ext>
          </a:extLst>
        </xdr:cNvPr>
        <xdr:cNvSpPr txBox="1"/>
      </xdr:nvSpPr>
      <xdr:spPr>
        <a:xfrm>
          <a:off x="7509587" y="687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6189</xdr:rowOff>
    </xdr:from>
    <xdr:ext cx="469744" cy="259045"/>
    <xdr:sp macro="" textlink="">
      <xdr:nvSpPr>
        <xdr:cNvPr id="146" name="n_3mainValue【道路】&#10;一人当たり延長">
          <a:extLst>
            <a:ext uri="{FF2B5EF4-FFF2-40B4-BE49-F238E27FC236}">
              <a16:creationId xmlns:a16="http://schemas.microsoft.com/office/drawing/2014/main" id="{92A06316-A2CA-4082-86BC-87748A650198}"/>
            </a:ext>
          </a:extLst>
        </xdr:cNvPr>
        <xdr:cNvSpPr txBox="1"/>
      </xdr:nvSpPr>
      <xdr:spPr>
        <a:xfrm>
          <a:off x="6712027" y="68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8018</xdr:rowOff>
    </xdr:from>
    <xdr:ext cx="469744" cy="259045"/>
    <xdr:sp macro="" textlink="">
      <xdr:nvSpPr>
        <xdr:cNvPr id="147" name="n_4mainValue【道路】&#10;一人当たり延長">
          <a:extLst>
            <a:ext uri="{FF2B5EF4-FFF2-40B4-BE49-F238E27FC236}">
              <a16:creationId xmlns:a16="http://schemas.microsoft.com/office/drawing/2014/main" id="{5D44D883-3275-413C-AEA4-A555EA201FA2}"/>
            </a:ext>
          </a:extLst>
        </xdr:cNvPr>
        <xdr:cNvSpPr txBox="1"/>
      </xdr:nvSpPr>
      <xdr:spPr>
        <a:xfrm>
          <a:off x="5937327" y="68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A83F1B0-653C-4A28-BACA-4E25D1D300C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509CB4A-E329-4108-AEAE-26BD8A0FB2B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78D7143-9623-43CE-93E2-901B1A41774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BF85BE4-60B8-4F66-A71C-09FD6345E0D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C4E11DD-CB4B-4A0C-AD5D-C51158354EE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32A0A2E-DBAC-4666-8022-21042E36F7B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90A09B0-EA8A-472B-9F76-7E30E6D9B64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7D8D277-334C-46FC-A13E-59285FB964E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C9E2917-6CA4-4DD1-A95B-AA813395554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A170A4A-67BA-4AD0-9906-871C79B0CDC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66A8383-0615-4467-B28B-76B5CD43312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6BB4E0E-07C8-45A6-9B57-F13D2D7E071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0C94246-4F57-401A-B417-5483A92D392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60C2B2A-230A-4A18-8A33-0433B64EA95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6BAC851-2B2B-4BD8-BF8D-32C0006C3CC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4779753-86DE-4B78-8055-FABA32C8DC9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664C7C8-80C8-470B-8154-DA8F51CF7A4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300667C-04FE-4378-9E01-478C7216344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5CEB212-FABC-4CA4-ABD5-90295822237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DF7AB91-F7B8-4326-B633-8E7FE8C7859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B8C08E8-51C3-40C9-A51B-84EB6F8C381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4511133-F54B-4190-BA6D-8847AC23BE2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39591CB-8E06-4930-A5FF-039C8E106AB1}"/>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7794F57-A129-4607-BCCB-35DBA7B9BBC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7238292-0E97-44E3-9D6B-FCD139A5917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5C0C49F0-5EDE-4887-88B9-5A53185ACC5F}"/>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397BD35-0DAA-46A7-A8AE-47F718F50086}"/>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775441EB-7910-480B-AEA5-07793A3AE655}"/>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DB2AF8D-0BF5-445B-B476-DA4FBAAE176C}"/>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8B0DCA8F-45E1-450A-8BCF-EFE22B3B5A62}"/>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10F00B6-EC6A-4DBE-8872-0777F2A52026}"/>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75E86316-AB03-4AF0-B68E-79EFD7F18E63}"/>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407B78B-AB8D-484E-A10D-F704995CE6AD}"/>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BAF4E93A-92A0-4E5D-A08B-0314CA4A9453}"/>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916E34B8-A8D1-4C53-A3F5-6231482A2F68}"/>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1A6CD488-3BFF-44B7-83D6-D4342BCD7A44}"/>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1B2F70C-23AD-48F3-A2F9-93BC7DECF39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123B16-974F-40F2-8060-F868674DA02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4E4040D-8F7F-42DE-A7D3-A9E984FFE69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66222E-BBAC-4DCC-ACBD-4A198BDBDAB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D127045-DF8A-4725-964E-11D75C964AE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9" name="楕円 188">
          <a:extLst>
            <a:ext uri="{FF2B5EF4-FFF2-40B4-BE49-F238E27FC236}">
              <a16:creationId xmlns:a16="http://schemas.microsoft.com/office/drawing/2014/main" id="{78A6DB57-E9BA-4F2D-B49B-C78AB08F3B5B}"/>
            </a:ext>
          </a:extLst>
        </xdr:cNvPr>
        <xdr:cNvSpPr/>
      </xdr:nvSpPr>
      <xdr:spPr>
        <a:xfrm>
          <a:off x="4036060" y="10359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1F709D3-3AEB-4125-93FE-6C5C18C4F2F0}"/>
            </a:ext>
          </a:extLst>
        </xdr:cNvPr>
        <xdr:cNvSpPr txBox="1"/>
      </xdr:nvSpPr>
      <xdr:spPr>
        <a:xfrm>
          <a:off x="4124960" y="10338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91" name="楕円 190">
          <a:extLst>
            <a:ext uri="{FF2B5EF4-FFF2-40B4-BE49-F238E27FC236}">
              <a16:creationId xmlns:a16="http://schemas.microsoft.com/office/drawing/2014/main" id="{E4A25AAA-AE7F-4D4C-9A0E-E2614E2DC098}"/>
            </a:ext>
          </a:extLst>
        </xdr:cNvPr>
        <xdr:cNvSpPr/>
      </xdr:nvSpPr>
      <xdr:spPr>
        <a:xfrm>
          <a:off x="3312160" y="10331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156754</xdr:rowOff>
    </xdr:from>
    <xdr:to>
      <xdr:col>24</xdr:col>
      <xdr:colOff>63500</xdr:colOff>
      <xdr:row>62</xdr:row>
      <xdr:rowOff>13063</xdr:rowOff>
    </xdr:to>
    <xdr:cxnSp macro="">
      <xdr:nvCxnSpPr>
        <xdr:cNvPr id="192" name="直線コネクタ 191">
          <a:extLst>
            <a:ext uri="{FF2B5EF4-FFF2-40B4-BE49-F238E27FC236}">
              <a16:creationId xmlns:a16="http://schemas.microsoft.com/office/drawing/2014/main" id="{2E51F584-EF71-47DF-9454-C0F00F24EAB2}"/>
            </a:ext>
          </a:extLst>
        </xdr:cNvPr>
        <xdr:cNvCxnSpPr/>
      </xdr:nvCxnSpPr>
      <xdr:spPr>
        <a:xfrm>
          <a:off x="3355340" y="10382794"/>
          <a:ext cx="7315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93" name="楕円 192">
          <a:extLst>
            <a:ext uri="{FF2B5EF4-FFF2-40B4-BE49-F238E27FC236}">
              <a16:creationId xmlns:a16="http://schemas.microsoft.com/office/drawing/2014/main" id="{649B9592-C6C9-4579-8B2E-8FFD90F36F77}"/>
            </a:ext>
          </a:extLst>
        </xdr:cNvPr>
        <xdr:cNvSpPr/>
      </xdr:nvSpPr>
      <xdr:spPr>
        <a:xfrm>
          <a:off x="2514600" y="1030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156754</xdr:rowOff>
    </xdr:to>
    <xdr:cxnSp macro="">
      <xdr:nvCxnSpPr>
        <xdr:cNvPr id="194" name="直線コネクタ 193">
          <a:extLst>
            <a:ext uri="{FF2B5EF4-FFF2-40B4-BE49-F238E27FC236}">
              <a16:creationId xmlns:a16="http://schemas.microsoft.com/office/drawing/2014/main" id="{FCB469A4-D2A6-48A1-94E5-2644B2B4A432}"/>
            </a:ext>
          </a:extLst>
        </xdr:cNvPr>
        <xdr:cNvCxnSpPr/>
      </xdr:nvCxnSpPr>
      <xdr:spPr>
        <a:xfrm>
          <a:off x="2565400" y="1035503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95" name="楕円 194">
          <a:extLst>
            <a:ext uri="{FF2B5EF4-FFF2-40B4-BE49-F238E27FC236}">
              <a16:creationId xmlns:a16="http://schemas.microsoft.com/office/drawing/2014/main" id="{42E5B6B3-F196-484F-A1BD-A58569F5D118}"/>
            </a:ext>
          </a:extLst>
        </xdr:cNvPr>
        <xdr:cNvSpPr/>
      </xdr:nvSpPr>
      <xdr:spPr>
        <a:xfrm>
          <a:off x="173990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128996</xdr:rowOff>
    </xdr:to>
    <xdr:cxnSp macro="">
      <xdr:nvCxnSpPr>
        <xdr:cNvPr id="196" name="直線コネクタ 195">
          <a:extLst>
            <a:ext uri="{FF2B5EF4-FFF2-40B4-BE49-F238E27FC236}">
              <a16:creationId xmlns:a16="http://schemas.microsoft.com/office/drawing/2014/main" id="{4162CD09-6964-45AC-A343-64BADC390FE4}"/>
            </a:ext>
          </a:extLst>
        </xdr:cNvPr>
        <xdr:cNvCxnSpPr/>
      </xdr:nvCxnSpPr>
      <xdr:spPr>
        <a:xfrm>
          <a:off x="1790700" y="1032727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7" name="楕円 196">
          <a:extLst>
            <a:ext uri="{FF2B5EF4-FFF2-40B4-BE49-F238E27FC236}">
              <a16:creationId xmlns:a16="http://schemas.microsoft.com/office/drawing/2014/main" id="{135F3880-FA91-49E9-AFF9-98A22652545B}"/>
            </a:ext>
          </a:extLst>
        </xdr:cNvPr>
        <xdr:cNvSpPr/>
      </xdr:nvSpPr>
      <xdr:spPr>
        <a:xfrm>
          <a:off x="965200" y="1024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101237</xdr:rowOff>
    </xdr:to>
    <xdr:cxnSp macro="">
      <xdr:nvCxnSpPr>
        <xdr:cNvPr id="198" name="直線コネクタ 197">
          <a:extLst>
            <a:ext uri="{FF2B5EF4-FFF2-40B4-BE49-F238E27FC236}">
              <a16:creationId xmlns:a16="http://schemas.microsoft.com/office/drawing/2014/main" id="{1A634E0F-8FE8-44B4-BF01-5B1122F6647B}"/>
            </a:ext>
          </a:extLst>
        </xdr:cNvPr>
        <xdr:cNvCxnSpPr/>
      </xdr:nvCxnSpPr>
      <xdr:spPr>
        <a:xfrm>
          <a:off x="1008380" y="10299518"/>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042773A-11CB-43FA-9AB9-153C665F150C}"/>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0EF27A7-EBC6-4B4D-8D8E-65013F317F41}"/>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C3F847B-EFE3-4B65-9676-D0CD37487C2C}"/>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F68C6FA-428C-406B-AC72-F4D68A3C2131}"/>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932F431-90D2-4913-ABE7-E2032293FC7A}"/>
            </a:ext>
          </a:extLst>
        </xdr:cNvPr>
        <xdr:cNvSpPr txBox="1"/>
      </xdr:nvSpPr>
      <xdr:spPr>
        <a:xfrm>
          <a:off x="3170564" y="104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0E44BAA-C8BD-4404-9B95-0D897DE6649B}"/>
            </a:ext>
          </a:extLst>
        </xdr:cNvPr>
        <xdr:cNvSpPr txBox="1"/>
      </xdr:nvSpPr>
      <xdr:spPr>
        <a:xfrm>
          <a:off x="2385704" y="1039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11F5B77-5674-48EE-BB17-7FED0A9CE02C}"/>
            </a:ext>
          </a:extLst>
        </xdr:cNvPr>
        <xdr:cNvSpPr txBox="1"/>
      </xdr:nvSpPr>
      <xdr:spPr>
        <a:xfrm>
          <a:off x="1611004" y="1036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105B307-C3F3-4D91-8C27-ED09A96A60B0}"/>
            </a:ext>
          </a:extLst>
        </xdr:cNvPr>
        <xdr:cNvSpPr txBox="1"/>
      </xdr:nvSpPr>
      <xdr:spPr>
        <a:xfrm>
          <a:off x="83630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FC8575A-1BED-47D8-93DD-D4B77567FD9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8D14AAD-A63E-46F6-B188-E12968E2DE3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57848FD-7825-44A4-82D3-C4B0427849D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B001F01-88F6-4AD4-8CC1-742964722E2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4E22A4A-49DB-43B2-AE38-3A9A8BE3B2C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3516545-E702-4521-835E-28E1BED1EA3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8B19EAC-0C91-4205-AA23-2521D6471E8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B66D5A2-CE11-44AA-AD73-B1695ABE83F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45A9894-A209-4DB1-B63C-1BF5679A296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641D5D7-0FB3-44E8-A543-0246A60505C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C25CCD5-8C4C-40E7-876D-4D2DD543CD0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9D3E3D5-D89C-4532-975F-0DFF40BF947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A1FF77D-CB2A-49A1-B380-2BD6C45B80C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7A2467AC-B8C3-4744-B3F1-3B2BEBAE03BE}"/>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F7EAE8F-292F-4AD6-943E-30C79182C3F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32DF040E-CAAB-4CE4-AF28-3FC3FE268948}"/>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805510F-76AD-49C9-B462-6621C23414F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60E2085C-D92C-4464-A4DD-CBD1B7FBF572}"/>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0B02B93-C3A6-4F14-88EA-58B7792A9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DBF735B6-A875-497B-9432-D040F08C9358}"/>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11776BF-6E50-4C6C-8A2B-D46BCD6D262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254BB0F-9E75-4ECA-85B9-7D689D4B84B1}"/>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CF3C690-61AD-4C28-99EE-209DE6AF12E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C4BA06F4-33B2-4E14-A000-667E018DB36B}"/>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A27A382-7450-45C0-815A-6C416F4055B8}"/>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968682AF-2532-4CE6-BFEF-40D4844815BB}"/>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7CDAAEB-3DF3-4AB4-A935-5861F5127553}"/>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A8550D12-D766-4B27-B376-62EFA48C9FE1}"/>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509EA20-79C1-4564-A58C-6BBF5A4AED24}"/>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88444235-0F25-4329-ACCF-526D7AC7C224}"/>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D21FBBE-997D-46EC-9C5A-C6622FC83766}"/>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A50C89E5-86EE-446F-8AF8-CAEEC6E4A4C1}"/>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CCE42014-EE70-4D2D-BF92-C09A779ED8A3}"/>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77AB1D4-78CC-4CB4-A764-0DEC9C51F05D}"/>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EE7B13A-407C-45C9-8DAD-F726E48E218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25C817D-AED6-46A2-B6CA-B5C98A6817B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F61EB8-7614-43B2-9D90-170D7A42DE6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836DF2F-5E31-4F18-A9BD-620098C3CF3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DC1A2D-9EB8-472F-B561-4D60690A1F3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11214</xdr:rowOff>
    </xdr:from>
    <xdr:to>
      <xdr:col>55</xdr:col>
      <xdr:colOff>50800</xdr:colOff>
      <xdr:row>64</xdr:row>
      <xdr:rowOff>112814</xdr:rowOff>
    </xdr:to>
    <xdr:sp macro="" textlink="">
      <xdr:nvSpPr>
        <xdr:cNvPr id="246" name="楕円 245">
          <a:extLst>
            <a:ext uri="{FF2B5EF4-FFF2-40B4-BE49-F238E27FC236}">
              <a16:creationId xmlns:a16="http://schemas.microsoft.com/office/drawing/2014/main" id="{A56B79DE-1A95-45B9-8A94-46B5529BD9A6}"/>
            </a:ext>
          </a:extLst>
        </xdr:cNvPr>
        <xdr:cNvSpPr/>
      </xdr:nvSpPr>
      <xdr:spPr>
        <a:xfrm>
          <a:off x="9192260" y="10740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97591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59483C54-44BA-4162-950A-71AFE983490E}"/>
            </a:ext>
          </a:extLst>
        </xdr:cNvPr>
        <xdr:cNvSpPr txBox="1"/>
      </xdr:nvSpPr>
      <xdr:spPr>
        <a:xfrm>
          <a:off x="9258300" y="106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11285</xdr:rowOff>
    </xdr:from>
    <xdr:to>
      <xdr:col>50</xdr:col>
      <xdr:colOff>165100</xdr:colOff>
      <xdr:row>64</xdr:row>
      <xdr:rowOff>112885</xdr:rowOff>
    </xdr:to>
    <xdr:sp macro="" textlink="">
      <xdr:nvSpPr>
        <xdr:cNvPr id="248" name="楕円 247">
          <a:extLst>
            <a:ext uri="{FF2B5EF4-FFF2-40B4-BE49-F238E27FC236}">
              <a16:creationId xmlns:a16="http://schemas.microsoft.com/office/drawing/2014/main" id="{6563A263-6B6F-47A9-90B1-CF578C18D97D}"/>
            </a:ext>
          </a:extLst>
        </xdr:cNvPr>
        <xdr:cNvSpPr/>
      </xdr:nvSpPr>
      <xdr:spPr>
        <a:xfrm>
          <a:off x="8445500" y="107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62014</xdr:rowOff>
    </xdr:from>
    <xdr:to>
      <xdr:col>55</xdr:col>
      <xdr:colOff>0</xdr:colOff>
      <xdr:row>64</xdr:row>
      <xdr:rowOff>62085</xdr:rowOff>
    </xdr:to>
    <xdr:cxnSp macro="">
      <xdr:nvCxnSpPr>
        <xdr:cNvPr id="249" name="直線コネクタ 248">
          <a:extLst>
            <a:ext uri="{FF2B5EF4-FFF2-40B4-BE49-F238E27FC236}">
              <a16:creationId xmlns:a16="http://schemas.microsoft.com/office/drawing/2014/main" id="{0FC0B5DB-C9D6-4060-80D8-28E79142C7A8}"/>
            </a:ext>
          </a:extLst>
        </xdr:cNvPr>
        <xdr:cNvCxnSpPr/>
      </xdr:nvCxnSpPr>
      <xdr:spPr>
        <a:xfrm flipV="1">
          <a:off x="8496300" y="10790974"/>
          <a:ext cx="7239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11306</xdr:rowOff>
    </xdr:from>
    <xdr:to>
      <xdr:col>46</xdr:col>
      <xdr:colOff>38100</xdr:colOff>
      <xdr:row>64</xdr:row>
      <xdr:rowOff>112906</xdr:rowOff>
    </xdr:to>
    <xdr:sp macro="" textlink="">
      <xdr:nvSpPr>
        <xdr:cNvPr id="250" name="楕円 249">
          <a:extLst>
            <a:ext uri="{FF2B5EF4-FFF2-40B4-BE49-F238E27FC236}">
              <a16:creationId xmlns:a16="http://schemas.microsoft.com/office/drawing/2014/main" id="{CEEC7533-C7E4-486B-ADBD-FF09C5BC9ED5}"/>
            </a:ext>
          </a:extLst>
        </xdr:cNvPr>
        <xdr:cNvSpPr/>
      </xdr:nvSpPr>
      <xdr:spPr>
        <a:xfrm>
          <a:off x="7670800" y="10740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62085</xdr:rowOff>
    </xdr:from>
    <xdr:to>
      <xdr:col>50</xdr:col>
      <xdr:colOff>114300</xdr:colOff>
      <xdr:row>64</xdr:row>
      <xdr:rowOff>62106</xdr:rowOff>
    </xdr:to>
    <xdr:cxnSp macro="">
      <xdr:nvCxnSpPr>
        <xdr:cNvPr id="251" name="直線コネクタ 250">
          <a:extLst>
            <a:ext uri="{FF2B5EF4-FFF2-40B4-BE49-F238E27FC236}">
              <a16:creationId xmlns:a16="http://schemas.microsoft.com/office/drawing/2014/main" id="{7C6845E8-4134-4C24-A315-F72A4C177327}"/>
            </a:ext>
          </a:extLst>
        </xdr:cNvPr>
        <xdr:cNvCxnSpPr/>
      </xdr:nvCxnSpPr>
      <xdr:spPr>
        <a:xfrm flipV="1">
          <a:off x="7713980" y="10791045"/>
          <a:ext cx="78232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11355</xdr:rowOff>
    </xdr:from>
    <xdr:to>
      <xdr:col>41</xdr:col>
      <xdr:colOff>101600</xdr:colOff>
      <xdr:row>64</xdr:row>
      <xdr:rowOff>112955</xdr:rowOff>
    </xdr:to>
    <xdr:sp macro="" textlink="">
      <xdr:nvSpPr>
        <xdr:cNvPr id="252" name="楕円 251">
          <a:extLst>
            <a:ext uri="{FF2B5EF4-FFF2-40B4-BE49-F238E27FC236}">
              <a16:creationId xmlns:a16="http://schemas.microsoft.com/office/drawing/2014/main" id="{8F18AE9A-388B-44A7-91EE-5C49EB587B0A}"/>
            </a:ext>
          </a:extLst>
        </xdr:cNvPr>
        <xdr:cNvSpPr/>
      </xdr:nvSpPr>
      <xdr:spPr>
        <a:xfrm>
          <a:off x="6873240" y="107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62106</xdr:rowOff>
    </xdr:from>
    <xdr:to>
      <xdr:col>45</xdr:col>
      <xdr:colOff>177800</xdr:colOff>
      <xdr:row>64</xdr:row>
      <xdr:rowOff>62155</xdr:rowOff>
    </xdr:to>
    <xdr:cxnSp macro="">
      <xdr:nvCxnSpPr>
        <xdr:cNvPr id="253" name="直線コネクタ 252">
          <a:extLst>
            <a:ext uri="{FF2B5EF4-FFF2-40B4-BE49-F238E27FC236}">
              <a16:creationId xmlns:a16="http://schemas.microsoft.com/office/drawing/2014/main" id="{870F3834-FAF8-428F-B776-7E7BB13492C1}"/>
            </a:ext>
          </a:extLst>
        </xdr:cNvPr>
        <xdr:cNvCxnSpPr/>
      </xdr:nvCxnSpPr>
      <xdr:spPr>
        <a:xfrm flipV="1">
          <a:off x="6924040" y="10791066"/>
          <a:ext cx="78994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11385</xdr:rowOff>
    </xdr:from>
    <xdr:to>
      <xdr:col>36</xdr:col>
      <xdr:colOff>165100</xdr:colOff>
      <xdr:row>64</xdr:row>
      <xdr:rowOff>112985</xdr:rowOff>
    </xdr:to>
    <xdr:sp macro="" textlink="">
      <xdr:nvSpPr>
        <xdr:cNvPr id="254" name="楕円 253">
          <a:extLst>
            <a:ext uri="{FF2B5EF4-FFF2-40B4-BE49-F238E27FC236}">
              <a16:creationId xmlns:a16="http://schemas.microsoft.com/office/drawing/2014/main" id="{7670ACC5-97A7-4867-A9F3-FF3849DA085F}"/>
            </a:ext>
          </a:extLst>
        </xdr:cNvPr>
        <xdr:cNvSpPr/>
      </xdr:nvSpPr>
      <xdr:spPr>
        <a:xfrm>
          <a:off x="6098540" y="10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62155</xdr:rowOff>
    </xdr:from>
    <xdr:to>
      <xdr:col>41</xdr:col>
      <xdr:colOff>50800</xdr:colOff>
      <xdr:row>64</xdr:row>
      <xdr:rowOff>62185</xdr:rowOff>
    </xdr:to>
    <xdr:cxnSp macro="">
      <xdr:nvCxnSpPr>
        <xdr:cNvPr id="255" name="直線コネクタ 254">
          <a:extLst>
            <a:ext uri="{FF2B5EF4-FFF2-40B4-BE49-F238E27FC236}">
              <a16:creationId xmlns:a16="http://schemas.microsoft.com/office/drawing/2014/main" id="{CAA7BB07-33BC-4C00-AD47-38A1DC8C979D}"/>
            </a:ext>
          </a:extLst>
        </xdr:cNvPr>
        <xdr:cNvCxnSpPr/>
      </xdr:nvCxnSpPr>
      <xdr:spPr>
        <a:xfrm flipV="1">
          <a:off x="6149340" y="10791115"/>
          <a:ext cx="7747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F224D5E-F114-4346-927A-260EB82DCA61}"/>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C1905CD-FCE5-48CD-B81A-08986171976F}"/>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EA9B09F-5C02-4016-AA72-6E42B4D0F18D}"/>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5D035BAC-33E7-402F-B60A-D577CEE95F0B}"/>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104012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B9144DA4-BB94-468C-87A6-C1F2AAA59D19}"/>
            </a:ext>
          </a:extLst>
        </xdr:cNvPr>
        <xdr:cNvSpPr txBox="1"/>
      </xdr:nvSpPr>
      <xdr:spPr>
        <a:xfrm>
          <a:off x="8239271" y="108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104033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2815E319-8C6C-436E-88B4-78C414B3F4A8}"/>
            </a:ext>
          </a:extLst>
        </xdr:cNvPr>
        <xdr:cNvSpPr txBox="1"/>
      </xdr:nvSpPr>
      <xdr:spPr>
        <a:xfrm>
          <a:off x="7477271" y="108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104082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AB2169B-A46C-46C7-BEBE-01D755D6AB64}"/>
            </a:ext>
          </a:extLst>
        </xdr:cNvPr>
        <xdr:cNvSpPr txBox="1"/>
      </xdr:nvSpPr>
      <xdr:spPr>
        <a:xfrm>
          <a:off x="6702571" y="108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104112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31DD123-464E-412B-8D7D-AEECD94653CC}"/>
            </a:ext>
          </a:extLst>
        </xdr:cNvPr>
        <xdr:cNvSpPr txBox="1"/>
      </xdr:nvSpPr>
      <xdr:spPr>
        <a:xfrm>
          <a:off x="5905011" y="108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C18E355-5615-462E-ACB1-1894F6FD106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E86D480-D06E-49A5-BD2A-324971D3247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6176053-225A-469D-98B7-E229C2E8A90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9D6792E-FDA0-4E92-97E2-881CC507583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AB0FC7C-90EA-457C-8148-A74B7B4285A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B452553-B0D3-4362-B929-45ADCCBE883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5AEB9A8-A679-42A4-AF7B-0D5FBD01EBE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945AABD-F8B7-40B9-BDA8-73A2DD189319}"/>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3FEC013-EDA4-4A2B-B1A1-03C3BC9DB9D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C2135F85-CD3C-4B6E-80B7-3D33DB5D9D5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A5A47FD8-DD85-404C-B40F-FAEFBB08D4A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B7CED4F7-25FB-400D-9945-5A17CE11A2A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9891FD7C-D1F1-4FE6-9AC8-954EB4B644B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7D26122F-1C9B-4169-84DA-AE08DBBDE30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9B2680B-10C4-4933-8427-97293C2AEE6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20B16ACD-2266-4703-99D2-3529AF1AA1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D4F6C388-5D6A-4A1F-8CBA-51DCA8B9DEF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F7852D1-5698-471B-ABAB-90D94B74E04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8E96AA9E-57B7-4BF7-B1FF-0C52FA7988C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87323211-A52A-42D3-8E0B-33A2C1F02B2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D1269F0-0185-433A-84CB-F1E1422226E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479C035-DE31-4CA5-B0E0-0A850158B76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2E552F8-836D-4294-840D-98998265EDC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EBB9C0EB-F2B4-40B8-B871-6F6BD59FCDB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42B9502-1C2D-4922-BABE-F79D0860912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244B227E-AE19-492A-9A24-424923FCC10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36E32C73-967D-4819-A131-D47258AF70C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B0C70C00-E0F0-4A40-852D-4749D8B2A4F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9A583AA5-956C-4D04-A1C1-71867B72C9F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778B0806-7626-4717-8583-51002BE068C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EE4C3A15-65A9-43D2-A636-2574CF19850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D71E490-2FAF-4B03-BCC7-7413E13C289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86DACEF0-CC78-4CE0-AA81-49522D04DD4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6BE8C092-DC22-4512-8461-E27A68C1311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3D75A517-1081-43FD-B4B8-9649F7355ED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6132C6B-A7D8-4DF1-B2EE-764136AD262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B55ED013-2BBD-47AD-AC4B-15B35139599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3E552DF2-2A76-4F55-A3EB-B6E923E6C6F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7BBA67C3-2735-4CF9-BC9B-7EACD2BB9D1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E035922-50C9-4A7E-9E63-B88476C049E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51026549-9B75-4F2D-85B1-C783BFDD315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2484CE66-D8EF-4EF6-969F-9384552389A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F1E3C57A-808C-4EEA-AFA9-EAB0EA9D5E7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B5EBEE2-5408-48E6-8812-6721CF09644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920660F1-45CD-4A38-9486-EF5056B51FAE}"/>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6C39CC68-75A7-4344-B6B8-6D6C0293766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954566A-5F68-430A-A8B2-0F70C836C47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B378D53E-2235-4B1F-82C8-763E5D22AAC2}"/>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6C4F37B2-873C-41D1-BF89-3F72A9449B4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5F1A4C33-F292-4F3D-84A2-5040B9AD749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4F3ECC7D-33AE-4D19-83BF-095A25BEE809}"/>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AA3D28C9-13BF-40B8-905A-B817625AD8C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1CE20BB-1020-4665-83DC-ED479CB76A7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37BE2319-3CB0-4D8F-8F5A-00A3AF2DECE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589E84CF-BE33-407B-9723-B5D47C55A935}"/>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D51C5CCD-7061-4500-94E3-01D9343FECE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2C77F6E4-18A0-4F83-AE6B-4AA456E1F08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E47CE49C-554A-4DBE-BFF6-D0EC9CAD63CA}"/>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191101C1-C7FC-4B36-9120-2C82F41C8C0B}"/>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ACABB2D1-DB07-49A4-8E71-C33D8819893C}"/>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B9D45F1B-9F20-45DC-9F12-D05CF20F8DBD}"/>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7307260B-C46C-400B-A45D-B90E62D31F41}"/>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AECD2BFF-CD7D-4429-BC45-84509982FFA3}"/>
            </a:ext>
          </a:extLst>
        </xdr:cNvPr>
        <xdr:cNvSpPr txBox="1"/>
      </xdr:nvSpPr>
      <xdr:spPr>
        <a:xfrm>
          <a:off x="14414500" y="6330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ED7B4B7E-AD88-478C-9CB5-9FEF71BB4797}"/>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1A52DB6A-2AA6-44CC-AACA-81F9A3E707B2}"/>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6827F97C-85DA-4C85-9E6E-958EE11ABDA4}"/>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7AD5C8D0-BD25-4BD8-808F-54E1DEFC7E0D}"/>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F0C39380-ECE9-469C-9735-4A46797A925E}"/>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BF0AECF-30A2-42F2-BCD2-D9233241436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DFD5B73-5115-48D8-A7BD-621D8B5F66F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408D9B0-CFAF-4000-A998-83253D48119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5515FB9-509A-48AA-912C-B4409C98F01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F646BEC-1519-48B0-9497-C9231D8E5EC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337" name="楕円 336">
          <a:extLst>
            <a:ext uri="{FF2B5EF4-FFF2-40B4-BE49-F238E27FC236}">
              <a16:creationId xmlns:a16="http://schemas.microsoft.com/office/drawing/2014/main" id="{74708939-0AD1-47CB-B784-389A60ADE9A6}"/>
            </a:ext>
          </a:extLst>
        </xdr:cNvPr>
        <xdr:cNvSpPr/>
      </xdr:nvSpPr>
      <xdr:spPr>
        <a:xfrm>
          <a:off x="14325600" y="60375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3CF85C84-1DCE-483D-AEB6-150C486F889F}"/>
            </a:ext>
          </a:extLst>
        </xdr:cNvPr>
        <xdr:cNvSpPr txBox="1"/>
      </xdr:nvSpPr>
      <xdr:spPr>
        <a:xfrm>
          <a:off x="144145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339" name="楕円 338">
          <a:extLst>
            <a:ext uri="{FF2B5EF4-FFF2-40B4-BE49-F238E27FC236}">
              <a16:creationId xmlns:a16="http://schemas.microsoft.com/office/drawing/2014/main" id="{209D6004-B657-4D28-A2E0-61066CE36D8B}"/>
            </a:ext>
          </a:extLst>
        </xdr:cNvPr>
        <xdr:cNvSpPr/>
      </xdr:nvSpPr>
      <xdr:spPr>
        <a:xfrm>
          <a:off x="13578840" y="6031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36</xdr:row>
      <xdr:rowOff>53340</xdr:rowOff>
    </xdr:to>
    <xdr:cxnSp macro="">
      <xdr:nvCxnSpPr>
        <xdr:cNvPr id="340" name="直線コネクタ 339">
          <a:extLst>
            <a:ext uri="{FF2B5EF4-FFF2-40B4-BE49-F238E27FC236}">
              <a16:creationId xmlns:a16="http://schemas.microsoft.com/office/drawing/2014/main" id="{B3554DEA-153D-4A46-AE1F-4FADDCD22240}"/>
            </a:ext>
          </a:extLst>
        </xdr:cNvPr>
        <xdr:cNvCxnSpPr/>
      </xdr:nvCxnSpPr>
      <xdr:spPr>
        <a:xfrm>
          <a:off x="13629640" y="6078583"/>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341" name="楕円 340">
          <a:extLst>
            <a:ext uri="{FF2B5EF4-FFF2-40B4-BE49-F238E27FC236}">
              <a16:creationId xmlns:a16="http://schemas.microsoft.com/office/drawing/2014/main" id="{BDA999D9-5162-49FA-963C-0734BEE11892}"/>
            </a:ext>
          </a:extLst>
        </xdr:cNvPr>
        <xdr:cNvSpPr/>
      </xdr:nvSpPr>
      <xdr:spPr>
        <a:xfrm>
          <a:off x="12804140" y="5855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36</xdr:row>
      <xdr:rowOff>43543</xdr:rowOff>
    </xdr:to>
    <xdr:cxnSp macro="">
      <xdr:nvCxnSpPr>
        <xdr:cNvPr id="342" name="直線コネクタ 341">
          <a:extLst>
            <a:ext uri="{FF2B5EF4-FFF2-40B4-BE49-F238E27FC236}">
              <a16:creationId xmlns:a16="http://schemas.microsoft.com/office/drawing/2014/main" id="{383B6EF4-BE40-403D-96CF-561BCAB9F188}"/>
            </a:ext>
          </a:extLst>
        </xdr:cNvPr>
        <xdr:cNvCxnSpPr/>
      </xdr:nvCxnSpPr>
      <xdr:spPr>
        <a:xfrm>
          <a:off x="12854940" y="5902778"/>
          <a:ext cx="7747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98878</xdr:rowOff>
    </xdr:from>
    <xdr:to>
      <xdr:col>72</xdr:col>
      <xdr:colOff>38100</xdr:colOff>
      <xdr:row>35</xdr:row>
      <xdr:rowOff>29028</xdr:rowOff>
    </xdr:to>
    <xdr:sp macro="" textlink="">
      <xdr:nvSpPr>
        <xdr:cNvPr id="343" name="楕円 342">
          <a:extLst>
            <a:ext uri="{FF2B5EF4-FFF2-40B4-BE49-F238E27FC236}">
              <a16:creationId xmlns:a16="http://schemas.microsoft.com/office/drawing/2014/main" id="{78784BFE-E564-4395-8BDE-4D8C40D278DD}"/>
            </a:ext>
          </a:extLst>
        </xdr:cNvPr>
        <xdr:cNvSpPr/>
      </xdr:nvSpPr>
      <xdr:spPr>
        <a:xfrm>
          <a:off x="12029440" y="57986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149678</xdr:rowOff>
    </xdr:from>
    <xdr:to>
      <xdr:col>76</xdr:col>
      <xdr:colOff>114300</xdr:colOff>
      <xdr:row>35</xdr:row>
      <xdr:rowOff>35378</xdr:rowOff>
    </xdr:to>
    <xdr:cxnSp macro="">
      <xdr:nvCxnSpPr>
        <xdr:cNvPr id="344" name="直線コネクタ 343">
          <a:extLst>
            <a:ext uri="{FF2B5EF4-FFF2-40B4-BE49-F238E27FC236}">
              <a16:creationId xmlns:a16="http://schemas.microsoft.com/office/drawing/2014/main" id="{9AA6AABE-C7F1-44A8-B5D6-E7663C6ACCCA}"/>
            </a:ext>
          </a:extLst>
        </xdr:cNvPr>
        <xdr:cNvCxnSpPr/>
      </xdr:nvCxnSpPr>
      <xdr:spPr>
        <a:xfrm>
          <a:off x="12072620" y="5849438"/>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41728</xdr:rowOff>
    </xdr:from>
    <xdr:to>
      <xdr:col>67</xdr:col>
      <xdr:colOff>101600</xdr:colOff>
      <xdr:row>34</xdr:row>
      <xdr:rowOff>143328</xdr:rowOff>
    </xdr:to>
    <xdr:sp macro="" textlink="">
      <xdr:nvSpPr>
        <xdr:cNvPr id="345" name="楕円 344">
          <a:extLst>
            <a:ext uri="{FF2B5EF4-FFF2-40B4-BE49-F238E27FC236}">
              <a16:creationId xmlns:a16="http://schemas.microsoft.com/office/drawing/2014/main" id="{F8CA9648-3623-4F25-BBFA-E90355009CF4}"/>
            </a:ext>
          </a:extLst>
        </xdr:cNvPr>
        <xdr:cNvSpPr/>
      </xdr:nvSpPr>
      <xdr:spPr>
        <a:xfrm>
          <a:off x="1123188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92528</xdr:rowOff>
    </xdr:from>
    <xdr:to>
      <xdr:col>71</xdr:col>
      <xdr:colOff>177800</xdr:colOff>
      <xdr:row>34</xdr:row>
      <xdr:rowOff>149678</xdr:rowOff>
    </xdr:to>
    <xdr:cxnSp macro="">
      <xdr:nvCxnSpPr>
        <xdr:cNvPr id="346" name="直線コネクタ 345">
          <a:extLst>
            <a:ext uri="{FF2B5EF4-FFF2-40B4-BE49-F238E27FC236}">
              <a16:creationId xmlns:a16="http://schemas.microsoft.com/office/drawing/2014/main" id="{0747A0F8-51BE-48BE-807F-8449D54AA864}"/>
            </a:ext>
          </a:extLst>
        </xdr:cNvPr>
        <xdr:cNvCxnSpPr/>
      </xdr:nvCxnSpPr>
      <xdr:spPr>
        <a:xfrm>
          <a:off x="11282680" y="5792288"/>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70D3FDE7-50AA-49A8-9468-365F4AD49E8B}"/>
            </a:ext>
          </a:extLst>
        </xdr:cNvPr>
        <xdr:cNvSpPr txBox="1"/>
      </xdr:nvSpPr>
      <xdr:spPr>
        <a:xfrm>
          <a:off x="134372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505A26A5-F14F-45B1-8B39-8D50328A35CB}"/>
            </a:ext>
          </a:extLst>
        </xdr:cNvPr>
        <xdr:cNvSpPr txBox="1"/>
      </xdr:nvSpPr>
      <xdr:spPr>
        <a:xfrm>
          <a:off x="12675244" y="642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1433009B-D71C-4C3A-8B6F-5B3B92F6C036}"/>
            </a:ext>
          </a:extLst>
        </xdr:cNvPr>
        <xdr:cNvSpPr txBox="1"/>
      </xdr:nvSpPr>
      <xdr:spPr>
        <a:xfrm>
          <a:off x="119005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9A4986A8-9F83-4090-9AA1-4478F85BF21F}"/>
            </a:ext>
          </a:extLst>
        </xdr:cNvPr>
        <xdr:cNvSpPr txBox="1"/>
      </xdr:nvSpPr>
      <xdr:spPr>
        <a:xfrm>
          <a:off x="11102984" y="644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C9175015-3036-4177-925B-5FDD1829ED64}"/>
            </a:ext>
          </a:extLst>
        </xdr:cNvPr>
        <xdr:cNvSpPr txBox="1"/>
      </xdr:nvSpPr>
      <xdr:spPr>
        <a:xfrm>
          <a:off x="13437244"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E7C046FE-36B9-42B5-95FD-9D822C9DD8AC}"/>
            </a:ext>
          </a:extLst>
        </xdr:cNvPr>
        <xdr:cNvSpPr txBox="1"/>
      </xdr:nvSpPr>
      <xdr:spPr>
        <a:xfrm>
          <a:off x="12675244" y="563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45555</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A51055E6-0953-452B-94EE-7AA765F142A1}"/>
            </a:ext>
          </a:extLst>
        </xdr:cNvPr>
        <xdr:cNvSpPr txBox="1"/>
      </xdr:nvSpPr>
      <xdr:spPr>
        <a:xfrm>
          <a:off x="11900544" y="557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159855</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FFEF3739-C867-4B66-AAEC-04F2E304B8E3}"/>
            </a:ext>
          </a:extLst>
        </xdr:cNvPr>
        <xdr:cNvSpPr txBox="1"/>
      </xdr:nvSpPr>
      <xdr:spPr>
        <a:xfrm>
          <a:off x="11102984"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D4B676B9-DE14-4C83-9692-946DE9E71C0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BC08B919-132F-46C8-9694-4715D64688C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F8044B6C-BA5D-42C9-BA48-03081C3FEC2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CB27F925-0918-49D9-B76D-2941334ABEF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FF2F0D61-D240-442B-A077-7C79B50745F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CF1CF85E-E5EB-4A4D-88A4-60E16BA2D17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E6A8BD13-8AA7-4414-A65C-EC9C74E297E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FDE5D8C-8D6F-498E-B535-E5E07D2E2AE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4064F075-1A7B-4A58-86BB-CC6CEBA0F84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4FA0F32-9077-491A-AD70-629B69FCD14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73E0724F-7CC5-4120-AD89-7F922B26ABC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987A5E60-6201-4162-B7BF-6E94EC725ED9}"/>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F3E15F81-6BC1-4181-8799-262706D5F0EB}"/>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CEA28614-F147-47FE-B618-101D3E6EB4FC}"/>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4FF8963A-A3EF-4A05-A9FF-53A7C60E698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D7B58088-7EC9-41DD-BA52-F37A5DBBA531}"/>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192A8570-AA86-4139-BD85-FC28BB14EAE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9AC929EF-74C9-46F7-8A48-DE9A4196F438}"/>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420B404-B9C8-406B-BE60-F055839D94F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6612F87F-68F8-4740-85BA-BF4D3C8CE4F2}"/>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E2E41C0E-4B05-4009-80B3-D41EA56E78A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2BF4CFF7-0210-4708-BA88-15CD887E4258}"/>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3C264A89-F16D-4669-B894-12A10E644BFB}"/>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3D4009E4-B8E5-4A8E-9573-89BB66A22360}"/>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31A34506-E268-4474-A1FF-C80A44147FF1}"/>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7D9489C8-64DA-4669-81AC-625C7F85B423}"/>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5DEB33DA-8944-4526-B446-A188B8CD6E07}"/>
            </a:ext>
          </a:extLst>
        </xdr:cNvPr>
        <xdr:cNvSpPr txBox="1"/>
      </xdr:nvSpPr>
      <xdr:spPr>
        <a:xfrm>
          <a:off x="19547840" y="653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A4E0D040-AA76-41D6-BCF9-4EBC217A1502}"/>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AD808012-66E4-4A42-8E4F-BAD29A126836}"/>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23BFB18D-0AB5-4E3F-B325-E5188BBC5ED3}"/>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68642ED7-9C73-4FE7-9FC6-5AE721B3843B}"/>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40A94D38-C9C9-40F9-A703-95709276F7AF}"/>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4D88BFD-45F2-41EF-9038-8E056227758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B92A310-4BF8-4688-B155-CA9015B724D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34CDD6B-37F8-4F70-A3AE-0DAD3F78918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94C4255-B0F5-4E66-9BA9-D4791EBB5FD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00C24A4-35DF-42C4-AC1C-FBF65088A68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392" name="楕円 391">
          <a:extLst>
            <a:ext uri="{FF2B5EF4-FFF2-40B4-BE49-F238E27FC236}">
              <a16:creationId xmlns:a16="http://schemas.microsoft.com/office/drawing/2014/main" id="{E9D304F7-7111-4801-8B9E-5A1D4C4ABF0D}"/>
            </a:ext>
          </a:extLst>
        </xdr:cNvPr>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832FF14C-649C-44E7-B54C-296FCEA837EB}"/>
            </a:ext>
          </a:extLst>
        </xdr:cNvPr>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137414</xdr:rowOff>
    </xdr:from>
    <xdr:to>
      <xdr:col>112</xdr:col>
      <xdr:colOff>38100</xdr:colOff>
      <xdr:row>41</xdr:row>
      <xdr:rowOff>67564</xdr:rowOff>
    </xdr:to>
    <xdr:sp macro="" textlink="">
      <xdr:nvSpPr>
        <xdr:cNvPr id="394" name="楕円 393">
          <a:extLst>
            <a:ext uri="{FF2B5EF4-FFF2-40B4-BE49-F238E27FC236}">
              <a16:creationId xmlns:a16="http://schemas.microsoft.com/office/drawing/2014/main" id="{764AA4A0-F93E-4BA6-94C1-FB57BEA912B9}"/>
            </a:ext>
          </a:extLst>
        </xdr:cNvPr>
        <xdr:cNvSpPr/>
      </xdr:nvSpPr>
      <xdr:spPr>
        <a:xfrm>
          <a:off x="18735040" y="6843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16764</xdr:rowOff>
    </xdr:to>
    <xdr:cxnSp macro="">
      <xdr:nvCxnSpPr>
        <xdr:cNvPr id="395" name="直線コネクタ 394">
          <a:extLst>
            <a:ext uri="{FF2B5EF4-FFF2-40B4-BE49-F238E27FC236}">
              <a16:creationId xmlns:a16="http://schemas.microsoft.com/office/drawing/2014/main" id="{0F96E9A8-8DD7-42D4-9D25-FDE93FD18340}"/>
            </a:ext>
          </a:extLst>
        </xdr:cNvPr>
        <xdr:cNvCxnSpPr/>
      </xdr:nvCxnSpPr>
      <xdr:spPr>
        <a:xfrm flipV="1">
          <a:off x="18778220" y="6874002"/>
          <a:ext cx="7315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396" name="楕円 395">
          <a:extLst>
            <a:ext uri="{FF2B5EF4-FFF2-40B4-BE49-F238E27FC236}">
              <a16:creationId xmlns:a16="http://schemas.microsoft.com/office/drawing/2014/main" id="{F242FC8E-DCF0-4488-AFD9-F18E7E0F43CE}"/>
            </a:ext>
          </a:extLst>
        </xdr:cNvPr>
        <xdr:cNvSpPr/>
      </xdr:nvSpPr>
      <xdr:spPr>
        <a:xfrm>
          <a:off x="17937480" y="6843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16764</xdr:rowOff>
    </xdr:from>
    <xdr:to>
      <xdr:col>111</xdr:col>
      <xdr:colOff>177800</xdr:colOff>
      <xdr:row>41</xdr:row>
      <xdr:rowOff>16764</xdr:rowOff>
    </xdr:to>
    <xdr:cxnSp macro="">
      <xdr:nvCxnSpPr>
        <xdr:cNvPr id="397" name="直線コネクタ 396">
          <a:extLst>
            <a:ext uri="{FF2B5EF4-FFF2-40B4-BE49-F238E27FC236}">
              <a16:creationId xmlns:a16="http://schemas.microsoft.com/office/drawing/2014/main" id="{D10F8CF5-2286-42CF-876F-423A3CC55835}"/>
            </a:ext>
          </a:extLst>
        </xdr:cNvPr>
        <xdr:cNvCxnSpPr/>
      </xdr:nvCxnSpPr>
      <xdr:spPr>
        <a:xfrm>
          <a:off x="17988280" y="68900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137414</xdr:rowOff>
    </xdr:from>
    <xdr:to>
      <xdr:col>102</xdr:col>
      <xdr:colOff>165100</xdr:colOff>
      <xdr:row>41</xdr:row>
      <xdr:rowOff>67564</xdr:rowOff>
    </xdr:to>
    <xdr:sp macro="" textlink="">
      <xdr:nvSpPr>
        <xdr:cNvPr id="398" name="楕円 397">
          <a:extLst>
            <a:ext uri="{FF2B5EF4-FFF2-40B4-BE49-F238E27FC236}">
              <a16:creationId xmlns:a16="http://schemas.microsoft.com/office/drawing/2014/main" id="{5057921F-42E0-417E-89AE-9B81A5EEA534}"/>
            </a:ext>
          </a:extLst>
        </xdr:cNvPr>
        <xdr:cNvSpPr/>
      </xdr:nvSpPr>
      <xdr:spPr>
        <a:xfrm>
          <a:off x="17162780" y="6843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16764</xdr:rowOff>
    </xdr:to>
    <xdr:cxnSp macro="">
      <xdr:nvCxnSpPr>
        <xdr:cNvPr id="399" name="直線コネクタ 398">
          <a:extLst>
            <a:ext uri="{FF2B5EF4-FFF2-40B4-BE49-F238E27FC236}">
              <a16:creationId xmlns:a16="http://schemas.microsoft.com/office/drawing/2014/main" id="{ADBE608E-EF74-4D85-8F45-B8E2B657473C}"/>
            </a:ext>
          </a:extLst>
        </xdr:cNvPr>
        <xdr:cNvCxnSpPr/>
      </xdr:nvCxnSpPr>
      <xdr:spPr>
        <a:xfrm>
          <a:off x="17213580" y="68900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00" name="楕円 399">
          <a:extLst>
            <a:ext uri="{FF2B5EF4-FFF2-40B4-BE49-F238E27FC236}">
              <a16:creationId xmlns:a16="http://schemas.microsoft.com/office/drawing/2014/main" id="{CB16B586-1354-456A-AC59-600922575223}"/>
            </a:ext>
          </a:extLst>
        </xdr:cNvPr>
        <xdr:cNvSpPr/>
      </xdr:nvSpPr>
      <xdr:spPr>
        <a:xfrm>
          <a:off x="1638808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16764</xdr:rowOff>
    </xdr:from>
    <xdr:to>
      <xdr:col>102</xdr:col>
      <xdr:colOff>114300</xdr:colOff>
      <xdr:row>41</xdr:row>
      <xdr:rowOff>19050</xdr:rowOff>
    </xdr:to>
    <xdr:cxnSp macro="">
      <xdr:nvCxnSpPr>
        <xdr:cNvPr id="401" name="直線コネクタ 400">
          <a:extLst>
            <a:ext uri="{FF2B5EF4-FFF2-40B4-BE49-F238E27FC236}">
              <a16:creationId xmlns:a16="http://schemas.microsoft.com/office/drawing/2014/main" id="{AF78477C-079C-4C3F-A297-6D547D1CA380}"/>
            </a:ext>
          </a:extLst>
        </xdr:cNvPr>
        <xdr:cNvCxnSpPr/>
      </xdr:nvCxnSpPr>
      <xdr:spPr>
        <a:xfrm flipV="1">
          <a:off x="16431260" y="689000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4418CC4-E785-4167-AAF5-A06E7134AA4A}"/>
            </a:ext>
          </a:extLst>
        </xdr:cNvPr>
        <xdr:cNvSpPr txBox="1"/>
      </xdr:nvSpPr>
      <xdr:spPr>
        <a:xfrm>
          <a:off x="18561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42817732-4934-489A-9BF8-EB514C178CA6}"/>
            </a:ext>
          </a:extLst>
        </xdr:cNvPr>
        <xdr:cNvSpPr txBox="1"/>
      </xdr:nvSpPr>
      <xdr:spPr>
        <a:xfrm>
          <a:off x="1777626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4C2ADA87-8CBF-4C81-B185-6DFCF5BAA199}"/>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F73AA9DA-3201-4665-AA88-8366362237FF}"/>
            </a:ext>
          </a:extLst>
        </xdr:cNvPr>
        <xdr:cNvSpPr txBox="1"/>
      </xdr:nvSpPr>
      <xdr:spPr>
        <a:xfrm>
          <a:off x="162268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58691</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C46DE21D-5559-402E-A36B-6F76DDB43E3C}"/>
            </a:ext>
          </a:extLst>
        </xdr:cNvPr>
        <xdr:cNvSpPr txBox="1"/>
      </xdr:nvSpPr>
      <xdr:spPr>
        <a:xfrm>
          <a:off x="18561127" y="69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526BD347-B210-4D6E-90D4-DE56B85FFF6E}"/>
            </a:ext>
          </a:extLst>
        </xdr:cNvPr>
        <xdr:cNvSpPr txBox="1"/>
      </xdr:nvSpPr>
      <xdr:spPr>
        <a:xfrm>
          <a:off x="17776267" y="69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58691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2F8DC184-A75D-4EE0-95B7-327536E9CD88}"/>
            </a:ext>
          </a:extLst>
        </xdr:cNvPr>
        <xdr:cNvSpPr txBox="1"/>
      </xdr:nvSpPr>
      <xdr:spPr>
        <a:xfrm>
          <a:off x="17001567" y="69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9D061BF7-66F7-4874-A8F5-74B7391997D6}"/>
            </a:ext>
          </a:extLst>
        </xdr:cNvPr>
        <xdr:cNvSpPr txBox="1"/>
      </xdr:nvSpPr>
      <xdr:spPr>
        <a:xfrm>
          <a:off x="162268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4EAFEA05-3177-4B3C-B499-DF8792A8E17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F1856100-CFA4-4FA9-9974-128A80782FE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213F900-4361-43C6-A195-539D672CC52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C2E5A788-A12B-4944-A2B1-8FDC6363933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BC6EBC95-1AAB-4990-AEAA-7651AED5147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2B9C346B-39F9-4D36-B52C-609CE6C81FB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AAF7BF84-AD89-4432-A1B9-A3AAE99B851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DB24A719-5F33-4BEB-A77E-BFE0AC2BDD3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1D440D98-CFB2-4AD7-B950-1874D227451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F6C15AC0-100A-45AD-88EF-671875B1186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C9C3EE43-AC92-4869-8EBC-4B5F89B2E129}"/>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0FDDEE6-A21C-4EC8-B6E3-B7E69D06C7C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148B688D-A4B3-49AF-9833-6222EA75D5B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780E9106-3643-49BD-B7D5-AC64312662A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80B92FC7-202F-4DEB-BE29-780BBF7275B1}"/>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707E0966-FF1B-4084-99B1-9283D4BB678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C6DD-E2AD-4040-9CA4-93798F1F05D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A3B291AA-039B-4EC3-AEB9-3963A1F4B15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328EAB73-0E11-4432-A74F-351C7568A38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5710AB7E-A6C6-4CFD-9EB0-352F327D0F1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9DE2E56E-356D-4EEF-9373-088EED54BEA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A7A3DD4D-ECEC-4DCC-A786-AC8AD9C7C71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AF66528F-7F8D-426F-95BB-C0D6FDA132D5}"/>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E746AADC-3B05-4FAB-9D1C-E1FC593521A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F7419BC4-3347-4D48-A62F-88DC864864AD}"/>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9292DBAA-2953-4F8C-B966-5EF48D20E96C}"/>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9CE014B-B162-4F35-B9F7-05423E8DC563}"/>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E26A82E1-B12A-47EB-86E8-1F01A97F8F74}"/>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C24FEB1B-C6D5-4A8F-B8CD-00C5F52FA933}"/>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CB64AC2B-0A24-4144-AD8C-A525DE4039A4}"/>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10C4FC33-8F28-4C5C-8569-B47ACA4BDA49}"/>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57C42EE5-106C-4F93-9889-6B7456B882E5}"/>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1935F639-135E-4606-951A-914778980C87}"/>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2ED8AE49-E8DB-4493-AD0A-2957B917A599}"/>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6AB90279-FAC7-44D1-97AD-670AE522EB72}"/>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70BFE9C-B1FC-437F-A7AD-A7D30EB3D87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4205D344-8965-4B81-961B-1A56A176AD0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37A9163-9A9C-4C4B-9FB3-51A73B12707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4182839-64CE-4361-9A52-299AB351735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AE5F020-FA3F-4C8E-BB1D-769571A5895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450" name="楕円 449">
          <a:extLst>
            <a:ext uri="{FF2B5EF4-FFF2-40B4-BE49-F238E27FC236}">
              <a16:creationId xmlns:a16="http://schemas.microsoft.com/office/drawing/2014/main" id="{987CE182-E034-4D63-B39D-F5443FECBB8B}"/>
            </a:ext>
          </a:extLst>
        </xdr:cNvPr>
        <xdr:cNvSpPr/>
      </xdr:nvSpPr>
      <xdr:spPr>
        <a:xfrm>
          <a:off x="14325600" y="104114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BCD8900B-ACDC-4F1B-A164-6319901D10AF}"/>
            </a:ext>
          </a:extLst>
        </xdr:cNvPr>
        <xdr:cNvSpPr txBox="1"/>
      </xdr:nvSpPr>
      <xdr:spPr>
        <a:xfrm>
          <a:off x="144145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452" name="楕円 451">
          <a:extLst>
            <a:ext uri="{FF2B5EF4-FFF2-40B4-BE49-F238E27FC236}">
              <a16:creationId xmlns:a16="http://schemas.microsoft.com/office/drawing/2014/main" id="{6631326E-638D-4C53-AD6A-AB4B48D366E8}"/>
            </a:ext>
          </a:extLst>
        </xdr:cNvPr>
        <xdr:cNvSpPr/>
      </xdr:nvSpPr>
      <xdr:spPr>
        <a:xfrm>
          <a:off x="1357884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30480</xdr:rowOff>
    </xdr:from>
    <xdr:to>
      <xdr:col>85</xdr:col>
      <xdr:colOff>127000</xdr:colOff>
      <xdr:row>62</xdr:row>
      <xdr:rowOff>68580</xdr:rowOff>
    </xdr:to>
    <xdr:cxnSp macro="">
      <xdr:nvCxnSpPr>
        <xdr:cNvPr id="453" name="直線コネクタ 452">
          <a:extLst>
            <a:ext uri="{FF2B5EF4-FFF2-40B4-BE49-F238E27FC236}">
              <a16:creationId xmlns:a16="http://schemas.microsoft.com/office/drawing/2014/main" id="{E3CA582E-C275-4B43-8717-6F0BC67FEEC7}"/>
            </a:ext>
          </a:extLst>
        </xdr:cNvPr>
        <xdr:cNvCxnSpPr/>
      </xdr:nvCxnSpPr>
      <xdr:spPr>
        <a:xfrm>
          <a:off x="13629640" y="1042416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454" name="楕円 453">
          <a:extLst>
            <a:ext uri="{FF2B5EF4-FFF2-40B4-BE49-F238E27FC236}">
              <a16:creationId xmlns:a16="http://schemas.microsoft.com/office/drawing/2014/main" id="{2ACED5AB-AECC-44BD-BEEA-EB68A0B5A237}"/>
            </a:ext>
          </a:extLst>
        </xdr:cNvPr>
        <xdr:cNvSpPr/>
      </xdr:nvSpPr>
      <xdr:spPr>
        <a:xfrm>
          <a:off x="1280414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30480</xdr:rowOff>
    </xdr:to>
    <xdr:cxnSp macro="">
      <xdr:nvCxnSpPr>
        <xdr:cNvPr id="455" name="直線コネクタ 454">
          <a:extLst>
            <a:ext uri="{FF2B5EF4-FFF2-40B4-BE49-F238E27FC236}">
              <a16:creationId xmlns:a16="http://schemas.microsoft.com/office/drawing/2014/main" id="{75934D5E-63E6-4206-A9DD-D67824043331}"/>
            </a:ext>
          </a:extLst>
        </xdr:cNvPr>
        <xdr:cNvCxnSpPr/>
      </xdr:nvCxnSpPr>
      <xdr:spPr>
        <a:xfrm>
          <a:off x="12854940" y="1042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456" name="楕円 455">
          <a:extLst>
            <a:ext uri="{FF2B5EF4-FFF2-40B4-BE49-F238E27FC236}">
              <a16:creationId xmlns:a16="http://schemas.microsoft.com/office/drawing/2014/main" id="{58430794-0707-4FCC-97A9-BCBD9C5648C2}"/>
            </a:ext>
          </a:extLst>
        </xdr:cNvPr>
        <xdr:cNvSpPr/>
      </xdr:nvSpPr>
      <xdr:spPr>
        <a:xfrm>
          <a:off x="12029440" y="10339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30480</xdr:rowOff>
    </xdr:to>
    <xdr:cxnSp macro="">
      <xdr:nvCxnSpPr>
        <xdr:cNvPr id="457" name="直線コネクタ 456">
          <a:extLst>
            <a:ext uri="{FF2B5EF4-FFF2-40B4-BE49-F238E27FC236}">
              <a16:creationId xmlns:a16="http://schemas.microsoft.com/office/drawing/2014/main" id="{31F74A7B-D749-4CC1-92AB-12A796DD7085}"/>
            </a:ext>
          </a:extLst>
        </xdr:cNvPr>
        <xdr:cNvCxnSpPr/>
      </xdr:nvCxnSpPr>
      <xdr:spPr>
        <a:xfrm>
          <a:off x="12072620" y="1038987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73025</xdr:rowOff>
    </xdr:from>
    <xdr:to>
      <xdr:col>67</xdr:col>
      <xdr:colOff>101600</xdr:colOff>
      <xdr:row>62</xdr:row>
      <xdr:rowOff>3175</xdr:rowOff>
    </xdr:to>
    <xdr:sp macro="" textlink="">
      <xdr:nvSpPr>
        <xdr:cNvPr id="458" name="楕円 457">
          <a:extLst>
            <a:ext uri="{FF2B5EF4-FFF2-40B4-BE49-F238E27FC236}">
              <a16:creationId xmlns:a16="http://schemas.microsoft.com/office/drawing/2014/main" id="{1453C69E-F73D-4E71-9201-95EA2A5F902C}"/>
            </a:ext>
          </a:extLst>
        </xdr:cNvPr>
        <xdr:cNvSpPr/>
      </xdr:nvSpPr>
      <xdr:spPr>
        <a:xfrm>
          <a:off x="11231880" y="1029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123825</xdr:rowOff>
    </xdr:from>
    <xdr:to>
      <xdr:col>71</xdr:col>
      <xdr:colOff>177800</xdr:colOff>
      <xdr:row>61</xdr:row>
      <xdr:rowOff>163830</xdr:rowOff>
    </xdr:to>
    <xdr:cxnSp macro="">
      <xdr:nvCxnSpPr>
        <xdr:cNvPr id="459" name="直線コネクタ 458">
          <a:extLst>
            <a:ext uri="{FF2B5EF4-FFF2-40B4-BE49-F238E27FC236}">
              <a16:creationId xmlns:a16="http://schemas.microsoft.com/office/drawing/2014/main" id="{0B9E91D7-4A55-41A4-B116-D106525B05CF}"/>
            </a:ext>
          </a:extLst>
        </xdr:cNvPr>
        <xdr:cNvCxnSpPr/>
      </xdr:nvCxnSpPr>
      <xdr:spPr>
        <a:xfrm>
          <a:off x="11282680" y="1034986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B6963D78-AD44-4E22-AB14-2EE8CC857C47}"/>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F7333C56-88CC-458B-A5E5-A2A18641DB90}"/>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a:extLst>
            <a:ext uri="{FF2B5EF4-FFF2-40B4-BE49-F238E27FC236}">
              <a16:creationId xmlns:a16="http://schemas.microsoft.com/office/drawing/2014/main" id="{128AFA4C-6A6A-4FEA-8EE1-E699E1FC471B}"/>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a:extLst>
            <a:ext uri="{FF2B5EF4-FFF2-40B4-BE49-F238E27FC236}">
              <a16:creationId xmlns:a16="http://schemas.microsoft.com/office/drawing/2014/main" id="{DD7C2ABC-9109-4D0B-94CB-7223B5796BA3}"/>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464" name="n_1mainValue【学校施設】&#10;有形固定資産減価償却率">
          <a:extLst>
            <a:ext uri="{FF2B5EF4-FFF2-40B4-BE49-F238E27FC236}">
              <a16:creationId xmlns:a16="http://schemas.microsoft.com/office/drawing/2014/main" id="{AC53A6F5-0942-4F2D-A80C-0BD6CD5DFA63}"/>
            </a:ext>
          </a:extLst>
        </xdr:cNvPr>
        <xdr:cNvSpPr txBox="1"/>
      </xdr:nvSpPr>
      <xdr:spPr>
        <a:xfrm>
          <a:off x="134372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465" name="n_2mainValue【学校施設】&#10;有形固定資産減価償却率">
          <a:extLst>
            <a:ext uri="{FF2B5EF4-FFF2-40B4-BE49-F238E27FC236}">
              <a16:creationId xmlns:a16="http://schemas.microsoft.com/office/drawing/2014/main" id="{18FB7E8A-F285-48E1-B786-807A2DA5727E}"/>
            </a:ext>
          </a:extLst>
        </xdr:cNvPr>
        <xdr:cNvSpPr txBox="1"/>
      </xdr:nvSpPr>
      <xdr:spPr>
        <a:xfrm>
          <a:off x="126752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466" name="n_3mainValue【学校施設】&#10;有形固定資産減価償却率">
          <a:extLst>
            <a:ext uri="{FF2B5EF4-FFF2-40B4-BE49-F238E27FC236}">
              <a16:creationId xmlns:a16="http://schemas.microsoft.com/office/drawing/2014/main" id="{BF3759BE-BF70-4C8C-9DCC-D72FC42A0404}"/>
            </a:ext>
          </a:extLst>
        </xdr:cNvPr>
        <xdr:cNvSpPr txBox="1"/>
      </xdr:nvSpPr>
      <xdr:spPr>
        <a:xfrm>
          <a:off x="119005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165752</xdr:rowOff>
    </xdr:from>
    <xdr:ext cx="405111" cy="259045"/>
    <xdr:sp macro="" textlink="">
      <xdr:nvSpPr>
        <xdr:cNvPr id="467" name="n_4mainValue【学校施設】&#10;有形固定資産減価償却率">
          <a:extLst>
            <a:ext uri="{FF2B5EF4-FFF2-40B4-BE49-F238E27FC236}">
              <a16:creationId xmlns:a16="http://schemas.microsoft.com/office/drawing/2014/main" id="{BC07371F-CADE-4D09-B791-F32B9022DDBD}"/>
            </a:ext>
          </a:extLst>
        </xdr:cNvPr>
        <xdr:cNvSpPr txBox="1"/>
      </xdr:nvSpPr>
      <xdr:spPr>
        <a:xfrm>
          <a:off x="1110298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3B665ED0-E18A-4B68-9BD7-AB18F561D38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71010F7F-B75C-4B9C-9DF5-C0C2FBF449E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50833AC7-88E7-40DE-B562-E9D86BC7E58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E33F8D95-5D97-4ACF-A40B-122AD238761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23DCAD8A-6714-4A12-9B1A-46AA3FB637B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5EFCECD4-BF30-42CE-9CAA-5027DEF46AE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183E3727-B808-479F-8541-56A036BB35B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81A51036-7506-4470-A128-B6F34BED4ABC}"/>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C43F2B41-8BAD-421A-AAAA-65C74B362E9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9498E94C-920C-4BFF-8812-8698F435EBB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96004DD5-1CD7-471A-B295-736F0EC4258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449CD650-430F-403C-B8ED-8F115EE3205E}"/>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AB7377DC-8D6B-4914-B041-FED33BBFCEBC}"/>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B430D180-4DCD-4002-82B4-473BAF04DC8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4E012E3D-0E9D-43E8-9859-6824C263294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7F504298-73B9-4BF8-9CF0-DF80BF1B0B2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6E5DDCD1-D435-4D9B-B117-856760490C68}"/>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98AA3CE5-0EBE-4976-A3C5-6B8F41F7609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A8692551-40E8-400F-B635-E0E872856A0C}"/>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C4AEA7B2-0D79-4D36-906B-E4D4D74E640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7AF78453-43B4-479A-A60E-E30235DCAD5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F790A107-0107-45ED-9752-9A7B424FCA9C}"/>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61181876-A714-4B4D-B145-4BFE6D258819}"/>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A8CCDA55-0ED4-46EB-939A-2905FDE81C9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28CADFC2-2E4B-4417-BB29-D4AC6C53E10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8C90B53F-1AD3-485F-AFDB-B9D5469AAA9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3FAC99F5-A991-4E21-A349-FC3170E1E014}"/>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D7A4F026-A8CC-49A3-8078-F89F99959401}"/>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7B5EF9C7-6B8D-47AC-9E64-3890EFE65FD1}"/>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C524356E-FB02-4DAD-BAAA-4B2C0570A8C2}"/>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BB005AD6-FDDC-4C6B-AA86-0C41CC033CEB}"/>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E3C35C7C-E060-45D5-8BED-EA689CA2FD34}"/>
            </a:ext>
          </a:extLst>
        </xdr:cNvPr>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F12B9DBF-7237-45E0-A8C1-85996BCF80D7}"/>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7B1A29ED-7775-41B0-8197-3D712A88405F}"/>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0A8B352B-1377-4596-B8F6-4209A17BC92B}"/>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8089179D-0411-446C-B2A8-93519CDD18D6}"/>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BF16C83E-AFD0-40D4-B8F8-12856DABC4A8}"/>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3F3847B-DBB5-4627-8048-C6526F28017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5C60FCE-CE0D-4293-AA20-B5069CBAF2C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2DD32FC-1D19-4D24-8B07-FD6D32B2AFE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038741A-70C9-40A6-BEFB-AAAD2C5DF86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A4033B3-3B5A-410E-AACA-50011D0F930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44232</xdr:rowOff>
    </xdr:from>
    <xdr:to>
      <xdr:col>116</xdr:col>
      <xdr:colOff>114300</xdr:colOff>
      <xdr:row>61</xdr:row>
      <xdr:rowOff>145832</xdr:rowOff>
    </xdr:to>
    <xdr:sp macro="" textlink="">
      <xdr:nvSpPr>
        <xdr:cNvPr id="510" name="楕円 509">
          <a:extLst>
            <a:ext uri="{FF2B5EF4-FFF2-40B4-BE49-F238E27FC236}">
              <a16:creationId xmlns:a16="http://schemas.microsoft.com/office/drawing/2014/main" id="{F04CE37D-0B60-40EA-8439-B55380D2F6FD}"/>
            </a:ext>
          </a:extLst>
        </xdr:cNvPr>
        <xdr:cNvSpPr/>
      </xdr:nvSpPr>
      <xdr:spPr>
        <a:xfrm>
          <a:off x="19458940" y="102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22659</xdr:rowOff>
    </xdr:from>
    <xdr:ext cx="469744" cy="259045"/>
    <xdr:sp macro="" textlink="">
      <xdr:nvSpPr>
        <xdr:cNvPr id="511" name="【学校施設】&#10;一人当たり面積該当値テキスト">
          <a:extLst>
            <a:ext uri="{FF2B5EF4-FFF2-40B4-BE49-F238E27FC236}">
              <a16:creationId xmlns:a16="http://schemas.microsoft.com/office/drawing/2014/main" id="{0B059967-CDCE-4712-A72D-E6F20E5AAF3E}"/>
            </a:ext>
          </a:extLst>
        </xdr:cNvPr>
        <xdr:cNvSpPr txBox="1"/>
      </xdr:nvSpPr>
      <xdr:spPr>
        <a:xfrm>
          <a:off x="19547840" y="1024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48804</xdr:rowOff>
    </xdr:from>
    <xdr:to>
      <xdr:col>112</xdr:col>
      <xdr:colOff>38100</xdr:colOff>
      <xdr:row>61</xdr:row>
      <xdr:rowOff>150404</xdr:rowOff>
    </xdr:to>
    <xdr:sp macro="" textlink="">
      <xdr:nvSpPr>
        <xdr:cNvPr id="512" name="楕円 511">
          <a:extLst>
            <a:ext uri="{FF2B5EF4-FFF2-40B4-BE49-F238E27FC236}">
              <a16:creationId xmlns:a16="http://schemas.microsoft.com/office/drawing/2014/main" id="{BE8ADD95-DFF2-4727-972B-F5FCBA2D748B}"/>
            </a:ext>
          </a:extLst>
        </xdr:cNvPr>
        <xdr:cNvSpPr/>
      </xdr:nvSpPr>
      <xdr:spPr>
        <a:xfrm>
          <a:off x="18735040" y="10274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95032</xdr:rowOff>
    </xdr:from>
    <xdr:to>
      <xdr:col>116</xdr:col>
      <xdr:colOff>63500</xdr:colOff>
      <xdr:row>61</xdr:row>
      <xdr:rowOff>99604</xdr:rowOff>
    </xdr:to>
    <xdr:cxnSp macro="">
      <xdr:nvCxnSpPr>
        <xdr:cNvPr id="513" name="直線コネクタ 512">
          <a:extLst>
            <a:ext uri="{FF2B5EF4-FFF2-40B4-BE49-F238E27FC236}">
              <a16:creationId xmlns:a16="http://schemas.microsoft.com/office/drawing/2014/main" id="{68934F4D-4935-4DDD-AD74-E2ECACD71C54}"/>
            </a:ext>
          </a:extLst>
        </xdr:cNvPr>
        <xdr:cNvCxnSpPr/>
      </xdr:nvCxnSpPr>
      <xdr:spPr>
        <a:xfrm flipV="1">
          <a:off x="18778220" y="1032107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50111</xdr:rowOff>
    </xdr:from>
    <xdr:to>
      <xdr:col>107</xdr:col>
      <xdr:colOff>101600</xdr:colOff>
      <xdr:row>61</xdr:row>
      <xdr:rowOff>151711</xdr:rowOff>
    </xdr:to>
    <xdr:sp macro="" textlink="">
      <xdr:nvSpPr>
        <xdr:cNvPr id="514" name="楕円 513">
          <a:extLst>
            <a:ext uri="{FF2B5EF4-FFF2-40B4-BE49-F238E27FC236}">
              <a16:creationId xmlns:a16="http://schemas.microsoft.com/office/drawing/2014/main" id="{D032B7C3-93EF-45DC-83E5-DF13E33188A5}"/>
            </a:ext>
          </a:extLst>
        </xdr:cNvPr>
        <xdr:cNvSpPr/>
      </xdr:nvSpPr>
      <xdr:spPr>
        <a:xfrm>
          <a:off x="17937480" y="102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99604</xdr:rowOff>
    </xdr:from>
    <xdr:to>
      <xdr:col>111</xdr:col>
      <xdr:colOff>177800</xdr:colOff>
      <xdr:row>61</xdr:row>
      <xdr:rowOff>100911</xdr:rowOff>
    </xdr:to>
    <xdr:cxnSp macro="">
      <xdr:nvCxnSpPr>
        <xdr:cNvPr id="515" name="直線コネクタ 514">
          <a:extLst>
            <a:ext uri="{FF2B5EF4-FFF2-40B4-BE49-F238E27FC236}">
              <a16:creationId xmlns:a16="http://schemas.microsoft.com/office/drawing/2014/main" id="{27BAE9C7-FAC0-41DB-BAF3-A2F3EB62B246}"/>
            </a:ext>
          </a:extLst>
        </xdr:cNvPr>
        <xdr:cNvCxnSpPr/>
      </xdr:nvCxnSpPr>
      <xdr:spPr>
        <a:xfrm flipV="1">
          <a:off x="17988280" y="10325644"/>
          <a:ext cx="78994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52723</xdr:rowOff>
    </xdr:from>
    <xdr:to>
      <xdr:col>102</xdr:col>
      <xdr:colOff>165100</xdr:colOff>
      <xdr:row>61</xdr:row>
      <xdr:rowOff>154323</xdr:rowOff>
    </xdr:to>
    <xdr:sp macro="" textlink="">
      <xdr:nvSpPr>
        <xdr:cNvPr id="516" name="楕円 515">
          <a:extLst>
            <a:ext uri="{FF2B5EF4-FFF2-40B4-BE49-F238E27FC236}">
              <a16:creationId xmlns:a16="http://schemas.microsoft.com/office/drawing/2014/main" id="{C4698539-98D9-413F-9D2E-0F1ECDF9626F}"/>
            </a:ext>
          </a:extLst>
        </xdr:cNvPr>
        <xdr:cNvSpPr/>
      </xdr:nvSpPr>
      <xdr:spPr>
        <a:xfrm>
          <a:off x="17162780" y="102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100911</xdr:rowOff>
    </xdr:from>
    <xdr:to>
      <xdr:col>107</xdr:col>
      <xdr:colOff>50800</xdr:colOff>
      <xdr:row>61</xdr:row>
      <xdr:rowOff>103523</xdr:rowOff>
    </xdr:to>
    <xdr:cxnSp macro="">
      <xdr:nvCxnSpPr>
        <xdr:cNvPr id="517" name="直線コネクタ 516">
          <a:extLst>
            <a:ext uri="{FF2B5EF4-FFF2-40B4-BE49-F238E27FC236}">
              <a16:creationId xmlns:a16="http://schemas.microsoft.com/office/drawing/2014/main" id="{37360D18-A9C5-4FD0-9C0A-A47FEB8DD32F}"/>
            </a:ext>
          </a:extLst>
        </xdr:cNvPr>
        <xdr:cNvCxnSpPr/>
      </xdr:nvCxnSpPr>
      <xdr:spPr>
        <a:xfrm flipV="1">
          <a:off x="17213580" y="10326951"/>
          <a:ext cx="7747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54683</xdr:rowOff>
    </xdr:from>
    <xdr:to>
      <xdr:col>98</xdr:col>
      <xdr:colOff>38100</xdr:colOff>
      <xdr:row>61</xdr:row>
      <xdr:rowOff>156283</xdr:rowOff>
    </xdr:to>
    <xdr:sp macro="" textlink="">
      <xdr:nvSpPr>
        <xdr:cNvPr id="518" name="楕円 517">
          <a:extLst>
            <a:ext uri="{FF2B5EF4-FFF2-40B4-BE49-F238E27FC236}">
              <a16:creationId xmlns:a16="http://schemas.microsoft.com/office/drawing/2014/main" id="{3634CCAA-1B65-4611-A5AB-CAB4E9E10F1D}"/>
            </a:ext>
          </a:extLst>
        </xdr:cNvPr>
        <xdr:cNvSpPr/>
      </xdr:nvSpPr>
      <xdr:spPr>
        <a:xfrm>
          <a:off x="16388080" y="10280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103523</xdr:rowOff>
    </xdr:from>
    <xdr:to>
      <xdr:col>102</xdr:col>
      <xdr:colOff>114300</xdr:colOff>
      <xdr:row>61</xdr:row>
      <xdr:rowOff>105483</xdr:rowOff>
    </xdr:to>
    <xdr:cxnSp macro="">
      <xdr:nvCxnSpPr>
        <xdr:cNvPr id="519" name="直線コネクタ 518">
          <a:extLst>
            <a:ext uri="{FF2B5EF4-FFF2-40B4-BE49-F238E27FC236}">
              <a16:creationId xmlns:a16="http://schemas.microsoft.com/office/drawing/2014/main" id="{D7FEA49E-AA2D-40FD-A36F-94D030C0336B}"/>
            </a:ext>
          </a:extLst>
        </xdr:cNvPr>
        <xdr:cNvCxnSpPr/>
      </xdr:nvCxnSpPr>
      <xdr:spPr>
        <a:xfrm flipV="1">
          <a:off x="16431260" y="10329563"/>
          <a:ext cx="78232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a16="http://schemas.microsoft.com/office/drawing/2014/main" id="{5F928E5E-F34B-47C9-B31E-94EDAA71B486}"/>
            </a:ext>
          </a:extLst>
        </xdr:cNvPr>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6AAC726F-5757-4307-9BDE-5D2CAEB9A6C7}"/>
            </a:ext>
          </a:extLst>
        </xdr:cNvPr>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a16="http://schemas.microsoft.com/office/drawing/2014/main" id="{88AD0E37-B4BC-417D-A6D5-707E60590251}"/>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a16="http://schemas.microsoft.com/office/drawing/2014/main" id="{C93E764F-3E7F-4779-985E-47C709853D15}"/>
            </a:ext>
          </a:extLst>
        </xdr:cNvPr>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141531</xdr:rowOff>
    </xdr:from>
    <xdr:ext cx="469744" cy="259045"/>
    <xdr:sp macro="" textlink="">
      <xdr:nvSpPr>
        <xdr:cNvPr id="524" name="n_1mainValue【学校施設】&#10;一人当たり面積">
          <a:extLst>
            <a:ext uri="{FF2B5EF4-FFF2-40B4-BE49-F238E27FC236}">
              <a16:creationId xmlns:a16="http://schemas.microsoft.com/office/drawing/2014/main" id="{895207D1-CA5E-4E9F-BC81-0A34C77730BB}"/>
            </a:ext>
          </a:extLst>
        </xdr:cNvPr>
        <xdr:cNvSpPr txBox="1"/>
      </xdr:nvSpPr>
      <xdr:spPr>
        <a:xfrm>
          <a:off x="18561127" y="103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142838</xdr:rowOff>
    </xdr:from>
    <xdr:ext cx="469744" cy="259045"/>
    <xdr:sp macro="" textlink="">
      <xdr:nvSpPr>
        <xdr:cNvPr id="525" name="n_2mainValue【学校施設】&#10;一人当たり面積">
          <a:extLst>
            <a:ext uri="{FF2B5EF4-FFF2-40B4-BE49-F238E27FC236}">
              <a16:creationId xmlns:a16="http://schemas.microsoft.com/office/drawing/2014/main" id="{E47FCB55-7F38-46D7-84D0-DDAF8C55342C}"/>
            </a:ext>
          </a:extLst>
        </xdr:cNvPr>
        <xdr:cNvSpPr txBox="1"/>
      </xdr:nvSpPr>
      <xdr:spPr>
        <a:xfrm>
          <a:off x="17776267" y="103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145450</xdr:rowOff>
    </xdr:from>
    <xdr:ext cx="469744" cy="259045"/>
    <xdr:sp macro="" textlink="">
      <xdr:nvSpPr>
        <xdr:cNvPr id="526" name="n_3mainValue【学校施設】&#10;一人当たり面積">
          <a:extLst>
            <a:ext uri="{FF2B5EF4-FFF2-40B4-BE49-F238E27FC236}">
              <a16:creationId xmlns:a16="http://schemas.microsoft.com/office/drawing/2014/main" id="{DCF7F15B-C948-42C8-95FD-BC2826B0391A}"/>
            </a:ext>
          </a:extLst>
        </xdr:cNvPr>
        <xdr:cNvSpPr txBox="1"/>
      </xdr:nvSpPr>
      <xdr:spPr>
        <a:xfrm>
          <a:off x="17001567" y="103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147410</xdr:rowOff>
    </xdr:from>
    <xdr:ext cx="469744" cy="259045"/>
    <xdr:sp macro="" textlink="">
      <xdr:nvSpPr>
        <xdr:cNvPr id="527" name="n_4mainValue【学校施設】&#10;一人当たり面積">
          <a:extLst>
            <a:ext uri="{FF2B5EF4-FFF2-40B4-BE49-F238E27FC236}">
              <a16:creationId xmlns:a16="http://schemas.microsoft.com/office/drawing/2014/main" id="{BCF176E1-819E-47F4-81B4-99C5521E97D3}"/>
            </a:ext>
          </a:extLst>
        </xdr:cNvPr>
        <xdr:cNvSpPr txBox="1"/>
      </xdr:nvSpPr>
      <xdr:spPr>
        <a:xfrm>
          <a:off x="16226867" y="1037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48144212-E4EF-448D-89EF-0253DCF0C25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92BC31A3-DEF3-47E4-92DF-D64E1B74941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FB1FE336-C79F-4168-826D-97006028BC2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9DAFE074-B3D4-458C-A4AF-8CCE2834287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5475BE7F-627A-4148-A12C-6DFA0D386B0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65D88058-8406-412A-9804-F64252A5547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2AF42AF2-DD76-44DF-AF58-2132AFEB6C3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599A672D-EA8B-4034-A597-E13F7182D0D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1681B9F7-7F44-49A2-87CD-D0AC4DA98FB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7504FED4-A9DC-42E0-A04D-9DD048D2B56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229417DA-D71B-4481-B85F-825B195B022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96D2CB5E-3E42-49D8-B731-A4A0711C9A1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52C4843-B773-4A50-8810-CF55D673078E}"/>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4CBA71C9-7964-48B5-BC1A-4825ABB0217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B09C7CBC-C0D1-49C9-960E-A913146DD42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A04F600B-4D47-4AC4-997D-89BE25203BD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A19F2707-C0C7-4F2B-B9BC-E9806ABFD15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FFC9ACD8-CC35-468F-AEE4-7164FA98113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875CAB29-0780-41E8-BA7B-04EADFEB8D4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B1D47E5A-5279-4E12-8084-FFE8E934DE8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CBD1C960-9A18-47DD-8C4E-6B0C418F8B27}"/>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76CFCDD1-C732-46F7-82FD-06F347ED3C4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C3D10866-CD49-47AD-8BE5-683509126E8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9D9C883E-D937-4F2C-9C8E-0F7BEC630733}"/>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B1DEE2E2-7834-40B6-A235-38852AE79EC9}"/>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BA9773B6-02F2-4EA3-90EF-83058A4E075D}"/>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7006A163-9D21-4BB1-A494-6663BD046098}"/>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37EB184-75D9-4CA0-BF39-3110905F4777}"/>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B416BE88-58A4-4A33-B817-3E777454B0F1}"/>
            </a:ext>
          </a:extLst>
        </xdr:cNvPr>
        <xdr:cNvSpPr txBox="1"/>
      </xdr:nvSpPr>
      <xdr:spPr>
        <a:xfrm>
          <a:off x="1441450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64B67AA5-3868-49AB-861E-50B24B9DB96E}"/>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2BC317C2-9BB7-4B79-8D96-A43660F5A163}"/>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1ED862AE-A75F-4ABA-B6C4-AFC6ED1182F1}"/>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FE88BDFF-532E-4A62-A043-F72D10FE52AD}"/>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E7C3E4B5-8E3B-4401-A0FD-ED86E76D4AE1}"/>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C58D595-FC81-4E10-9E47-049AD21C0E2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C9DC928-F742-4E6E-B64C-F40D1C120EC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4F15C54-B379-4AFA-A2F1-9AF152DB643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E2A4D19B-B1A7-4BD4-B16A-04E4ACFB6DF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C0479835-B236-41AA-8800-9B42707EBB3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54611</xdr:rowOff>
    </xdr:from>
    <xdr:to>
      <xdr:col>85</xdr:col>
      <xdr:colOff>177800</xdr:colOff>
      <xdr:row>83</xdr:row>
      <xdr:rowOff>156211</xdr:rowOff>
    </xdr:to>
    <xdr:sp macro="" textlink="">
      <xdr:nvSpPr>
        <xdr:cNvPr id="567" name="楕円 566">
          <a:extLst>
            <a:ext uri="{FF2B5EF4-FFF2-40B4-BE49-F238E27FC236}">
              <a16:creationId xmlns:a16="http://schemas.microsoft.com/office/drawing/2014/main" id="{0D4EE0C6-674A-4620-9AF4-553246D91A23}"/>
            </a:ext>
          </a:extLst>
        </xdr:cNvPr>
        <xdr:cNvSpPr/>
      </xdr:nvSpPr>
      <xdr:spPr>
        <a:xfrm>
          <a:off x="14325600" y="139687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33038</xdr:rowOff>
    </xdr:from>
    <xdr:ext cx="405111" cy="259045"/>
    <xdr:sp macro="" textlink="">
      <xdr:nvSpPr>
        <xdr:cNvPr id="568" name="【児童館】&#10;有形固定資産減価償却率該当値テキスト">
          <a:extLst>
            <a:ext uri="{FF2B5EF4-FFF2-40B4-BE49-F238E27FC236}">
              <a16:creationId xmlns:a16="http://schemas.microsoft.com/office/drawing/2014/main" id="{F5E50FBF-9DCF-4E58-81CB-4F972D23DF61}"/>
            </a:ext>
          </a:extLst>
        </xdr:cNvPr>
        <xdr:cNvSpPr txBox="1"/>
      </xdr:nvSpPr>
      <xdr:spPr>
        <a:xfrm>
          <a:off x="14414500" y="13947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31750</xdr:rowOff>
    </xdr:from>
    <xdr:to>
      <xdr:col>81</xdr:col>
      <xdr:colOff>101600</xdr:colOff>
      <xdr:row>83</xdr:row>
      <xdr:rowOff>133350</xdr:rowOff>
    </xdr:to>
    <xdr:sp macro="" textlink="">
      <xdr:nvSpPr>
        <xdr:cNvPr id="569" name="楕円 568">
          <a:extLst>
            <a:ext uri="{FF2B5EF4-FFF2-40B4-BE49-F238E27FC236}">
              <a16:creationId xmlns:a16="http://schemas.microsoft.com/office/drawing/2014/main" id="{B51ABC46-2E84-4012-B010-22A7635258B9}"/>
            </a:ext>
          </a:extLst>
        </xdr:cNvPr>
        <xdr:cNvSpPr/>
      </xdr:nvSpPr>
      <xdr:spPr>
        <a:xfrm>
          <a:off x="1357884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82550</xdr:rowOff>
    </xdr:from>
    <xdr:to>
      <xdr:col>85</xdr:col>
      <xdr:colOff>127000</xdr:colOff>
      <xdr:row>83</xdr:row>
      <xdr:rowOff>105411</xdr:rowOff>
    </xdr:to>
    <xdr:cxnSp macro="">
      <xdr:nvCxnSpPr>
        <xdr:cNvPr id="570" name="直線コネクタ 569">
          <a:extLst>
            <a:ext uri="{FF2B5EF4-FFF2-40B4-BE49-F238E27FC236}">
              <a16:creationId xmlns:a16="http://schemas.microsoft.com/office/drawing/2014/main" id="{303B87AA-B704-4743-B046-8F1ACF8B530C}"/>
            </a:ext>
          </a:extLst>
        </xdr:cNvPr>
        <xdr:cNvCxnSpPr/>
      </xdr:nvCxnSpPr>
      <xdr:spPr>
        <a:xfrm>
          <a:off x="13629640" y="13996670"/>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571" name="楕円 570">
          <a:extLst>
            <a:ext uri="{FF2B5EF4-FFF2-40B4-BE49-F238E27FC236}">
              <a16:creationId xmlns:a16="http://schemas.microsoft.com/office/drawing/2014/main" id="{5584AB11-2D04-408D-9329-B150DB31AB91}"/>
            </a:ext>
          </a:extLst>
        </xdr:cNvPr>
        <xdr:cNvSpPr/>
      </xdr:nvSpPr>
      <xdr:spPr>
        <a:xfrm>
          <a:off x="1280414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82550</xdr:rowOff>
    </xdr:to>
    <xdr:cxnSp macro="">
      <xdr:nvCxnSpPr>
        <xdr:cNvPr id="572" name="直線コネクタ 571">
          <a:extLst>
            <a:ext uri="{FF2B5EF4-FFF2-40B4-BE49-F238E27FC236}">
              <a16:creationId xmlns:a16="http://schemas.microsoft.com/office/drawing/2014/main" id="{7940D59B-F0A0-4FBA-B983-F03AB1B9BE3C}"/>
            </a:ext>
          </a:extLst>
        </xdr:cNvPr>
        <xdr:cNvCxnSpPr/>
      </xdr:nvCxnSpPr>
      <xdr:spPr>
        <a:xfrm>
          <a:off x="12854940" y="139776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157480</xdr:rowOff>
    </xdr:from>
    <xdr:to>
      <xdr:col>72</xdr:col>
      <xdr:colOff>38100</xdr:colOff>
      <xdr:row>83</xdr:row>
      <xdr:rowOff>87630</xdr:rowOff>
    </xdr:to>
    <xdr:sp macro="" textlink="">
      <xdr:nvSpPr>
        <xdr:cNvPr id="573" name="楕円 572">
          <a:extLst>
            <a:ext uri="{FF2B5EF4-FFF2-40B4-BE49-F238E27FC236}">
              <a16:creationId xmlns:a16="http://schemas.microsoft.com/office/drawing/2014/main" id="{27E48D52-FDF5-4287-8ECF-14EE39F7A6C1}"/>
            </a:ext>
          </a:extLst>
        </xdr:cNvPr>
        <xdr:cNvSpPr/>
      </xdr:nvSpPr>
      <xdr:spPr>
        <a:xfrm>
          <a:off x="12029440" y="13903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36830</xdr:rowOff>
    </xdr:from>
    <xdr:to>
      <xdr:col>76</xdr:col>
      <xdr:colOff>114300</xdr:colOff>
      <xdr:row>83</xdr:row>
      <xdr:rowOff>63500</xdr:rowOff>
    </xdr:to>
    <xdr:cxnSp macro="">
      <xdr:nvCxnSpPr>
        <xdr:cNvPr id="574" name="直線コネクタ 573">
          <a:extLst>
            <a:ext uri="{FF2B5EF4-FFF2-40B4-BE49-F238E27FC236}">
              <a16:creationId xmlns:a16="http://schemas.microsoft.com/office/drawing/2014/main" id="{C57F6F09-259F-4B43-AB0A-D1971E4E83C7}"/>
            </a:ext>
          </a:extLst>
        </xdr:cNvPr>
        <xdr:cNvCxnSpPr/>
      </xdr:nvCxnSpPr>
      <xdr:spPr>
        <a:xfrm>
          <a:off x="12072620" y="1395095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575" name="楕円 574">
          <a:extLst>
            <a:ext uri="{FF2B5EF4-FFF2-40B4-BE49-F238E27FC236}">
              <a16:creationId xmlns:a16="http://schemas.microsoft.com/office/drawing/2014/main" id="{3A9380BF-1111-4614-87E4-E4DD827F22AB}"/>
            </a:ext>
          </a:extLst>
        </xdr:cNvPr>
        <xdr:cNvSpPr/>
      </xdr:nvSpPr>
      <xdr:spPr>
        <a:xfrm>
          <a:off x="1123188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xdr:rowOff>
    </xdr:from>
    <xdr:to>
      <xdr:col>71</xdr:col>
      <xdr:colOff>177800</xdr:colOff>
      <xdr:row>83</xdr:row>
      <xdr:rowOff>36830</xdr:rowOff>
    </xdr:to>
    <xdr:cxnSp macro="">
      <xdr:nvCxnSpPr>
        <xdr:cNvPr id="576" name="直線コネクタ 575">
          <a:extLst>
            <a:ext uri="{FF2B5EF4-FFF2-40B4-BE49-F238E27FC236}">
              <a16:creationId xmlns:a16="http://schemas.microsoft.com/office/drawing/2014/main" id="{79FAFB42-DCC5-44BA-A760-006CAC2463E6}"/>
            </a:ext>
          </a:extLst>
        </xdr:cNvPr>
        <xdr:cNvCxnSpPr/>
      </xdr:nvCxnSpPr>
      <xdr:spPr>
        <a:xfrm>
          <a:off x="11282680" y="139255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77" name="n_1aveValue【児童館】&#10;有形固定資産減価償却率">
          <a:extLst>
            <a:ext uri="{FF2B5EF4-FFF2-40B4-BE49-F238E27FC236}">
              <a16:creationId xmlns:a16="http://schemas.microsoft.com/office/drawing/2014/main" id="{89FF566C-F391-492E-BA63-323EF5C32240}"/>
            </a:ext>
          </a:extLst>
        </xdr:cNvPr>
        <xdr:cNvSpPr txBox="1"/>
      </xdr:nvSpPr>
      <xdr:spPr>
        <a:xfrm>
          <a:off x="13437244"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578" name="n_2aveValue【児童館】&#10;有形固定資産減価償却率">
          <a:extLst>
            <a:ext uri="{FF2B5EF4-FFF2-40B4-BE49-F238E27FC236}">
              <a16:creationId xmlns:a16="http://schemas.microsoft.com/office/drawing/2014/main" id="{676ED5CE-C9BD-4CBF-A81A-95B6EEB42E9C}"/>
            </a:ext>
          </a:extLst>
        </xdr:cNvPr>
        <xdr:cNvSpPr txBox="1"/>
      </xdr:nvSpPr>
      <xdr:spPr>
        <a:xfrm>
          <a:off x="126752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79" name="n_3aveValue【児童館】&#10;有形固定資産減価償却率">
          <a:extLst>
            <a:ext uri="{FF2B5EF4-FFF2-40B4-BE49-F238E27FC236}">
              <a16:creationId xmlns:a16="http://schemas.microsoft.com/office/drawing/2014/main" id="{0F09001B-3883-4546-9ED9-968C2804726C}"/>
            </a:ext>
          </a:extLst>
        </xdr:cNvPr>
        <xdr:cNvSpPr txBox="1"/>
      </xdr:nvSpPr>
      <xdr:spPr>
        <a:xfrm>
          <a:off x="119005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80" name="n_4aveValue【児童館】&#10;有形固定資産減価償却率">
          <a:extLst>
            <a:ext uri="{FF2B5EF4-FFF2-40B4-BE49-F238E27FC236}">
              <a16:creationId xmlns:a16="http://schemas.microsoft.com/office/drawing/2014/main" id="{7293FD98-6887-4425-834D-3ABBBC3A1DA3}"/>
            </a:ext>
          </a:extLst>
        </xdr:cNvPr>
        <xdr:cNvSpPr txBox="1"/>
      </xdr:nvSpPr>
      <xdr:spPr>
        <a:xfrm>
          <a:off x="11102984" y="1335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124477</xdr:rowOff>
    </xdr:from>
    <xdr:ext cx="405111" cy="259045"/>
    <xdr:sp macro="" textlink="">
      <xdr:nvSpPr>
        <xdr:cNvPr id="581" name="n_1mainValue【児童館】&#10;有形固定資産減価償却率">
          <a:extLst>
            <a:ext uri="{FF2B5EF4-FFF2-40B4-BE49-F238E27FC236}">
              <a16:creationId xmlns:a16="http://schemas.microsoft.com/office/drawing/2014/main" id="{6965DCB6-C178-4760-BA7C-127412806C4C}"/>
            </a:ext>
          </a:extLst>
        </xdr:cNvPr>
        <xdr:cNvSpPr txBox="1"/>
      </xdr:nvSpPr>
      <xdr:spPr>
        <a:xfrm>
          <a:off x="134372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105427</xdr:rowOff>
    </xdr:from>
    <xdr:ext cx="405111" cy="259045"/>
    <xdr:sp macro="" textlink="">
      <xdr:nvSpPr>
        <xdr:cNvPr id="582" name="n_2mainValue【児童館】&#10;有形固定資産減価償却率">
          <a:extLst>
            <a:ext uri="{FF2B5EF4-FFF2-40B4-BE49-F238E27FC236}">
              <a16:creationId xmlns:a16="http://schemas.microsoft.com/office/drawing/2014/main" id="{3859525A-75C9-4704-9C09-18167CB91281}"/>
            </a:ext>
          </a:extLst>
        </xdr:cNvPr>
        <xdr:cNvSpPr txBox="1"/>
      </xdr:nvSpPr>
      <xdr:spPr>
        <a:xfrm>
          <a:off x="126752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78757</xdr:rowOff>
    </xdr:from>
    <xdr:ext cx="405111" cy="259045"/>
    <xdr:sp macro="" textlink="">
      <xdr:nvSpPr>
        <xdr:cNvPr id="583" name="n_3mainValue【児童館】&#10;有形固定資産減価償却率">
          <a:extLst>
            <a:ext uri="{FF2B5EF4-FFF2-40B4-BE49-F238E27FC236}">
              <a16:creationId xmlns:a16="http://schemas.microsoft.com/office/drawing/2014/main" id="{6283B9B8-B40E-4DA8-8D2E-9BE2AEEAC2EB}"/>
            </a:ext>
          </a:extLst>
        </xdr:cNvPr>
        <xdr:cNvSpPr txBox="1"/>
      </xdr:nvSpPr>
      <xdr:spPr>
        <a:xfrm>
          <a:off x="119005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584" name="n_4mainValue【児童館】&#10;有形固定資産減価償却率">
          <a:extLst>
            <a:ext uri="{FF2B5EF4-FFF2-40B4-BE49-F238E27FC236}">
              <a16:creationId xmlns:a16="http://schemas.microsoft.com/office/drawing/2014/main" id="{4B672F56-7EF6-4CC6-BCBD-25EC388CBBAF}"/>
            </a:ext>
          </a:extLst>
        </xdr:cNvPr>
        <xdr:cNvSpPr txBox="1"/>
      </xdr:nvSpPr>
      <xdr:spPr>
        <a:xfrm>
          <a:off x="1110298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D23B344F-4A63-4B48-A591-AD352108EF2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65A8876F-4CDB-4678-AE27-6FC7A759ADD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E1A20CFB-AE83-4FCF-916D-E44A0C6CC0A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BCDEE619-911F-483A-9505-C694632C1FB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9C9C076A-8569-46A9-9626-3C34457C20D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3BCE54C3-2D58-4DE7-98B7-DE4C8EB71B8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E4E9C83A-F19B-40D4-91DB-A7354F568CF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68980A90-F496-4955-B8B2-113021E2F9B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1886809B-8493-4689-8C4A-AA6B1D9433E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5F1CA4A5-24EA-4C67-BCBB-240DCCA5D8E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2D8C1CDF-BBE6-49E9-8AA3-6042C84FD93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F8D25426-2B5B-418C-BCAA-9A7CF525BD4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649B62FD-B220-42FF-8089-5D87136A834B}"/>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D3996F8-8ED8-4B2D-9391-BD91AFFA236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DF92B748-84CB-4E6B-924A-8F185FAC837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C5DA567A-DAEA-459F-BF94-4AC0BBA9082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DAE6151D-8228-49D4-A63E-644C03BEC82E}"/>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76B9B07E-AE94-4F43-AB5A-EC77C281EB9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838CDCED-98CA-4B93-B19D-6B42E461575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53E57513-1DC1-4E3D-8C2A-E564BE4B60F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516D414A-9F67-4422-970B-17D543A9CAE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FF2A4AB4-33C4-41B2-91D6-8C393D3E59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F488C795-0A69-4970-AE39-3C8E25A2AEB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63BC5E28-8FED-4DB5-8EEB-F294BA056280}"/>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2719A05D-41B0-41F1-ABF5-CB878AD93387}"/>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C5B378B2-4F23-4F08-9B37-3163704C1C07}"/>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4AA16D33-08B4-4B3A-9225-31664E515684}"/>
            </a:ext>
          </a:extLst>
        </xdr:cNvPr>
        <xdr:cNvSpPr txBox="1"/>
      </xdr:nvSpPr>
      <xdr:spPr>
        <a:xfrm>
          <a:off x="19547840"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A1C3E5BF-DD84-4E66-82CD-EB90F4A6EF0D}"/>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35D1C14E-D975-4FEB-B3A3-D2F9412C92B1}"/>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DC912737-B438-49C8-A3FD-D3DC9F7C89D5}"/>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4B66879C-0CCA-4E94-9DA9-6DED82E4CFE0}"/>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1D082DB2-26C1-437B-9691-6B056CC66E16}"/>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D623B215-2349-41E9-B3EB-BCB1540ABC3A}"/>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DFDB24E3-ACA7-409E-A4F7-CDE835CBF03C}"/>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6C8B3A3-5A98-4C30-9B54-658E80A8AC6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5BB3C0B-172D-479B-99B9-F24A6DCFE95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15BDAEB-350B-4186-8AE0-098138C5DA7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78B76B50-29CA-47C0-A11E-F0C29AD20DF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77D92524-7501-4EFB-9BD2-59CF978C5C7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624" name="楕円 623">
          <a:extLst>
            <a:ext uri="{FF2B5EF4-FFF2-40B4-BE49-F238E27FC236}">
              <a16:creationId xmlns:a16="http://schemas.microsoft.com/office/drawing/2014/main" id="{E0E3F039-8FE4-4EDB-83DC-6AE2BBA571E6}"/>
            </a:ext>
          </a:extLst>
        </xdr:cNvPr>
        <xdr:cNvSpPr/>
      </xdr:nvSpPr>
      <xdr:spPr>
        <a:xfrm>
          <a:off x="1945894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25" name="【児童館】&#10;一人当たり面積該当値テキスト">
          <a:extLst>
            <a:ext uri="{FF2B5EF4-FFF2-40B4-BE49-F238E27FC236}">
              <a16:creationId xmlns:a16="http://schemas.microsoft.com/office/drawing/2014/main" id="{FB9D267C-31BB-4E11-96FC-05F33138BFF6}"/>
            </a:ext>
          </a:extLst>
        </xdr:cNvPr>
        <xdr:cNvSpPr txBox="1"/>
      </xdr:nvSpPr>
      <xdr:spPr>
        <a:xfrm>
          <a:off x="19547840"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626" name="楕円 625">
          <a:extLst>
            <a:ext uri="{FF2B5EF4-FFF2-40B4-BE49-F238E27FC236}">
              <a16:creationId xmlns:a16="http://schemas.microsoft.com/office/drawing/2014/main" id="{2D7D6C90-5F7C-41E7-A0AA-C3412771F62B}"/>
            </a:ext>
          </a:extLst>
        </xdr:cNvPr>
        <xdr:cNvSpPr/>
      </xdr:nvSpPr>
      <xdr:spPr>
        <a:xfrm>
          <a:off x="18735040" y="14119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627" name="直線コネクタ 626">
          <a:extLst>
            <a:ext uri="{FF2B5EF4-FFF2-40B4-BE49-F238E27FC236}">
              <a16:creationId xmlns:a16="http://schemas.microsoft.com/office/drawing/2014/main" id="{2DD1E5E3-41A8-4243-A293-B6C2B8A16E4C}"/>
            </a:ext>
          </a:extLst>
        </xdr:cNvPr>
        <xdr:cNvCxnSpPr/>
      </xdr:nvCxnSpPr>
      <xdr:spPr>
        <a:xfrm>
          <a:off x="18778220" y="141706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628" name="楕円 627">
          <a:extLst>
            <a:ext uri="{FF2B5EF4-FFF2-40B4-BE49-F238E27FC236}">
              <a16:creationId xmlns:a16="http://schemas.microsoft.com/office/drawing/2014/main" id="{BE15772E-0595-468A-9A13-A5A78731DFC1}"/>
            </a:ext>
          </a:extLst>
        </xdr:cNvPr>
        <xdr:cNvSpPr/>
      </xdr:nvSpPr>
      <xdr:spPr>
        <a:xfrm>
          <a:off x="1793748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88900</xdr:rowOff>
    </xdr:to>
    <xdr:cxnSp macro="">
      <xdr:nvCxnSpPr>
        <xdr:cNvPr id="629" name="直線コネクタ 628">
          <a:extLst>
            <a:ext uri="{FF2B5EF4-FFF2-40B4-BE49-F238E27FC236}">
              <a16:creationId xmlns:a16="http://schemas.microsoft.com/office/drawing/2014/main" id="{3815D12C-FDBC-4D9B-A2F6-8B3FBA7A3A55}"/>
            </a:ext>
          </a:extLst>
        </xdr:cNvPr>
        <xdr:cNvCxnSpPr/>
      </xdr:nvCxnSpPr>
      <xdr:spPr>
        <a:xfrm>
          <a:off x="17988280" y="141706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630" name="楕円 629">
          <a:extLst>
            <a:ext uri="{FF2B5EF4-FFF2-40B4-BE49-F238E27FC236}">
              <a16:creationId xmlns:a16="http://schemas.microsoft.com/office/drawing/2014/main" id="{4E82DA7E-AD6C-42CB-A496-1006316EEF82}"/>
            </a:ext>
          </a:extLst>
        </xdr:cNvPr>
        <xdr:cNvSpPr/>
      </xdr:nvSpPr>
      <xdr:spPr>
        <a:xfrm>
          <a:off x="1716278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88900</xdr:rowOff>
    </xdr:to>
    <xdr:cxnSp macro="">
      <xdr:nvCxnSpPr>
        <xdr:cNvPr id="631" name="直線コネクタ 630">
          <a:extLst>
            <a:ext uri="{FF2B5EF4-FFF2-40B4-BE49-F238E27FC236}">
              <a16:creationId xmlns:a16="http://schemas.microsoft.com/office/drawing/2014/main" id="{EF3EC78B-7BE7-4129-8157-D546A6964FBC}"/>
            </a:ext>
          </a:extLst>
        </xdr:cNvPr>
        <xdr:cNvCxnSpPr/>
      </xdr:nvCxnSpPr>
      <xdr:spPr>
        <a:xfrm>
          <a:off x="17213580" y="141706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632" name="楕円 631">
          <a:extLst>
            <a:ext uri="{FF2B5EF4-FFF2-40B4-BE49-F238E27FC236}">
              <a16:creationId xmlns:a16="http://schemas.microsoft.com/office/drawing/2014/main" id="{D68DFDC6-2583-40C6-87E0-5CA71AE9CE24}"/>
            </a:ext>
          </a:extLst>
        </xdr:cNvPr>
        <xdr:cNvSpPr/>
      </xdr:nvSpPr>
      <xdr:spPr>
        <a:xfrm>
          <a:off x="16388080" y="14119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88900</xdr:rowOff>
    </xdr:from>
    <xdr:to>
      <xdr:col>102</xdr:col>
      <xdr:colOff>114300</xdr:colOff>
      <xdr:row>84</xdr:row>
      <xdr:rowOff>88900</xdr:rowOff>
    </xdr:to>
    <xdr:cxnSp macro="">
      <xdr:nvCxnSpPr>
        <xdr:cNvPr id="633" name="直線コネクタ 632">
          <a:extLst>
            <a:ext uri="{FF2B5EF4-FFF2-40B4-BE49-F238E27FC236}">
              <a16:creationId xmlns:a16="http://schemas.microsoft.com/office/drawing/2014/main" id="{345BA847-3BDB-40FD-9689-582F6EEE3B8F}"/>
            </a:ext>
          </a:extLst>
        </xdr:cNvPr>
        <xdr:cNvCxnSpPr/>
      </xdr:nvCxnSpPr>
      <xdr:spPr>
        <a:xfrm>
          <a:off x="16431260" y="14170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4" name="n_1aveValue【児童館】&#10;一人当たり面積">
          <a:extLst>
            <a:ext uri="{FF2B5EF4-FFF2-40B4-BE49-F238E27FC236}">
              <a16:creationId xmlns:a16="http://schemas.microsoft.com/office/drawing/2014/main" id="{00B3D6EE-5BD7-41C6-8C70-70F10C017AF0}"/>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35" name="n_2aveValue【児童館】&#10;一人当たり面積">
          <a:extLst>
            <a:ext uri="{FF2B5EF4-FFF2-40B4-BE49-F238E27FC236}">
              <a16:creationId xmlns:a16="http://schemas.microsoft.com/office/drawing/2014/main" id="{124B0DD1-8926-4111-A775-D402AB925EDB}"/>
            </a:ext>
          </a:extLst>
        </xdr:cNvPr>
        <xdr:cNvSpPr txBox="1"/>
      </xdr:nvSpPr>
      <xdr:spPr>
        <a:xfrm>
          <a:off x="1777626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6" name="n_3aveValue【児童館】&#10;一人当たり面積">
          <a:extLst>
            <a:ext uri="{FF2B5EF4-FFF2-40B4-BE49-F238E27FC236}">
              <a16:creationId xmlns:a16="http://schemas.microsoft.com/office/drawing/2014/main" id="{9FDC2460-3509-4519-B1E0-91708F4CCF66}"/>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7" name="n_4aveValue【児童館】&#10;一人当たり面積">
          <a:extLst>
            <a:ext uri="{FF2B5EF4-FFF2-40B4-BE49-F238E27FC236}">
              <a16:creationId xmlns:a16="http://schemas.microsoft.com/office/drawing/2014/main" id="{455FDBAE-E3C3-4DFE-BC53-1D4521F59999}"/>
            </a:ext>
          </a:extLst>
        </xdr:cNvPr>
        <xdr:cNvSpPr txBox="1"/>
      </xdr:nvSpPr>
      <xdr:spPr>
        <a:xfrm>
          <a:off x="162268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638" name="n_1mainValue【児童館】&#10;一人当たり面積">
          <a:extLst>
            <a:ext uri="{FF2B5EF4-FFF2-40B4-BE49-F238E27FC236}">
              <a16:creationId xmlns:a16="http://schemas.microsoft.com/office/drawing/2014/main" id="{3A90C526-9448-420E-AB77-8238B7F31BB6}"/>
            </a:ext>
          </a:extLst>
        </xdr:cNvPr>
        <xdr:cNvSpPr txBox="1"/>
      </xdr:nvSpPr>
      <xdr:spPr>
        <a:xfrm>
          <a:off x="1856112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639" name="n_2mainValue【児童館】&#10;一人当たり面積">
          <a:extLst>
            <a:ext uri="{FF2B5EF4-FFF2-40B4-BE49-F238E27FC236}">
              <a16:creationId xmlns:a16="http://schemas.microsoft.com/office/drawing/2014/main" id="{A664189B-BC6F-4733-BFBD-1BA21FD7C77C}"/>
            </a:ext>
          </a:extLst>
        </xdr:cNvPr>
        <xdr:cNvSpPr txBox="1"/>
      </xdr:nvSpPr>
      <xdr:spPr>
        <a:xfrm>
          <a:off x="1777626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640" name="n_3mainValue【児童館】&#10;一人当たり面積">
          <a:extLst>
            <a:ext uri="{FF2B5EF4-FFF2-40B4-BE49-F238E27FC236}">
              <a16:creationId xmlns:a16="http://schemas.microsoft.com/office/drawing/2014/main" id="{DA7D8237-EB40-4A3A-94A1-FF876B5A2247}"/>
            </a:ext>
          </a:extLst>
        </xdr:cNvPr>
        <xdr:cNvSpPr txBox="1"/>
      </xdr:nvSpPr>
      <xdr:spPr>
        <a:xfrm>
          <a:off x="1700156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641" name="n_4mainValue【児童館】&#10;一人当たり面積">
          <a:extLst>
            <a:ext uri="{FF2B5EF4-FFF2-40B4-BE49-F238E27FC236}">
              <a16:creationId xmlns:a16="http://schemas.microsoft.com/office/drawing/2014/main" id="{57C0CEC4-7C34-4A2C-AE8B-DF1F13FB5C83}"/>
            </a:ext>
          </a:extLst>
        </xdr:cNvPr>
        <xdr:cNvSpPr txBox="1"/>
      </xdr:nvSpPr>
      <xdr:spPr>
        <a:xfrm>
          <a:off x="16226867"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B148B7E7-A569-43EC-86E6-ACE3482D803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7CC700D-A852-40F2-B005-16D03C75A57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BEC1E720-D5D9-4AEE-A1E9-96B670173BE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638AAD5-C10A-4CBA-95A4-F8C8651A18F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DC3EABA-8FA4-4780-8081-399F269FA51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4084F93-BE31-4B37-8019-43D966ADB88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E739B926-A886-40CD-B6C9-DFD4DDB3196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903F9F2-6DEC-4219-91F0-92FE3580049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A4388BE-EB95-42BF-8751-0AA45D46947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3D446806-8617-443E-AC8D-19A6AF0B9BD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1187C69-59C7-42ED-9A95-F985B357988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E286EB50-C7D1-4318-AC52-FEFD8B4E889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F397ACAE-0BD0-4AD3-90D9-53484B1323E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73518373-659A-4C34-BE7D-2E99C6D90BF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DF57D642-8944-4952-997A-585F7B80AE0F}"/>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252750E7-B03C-4E4B-BC4E-DFB9DBBCBE3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4CDB491A-F66A-44F2-BFEC-AD17B24FC31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DA4F37AE-8FDC-4A13-ADE5-FB55C1A3DD0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A0113897-9020-4F42-86E0-48B75C5645C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F6873A2B-15E4-4F5F-986E-C35D836541E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27995E5D-02C4-42B3-BAC5-51BF20A68E9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D46794D9-A790-445D-8B76-CBC657413FA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44461F3-A2D4-4B0F-BE1C-1B37E4F260E5}"/>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D40272DD-1116-4188-B307-BEB04B49B77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1D23BB2A-DE0E-4C46-9327-C2E5A2B51EE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DB12181E-524B-43A9-87D7-58A2EEEC25D4}"/>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5B9935B2-BF4D-463F-BFE7-6F8ED5CB434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8E5D9E17-9FB7-4CE4-B931-7FAC64E74931}"/>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ACF09155-AF84-4FDF-BF6B-00E9272494E6}"/>
            </a:ext>
          </a:extLst>
        </xdr:cNvPr>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49F9285E-A818-465C-8430-7B29CEAB910E}"/>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2F91D4EA-5626-40B6-A44B-D50B5CEFC763}"/>
            </a:ext>
          </a:extLst>
        </xdr:cNvPr>
        <xdr:cNvSpPr txBox="1"/>
      </xdr:nvSpPr>
      <xdr:spPr>
        <a:xfrm>
          <a:off x="14414500" y="17633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5AFA5399-F3E5-485D-A113-6F3B729989AD}"/>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A08877D1-8349-46AD-A413-7348A0AF1E7B}"/>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FC2E191D-701F-4D9F-B37E-94D93B0BA48C}"/>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A9C04083-BD68-4BF0-B4C6-B3D3D7B7F54A}"/>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1FB6AFB5-5D8A-4F5C-9026-03AE4220AC09}"/>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2C43F3B-C1B0-4D97-8DC5-652740BDE48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34AD852-03E0-4F0D-9CBF-9586C247E21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7CDE3B6-6E43-4024-9E98-37A25C8A729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8489D1E-0B9A-4347-8EFB-E51AE86AA32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6A5F4E5-6EAD-4133-8A39-660ABACB920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683" name="楕円 682">
          <a:extLst>
            <a:ext uri="{FF2B5EF4-FFF2-40B4-BE49-F238E27FC236}">
              <a16:creationId xmlns:a16="http://schemas.microsoft.com/office/drawing/2014/main" id="{BAB08A8E-26B6-4FBA-AB96-1D656ED2B835}"/>
            </a:ext>
          </a:extLst>
        </xdr:cNvPr>
        <xdr:cNvSpPr/>
      </xdr:nvSpPr>
      <xdr:spPr>
        <a:xfrm>
          <a:off x="14325600" y="173380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684" name="【公民館】&#10;有形固定資産減価償却率該当値テキスト">
          <a:extLst>
            <a:ext uri="{FF2B5EF4-FFF2-40B4-BE49-F238E27FC236}">
              <a16:creationId xmlns:a16="http://schemas.microsoft.com/office/drawing/2014/main" id="{8D42A872-0DFF-4264-9DB9-E1A8087CE95A}"/>
            </a:ext>
          </a:extLst>
        </xdr:cNvPr>
        <xdr:cNvSpPr txBox="1"/>
      </xdr:nvSpPr>
      <xdr:spPr>
        <a:xfrm>
          <a:off x="144145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30299</xdr:rowOff>
    </xdr:from>
    <xdr:to>
      <xdr:col>81</xdr:col>
      <xdr:colOff>101600</xdr:colOff>
      <xdr:row>103</xdr:row>
      <xdr:rowOff>131899</xdr:rowOff>
    </xdr:to>
    <xdr:sp macro="" textlink="">
      <xdr:nvSpPr>
        <xdr:cNvPr id="685" name="楕円 684">
          <a:extLst>
            <a:ext uri="{FF2B5EF4-FFF2-40B4-BE49-F238E27FC236}">
              <a16:creationId xmlns:a16="http://schemas.microsoft.com/office/drawing/2014/main" id="{6741454D-F63E-41E1-8C4E-1D5E8AA5C920}"/>
            </a:ext>
          </a:extLst>
        </xdr:cNvPr>
        <xdr:cNvSpPr/>
      </xdr:nvSpPr>
      <xdr:spPr>
        <a:xfrm>
          <a:off x="13578840" y="17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81099</xdr:rowOff>
    </xdr:from>
    <xdr:to>
      <xdr:col>85</xdr:col>
      <xdr:colOff>127000</xdr:colOff>
      <xdr:row>103</xdr:row>
      <xdr:rowOff>121920</xdr:rowOff>
    </xdr:to>
    <xdr:cxnSp macro="">
      <xdr:nvCxnSpPr>
        <xdr:cNvPr id="686" name="直線コネクタ 685">
          <a:extLst>
            <a:ext uri="{FF2B5EF4-FFF2-40B4-BE49-F238E27FC236}">
              <a16:creationId xmlns:a16="http://schemas.microsoft.com/office/drawing/2014/main" id="{9D6049E9-1A69-4D64-AC0A-8D97200ADE89}"/>
            </a:ext>
          </a:extLst>
        </xdr:cNvPr>
        <xdr:cNvCxnSpPr/>
      </xdr:nvCxnSpPr>
      <xdr:spPr>
        <a:xfrm>
          <a:off x="13629640" y="17348019"/>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87" name="楕円 686">
          <a:extLst>
            <a:ext uri="{FF2B5EF4-FFF2-40B4-BE49-F238E27FC236}">
              <a16:creationId xmlns:a16="http://schemas.microsoft.com/office/drawing/2014/main" id="{C525565A-2719-4EC6-926C-269B702690EA}"/>
            </a:ext>
          </a:extLst>
        </xdr:cNvPr>
        <xdr:cNvSpPr/>
      </xdr:nvSpPr>
      <xdr:spPr>
        <a:xfrm>
          <a:off x="12804140" y="17256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37012</xdr:rowOff>
    </xdr:from>
    <xdr:to>
      <xdr:col>81</xdr:col>
      <xdr:colOff>50800</xdr:colOff>
      <xdr:row>103</xdr:row>
      <xdr:rowOff>81099</xdr:rowOff>
    </xdr:to>
    <xdr:cxnSp macro="">
      <xdr:nvCxnSpPr>
        <xdr:cNvPr id="688" name="直線コネクタ 687">
          <a:extLst>
            <a:ext uri="{FF2B5EF4-FFF2-40B4-BE49-F238E27FC236}">
              <a16:creationId xmlns:a16="http://schemas.microsoft.com/office/drawing/2014/main" id="{24064950-9CD6-47C5-8777-973A50A9EA5C}"/>
            </a:ext>
          </a:extLst>
        </xdr:cNvPr>
        <xdr:cNvCxnSpPr/>
      </xdr:nvCxnSpPr>
      <xdr:spPr>
        <a:xfrm>
          <a:off x="12854940" y="17303932"/>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115207</xdr:rowOff>
    </xdr:from>
    <xdr:to>
      <xdr:col>72</xdr:col>
      <xdr:colOff>38100</xdr:colOff>
      <xdr:row>103</xdr:row>
      <xdr:rowOff>45357</xdr:rowOff>
    </xdr:to>
    <xdr:sp macro="" textlink="">
      <xdr:nvSpPr>
        <xdr:cNvPr id="689" name="楕円 688">
          <a:extLst>
            <a:ext uri="{FF2B5EF4-FFF2-40B4-BE49-F238E27FC236}">
              <a16:creationId xmlns:a16="http://schemas.microsoft.com/office/drawing/2014/main" id="{9F8EB608-44AD-4E3D-A19E-E49F689655F5}"/>
            </a:ext>
          </a:extLst>
        </xdr:cNvPr>
        <xdr:cNvSpPr/>
      </xdr:nvSpPr>
      <xdr:spPr>
        <a:xfrm>
          <a:off x="12029440" y="17214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37012</xdr:rowOff>
    </xdr:to>
    <xdr:cxnSp macro="">
      <xdr:nvCxnSpPr>
        <xdr:cNvPr id="690" name="直線コネクタ 689">
          <a:extLst>
            <a:ext uri="{FF2B5EF4-FFF2-40B4-BE49-F238E27FC236}">
              <a16:creationId xmlns:a16="http://schemas.microsoft.com/office/drawing/2014/main" id="{A29E3614-BD05-4A3A-8809-9079F1D7BB0F}"/>
            </a:ext>
          </a:extLst>
        </xdr:cNvPr>
        <xdr:cNvCxnSpPr/>
      </xdr:nvCxnSpPr>
      <xdr:spPr>
        <a:xfrm>
          <a:off x="12072620" y="17265287"/>
          <a:ext cx="78232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691" name="楕円 690">
          <a:extLst>
            <a:ext uri="{FF2B5EF4-FFF2-40B4-BE49-F238E27FC236}">
              <a16:creationId xmlns:a16="http://schemas.microsoft.com/office/drawing/2014/main" id="{03452B79-E14D-4A88-A2D8-BFEFE6D0D816}"/>
            </a:ext>
          </a:extLst>
        </xdr:cNvPr>
        <xdr:cNvSpPr/>
      </xdr:nvSpPr>
      <xdr:spPr>
        <a:xfrm>
          <a:off x="1123188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102</xdr:row>
      <xdr:rowOff>166007</xdr:rowOff>
    </xdr:to>
    <xdr:cxnSp macro="">
      <xdr:nvCxnSpPr>
        <xdr:cNvPr id="692" name="直線コネクタ 691">
          <a:extLst>
            <a:ext uri="{FF2B5EF4-FFF2-40B4-BE49-F238E27FC236}">
              <a16:creationId xmlns:a16="http://schemas.microsoft.com/office/drawing/2014/main" id="{5599AFD9-638E-4A37-8086-050414217880}"/>
            </a:ext>
          </a:extLst>
        </xdr:cNvPr>
        <xdr:cNvCxnSpPr/>
      </xdr:nvCxnSpPr>
      <xdr:spPr>
        <a:xfrm>
          <a:off x="11282680" y="1722120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id="{7DE7EA61-1A3A-4605-9064-BB76EA46B750}"/>
            </a:ext>
          </a:extLst>
        </xdr:cNvPr>
        <xdr:cNvSpPr txBox="1"/>
      </xdr:nvSpPr>
      <xdr:spPr>
        <a:xfrm>
          <a:off x="13437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a:extLst>
            <a:ext uri="{FF2B5EF4-FFF2-40B4-BE49-F238E27FC236}">
              <a16:creationId xmlns:a16="http://schemas.microsoft.com/office/drawing/2014/main" id="{1EC501CB-B7CB-40A9-AAEF-1F4D7C509CB1}"/>
            </a:ext>
          </a:extLst>
        </xdr:cNvPr>
        <xdr:cNvSpPr txBox="1"/>
      </xdr:nvSpPr>
      <xdr:spPr>
        <a:xfrm>
          <a:off x="126752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a:extLst>
            <a:ext uri="{FF2B5EF4-FFF2-40B4-BE49-F238E27FC236}">
              <a16:creationId xmlns:a16="http://schemas.microsoft.com/office/drawing/2014/main" id="{CEADD246-C428-49C6-9216-FA61EE4C910D}"/>
            </a:ext>
          </a:extLst>
        </xdr:cNvPr>
        <xdr:cNvSpPr txBox="1"/>
      </xdr:nvSpPr>
      <xdr:spPr>
        <a:xfrm>
          <a:off x="119005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a:extLst>
            <a:ext uri="{FF2B5EF4-FFF2-40B4-BE49-F238E27FC236}">
              <a16:creationId xmlns:a16="http://schemas.microsoft.com/office/drawing/2014/main" id="{FDC4FB36-6C1B-4319-8137-BDAB1FC45B73}"/>
            </a:ext>
          </a:extLst>
        </xdr:cNvPr>
        <xdr:cNvSpPr txBox="1"/>
      </xdr:nvSpPr>
      <xdr:spPr>
        <a:xfrm>
          <a:off x="1110298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148426</xdr:rowOff>
    </xdr:from>
    <xdr:ext cx="405111" cy="259045"/>
    <xdr:sp macro="" textlink="">
      <xdr:nvSpPr>
        <xdr:cNvPr id="697" name="n_1mainValue【公民館】&#10;有形固定資産減価償却率">
          <a:extLst>
            <a:ext uri="{FF2B5EF4-FFF2-40B4-BE49-F238E27FC236}">
              <a16:creationId xmlns:a16="http://schemas.microsoft.com/office/drawing/2014/main" id="{A0F68A05-9B1F-452C-93BB-D3F3A9BB4B1B}"/>
            </a:ext>
          </a:extLst>
        </xdr:cNvPr>
        <xdr:cNvSpPr txBox="1"/>
      </xdr:nvSpPr>
      <xdr:spPr>
        <a:xfrm>
          <a:off x="13437244" y="170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98" name="n_2mainValue【公民館】&#10;有形固定資産減価償却率">
          <a:extLst>
            <a:ext uri="{FF2B5EF4-FFF2-40B4-BE49-F238E27FC236}">
              <a16:creationId xmlns:a16="http://schemas.microsoft.com/office/drawing/2014/main" id="{060F5960-168C-410F-8A2F-AF7350FB922A}"/>
            </a:ext>
          </a:extLst>
        </xdr:cNvPr>
        <xdr:cNvSpPr txBox="1"/>
      </xdr:nvSpPr>
      <xdr:spPr>
        <a:xfrm>
          <a:off x="12675244" y="1703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61884</xdr:rowOff>
    </xdr:from>
    <xdr:ext cx="405111" cy="259045"/>
    <xdr:sp macro="" textlink="">
      <xdr:nvSpPr>
        <xdr:cNvPr id="699" name="n_3mainValue【公民館】&#10;有形固定資産減価償却率">
          <a:extLst>
            <a:ext uri="{FF2B5EF4-FFF2-40B4-BE49-F238E27FC236}">
              <a16:creationId xmlns:a16="http://schemas.microsoft.com/office/drawing/2014/main" id="{E4E08B58-E7CA-4F3F-BB50-10E95BAE2F68}"/>
            </a:ext>
          </a:extLst>
        </xdr:cNvPr>
        <xdr:cNvSpPr txBox="1"/>
      </xdr:nvSpPr>
      <xdr:spPr>
        <a:xfrm>
          <a:off x="11900544" y="1699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700" name="n_4mainValue【公民館】&#10;有形固定資産減価償却率">
          <a:extLst>
            <a:ext uri="{FF2B5EF4-FFF2-40B4-BE49-F238E27FC236}">
              <a16:creationId xmlns:a16="http://schemas.microsoft.com/office/drawing/2014/main" id="{DF829B11-A72D-499C-BA83-CE43B9D587C8}"/>
            </a:ext>
          </a:extLst>
        </xdr:cNvPr>
        <xdr:cNvSpPr txBox="1"/>
      </xdr:nvSpPr>
      <xdr:spPr>
        <a:xfrm>
          <a:off x="1110298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B2E0537C-7B58-410E-A9C0-BFE61B1469A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62BD5FE5-99E4-4D5C-95EE-9E223A91B55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DEEE8162-D48E-4B52-A5AA-1F2E8D92CC6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E234018F-F6E4-4A77-B3D7-75580BBB690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BD361F59-B120-426F-8DC5-C8495F7C295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E5C522E1-8930-4485-AE0A-C8B0811796E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6663810-BE7E-4F5C-B037-251D4A27D5F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5EEB4978-335D-41F8-9E9E-36C6DA14D77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5EB6DDC-FD7A-488F-97B9-8559F3C9A15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60038BCA-3CC0-403C-A917-7856FD09B69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56FD8ACA-0AC7-4F10-83D6-F2B48D42C3ED}"/>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31079B83-9383-4A4A-8DE7-D9857899070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5CBAF45-3DBE-428B-B1F2-F265EC3360C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686C16A1-3E64-40E5-8F62-0A2679F8183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D9D3DD6-7C71-449C-AF98-90D8AE0AA12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B6EFCFAF-8527-416C-9738-85D01DEA9A6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DA7CCEEB-B2C7-4856-9C89-9AF203BA99F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91413EBB-F930-4740-8EC3-ED3DC7CA061D}"/>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2D76B10E-0608-4EDE-8221-5B3EE47A686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8104B4B0-2F37-479D-A91C-11DC4DCBB6F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DF2F8623-0154-4695-815A-F3A28F3C445D}"/>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E8D4E7B0-EE0C-431F-AA3D-016193DA490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E0B638AC-D702-4E62-BF00-32386AACF97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63E54FBB-3EE2-4EF0-BF42-C055AD82C49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4F87846A-7DB6-45A3-A8F6-6FCEBA54B2D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1D1094CE-3B50-40D5-86F0-D54FA0CB036A}"/>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77AD6D22-43B0-474A-B771-04DCB9BA7FDB}"/>
            </a:ext>
          </a:extLst>
        </xdr:cNvPr>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29F13D07-2D18-471E-9AD5-26536B09C836}"/>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C61DE306-1921-4CF4-9E19-9624A1044E75}"/>
            </a:ext>
          </a:extLst>
        </xdr:cNvPr>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2A8A7E35-62E3-4BF4-B2C3-10C5F5DFBC45}"/>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43B703B7-6D35-4E22-AD83-1BF2705B8D86}"/>
            </a:ext>
          </a:extLst>
        </xdr:cNvPr>
        <xdr:cNvSpPr txBox="1"/>
      </xdr:nvSpPr>
      <xdr:spPr>
        <a:xfrm>
          <a:off x="19547840" y="17732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4BF9DA03-3810-4BD6-8EED-FAB0DCF9790B}"/>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20C8304A-0A96-4579-9B6A-9354225B3173}"/>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F40F2812-0CFB-4D24-9738-012FC8E706A6}"/>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501FF340-CEDE-4F38-AAF0-E7B77E1864C7}"/>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AB35CD95-0D58-4109-8424-5D93B2ABAF3A}"/>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0527115-6EB6-4DFB-8F05-7AAC38ADC76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383D0EA-6C68-4E08-A4C1-0CA1A21E540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0A141E2-B1B8-4F49-9DBE-D48886A2244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248F733-0F41-4F6B-8C0D-5B8BCFFAC0F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E352490-C141-4863-A51E-1760644081D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42" name="楕円 741">
          <a:extLst>
            <a:ext uri="{FF2B5EF4-FFF2-40B4-BE49-F238E27FC236}">
              <a16:creationId xmlns:a16="http://schemas.microsoft.com/office/drawing/2014/main" id="{70EC94DD-E4CE-4F34-9CCB-F1EB61D403A8}"/>
            </a:ext>
          </a:extLst>
        </xdr:cNvPr>
        <xdr:cNvSpPr/>
      </xdr:nvSpPr>
      <xdr:spPr>
        <a:xfrm>
          <a:off x="19458940" y="179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743" name="【公民館】&#10;一人当たり面積該当値テキスト">
          <a:extLst>
            <a:ext uri="{FF2B5EF4-FFF2-40B4-BE49-F238E27FC236}">
              <a16:creationId xmlns:a16="http://schemas.microsoft.com/office/drawing/2014/main" id="{CD51DB7B-2AA7-4451-92B2-3112BBF34735}"/>
            </a:ext>
          </a:extLst>
        </xdr:cNvPr>
        <xdr:cNvSpPr txBox="1"/>
      </xdr:nvSpPr>
      <xdr:spPr>
        <a:xfrm>
          <a:off x="19547840"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744" name="楕円 743">
          <a:extLst>
            <a:ext uri="{FF2B5EF4-FFF2-40B4-BE49-F238E27FC236}">
              <a16:creationId xmlns:a16="http://schemas.microsoft.com/office/drawing/2014/main" id="{67E28018-DB63-4692-8FC7-E16F3C9F1DA6}"/>
            </a:ext>
          </a:extLst>
        </xdr:cNvPr>
        <xdr:cNvSpPr/>
      </xdr:nvSpPr>
      <xdr:spPr>
        <a:xfrm>
          <a:off x="18735040" y="179579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71301</xdr:rowOff>
    </xdr:to>
    <xdr:cxnSp macro="">
      <xdr:nvCxnSpPr>
        <xdr:cNvPr id="745" name="直線コネクタ 744">
          <a:extLst>
            <a:ext uri="{FF2B5EF4-FFF2-40B4-BE49-F238E27FC236}">
              <a16:creationId xmlns:a16="http://schemas.microsoft.com/office/drawing/2014/main" id="{1F271ECF-4F11-4106-A6EC-3FC8AE18343E}"/>
            </a:ext>
          </a:extLst>
        </xdr:cNvPr>
        <xdr:cNvCxnSpPr/>
      </xdr:nvCxnSpPr>
      <xdr:spPr>
        <a:xfrm flipV="1">
          <a:off x="18778220" y="18005516"/>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746" name="楕円 745">
          <a:extLst>
            <a:ext uri="{FF2B5EF4-FFF2-40B4-BE49-F238E27FC236}">
              <a16:creationId xmlns:a16="http://schemas.microsoft.com/office/drawing/2014/main" id="{E98D9D0B-3057-4855-841A-5A0BB0A20115}"/>
            </a:ext>
          </a:extLst>
        </xdr:cNvPr>
        <xdr:cNvSpPr/>
      </xdr:nvSpPr>
      <xdr:spPr>
        <a:xfrm>
          <a:off x="17937480" y="17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71301</xdr:rowOff>
    </xdr:to>
    <xdr:cxnSp macro="">
      <xdr:nvCxnSpPr>
        <xdr:cNvPr id="747" name="直線コネクタ 746">
          <a:extLst>
            <a:ext uri="{FF2B5EF4-FFF2-40B4-BE49-F238E27FC236}">
              <a16:creationId xmlns:a16="http://schemas.microsoft.com/office/drawing/2014/main" id="{A8C6C6C6-2CB5-4B8A-A5DF-5C8A696EA730}"/>
            </a:ext>
          </a:extLst>
        </xdr:cNvPr>
        <xdr:cNvCxnSpPr/>
      </xdr:nvCxnSpPr>
      <xdr:spPr>
        <a:xfrm>
          <a:off x="17988280" y="1800878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48" name="楕円 747">
          <a:extLst>
            <a:ext uri="{FF2B5EF4-FFF2-40B4-BE49-F238E27FC236}">
              <a16:creationId xmlns:a16="http://schemas.microsoft.com/office/drawing/2014/main" id="{D4F7E96C-2666-4644-B1A9-5E8EFFB3C13F}"/>
            </a:ext>
          </a:extLst>
        </xdr:cNvPr>
        <xdr:cNvSpPr/>
      </xdr:nvSpPr>
      <xdr:spPr>
        <a:xfrm>
          <a:off x="17162780" y="17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71301</xdr:rowOff>
    </xdr:to>
    <xdr:cxnSp macro="">
      <xdr:nvCxnSpPr>
        <xdr:cNvPr id="749" name="直線コネクタ 748">
          <a:extLst>
            <a:ext uri="{FF2B5EF4-FFF2-40B4-BE49-F238E27FC236}">
              <a16:creationId xmlns:a16="http://schemas.microsoft.com/office/drawing/2014/main" id="{8222F35E-55E8-49C6-BFEF-E1EDEA6DC0BB}"/>
            </a:ext>
          </a:extLst>
        </xdr:cNvPr>
        <xdr:cNvCxnSpPr/>
      </xdr:nvCxnSpPr>
      <xdr:spPr>
        <a:xfrm>
          <a:off x="17213580" y="1800878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20501</xdr:rowOff>
    </xdr:from>
    <xdr:to>
      <xdr:col>98</xdr:col>
      <xdr:colOff>38100</xdr:colOff>
      <xdr:row>107</xdr:row>
      <xdr:rowOff>122101</xdr:rowOff>
    </xdr:to>
    <xdr:sp macro="" textlink="">
      <xdr:nvSpPr>
        <xdr:cNvPr id="750" name="楕円 749">
          <a:extLst>
            <a:ext uri="{FF2B5EF4-FFF2-40B4-BE49-F238E27FC236}">
              <a16:creationId xmlns:a16="http://schemas.microsoft.com/office/drawing/2014/main" id="{708C94BD-C78B-4FCC-89A1-0EB49B55C412}"/>
            </a:ext>
          </a:extLst>
        </xdr:cNvPr>
        <xdr:cNvSpPr/>
      </xdr:nvSpPr>
      <xdr:spPr>
        <a:xfrm>
          <a:off x="16388080" y="179579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71301</xdr:rowOff>
    </xdr:from>
    <xdr:to>
      <xdr:col>102</xdr:col>
      <xdr:colOff>114300</xdr:colOff>
      <xdr:row>107</xdr:row>
      <xdr:rowOff>71301</xdr:rowOff>
    </xdr:to>
    <xdr:cxnSp macro="">
      <xdr:nvCxnSpPr>
        <xdr:cNvPr id="751" name="直線コネクタ 750">
          <a:extLst>
            <a:ext uri="{FF2B5EF4-FFF2-40B4-BE49-F238E27FC236}">
              <a16:creationId xmlns:a16="http://schemas.microsoft.com/office/drawing/2014/main" id="{438E7296-D206-477D-8A02-73CF04BFEC38}"/>
            </a:ext>
          </a:extLst>
        </xdr:cNvPr>
        <xdr:cNvCxnSpPr/>
      </xdr:nvCxnSpPr>
      <xdr:spPr>
        <a:xfrm>
          <a:off x="16431260" y="180087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D18712B5-6EE1-4443-A843-7595CD393206}"/>
            </a:ext>
          </a:extLst>
        </xdr:cNvPr>
        <xdr:cNvSpPr txBox="1"/>
      </xdr:nvSpPr>
      <xdr:spPr>
        <a:xfrm>
          <a:off x="185611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B7AF564D-8BE8-4583-8D3C-2729D3896584}"/>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D2BDD8CB-4D59-4E01-8420-AA5A35CC7AC0}"/>
            </a:ext>
          </a:extLst>
        </xdr:cNvPr>
        <xdr:cNvSpPr txBox="1"/>
      </xdr:nvSpPr>
      <xdr:spPr>
        <a:xfrm>
          <a:off x="170015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A2B6EECC-EAE3-4BE2-8F2E-ACEBE6C1E9D4}"/>
            </a:ext>
          </a:extLst>
        </xdr:cNvPr>
        <xdr:cNvSpPr txBox="1"/>
      </xdr:nvSpPr>
      <xdr:spPr>
        <a:xfrm>
          <a:off x="162268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756" name="n_1mainValue【公民館】&#10;一人当たり面積">
          <a:extLst>
            <a:ext uri="{FF2B5EF4-FFF2-40B4-BE49-F238E27FC236}">
              <a16:creationId xmlns:a16="http://schemas.microsoft.com/office/drawing/2014/main" id="{DBC4C930-C451-4443-BBF6-376C5F334C6A}"/>
            </a:ext>
          </a:extLst>
        </xdr:cNvPr>
        <xdr:cNvSpPr txBox="1"/>
      </xdr:nvSpPr>
      <xdr:spPr>
        <a:xfrm>
          <a:off x="18561127"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757" name="n_2mainValue【公民館】&#10;一人当たり面積">
          <a:extLst>
            <a:ext uri="{FF2B5EF4-FFF2-40B4-BE49-F238E27FC236}">
              <a16:creationId xmlns:a16="http://schemas.microsoft.com/office/drawing/2014/main" id="{90C2B946-A69D-401A-8243-CC8A08FFF6B0}"/>
            </a:ext>
          </a:extLst>
        </xdr:cNvPr>
        <xdr:cNvSpPr txBox="1"/>
      </xdr:nvSpPr>
      <xdr:spPr>
        <a:xfrm>
          <a:off x="17776267"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58" name="n_3mainValue【公民館】&#10;一人当たり面積">
          <a:extLst>
            <a:ext uri="{FF2B5EF4-FFF2-40B4-BE49-F238E27FC236}">
              <a16:creationId xmlns:a16="http://schemas.microsoft.com/office/drawing/2014/main" id="{3545DB57-83F4-4BE5-8ECC-C1ECE8CE4445}"/>
            </a:ext>
          </a:extLst>
        </xdr:cNvPr>
        <xdr:cNvSpPr txBox="1"/>
      </xdr:nvSpPr>
      <xdr:spPr>
        <a:xfrm>
          <a:off x="17001567"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113228</xdr:rowOff>
    </xdr:from>
    <xdr:ext cx="469744" cy="259045"/>
    <xdr:sp macro="" textlink="">
      <xdr:nvSpPr>
        <xdr:cNvPr id="759" name="n_4mainValue【公民館】&#10;一人当たり面積">
          <a:extLst>
            <a:ext uri="{FF2B5EF4-FFF2-40B4-BE49-F238E27FC236}">
              <a16:creationId xmlns:a16="http://schemas.microsoft.com/office/drawing/2014/main" id="{A7847EC1-B49D-491F-8C75-E147764B8B1A}"/>
            </a:ext>
          </a:extLst>
        </xdr:cNvPr>
        <xdr:cNvSpPr txBox="1"/>
      </xdr:nvSpPr>
      <xdr:spPr>
        <a:xfrm>
          <a:off x="16226867" y="180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110D62A-D107-423E-A468-AB8A18D78EF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BEB46151-71BB-4E89-81DE-0E95DE92A3D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A50F7831-EE5C-4CF3-AEAD-C513BBC4D01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類似団体と比較して特に有形固定資産減価償却率が高くなっている施設は、学校施設、児童館であり、特に低くなっている施設は、認定こども園・幼稚園・保育所、公民館である。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昭和４０年代に多くの小中学校が建設されているため、有形固定資産減価償却率が高くなっている。ただし、耐震改修が必要な小中学校についてはすべて耐震改修を完了しているため、使用する上での問題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児童館については、３館あるうちの２館が築３０年以上経過しており、有形固定資産減価償却率が高くなっている。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今後は公共施設等総合管理計画及び個別施設計画に基づき適切な維持管理に取り組んでいく必要がある。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及び公民館については、平成２７年度に第３保育所の建て替えと中央公民館の建設を行い、平成３０年度に老朽化していた第１保育所を除却したため、有形固定資産減価償却率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認定こども園・幼稚園・保育所については、これらの事業により、一人当たり面積についても減少しており、今後の維持管理費用の減少も見込んでいる。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A9532D-3A2F-406C-A5A6-1A993D91621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09ADB0-F4C2-4D0A-9BB1-22E3CFA484C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A7DA55-0269-4A59-9909-FDF39D8C478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507025-3955-41C5-880A-B5893921002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80809A-1FAD-4D84-BC14-5D4FD0E6CB0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E0833C-DA63-4D19-A785-B4F50B176D5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CA9794-4893-4FE0-8E7B-A8D2926AFE3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2D1061-BECB-4FE8-BBA6-AC54FAAE6A4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85B2B4-A165-46D3-896E-D1FB4680EC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E93A0E-76F7-40CB-928C-F1653496E90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DC3322-6C87-4B06-B79F-57A17D0102A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92B5AA-C710-4EEC-8C9B-974040AEEA6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A79BFD-260F-4634-A626-DA50AB10B76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4E99CA-C587-4ED8-97EC-8C3CE8328EA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CA56D4-3426-49F3-A0B9-0B3A3F752E9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DED2F6-32DD-4AA5-87E9-6D583D78DDC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D6AEF0-234F-44C0-BD87-D44016DF749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77E1FE-8C99-4C4A-98D1-57659A0AB7E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C3477F-346F-4A85-BA89-1B60F956B00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1E40C7-0C6F-445A-8E02-43DCDA9B76E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377406-F45D-4918-A829-3AFEBE24720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8154B3-1110-4E03-A6A6-CAE6FE2B0E0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89A402-D78E-491C-9EAE-FF7B9F6E205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82F44E-D102-4B63-AB0F-8C6D80362D2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F06017-6FF1-4EF3-8ADF-77AF694609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5AD1C7-DA4D-46A1-B08D-B75BDCC5BAF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29BBFC-9936-4E4B-8B7A-FDA208BB2FC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5C3C60-B678-494C-BAFA-B4C7A892412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A17EE3-FFDC-4E9E-A5F4-20710DB8BEE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2317A2-D664-42B7-B61A-91830AE2ACC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FAB6B9-1CAB-4D33-A1A1-1C73C5D4F31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279259-B2C5-44DE-93B0-56BB4F0FC6B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7EFFF-8B0B-49F5-A9C0-6494E4A8EDB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2C5630-4D3B-4613-A32B-C86E6E3EB42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BB5F1C-2CAC-4E5E-84B0-1FA4389E254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2F966C-732B-4BEB-9E77-E7D5E5C5BCD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67F4723-759F-4018-B852-983856981D8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D71290-B155-4FF3-8E5F-7E793EEBCD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F935CD-1322-42B4-A816-91B6B035D97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214265-7F1F-4AD2-BCBA-2E8E96E6E21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2A147F-DDD0-4150-A899-F41BFB31EFB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1C59C2-BFD6-4BFA-B5A7-0CE0688BCE1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B6FB3D4-82CC-4A35-9554-8A482213107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D6BBFB7-FF7B-4AF9-BE37-FD31B3ADFB1F}"/>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ED6B7B-B0E5-45D5-943E-E8063CF60F9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5D0A6C1-B27E-47AA-B59F-7B4CBB9CCF9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E47B9E8-510E-404A-8B61-3386AEB7702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ADE35A4-E031-4038-92A9-354CBF0D841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9E3DCF-B7ED-4C86-A4EC-D9C4501B7867}"/>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72296FD-D961-432E-A539-83327C15601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FD5ACDB-36C0-4E48-BBD5-E8FCDE5BC4D5}"/>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AD79519-FDE7-44BF-B1B4-C7A319A6163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7D8CF45-52F2-4EB0-A4E5-02B87EC6DBA5}"/>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39F1108-D6D3-48A1-949F-D08D7C62678E}"/>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411FA69-7AAD-46C0-B608-3C3D9A107E1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04D17A1-D9C8-42D9-8B4A-110E2417781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DAD447B7-400B-435F-82C2-3B9B19F8D246}"/>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99573871-9BD5-41B0-ABB5-7BAE160CAC24}"/>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652AC971-2600-4867-AB46-734FA0271BFE}"/>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F7F6C2A5-ED71-40FA-9334-D9F70C121CD8}"/>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E73BA3A-49FE-4FC8-A98D-0FAE8F2A27D8}"/>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B01EBAB6-004D-4618-8EE7-F6ADBB5EA1B3}"/>
            </a:ext>
          </a:extLst>
        </xdr:cNvPr>
        <xdr:cNvSpPr txBox="1"/>
      </xdr:nvSpPr>
      <xdr:spPr>
        <a:xfrm>
          <a:off x="412496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EE1ABC58-902A-4B02-A3F7-8D4E42A20AE3}"/>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D7931104-9DD1-4260-A03E-3F167BEB0691}"/>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9A02D4E4-1703-42B3-9AA2-B8FCDD41B9CF}"/>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C6769DA2-B22A-40F2-968A-096E2F91E6FA}"/>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7BECABDA-965A-4F9C-8609-8DE2913F8134}"/>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AC4720-2156-457D-BB19-F22B56290BE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FBA70D0-D62D-4EB6-81C5-3CB5C6A7E68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B89A6F-E876-446C-A4C0-31CF6010F5A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C5FB36-45EF-4882-9A59-9C675BE310A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C8C4AE5-37B3-4E58-AA55-9EF891D4FD0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a:extLst>
            <a:ext uri="{FF2B5EF4-FFF2-40B4-BE49-F238E27FC236}">
              <a16:creationId xmlns:a16="http://schemas.microsoft.com/office/drawing/2014/main" id="{5F9DEFCE-061F-44CB-B152-18C843900E92}"/>
            </a:ext>
          </a:extLst>
        </xdr:cNvPr>
        <xdr:cNvSpPr/>
      </xdr:nvSpPr>
      <xdr:spPr>
        <a:xfrm>
          <a:off x="4036060" y="647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id="{92EAD153-1029-4971-9E63-F08D8EB8A48C}"/>
            </a:ext>
          </a:extLst>
        </xdr:cNvPr>
        <xdr:cNvSpPr txBox="1"/>
      </xdr:nvSpPr>
      <xdr:spPr>
        <a:xfrm>
          <a:off x="4124960"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67854</xdr:rowOff>
    </xdr:from>
    <xdr:to>
      <xdr:col>20</xdr:col>
      <xdr:colOff>38100</xdr:colOff>
      <xdr:row>38</xdr:row>
      <xdr:rowOff>169454</xdr:rowOff>
    </xdr:to>
    <xdr:sp macro="" textlink="">
      <xdr:nvSpPr>
        <xdr:cNvPr id="76" name="楕円 75">
          <a:extLst>
            <a:ext uri="{FF2B5EF4-FFF2-40B4-BE49-F238E27FC236}">
              <a16:creationId xmlns:a16="http://schemas.microsoft.com/office/drawing/2014/main" id="{60668568-F856-4644-9341-4C8B915BC5E3}"/>
            </a:ext>
          </a:extLst>
        </xdr:cNvPr>
        <xdr:cNvSpPr/>
      </xdr:nvSpPr>
      <xdr:spPr>
        <a:xfrm>
          <a:off x="3312160" y="6438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118654</xdr:rowOff>
    </xdr:from>
    <xdr:to>
      <xdr:col>24</xdr:col>
      <xdr:colOff>63500</xdr:colOff>
      <xdr:row>38</xdr:row>
      <xdr:rowOff>151312</xdr:rowOff>
    </xdr:to>
    <xdr:cxnSp macro="">
      <xdr:nvCxnSpPr>
        <xdr:cNvPr id="77" name="直線コネクタ 76">
          <a:extLst>
            <a:ext uri="{FF2B5EF4-FFF2-40B4-BE49-F238E27FC236}">
              <a16:creationId xmlns:a16="http://schemas.microsoft.com/office/drawing/2014/main" id="{74CE18DD-9481-4185-A3A3-997D927C23FD}"/>
            </a:ext>
          </a:extLst>
        </xdr:cNvPr>
        <xdr:cNvCxnSpPr/>
      </xdr:nvCxnSpPr>
      <xdr:spPr>
        <a:xfrm>
          <a:off x="3355340" y="6488974"/>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33565</xdr:rowOff>
    </xdr:from>
    <xdr:to>
      <xdr:col>15</xdr:col>
      <xdr:colOff>101600</xdr:colOff>
      <xdr:row>38</xdr:row>
      <xdr:rowOff>135165</xdr:rowOff>
    </xdr:to>
    <xdr:sp macro="" textlink="">
      <xdr:nvSpPr>
        <xdr:cNvPr id="78" name="楕円 77">
          <a:extLst>
            <a:ext uri="{FF2B5EF4-FFF2-40B4-BE49-F238E27FC236}">
              <a16:creationId xmlns:a16="http://schemas.microsoft.com/office/drawing/2014/main" id="{CE54E68E-977C-47CA-9EC3-65150AE08FB8}"/>
            </a:ext>
          </a:extLst>
        </xdr:cNvPr>
        <xdr:cNvSpPr/>
      </xdr:nvSpPr>
      <xdr:spPr>
        <a:xfrm>
          <a:off x="2514600" y="64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118654</xdr:rowOff>
    </xdr:to>
    <xdr:cxnSp macro="">
      <xdr:nvCxnSpPr>
        <xdr:cNvPr id="79" name="直線コネクタ 78">
          <a:extLst>
            <a:ext uri="{FF2B5EF4-FFF2-40B4-BE49-F238E27FC236}">
              <a16:creationId xmlns:a16="http://schemas.microsoft.com/office/drawing/2014/main" id="{79F100A2-642E-4D7F-BEC3-1A4F0676D16B}"/>
            </a:ext>
          </a:extLst>
        </xdr:cNvPr>
        <xdr:cNvCxnSpPr/>
      </xdr:nvCxnSpPr>
      <xdr:spPr>
        <a:xfrm>
          <a:off x="2565400" y="6454685"/>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a:extLst>
            <a:ext uri="{FF2B5EF4-FFF2-40B4-BE49-F238E27FC236}">
              <a16:creationId xmlns:a16="http://schemas.microsoft.com/office/drawing/2014/main" id="{CE276D93-3CDB-408E-B0A8-6F35918D3D39}"/>
            </a:ext>
          </a:extLst>
        </xdr:cNvPr>
        <xdr:cNvSpPr/>
      </xdr:nvSpPr>
      <xdr:spPr>
        <a:xfrm>
          <a:off x="1739900" y="637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84365</xdr:rowOff>
    </xdr:to>
    <xdr:cxnSp macro="">
      <xdr:nvCxnSpPr>
        <xdr:cNvPr id="81" name="直線コネクタ 80">
          <a:extLst>
            <a:ext uri="{FF2B5EF4-FFF2-40B4-BE49-F238E27FC236}">
              <a16:creationId xmlns:a16="http://schemas.microsoft.com/office/drawing/2014/main" id="{43067948-E9BA-4F00-9246-48A8233CEA6A}"/>
            </a:ext>
          </a:extLst>
        </xdr:cNvPr>
        <xdr:cNvCxnSpPr/>
      </xdr:nvCxnSpPr>
      <xdr:spPr>
        <a:xfrm>
          <a:off x="1790700" y="6420394"/>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136434</xdr:rowOff>
    </xdr:from>
    <xdr:to>
      <xdr:col>6</xdr:col>
      <xdr:colOff>38100</xdr:colOff>
      <xdr:row>38</xdr:row>
      <xdr:rowOff>66584</xdr:rowOff>
    </xdr:to>
    <xdr:sp macro="" textlink="">
      <xdr:nvSpPr>
        <xdr:cNvPr id="82" name="楕円 81">
          <a:extLst>
            <a:ext uri="{FF2B5EF4-FFF2-40B4-BE49-F238E27FC236}">
              <a16:creationId xmlns:a16="http://schemas.microsoft.com/office/drawing/2014/main" id="{B56546B4-0FED-475F-AD5A-76E5A7A59721}"/>
            </a:ext>
          </a:extLst>
        </xdr:cNvPr>
        <xdr:cNvSpPr/>
      </xdr:nvSpPr>
      <xdr:spPr>
        <a:xfrm>
          <a:off x="965200" y="6339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xdr:rowOff>
    </xdr:from>
    <xdr:to>
      <xdr:col>10</xdr:col>
      <xdr:colOff>114300</xdr:colOff>
      <xdr:row>38</xdr:row>
      <xdr:rowOff>50074</xdr:rowOff>
    </xdr:to>
    <xdr:cxnSp macro="">
      <xdr:nvCxnSpPr>
        <xdr:cNvPr id="83" name="直線コネクタ 82">
          <a:extLst>
            <a:ext uri="{FF2B5EF4-FFF2-40B4-BE49-F238E27FC236}">
              <a16:creationId xmlns:a16="http://schemas.microsoft.com/office/drawing/2014/main" id="{C8C17A58-9F92-4354-8FC8-9C26880DF0B4}"/>
            </a:ext>
          </a:extLst>
        </xdr:cNvPr>
        <xdr:cNvCxnSpPr/>
      </xdr:nvCxnSpPr>
      <xdr:spPr>
        <a:xfrm>
          <a:off x="1008380" y="638610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860DA708-7613-461B-9127-71DCFEB9C8A4}"/>
            </a:ext>
          </a:extLst>
        </xdr:cNvPr>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9EA04150-6B49-4BD6-B1C4-55EF0C592F1B}"/>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CEBBBC7D-D299-408A-A9B4-87A89EFB4CAE}"/>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74990757-5CAE-4960-BBC6-014F3A669A0F}"/>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160581</xdr:rowOff>
    </xdr:from>
    <xdr:ext cx="405111" cy="259045"/>
    <xdr:sp macro="" textlink="">
      <xdr:nvSpPr>
        <xdr:cNvPr id="88" name="n_1mainValue【図書館】&#10;有形固定資産減価償却率">
          <a:extLst>
            <a:ext uri="{FF2B5EF4-FFF2-40B4-BE49-F238E27FC236}">
              <a16:creationId xmlns:a16="http://schemas.microsoft.com/office/drawing/2014/main" id="{3A265757-EFA0-4BC6-8645-9EF836A1E6AE}"/>
            </a:ext>
          </a:extLst>
        </xdr:cNvPr>
        <xdr:cNvSpPr txBox="1"/>
      </xdr:nvSpPr>
      <xdr:spPr>
        <a:xfrm>
          <a:off x="317056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126292</xdr:rowOff>
    </xdr:from>
    <xdr:ext cx="405111" cy="259045"/>
    <xdr:sp macro="" textlink="">
      <xdr:nvSpPr>
        <xdr:cNvPr id="89" name="n_2mainValue【図書館】&#10;有形固定資産減価償却率">
          <a:extLst>
            <a:ext uri="{FF2B5EF4-FFF2-40B4-BE49-F238E27FC236}">
              <a16:creationId xmlns:a16="http://schemas.microsoft.com/office/drawing/2014/main" id="{3745F26D-9B22-427A-9549-13AC063207CC}"/>
            </a:ext>
          </a:extLst>
        </xdr:cNvPr>
        <xdr:cNvSpPr txBox="1"/>
      </xdr:nvSpPr>
      <xdr:spPr>
        <a:xfrm>
          <a:off x="238570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90" name="n_3mainValue【図書館】&#10;有形固定資産減価償却率">
          <a:extLst>
            <a:ext uri="{FF2B5EF4-FFF2-40B4-BE49-F238E27FC236}">
              <a16:creationId xmlns:a16="http://schemas.microsoft.com/office/drawing/2014/main" id="{77788815-A2DB-46AB-9CD0-3008E56B185D}"/>
            </a:ext>
          </a:extLst>
        </xdr:cNvPr>
        <xdr:cNvSpPr txBox="1"/>
      </xdr:nvSpPr>
      <xdr:spPr>
        <a:xfrm>
          <a:off x="161100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57711</xdr:rowOff>
    </xdr:from>
    <xdr:ext cx="405111" cy="259045"/>
    <xdr:sp macro="" textlink="">
      <xdr:nvSpPr>
        <xdr:cNvPr id="91" name="n_4mainValue【図書館】&#10;有形固定資産減価償却率">
          <a:extLst>
            <a:ext uri="{FF2B5EF4-FFF2-40B4-BE49-F238E27FC236}">
              <a16:creationId xmlns:a16="http://schemas.microsoft.com/office/drawing/2014/main" id="{4E3B8D69-B1E1-4870-9BC8-4CBB998C15B7}"/>
            </a:ext>
          </a:extLst>
        </xdr:cNvPr>
        <xdr:cNvSpPr txBox="1"/>
      </xdr:nvSpPr>
      <xdr:spPr>
        <a:xfrm>
          <a:off x="83630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8622D77-5F51-49E7-8C10-1E719D0BF20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8BE2EFE-1FEE-447E-AE2F-982E779E352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27E2451-7336-42CB-98CE-88366B10613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5C79B7-9A5A-4D31-90C4-2AAAFBC1AF6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1FC7F9F-1BB0-43CA-8995-2A2E0110857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D14C897-0AC8-45F6-95AF-A8C0CCDD473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9CD2460-5A60-4904-A5D7-AC32F6CBE20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BCA6F33-7B45-47EC-A8E8-0BCF27FADCD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3A28E97-5AAC-4805-A627-47716B9861B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C91C324-0713-4CE2-8F09-9B2BA558EFE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74EA933-C4C8-4068-A70F-4423EA490D8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9BF511C-41AA-486D-AF88-C3CB7F31805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BA05F7-77FF-4D98-B134-7D2AE7E47D2F}"/>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582DE62-F7DB-4733-9FC9-CFDE4537EB99}"/>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C26BBFA-0559-42D4-8597-BD9D475D3CE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BB29284-AB31-4105-83E3-CAB542213952}"/>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C1AE2C6-B850-421E-BE7B-8276DB86C0A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0F25C39-72C2-4F25-A213-BCF3E85368B7}"/>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03F548A-EEBB-4147-98DB-BC3E5754816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E51F85D-9971-439E-BFE4-46D9714BEA86}"/>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871AC06-95BF-46C7-AAF1-81184518753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73B7454-72A0-4957-BE8A-965ABBDB7C1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C15157B-EC1B-48C0-A016-CDB33DD9B6E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3D275A77-0169-4C1C-91E7-2ECE44AE6DDE}"/>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5CEFABBE-77E7-419C-A988-3330979046A3}"/>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AFC6E557-3C0F-4E88-87D4-171ACCFBE811}"/>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31CCD866-0498-4470-A561-A90C97CD23E6}"/>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D7F9D44D-9B31-421C-AE94-EB9D818B6A8F}"/>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24B139BF-C336-4346-AC04-93F02BB4F840}"/>
            </a:ext>
          </a:extLst>
        </xdr:cNvPr>
        <xdr:cNvSpPr txBox="1"/>
      </xdr:nvSpPr>
      <xdr:spPr>
        <a:xfrm>
          <a:off x="9258300" y="664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27BA3F91-67C7-4FEF-94F5-FAEF536306EC}"/>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D70FEE4E-C9E2-457E-9549-CB47C457A04F}"/>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E057B1E9-F05C-42D7-A6DF-0B52ECDB9E41}"/>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8B61C657-51DB-41C2-A8D0-22F9FB2B1F85}"/>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BE0C8160-24ED-40DA-82A1-43CC2C99771F}"/>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07564D7-41C4-48CD-8BE2-0A1D1792970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01ADB0-130E-47FA-B527-F7F3E85577C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2080FE-BD55-4D3B-B7FF-83FA1A38B13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E0F1F19-DC2F-46E7-894E-29DCF16420E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B838A3B-056F-43B7-B306-92CD4B3A8F6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1" name="楕円 130">
          <a:extLst>
            <a:ext uri="{FF2B5EF4-FFF2-40B4-BE49-F238E27FC236}">
              <a16:creationId xmlns:a16="http://schemas.microsoft.com/office/drawing/2014/main" id="{68AE0026-3A6F-4B0D-B8C0-F14C45BF7CF2}"/>
            </a:ext>
          </a:extLst>
        </xdr:cNvPr>
        <xdr:cNvSpPr/>
      </xdr:nvSpPr>
      <xdr:spPr>
        <a:xfrm>
          <a:off x="9192260" y="6898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5423F34D-461E-46F9-88FB-761A3C41120F}"/>
            </a:ext>
          </a:extLst>
        </xdr:cNvPr>
        <xdr:cNvSpPr txBox="1"/>
      </xdr:nvSpPr>
      <xdr:spPr>
        <a:xfrm>
          <a:off x="925830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56E4F472-FDB4-448E-BB73-8C40CE3794DA}"/>
            </a:ext>
          </a:extLst>
        </xdr:cNvPr>
        <xdr:cNvSpPr/>
      </xdr:nvSpPr>
      <xdr:spPr>
        <a:xfrm>
          <a:off x="844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DD6987C9-D5DD-498E-9118-1DC1834F7205}"/>
            </a:ext>
          </a:extLst>
        </xdr:cNvPr>
        <xdr:cNvCxnSpPr/>
      </xdr:nvCxnSpPr>
      <xdr:spPr>
        <a:xfrm>
          <a:off x="8496300" y="69494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316E01EC-ACFE-4870-9655-D852E617CB5D}"/>
            </a:ext>
          </a:extLst>
        </xdr:cNvPr>
        <xdr:cNvSpPr/>
      </xdr:nvSpPr>
      <xdr:spPr>
        <a:xfrm>
          <a:off x="7670800" y="6898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BB5343D1-1C6D-439A-B1F8-6218EFD21448}"/>
            </a:ext>
          </a:extLst>
        </xdr:cNvPr>
        <xdr:cNvCxnSpPr/>
      </xdr:nvCxnSpPr>
      <xdr:spPr>
        <a:xfrm>
          <a:off x="7713980" y="69494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5458CF9C-22DD-4460-8BDD-6E39201C298B}"/>
            </a:ext>
          </a:extLst>
        </xdr:cNvPr>
        <xdr:cNvSpPr/>
      </xdr:nvSpPr>
      <xdr:spPr>
        <a:xfrm>
          <a:off x="687324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26834FD3-CAF1-4774-8C58-AEFC95FB4294}"/>
            </a:ext>
          </a:extLst>
        </xdr:cNvPr>
        <xdr:cNvCxnSpPr/>
      </xdr:nvCxnSpPr>
      <xdr:spPr>
        <a:xfrm>
          <a:off x="6924040" y="6949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id="{C3F7FEC1-6F0E-4F08-AF3B-18EAFBB491D9}"/>
            </a:ext>
          </a:extLst>
        </xdr:cNvPr>
        <xdr:cNvSpPr/>
      </xdr:nvSpPr>
      <xdr:spPr>
        <a:xfrm>
          <a:off x="609854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id="{5FAFCB11-E9C5-4B6F-8BA0-5A989785221E}"/>
            </a:ext>
          </a:extLst>
        </xdr:cNvPr>
        <xdr:cNvCxnSpPr/>
      </xdr:nvCxnSpPr>
      <xdr:spPr>
        <a:xfrm>
          <a:off x="6149340" y="69494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AA69C7D6-20A6-4028-A23F-2E90C6D32141}"/>
            </a:ext>
          </a:extLst>
        </xdr:cNvPr>
        <xdr:cNvSpPr txBox="1"/>
      </xdr:nvSpPr>
      <xdr:spPr>
        <a:xfrm>
          <a:off x="827158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3CFCD9CC-2D8B-4875-A5F2-348F2CACF8F8}"/>
            </a:ext>
          </a:extLst>
        </xdr:cNvPr>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DA77320C-B086-4364-90AD-31EFE69F911C}"/>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230C54AB-6582-4142-805A-31A2BAC7DC23}"/>
            </a:ext>
          </a:extLst>
        </xdr:cNvPr>
        <xdr:cNvSpPr txBox="1"/>
      </xdr:nvSpPr>
      <xdr:spPr>
        <a:xfrm>
          <a:off x="59373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94B49C53-719E-403E-9779-F9C0CE0E5DF1}"/>
            </a:ext>
          </a:extLst>
        </xdr:cNvPr>
        <xdr:cNvSpPr txBox="1"/>
      </xdr:nvSpPr>
      <xdr:spPr>
        <a:xfrm>
          <a:off x="827158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988B6770-D5D6-48B3-99D6-1CFFA7344140}"/>
            </a:ext>
          </a:extLst>
        </xdr:cNvPr>
        <xdr:cNvSpPr txBox="1"/>
      </xdr:nvSpPr>
      <xdr:spPr>
        <a:xfrm>
          <a:off x="750958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619B5F55-9749-4087-9928-1F47325FFA01}"/>
            </a:ext>
          </a:extLst>
        </xdr:cNvPr>
        <xdr:cNvSpPr txBox="1"/>
      </xdr:nvSpPr>
      <xdr:spPr>
        <a:xfrm>
          <a:off x="67120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id="{A40557F5-5C6E-48F2-B480-915EF186456B}"/>
            </a:ext>
          </a:extLst>
        </xdr:cNvPr>
        <xdr:cNvSpPr txBox="1"/>
      </xdr:nvSpPr>
      <xdr:spPr>
        <a:xfrm>
          <a:off x="59373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61C562F-2593-4702-A751-1800D56997A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4458431-4126-4140-A6CF-6495377F510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552B95A-EE67-483B-8415-DF3D159AFEE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F83CB40-E3E3-477A-9648-1C67809845C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0A8A781-A924-4580-9679-FFECFF2A4E2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A8ECDB-6A16-49B5-8582-226760BF403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0172B5C-8D1B-4881-937D-3AAED135ED3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D74BA30-7447-410F-B8D2-F9577BCE3D4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A85EC00-DC06-4B25-B123-5D6CEEBC31B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3A97266-ED69-45DE-B704-2913D9B5D19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715252F-C84E-4022-90D0-F1E0FFD90FB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F588F68-A158-4659-B77D-EE7EF551383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197EEB5-D8EA-4D1C-B96E-F1D70C610FD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3AD87B4-A795-452E-85EF-5EB5563D821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7C468A3-787C-45D0-9E58-C78A1C37E6D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1ADF2C7-B5B4-48ED-A7B9-5C410A4EB29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F2C0F6A-7DEC-4621-9124-335840C41E7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7D76B10-6844-4659-8CD9-6C1E5E7881A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12E71AE-4194-4631-9A49-39B4D15569D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0A6EE4A-7236-4C07-8EF9-4C56D09658D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155565F-A62B-4D26-88A9-9BD78ECB64A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8B3E61A-EFFA-4E25-81F7-D5CECE73143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C05C4DF-07A6-468D-8FEE-456AF64877F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2C65038-0BE0-4AAD-8540-1C2D93B5868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191E295-1AE0-4A56-9644-68C3208246F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3E61A59A-B3F2-4386-BE93-B18671E93A22}"/>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3B8DDAE-281B-47E3-A77B-B66715218C3C}"/>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E7E320F-0EB3-4966-BB43-A907CCAA0C6F}"/>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8FA1219-F8FE-4233-A294-90EB3A3C409F}"/>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CDA699B6-1AF1-49D8-8231-6811A181152C}"/>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E482A7A-A307-4B7A-88CF-F2846F459A94}"/>
            </a:ext>
          </a:extLst>
        </xdr:cNvPr>
        <xdr:cNvSpPr txBox="1"/>
      </xdr:nvSpPr>
      <xdr:spPr>
        <a:xfrm>
          <a:off x="412496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A346FF08-1FF9-4374-803E-EED88830C9E9}"/>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37825A68-6928-4B7F-8184-CEC9470C8E14}"/>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F4A121BF-FFEF-4B94-98A8-426161FE3870}"/>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7B43A398-DC6A-4AA9-B71E-252121E9845B}"/>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D2EEC29F-7E42-4981-B8DB-100DAD73A9BA}"/>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41172AE-900E-423C-A608-32130DAB6B4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8EACB85-33EF-4650-9C76-2E177B7628C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E71262-23B9-4B4B-88B8-36AD34D2678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00B223D-778C-4487-ACC1-2E2F92FA707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39B54DA-4067-4D81-9C82-EB95BD04B7B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90" name="楕円 189">
          <a:extLst>
            <a:ext uri="{FF2B5EF4-FFF2-40B4-BE49-F238E27FC236}">
              <a16:creationId xmlns:a16="http://schemas.microsoft.com/office/drawing/2014/main" id="{2DA34B74-5ABA-4EB6-A93B-FBAE532EF39D}"/>
            </a:ext>
          </a:extLst>
        </xdr:cNvPr>
        <xdr:cNvSpPr/>
      </xdr:nvSpPr>
      <xdr:spPr>
        <a:xfrm>
          <a:off x="4036060" y="1003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D5EDA59-BCDE-4201-BBEE-C28F7868B46A}"/>
            </a:ext>
          </a:extLst>
        </xdr:cNvPr>
        <xdr:cNvSpPr txBox="1"/>
      </xdr:nvSpPr>
      <xdr:spPr>
        <a:xfrm>
          <a:off x="4124960" y="9887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a:extLst>
            <a:ext uri="{FF2B5EF4-FFF2-40B4-BE49-F238E27FC236}">
              <a16:creationId xmlns:a16="http://schemas.microsoft.com/office/drawing/2014/main" id="{C0960A18-B2A3-4C09-B092-F9DC9393CB5A}"/>
            </a:ext>
          </a:extLst>
        </xdr:cNvPr>
        <xdr:cNvSpPr/>
      </xdr:nvSpPr>
      <xdr:spPr>
        <a:xfrm>
          <a:off x="331216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21227</xdr:rowOff>
    </xdr:to>
    <xdr:cxnSp macro="">
      <xdr:nvCxnSpPr>
        <xdr:cNvPr id="193" name="直線コネクタ 192">
          <a:extLst>
            <a:ext uri="{FF2B5EF4-FFF2-40B4-BE49-F238E27FC236}">
              <a16:creationId xmlns:a16="http://schemas.microsoft.com/office/drawing/2014/main" id="{51C53402-BE28-4E48-B8F6-6098519FD246}"/>
            </a:ext>
          </a:extLst>
        </xdr:cNvPr>
        <xdr:cNvCxnSpPr/>
      </xdr:nvCxnSpPr>
      <xdr:spPr>
        <a:xfrm>
          <a:off x="3355340" y="10050780"/>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94" name="楕円 193">
          <a:extLst>
            <a:ext uri="{FF2B5EF4-FFF2-40B4-BE49-F238E27FC236}">
              <a16:creationId xmlns:a16="http://schemas.microsoft.com/office/drawing/2014/main" id="{3E1F2288-1D7C-4AA8-89E7-B4C9A663DF44}"/>
            </a:ext>
          </a:extLst>
        </xdr:cNvPr>
        <xdr:cNvSpPr/>
      </xdr:nvSpPr>
      <xdr:spPr>
        <a:xfrm>
          <a:off x="251460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59</xdr:row>
      <xdr:rowOff>160020</xdr:rowOff>
    </xdr:to>
    <xdr:cxnSp macro="">
      <xdr:nvCxnSpPr>
        <xdr:cNvPr id="195" name="直線コネクタ 194">
          <a:extLst>
            <a:ext uri="{FF2B5EF4-FFF2-40B4-BE49-F238E27FC236}">
              <a16:creationId xmlns:a16="http://schemas.microsoft.com/office/drawing/2014/main" id="{EBDE0B15-B7E4-43FA-B26E-908B8DF83C4B}"/>
            </a:ext>
          </a:extLst>
        </xdr:cNvPr>
        <xdr:cNvCxnSpPr/>
      </xdr:nvCxnSpPr>
      <xdr:spPr>
        <a:xfrm>
          <a:off x="2565400" y="10037717"/>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96" name="楕円 195">
          <a:extLst>
            <a:ext uri="{FF2B5EF4-FFF2-40B4-BE49-F238E27FC236}">
              <a16:creationId xmlns:a16="http://schemas.microsoft.com/office/drawing/2014/main" id="{5845EE90-F2C5-4309-9150-551F57BCF73C}"/>
            </a:ext>
          </a:extLst>
        </xdr:cNvPr>
        <xdr:cNvSpPr/>
      </xdr:nvSpPr>
      <xdr:spPr>
        <a:xfrm>
          <a:off x="173990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146957</xdr:rowOff>
    </xdr:to>
    <xdr:cxnSp macro="">
      <xdr:nvCxnSpPr>
        <xdr:cNvPr id="197" name="直線コネクタ 196">
          <a:extLst>
            <a:ext uri="{FF2B5EF4-FFF2-40B4-BE49-F238E27FC236}">
              <a16:creationId xmlns:a16="http://schemas.microsoft.com/office/drawing/2014/main" id="{C5145857-3CD0-43ED-80ED-8AE1954A0AE5}"/>
            </a:ext>
          </a:extLst>
        </xdr:cNvPr>
        <xdr:cNvCxnSpPr/>
      </xdr:nvCxnSpPr>
      <xdr:spPr>
        <a:xfrm>
          <a:off x="1790700" y="9983833"/>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156573</xdr:rowOff>
    </xdr:from>
    <xdr:to>
      <xdr:col>6</xdr:col>
      <xdr:colOff>38100</xdr:colOff>
      <xdr:row>59</xdr:row>
      <xdr:rowOff>86723</xdr:rowOff>
    </xdr:to>
    <xdr:sp macro="" textlink="">
      <xdr:nvSpPr>
        <xdr:cNvPr id="198" name="楕円 197">
          <a:extLst>
            <a:ext uri="{FF2B5EF4-FFF2-40B4-BE49-F238E27FC236}">
              <a16:creationId xmlns:a16="http://schemas.microsoft.com/office/drawing/2014/main" id="{84EC4632-7D10-4F16-85FD-01F33434FEEC}"/>
            </a:ext>
          </a:extLst>
        </xdr:cNvPr>
        <xdr:cNvSpPr/>
      </xdr:nvSpPr>
      <xdr:spPr>
        <a:xfrm>
          <a:off x="965200" y="9879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35923</xdr:rowOff>
    </xdr:from>
    <xdr:to>
      <xdr:col>10</xdr:col>
      <xdr:colOff>114300</xdr:colOff>
      <xdr:row>59</xdr:row>
      <xdr:rowOff>93073</xdr:rowOff>
    </xdr:to>
    <xdr:cxnSp macro="">
      <xdr:nvCxnSpPr>
        <xdr:cNvPr id="199" name="直線コネクタ 198">
          <a:extLst>
            <a:ext uri="{FF2B5EF4-FFF2-40B4-BE49-F238E27FC236}">
              <a16:creationId xmlns:a16="http://schemas.microsoft.com/office/drawing/2014/main" id="{D28B6145-3EDD-4592-86B7-2BA5FD7D6F2E}"/>
            </a:ext>
          </a:extLst>
        </xdr:cNvPr>
        <xdr:cNvCxnSpPr/>
      </xdr:nvCxnSpPr>
      <xdr:spPr>
        <a:xfrm>
          <a:off x="1008380" y="9926683"/>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6E69DB8D-BE28-424C-A722-C1BC38C2200E}"/>
            </a:ext>
          </a:extLst>
        </xdr:cNvPr>
        <xdr:cNvSpPr txBox="1"/>
      </xdr:nvSpPr>
      <xdr:spPr>
        <a:xfrm>
          <a:off x="3170564" y="103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EF7C0AD8-5E42-41FD-8DF5-320883E9A9F4}"/>
            </a:ext>
          </a:extLst>
        </xdr:cNvPr>
        <xdr:cNvSpPr txBox="1"/>
      </xdr:nvSpPr>
      <xdr:spPr>
        <a:xfrm>
          <a:off x="2385704" y="1031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CFD4C42B-87C4-40AF-8B0D-2F5C9F9880F7}"/>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0CBCA58D-8A4B-419F-A3BF-45B6B61154AF}"/>
            </a:ext>
          </a:extLst>
        </xdr:cNvPr>
        <xdr:cNvSpPr txBox="1"/>
      </xdr:nvSpPr>
      <xdr:spPr>
        <a:xfrm>
          <a:off x="8363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体育館・プール】&#10;有形固定資産減価償却率">
          <a:extLst>
            <a:ext uri="{FF2B5EF4-FFF2-40B4-BE49-F238E27FC236}">
              <a16:creationId xmlns:a16="http://schemas.microsoft.com/office/drawing/2014/main" id="{53E687A9-D7F9-4F94-BABD-60631344F0AA}"/>
            </a:ext>
          </a:extLst>
        </xdr:cNvPr>
        <xdr:cNvSpPr txBox="1"/>
      </xdr:nvSpPr>
      <xdr:spPr>
        <a:xfrm>
          <a:off x="317056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42834</xdr:rowOff>
    </xdr:from>
    <xdr:ext cx="405111" cy="259045"/>
    <xdr:sp macro="" textlink="">
      <xdr:nvSpPr>
        <xdr:cNvPr id="205" name="n_2mainValue【体育館・プール】&#10;有形固定資産減価償却率">
          <a:extLst>
            <a:ext uri="{FF2B5EF4-FFF2-40B4-BE49-F238E27FC236}">
              <a16:creationId xmlns:a16="http://schemas.microsoft.com/office/drawing/2014/main" id="{1B097FA5-0F44-488E-BD7A-A5134848F07D}"/>
            </a:ext>
          </a:extLst>
        </xdr:cNvPr>
        <xdr:cNvSpPr txBox="1"/>
      </xdr:nvSpPr>
      <xdr:spPr>
        <a:xfrm>
          <a:off x="238570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206" name="n_3mainValue【体育館・プール】&#10;有形固定資産減価償却率">
          <a:extLst>
            <a:ext uri="{FF2B5EF4-FFF2-40B4-BE49-F238E27FC236}">
              <a16:creationId xmlns:a16="http://schemas.microsoft.com/office/drawing/2014/main" id="{99787ADA-A978-48D5-AD3C-866C3CA90AFD}"/>
            </a:ext>
          </a:extLst>
        </xdr:cNvPr>
        <xdr:cNvSpPr txBox="1"/>
      </xdr:nvSpPr>
      <xdr:spPr>
        <a:xfrm>
          <a:off x="161100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103250</xdr:rowOff>
    </xdr:from>
    <xdr:ext cx="405111" cy="259045"/>
    <xdr:sp macro="" textlink="">
      <xdr:nvSpPr>
        <xdr:cNvPr id="207" name="n_4mainValue【体育館・プール】&#10;有形固定資産減価償却率">
          <a:extLst>
            <a:ext uri="{FF2B5EF4-FFF2-40B4-BE49-F238E27FC236}">
              <a16:creationId xmlns:a16="http://schemas.microsoft.com/office/drawing/2014/main" id="{B98CE540-BC88-4AF7-9BB5-DFE12A85104C}"/>
            </a:ext>
          </a:extLst>
        </xdr:cNvPr>
        <xdr:cNvSpPr txBox="1"/>
      </xdr:nvSpPr>
      <xdr:spPr>
        <a:xfrm>
          <a:off x="83630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11BB32C-1EDD-4C64-B88F-7639F61243D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6D34D79-D742-4BFD-9080-1901704D9CE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D33CF5A-4B78-4ECE-9847-96986D53A0C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2C2167E-8416-4BE0-B38B-B9F35E4DD89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9725923-ABD7-4AE0-99C5-79B980C0411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8D7EB49-97B4-4883-BEE7-37B4F2A18D7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CDFEAE6-0445-428C-B140-662CE10B363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C95BDDE-14E6-4E37-B44E-6360A2BB425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C20B557-81F1-4681-98A9-D6CCA06FE0F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D7A6702-1D21-4DA0-8C12-E9E5A82FF7C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4BB9FA7-E82F-457C-9CDC-12E8CAE18E3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B53BE19-14E8-4A1F-977B-B6C92C2FC51B}"/>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592F094-9096-4BFE-AA81-675B4B2B212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4DF3D6E-1CA7-431D-963F-84295C24505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F69601C-8C2A-4FD9-AAF4-50FF98E229F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559930A-461A-40E2-BB92-B0198D1A44AC}"/>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B8D2881-0F0B-47CE-93BC-B760E8C2FDCA}"/>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4C9D89A-899D-4740-AC56-694C5A5C4A3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ECB2276-3844-4DE5-9E31-16887009C35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7BB5A55A-082A-499D-8885-92315100F6F6}"/>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798A5C4-FA81-4F5D-9337-F0C02D59DD7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7C60796-1DD5-4BF5-85A6-443B27D4CFDF}"/>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6929E64-709A-4548-8F6C-C79D1B64783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9DFC988C-F80E-41C0-B156-3D41C3828F04}"/>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78CE12DA-D798-4EE6-8160-D873B2BB1FB7}"/>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901B0A3F-6FB1-48E1-94EA-3B8B626B658E}"/>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1715DA08-5B2E-42E9-AC5C-6BCC749F5F8D}"/>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2C505AD7-F3DB-4F35-B055-28C1921A256D}"/>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4036BDA8-57EF-442D-9836-0D99780FBB8A}"/>
            </a:ext>
          </a:extLst>
        </xdr:cNvPr>
        <xdr:cNvSpPr txBox="1"/>
      </xdr:nvSpPr>
      <xdr:spPr>
        <a:xfrm>
          <a:off x="9258300" y="1029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CC15DCBB-117B-4365-B7EA-3F6EF8B2B4C1}"/>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77F54D76-06E3-4168-95D3-7288B4A647E5}"/>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2062DAEA-DCAC-4BFD-95E8-4B39AE9DEF24}"/>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BB2F88EF-843A-4324-AA0C-4BA12D02A27A}"/>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B321A0E-5229-4E82-82E9-BF1EB7B6F837}"/>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C98F1C-711D-4B31-9BB8-72908593FB2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20ABE39-9A3C-4DC7-974D-A79DE476322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77F2B95-FC4C-4862-ADBA-79BD8C57810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6D549CC-A9CF-47D4-A7A6-56B31322066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701A63B-B8A7-4332-8120-54F46E97E32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47" name="楕円 246">
          <a:extLst>
            <a:ext uri="{FF2B5EF4-FFF2-40B4-BE49-F238E27FC236}">
              <a16:creationId xmlns:a16="http://schemas.microsoft.com/office/drawing/2014/main" id="{D807ACAC-3396-4E90-93B6-3D3A93EF7EBF}"/>
            </a:ext>
          </a:extLst>
        </xdr:cNvPr>
        <xdr:cNvSpPr/>
      </xdr:nvSpPr>
      <xdr:spPr>
        <a:xfrm>
          <a:off x="9192260" y="10460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248" name="【体育館・プール】&#10;一人当たり面積該当値テキスト">
          <a:extLst>
            <a:ext uri="{FF2B5EF4-FFF2-40B4-BE49-F238E27FC236}">
              <a16:creationId xmlns:a16="http://schemas.microsoft.com/office/drawing/2014/main" id="{080EC4DE-7EE6-4799-B3DD-A301E5858BBE}"/>
            </a:ext>
          </a:extLst>
        </xdr:cNvPr>
        <xdr:cNvSpPr txBox="1"/>
      </xdr:nvSpPr>
      <xdr:spPr>
        <a:xfrm>
          <a:off x="9258300"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49" name="楕円 248">
          <a:extLst>
            <a:ext uri="{FF2B5EF4-FFF2-40B4-BE49-F238E27FC236}">
              <a16:creationId xmlns:a16="http://schemas.microsoft.com/office/drawing/2014/main" id="{58C1A2DB-28E8-4AFB-B439-B185178E6B76}"/>
            </a:ext>
          </a:extLst>
        </xdr:cNvPr>
        <xdr:cNvSpPr/>
      </xdr:nvSpPr>
      <xdr:spPr>
        <a:xfrm>
          <a:off x="8445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62</xdr:row>
      <xdr:rowOff>120015</xdr:rowOff>
    </xdr:to>
    <xdr:cxnSp macro="">
      <xdr:nvCxnSpPr>
        <xdr:cNvPr id="250" name="直線コネクタ 249">
          <a:extLst>
            <a:ext uri="{FF2B5EF4-FFF2-40B4-BE49-F238E27FC236}">
              <a16:creationId xmlns:a16="http://schemas.microsoft.com/office/drawing/2014/main" id="{01DF2038-FAB7-4071-908A-BF62A8CF3D07}"/>
            </a:ext>
          </a:extLst>
        </xdr:cNvPr>
        <xdr:cNvCxnSpPr/>
      </xdr:nvCxnSpPr>
      <xdr:spPr>
        <a:xfrm flipV="1">
          <a:off x="8496300" y="1051179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69215</xdr:rowOff>
    </xdr:from>
    <xdr:to>
      <xdr:col>46</xdr:col>
      <xdr:colOff>38100</xdr:colOff>
      <xdr:row>62</xdr:row>
      <xdr:rowOff>170815</xdr:rowOff>
    </xdr:to>
    <xdr:sp macro="" textlink="">
      <xdr:nvSpPr>
        <xdr:cNvPr id="251" name="楕円 250">
          <a:extLst>
            <a:ext uri="{FF2B5EF4-FFF2-40B4-BE49-F238E27FC236}">
              <a16:creationId xmlns:a16="http://schemas.microsoft.com/office/drawing/2014/main" id="{E561419E-84F2-4F78-A5CA-681FD3ED6C4E}"/>
            </a:ext>
          </a:extLst>
        </xdr:cNvPr>
        <xdr:cNvSpPr/>
      </xdr:nvSpPr>
      <xdr:spPr>
        <a:xfrm>
          <a:off x="7670800" y="10462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120015</xdr:rowOff>
    </xdr:to>
    <xdr:cxnSp macro="">
      <xdr:nvCxnSpPr>
        <xdr:cNvPr id="252" name="直線コネクタ 251">
          <a:extLst>
            <a:ext uri="{FF2B5EF4-FFF2-40B4-BE49-F238E27FC236}">
              <a16:creationId xmlns:a16="http://schemas.microsoft.com/office/drawing/2014/main" id="{3D783E17-45CC-4634-AF0A-F596BFDAA167}"/>
            </a:ext>
          </a:extLst>
        </xdr:cNvPr>
        <xdr:cNvCxnSpPr/>
      </xdr:nvCxnSpPr>
      <xdr:spPr>
        <a:xfrm>
          <a:off x="7713980" y="105136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3" name="楕円 252">
          <a:extLst>
            <a:ext uri="{FF2B5EF4-FFF2-40B4-BE49-F238E27FC236}">
              <a16:creationId xmlns:a16="http://schemas.microsoft.com/office/drawing/2014/main" id="{58B4CA9C-F050-4057-8CCA-B7F1C4C95F25}"/>
            </a:ext>
          </a:extLst>
        </xdr:cNvPr>
        <xdr:cNvSpPr/>
      </xdr:nvSpPr>
      <xdr:spPr>
        <a:xfrm>
          <a:off x="68732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120015</xdr:rowOff>
    </xdr:from>
    <xdr:to>
      <xdr:col>45</xdr:col>
      <xdr:colOff>177800</xdr:colOff>
      <xdr:row>62</xdr:row>
      <xdr:rowOff>121920</xdr:rowOff>
    </xdr:to>
    <xdr:cxnSp macro="">
      <xdr:nvCxnSpPr>
        <xdr:cNvPr id="254" name="直線コネクタ 253">
          <a:extLst>
            <a:ext uri="{FF2B5EF4-FFF2-40B4-BE49-F238E27FC236}">
              <a16:creationId xmlns:a16="http://schemas.microsoft.com/office/drawing/2014/main" id="{C70ABF7C-760F-44DC-9FCB-D81BE9DD37D8}"/>
            </a:ext>
          </a:extLst>
        </xdr:cNvPr>
        <xdr:cNvCxnSpPr/>
      </xdr:nvCxnSpPr>
      <xdr:spPr>
        <a:xfrm flipV="1">
          <a:off x="6924040" y="1051369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1270</xdr:rowOff>
    </xdr:to>
    <xdr:sp macro="" textlink="">
      <xdr:nvSpPr>
        <xdr:cNvPr id="255" name="楕円 254">
          <a:extLst>
            <a:ext uri="{FF2B5EF4-FFF2-40B4-BE49-F238E27FC236}">
              <a16:creationId xmlns:a16="http://schemas.microsoft.com/office/drawing/2014/main" id="{91A39526-1B69-4D4B-A0C1-2FD0C72471DD}"/>
            </a:ext>
          </a:extLst>
        </xdr:cNvPr>
        <xdr:cNvSpPr/>
      </xdr:nvSpPr>
      <xdr:spPr>
        <a:xfrm>
          <a:off x="60985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121920</xdr:rowOff>
    </xdr:to>
    <xdr:cxnSp macro="">
      <xdr:nvCxnSpPr>
        <xdr:cNvPr id="256" name="直線コネクタ 255">
          <a:extLst>
            <a:ext uri="{FF2B5EF4-FFF2-40B4-BE49-F238E27FC236}">
              <a16:creationId xmlns:a16="http://schemas.microsoft.com/office/drawing/2014/main" id="{2715810C-D177-4E6B-B01E-795203DAEF05}"/>
            </a:ext>
          </a:extLst>
        </xdr:cNvPr>
        <xdr:cNvCxnSpPr/>
      </xdr:nvCxnSpPr>
      <xdr:spPr>
        <a:xfrm>
          <a:off x="6149340" y="1051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727138B9-9DEA-4B1B-8FFF-E4F0B979B301}"/>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777DD3D2-3B11-4C6C-8A27-CBEC241B2673}"/>
            </a:ext>
          </a:extLst>
        </xdr:cNvPr>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EAA2621E-5B77-4BEA-BB5C-177933DD1DF2}"/>
            </a:ext>
          </a:extLst>
        </xdr:cNvPr>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6AA35DD6-5F1B-430B-9CB5-6A481966DC22}"/>
            </a:ext>
          </a:extLst>
        </xdr:cNvPr>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61" name="n_1mainValue【体育館・プール】&#10;一人当たり面積">
          <a:extLst>
            <a:ext uri="{FF2B5EF4-FFF2-40B4-BE49-F238E27FC236}">
              <a16:creationId xmlns:a16="http://schemas.microsoft.com/office/drawing/2014/main" id="{36FD1A9E-628F-47C5-B74B-92379E8B1190}"/>
            </a:ext>
          </a:extLst>
        </xdr:cNvPr>
        <xdr:cNvSpPr txBox="1"/>
      </xdr:nvSpPr>
      <xdr:spPr>
        <a:xfrm>
          <a:off x="827158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161942</xdr:rowOff>
    </xdr:from>
    <xdr:ext cx="469744" cy="259045"/>
    <xdr:sp macro="" textlink="">
      <xdr:nvSpPr>
        <xdr:cNvPr id="262" name="n_2mainValue【体育館・プール】&#10;一人当たり面積">
          <a:extLst>
            <a:ext uri="{FF2B5EF4-FFF2-40B4-BE49-F238E27FC236}">
              <a16:creationId xmlns:a16="http://schemas.microsoft.com/office/drawing/2014/main" id="{6FEAD565-4D48-41F4-8610-6B7337569324}"/>
            </a:ext>
          </a:extLst>
        </xdr:cNvPr>
        <xdr:cNvSpPr txBox="1"/>
      </xdr:nvSpPr>
      <xdr:spPr>
        <a:xfrm>
          <a:off x="750958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63" name="n_3mainValue【体育館・プール】&#10;一人当たり面積">
          <a:extLst>
            <a:ext uri="{FF2B5EF4-FFF2-40B4-BE49-F238E27FC236}">
              <a16:creationId xmlns:a16="http://schemas.microsoft.com/office/drawing/2014/main" id="{221446DA-B57E-40D8-B6D5-D0378BE83E85}"/>
            </a:ext>
          </a:extLst>
        </xdr:cNvPr>
        <xdr:cNvSpPr txBox="1"/>
      </xdr:nvSpPr>
      <xdr:spPr>
        <a:xfrm>
          <a:off x="67120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163847</xdr:rowOff>
    </xdr:from>
    <xdr:ext cx="469744" cy="259045"/>
    <xdr:sp macro="" textlink="">
      <xdr:nvSpPr>
        <xdr:cNvPr id="264" name="n_4mainValue【体育館・プール】&#10;一人当たり面積">
          <a:extLst>
            <a:ext uri="{FF2B5EF4-FFF2-40B4-BE49-F238E27FC236}">
              <a16:creationId xmlns:a16="http://schemas.microsoft.com/office/drawing/2014/main" id="{AA47E43F-34AD-424B-ADCA-E93DB9BA385A}"/>
            </a:ext>
          </a:extLst>
        </xdr:cNvPr>
        <xdr:cNvSpPr txBox="1"/>
      </xdr:nvSpPr>
      <xdr:spPr>
        <a:xfrm>
          <a:off x="59373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8AF2258-2123-4D2A-BCF7-04B860835FD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904872F-6D9B-4D0D-9588-25AE926E83E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57E6A85-0E18-444C-B760-B7BC4C1B833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6A1249C-DFA3-4363-B5FA-20BCE79EC0F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757288A-9DB7-4DE6-A118-DD873B9FE7F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5DEB5EA-E0B6-4192-BE16-CBA6F5563DB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856816D-D282-41B3-8FA1-ADA99BDE01E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3428964-CCAE-478D-84D7-799120848A9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6291BDD-8FA1-4B48-83CB-98ED216A8DF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B4FC224-3FA8-4B7F-8A33-0FE936F03F6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73173E5-27DB-4260-A22D-75C3F2489CB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AFF68CD-D22F-4936-BA6E-32499C6ADC3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FFFB046-0E7D-46B1-9E53-52E36D9926D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CA46444-DB19-49D2-BF07-CB5AA2B5DE7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B5BDF458-D31D-41A3-919C-A843D60E6B8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299C5B9-1B0A-40E5-9A81-F7F8C590222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9BE350E0-EF9E-4050-8984-A54A2CD2362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1C19A87-9B9C-4088-BF14-3321CC8B6B3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6D16F9A-49D3-4902-922D-B6AD7370D1E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99A6F5D-C842-459A-AF12-F19145A37418}"/>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87CE097-BA5F-4D5A-A75F-E006A8C345F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4C1B853-D9C9-4FFD-81A0-8FDD2565DAA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C6BA24BF-DE32-49D8-800F-945F6348228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EA0555D-074A-4DBB-8B1F-2811196B268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47642225-AAB3-4FF3-A5B9-D0CD933A998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2135D0A-A965-42E4-8D25-861C6C2F7206}"/>
            </a:ext>
          </a:extLst>
        </xdr:cNvPr>
        <xdr:cNvCxnSpPr/>
      </xdr:nvCxnSpPr>
      <xdr:spPr>
        <a:xfrm flipV="1">
          <a:off x="4086225"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54883793-6599-45D1-AE2E-46AB01D50EF3}"/>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470D591F-ECF6-4930-9A46-AC7F3F3CB401}"/>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A4569998-F5C6-4DA2-AAEE-B52D469E1E3D}"/>
            </a:ext>
          </a:extLst>
        </xdr:cNvPr>
        <xdr:cNvSpPr txBox="1"/>
      </xdr:nvSpPr>
      <xdr:spPr>
        <a:xfrm>
          <a:off x="4124960" y="1297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18F2EC9E-4236-4678-BC76-80443E9906C0}"/>
            </a:ext>
          </a:extLst>
        </xdr:cNvPr>
        <xdr:cNvCxnSpPr/>
      </xdr:nvCxnSpPr>
      <xdr:spPr>
        <a:xfrm>
          <a:off x="402082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EC4D576-370C-489B-8655-3EC7E2D8B3FC}"/>
            </a:ext>
          </a:extLst>
        </xdr:cNvPr>
        <xdr:cNvSpPr txBox="1"/>
      </xdr:nvSpPr>
      <xdr:spPr>
        <a:xfrm>
          <a:off x="4124960" y="13750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79F02636-B6DF-468C-8B9F-A690A1BB76D5}"/>
            </a:ext>
          </a:extLst>
        </xdr:cNvPr>
        <xdr:cNvSpPr/>
      </xdr:nvSpPr>
      <xdr:spPr>
        <a:xfrm>
          <a:off x="403606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136604F7-2EAD-4C0B-AAEF-7570F0BF4C5A}"/>
            </a:ext>
          </a:extLst>
        </xdr:cNvPr>
        <xdr:cNvSpPr/>
      </xdr:nvSpPr>
      <xdr:spPr>
        <a:xfrm>
          <a:off x="331216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A026F594-3F9D-44C1-BE75-E9597CE69906}"/>
            </a:ext>
          </a:extLst>
        </xdr:cNvPr>
        <xdr:cNvSpPr/>
      </xdr:nvSpPr>
      <xdr:spPr>
        <a:xfrm>
          <a:off x="25146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4E606238-764A-4218-B4B1-524F9936D35C}"/>
            </a:ext>
          </a:extLst>
        </xdr:cNvPr>
        <xdr:cNvSpPr/>
      </xdr:nvSpPr>
      <xdr:spPr>
        <a:xfrm>
          <a:off x="17399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A33F6E2A-ABB2-450B-8154-B5E3974531B3}"/>
            </a:ext>
          </a:extLst>
        </xdr:cNvPr>
        <xdr:cNvSpPr/>
      </xdr:nvSpPr>
      <xdr:spPr>
        <a:xfrm>
          <a:off x="965200" y="1376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8A904F3-82B3-462A-B290-56D5B1B480A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D5618FB-049D-428B-93F9-C805FA54EAF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3719DE9-8B16-41CF-97D2-32387E709CA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8DADDA0-C968-41E8-A834-CD611071BE4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553E2DB-3BB5-462D-9F67-D72C45963B2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6" name="楕円 305">
          <a:extLst>
            <a:ext uri="{FF2B5EF4-FFF2-40B4-BE49-F238E27FC236}">
              <a16:creationId xmlns:a16="http://schemas.microsoft.com/office/drawing/2014/main" id="{AFDACFEA-CEC8-48C2-8393-1BED69AC60C8}"/>
            </a:ext>
          </a:extLst>
        </xdr:cNvPr>
        <xdr:cNvSpPr/>
      </xdr:nvSpPr>
      <xdr:spPr>
        <a:xfrm>
          <a:off x="4036060" y="14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884694F-B417-4E03-A436-CD3E0D8B0B39}"/>
            </a:ext>
          </a:extLst>
        </xdr:cNvPr>
        <xdr:cNvSpPr txBox="1"/>
      </xdr:nvSpPr>
      <xdr:spPr>
        <a:xfrm>
          <a:off x="4124960"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68943</xdr:rowOff>
    </xdr:from>
    <xdr:to>
      <xdr:col>20</xdr:col>
      <xdr:colOff>38100</xdr:colOff>
      <xdr:row>85</xdr:row>
      <xdr:rowOff>170543</xdr:rowOff>
    </xdr:to>
    <xdr:sp macro="" textlink="">
      <xdr:nvSpPr>
        <xdr:cNvPr id="308" name="楕円 307">
          <a:extLst>
            <a:ext uri="{FF2B5EF4-FFF2-40B4-BE49-F238E27FC236}">
              <a16:creationId xmlns:a16="http://schemas.microsoft.com/office/drawing/2014/main" id="{7F31F707-2774-4C26-ADC0-FAAB8AA851EA}"/>
            </a:ext>
          </a:extLst>
        </xdr:cNvPr>
        <xdr:cNvSpPr/>
      </xdr:nvSpPr>
      <xdr:spPr>
        <a:xfrm>
          <a:off x="3312160" y="143183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85452</xdr:rowOff>
    </xdr:from>
    <xdr:to>
      <xdr:col>24</xdr:col>
      <xdr:colOff>63500</xdr:colOff>
      <xdr:row>85</xdr:row>
      <xdr:rowOff>119743</xdr:rowOff>
    </xdr:to>
    <xdr:cxnSp macro="">
      <xdr:nvCxnSpPr>
        <xdr:cNvPr id="309" name="直線コネクタ 308">
          <a:extLst>
            <a:ext uri="{FF2B5EF4-FFF2-40B4-BE49-F238E27FC236}">
              <a16:creationId xmlns:a16="http://schemas.microsoft.com/office/drawing/2014/main" id="{222B0DCA-F146-46B1-A359-0D88FB848231}"/>
            </a:ext>
          </a:extLst>
        </xdr:cNvPr>
        <xdr:cNvCxnSpPr/>
      </xdr:nvCxnSpPr>
      <xdr:spPr>
        <a:xfrm flipV="1">
          <a:off x="3355340" y="14167212"/>
          <a:ext cx="73152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24856</xdr:rowOff>
    </xdr:from>
    <xdr:to>
      <xdr:col>15</xdr:col>
      <xdr:colOff>101600</xdr:colOff>
      <xdr:row>85</xdr:row>
      <xdr:rowOff>126456</xdr:rowOff>
    </xdr:to>
    <xdr:sp macro="" textlink="">
      <xdr:nvSpPr>
        <xdr:cNvPr id="310" name="楕円 309">
          <a:extLst>
            <a:ext uri="{FF2B5EF4-FFF2-40B4-BE49-F238E27FC236}">
              <a16:creationId xmlns:a16="http://schemas.microsoft.com/office/drawing/2014/main" id="{B64AB297-D75D-4C81-BEA2-12732321FBE4}"/>
            </a:ext>
          </a:extLst>
        </xdr:cNvPr>
        <xdr:cNvSpPr/>
      </xdr:nvSpPr>
      <xdr:spPr>
        <a:xfrm>
          <a:off x="2514600" y="14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75656</xdr:rowOff>
    </xdr:from>
    <xdr:to>
      <xdr:col>19</xdr:col>
      <xdr:colOff>177800</xdr:colOff>
      <xdr:row>85</xdr:row>
      <xdr:rowOff>119743</xdr:rowOff>
    </xdr:to>
    <xdr:cxnSp macro="">
      <xdr:nvCxnSpPr>
        <xdr:cNvPr id="311" name="直線コネクタ 310">
          <a:extLst>
            <a:ext uri="{FF2B5EF4-FFF2-40B4-BE49-F238E27FC236}">
              <a16:creationId xmlns:a16="http://schemas.microsoft.com/office/drawing/2014/main" id="{6AEDD2A3-8342-4A68-A932-EDDC061F1089}"/>
            </a:ext>
          </a:extLst>
        </xdr:cNvPr>
        <xdr:cNvCxnSpPr/>
      </xdr:nvCxnSpPr>
      <xdr:spPr>
        <a:xfrm>
          <a:off x="2565400" y="14325056"/>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152219</xdr:rowOff>
    </xdr:from>
    <xdr:to>
      <xdr:col>10</xdr:col>
      <xdr:colOff>165100</xdr:colOff>
      <xdr:row>85</xdr:row>
      <xdr:rowOff>82369</xdr:rowOff>
    </xdr:to>
    <xdr:sp macro="" textlink="">
      <xdr:nvSpPr>
        <xdr:cNvPr id="312" name="楕円 311">
          <a:extLst>
            <a:ext uri="{FF2B5EF4-FFF2-40B4-BE49-F238E27FC236}">
              <a16:creationId xmlns:a16="http://schemas.microsoft.com/office/drawing/2014/main" id="{98C35D61-41BD-4EC2-9D2B-8E055644A742}"/>
            </a:ext>
          </a:extLst>
        </xdr:cNvPr>
        <xdr:cNvSpPr/>
      </xdr:nvSpPr>
      <xdr:spPr>
        <a:xfrm>
          <a:off x="1739900" y="1423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75656</xdr:rowOff>
    </xdr:to>
    <xdr:cxnSp macro="">
      <xdr:nvCxnSpPr>
        <xdr:cNvPr id="313" name="直線コネクタ 312">
          <a:extLst>
            <a:ext uri="{FF2B5EF4-FFF2-40B4-BE49-F238E27FC236}">
              <a16:creationId xmlns:a16="http://schemas.microsoft.com/office/drawing/2014/main" id="{FBF7A64A-8A77-4EF9-81F3-89A6DBBA115D}"/>
            </a:ext>
          </a:extLst>
        </xdr:cNvPr>
        <xdr:cNvCxnSpPr/>
      </xdr:nvCxnSpPr>
      <xdr:spPr>
        <a:xfrm>
          <a:off x="1790700" y="14280969"/>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106499</xdr:rowOff>
    </xdr:from>
    <xdr:to>
      <xdr:col>6</xdr:col>
      <xdr:colOff>38100</xdr:colOff>
      <xdr:row>85</xdr:row>
      <xdr:rowOff>36649</xdr:rowOff>
    </xdr:to>
    <xdr:sp macro="" textlink="">
      <xdr:nvSpPr>
        <xdr:cNvPr id="314" name="楕円 313">
          <a:extLst>
            <a:ext uri="{FF2B5EF4-FFF2-40B4-BE49-F238E27FC236}">
              <a16:creationId xmlns:a16="http://schemas.microsoft.com/office/drawing/2014/main" id="{F0558EDD-1DBF-4DC5-923A-DF411387DFEF}"/>
            </a:ext>
          </a:extLst>
        </xdr:cNvPr>
        <xdr:cNvSpPr/>
      </xdr:nvSpPr>
      <xdr:spPr>
        <a:xfrm>
          <a:off x="965200" y="14188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157299</xdr:rowOff>
    </xdr:from>
    <xdr:to>
      <xdr:col>10</xdr:col>
      <xdr:colOff>114300</xdr:colOff>
      <xdr:row>85</xdr:row>
      <xdr:rowOff>31569</xdr:rowOff>
    </xdr:to>
    <xdr:cxnSp macro="">
      <xdr:nvCxnSpPr>
        <xdr:cNvPr id="315" name="直線コネクタ 314">
          <a:extLst>
            <a:ext uri="{FF2B5EF4-FFF2-40B4-BE49-F238E27FC236}">
              <a16:creationId xmlns:a16="http://schemas.microsoft.com/office/drawing/2014/main" id="{6B88A3AC-557A-4113-AB49-ADE05ADE28A8}"/>
            </a:ext>
          </a:extLst>
        </xdr:cNvPr>
        <xdr:cNvCxnSpPr/>
      </xdr:nvCxnSpPr>
      <xdr:spPr>
        <a:xfrm>
          <a:off x="1008380" y="14239059"/>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7E7271AB-B690-4D2E-BF3C-B592CC27E393}"/>
            </a:ext>
          </a:extLst>
        </xdr:cNvPr>
        <xdr:cNvSpPr txBox="1"/>
      </xdr:nvSpPr>
      <xdr:spPr>
        <a:xfrm>
          <a:off x="317056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8A788BAC-3AEE-4F64-B40C-4DB2140B79AB}"/>
            </a:ext>
          </a:extLst>
        </xdr:cNvPr>
        <xdr:cNvSpPr txBox="1"/>
      </xdr:nvSpPr>
      <xdr:spPr>
        <a:xfrm>
          <a:off x="23857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BCA492DA-50BA-46A4-8E18-4F62CD073677}"/>
            </a:ext>
          </a:extLst>
        </xdr:cNvPr>
        <xdr:cNvSpPr txBox="1"/>
      </xdr:nvSpPr>
      <xdr:spPr>
        <a:xfrm>
          <a:off x="161100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133B9B4C-B8C2-442C-AA8E-48DD39B34F7B}"/>
            </a:ext>
          </a:extLst>
        </xdr:cNvPr>
        <xdr:cNvSpPr txBox="1"/>
      </xdr:nvSpPr>
      <xdr:spPr>
        <a:xfrm>
          <a:off x="836304" y="1354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161670</xdr:rowOff>
    </xdr:from>
    <xdr:ext cx="405111" cy="259045"/>
    <xdr:sp macro="" textlink="">
      <xdr:nvSpPr>
        <xdr:cNvPr id="320" name="n_1mainValue【福祉施設】&#10;有形固定資産減価償却率">
          <a:extLst>
            <a:ext uri="{FF2B5EF4-FFF2-40B4-BE49-F238E27FC236}">
              <a16:creationId xmlns:a16="http://schemas.microsoft.com/office/drawing/2014/main" id="{5F66DED0-8237-4161-9650-8E2C6F23054F}"/>
            </a:ext>
          </a:extLst>
        </xdr:cNvPr>
        <xdr:cNvSpPr txBox="1"/>
      </xdr:nvSpPr>
      <xdr:spPr>
        <a:xfrm>
          <a:off x="3170564" y="1441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117583</xdr:rowOff>
    </xdr:from>
    <xdr:ext cx="405111" cy="259045"/>
    <xdr:sp macro="" textlink="">
      <xdr:nvSpPr>
        <xdr:cNvPr id="321" name="n_2mainValue【福祉施設】&#10;有形固定資産減価償却率">
          <a:extLst>
            <a:ext uri="{FF2B5EF4-FFF2-40B4-BE49-F238E27FC236}">
              <a16:creationId xmlns:a16="http://schemas.microsoft.com/office/drawing/2014/main" id="{3DBC3C15-92DC-4F48-BDF9-D86E510F19BD}"/>
            </a:ext>
          </a:extLst>
        </xdr:cNvPr>
        <xdr:cNvSpPr txBox="1"/>
      </xdr:nvSpPr>
      <xdr:spPr>
        <a:xfrm>
          <a:off x="2385704" y="143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73496</xdr:rowOff>
    </xdr:from>
    <xdr:ext cx="405111" cy="259045"/>
    <xdr:sp macro="" textlink="">
      <xdr:nvSpPr>
        <xdr:cNvPr id="322" name="n_3mainValue【福祉施設】&#10;有形固定資産減価償却率">
          <a:extLst>
            <a:ext uri="{FF2B5EF4-FFF2-40B4-BE49-F238E27FC236}">
              <a16:creationId xmlns:a16="http://schemas.microsoft.com/office/drawing/2014/main" id="{72E9652F-F049-4828-8656-3A1954CEA886}"/>
            </a:ext>
          </a:extLst>
        </xdr:cNvPr>
        <xdr:cNvSpPr txBox="1"/>
      </xdr:nvSpPr>
      <xdr:spPr>
        <a:xfrm>
          <a:off x="1611004" y="1432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27776</xdr:rowOff>
    </xdr:from>
    <xdr:ext cx="405111" cy="259045"/>
    <xdr:sp macro="" textlink="">
      <xdr:nvSpPr>
        <xdr:cNvPr id="323" name="n_4mainValue【福祉施設】&#10;有形固定資産減価償却率">
          <a:extLst>
            <a:ext uri="{FF2B5EF4-FFF2-40B4-BE49-F238E27FC236}">
              <a16:creationId xmlns:a16="http://schemas.microsoft.com/office/drawing/2014/main" id="{3C24F76D-4E6F-4A2C-B574-CDBE4831BCC9}"/>
            </a:ext>
          </a:extLst>
        </xdr:cNvPr>
        <xdr:cNvSpPr txBox="1"/>
      </xdr:nvSpPr>
      <xdr:spPr>
        <a:xfrm>
          <a:off x="836304" y="14277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85AABC7-9E5E-47BC-9235-DD37E37A6C9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B73207A-73D5-4843-9A2E-EFA2A131DF7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ADCF348-0709-4E5C-85D0-E38614768BA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6365DD8-DF1D-497A-AC95-A1B6499900D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4D78649-49C1-4933-8007-727EEA92F46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8B8F093-7B98-4BEA-90E8-248D964617D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FEEEB16-447E-45DA-BF33-EC2BF4043FF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5AFFBC7-B969-4A12-8CBD-7CD861FAD09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05CBC6D-1572-476E-B775-1B6DC222409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CAA1263-182E-4924-BABD-D3518D8D9E3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5E88ED9D-AEDB-439D-BDB2-DA52C126F98E}"/>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954CA3F-CDDD-463A-A7D1-18BB02CA193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7012D0DF-871B-4047-AEBB-84766DA407B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FC03938-1BF8-4AD8-804E-41A66A9FA74B}"/>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6DBAC53-8160-4063-A9BB-3ADE3F6E2B1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66AF216-BBE4-4051-960B-296508151F6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A44DEB3-000C-474F-9DBC-DA7B2D9261F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ED21738C-422E-484B-880F-D7AA3855340F}"/>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5E0524A-7529-4521-BF31-50BA155D057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B08C2E8-D30C-4E78-A96D-9460827D78D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A2F7F5D-E4A8-4727-B1A4-B4ECDBD5F38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9331A81D-8696-499C-800D-84CB59784221}"/>
            </a:ext>
          </a:extLst>
        </xdr:cNvPr>
        <xdr:cNvCxnSpPr/>
      </xdr:nvCxnSpPr>
      <xdr:spPr>
        <a:xfrm flipV="1">
          <a:off x="9219565" y="13136881"/>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646680B-8B2C-4623-985C-A8E3BB7845A2}"/>
            </a:ext>
          </a:extLst>
        </xdr:cNvPr>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9C3AF3DE-8B9F-4A93-90BF-5D80788E1AF4}"/>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DA27777E-D075-4C0D-BF39-7E766BF0954E}"/>
            </a:ext>
          </a:extLst>
        </xdr:cNvPr>
        <xdr:cNvSpPr txBox="1"/>
      </xdr:nvSpPr>
      <xdr:spPr>
        <a:xfrm>
          <a:off x="925830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75394917-D812-4BC9-ABE7-A5D09591DE8F}"/>
            </a:ext>
          </a:extLst>
        </xdr:cNvPr>
        <xdr:cNvCxnSpPr/>
      </xdr:nvCxnSpPr>
      <xdr:spPr>
        <a:xfrm>
          <a:off x="915416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3BEE069E-2CEC-4631-A583-8D0647A9604B}"/>
            </a:ext>
          </a:extLst>
        </xdr:cNvPr>
        <xdr:cNvSpPr txBox="1"/>
      </xdr:nvSpPr>
      <xdr:spPr>
        <a:xfrm>
          <a:off x="9258300" y="1388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941484F4-7C75-4C5E-8127-161505444D06}"/>
            </a:ext>
          </a:extLst>
        </xdr:cNvPr>
        <xdr:cNvSpPr/>
      </xdr:nvSpPr>
      <xdr:spPr>
        <a:xfrm>
          <a:off x="91922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9995B3D3-37B4-4DC2-AAEA-60EA8AD85D94}"/>
            </a:ext>
          </a:extLst>
        </xdr:cNvPr>
        <xdr:cNvSpPr/>
      </xdr:nvSpPr>
      <xdr:spPr>
        <a:xfrm>
          <a:off x="844550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90549B5B-0C51-4767-BD42-28FE59B6DAE6}"/>
            </a:ext>
          </a:extLst>
        </xdr:cNvPr>
        <xdr:cNvSpPr/>
      </xdr:nvSpPr>
      <xdr:spPr>
        <a:xfrm>
          <a:off x="767080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2FCA1D02-F562-4221-B921-1EDF6E4F6D88}"/>
            </a:ext>
          </a:extLst>
        </xdr:cNvPr>
        <xdr:cNvSpPr/>
      </xdr:nvSpPr>
      <xdr:spPr>
        <a:xfrm>
          <a:off x="68732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C0E8804C-18C1-4DC1-981E-201E962FDAAC}"/>
            </a:ext>
          </a:extLst>
        </xdr:cNvPr>
        <xdr:cNvSpPr/>
      </xdr:nvSpPr>
      <xdr:spPr>
        <a:xfrm>
          <a:off x="60985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717443A-35E1-477C-A7EE-D7417B36923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D9F922F-6490-4654-88D7-FEFE88A50F3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D96443A-9AFE-468C-9C38-A2F48404E20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BD89AEF-CEA4-41F1-9F44-55350C98AF7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4E3DF2E-8423-4449-B672-1AA2D5C451D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1" name="楕円 360">
          <a:extLst>
            <a:ext uri="{FF2B5EF4-FFF2-40B4-BE49-F238E27FC236}">
              <a16:creationId xmlns:a16="http://schemas.microsoft.com/office/drawing/2014/main" id="{15397376-ACF1-415F-8B6A-632586EED004}"/>
            </a:ext>
          </a:extLst>
        </xdr:cNvPr>
        <xdr:cNvSpPr/>
      </xdr:nvSpPr>
      <xdr:spPr>
        <a:xfrm>
          <a:off x="9192260" y="14293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a:extLst>
            <a:ext uri="{FF2B5EF4-FFF2-40B4-BE49-F238E27FC236}">
              <a16:creationId xmlns:a16="http://schemas.microsoft.com/office/drawing/2014/main" id="{F51DC5B0-6AC8-4A40-91CB-2533FABB8EFC}"/>
            </a:ext>
          </a:extLst>
        </xdr:cNvPr>
        <xdr:cNvSpPr txBox="1"/>
      </xdr:nvSpPr>
      <xdr:spPr>
        <a:xfrm>
          <a:off x="9258300" y="142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63" name="楕円 362">
          <a:extLst>
            <a:ext uri="{FF2B5EF4-FFF2-40B4-BE49-F238E27FC236}">
              <a16:creationId xmlns:a16="http://schemas.microsoft.com/office/drawing/2014/main" id="{AE40E851-C728-4B03-BD82-8968A2824084}"/>
            </a:ext>
          </a:extLst>
        </xdr:cNvPr>
        <xdr:cNvSpPr/>
      </xdr:nvSpPr>
      <xdr:spPr>
        <a:xfrm>
          <a:off x="844550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85</xdr:row>
      <xdr:rowOff>95250</xdr:rowOff>
    </xdr:to>
    <xdr:cxnSp macro="">
      <xdr:nvCxnSpPr>
        <xdr:cNvPr id="364" name="直線コネクタ 363">
          <a:extLst>
            <a:ext uri="{FF2B5EF4-FFF2-40B4-BE49-F238E27FC236}">
              <a16:creationId xmlns:a16="http://schemas.microsoft.com/office/drawing/2014/main" id="{1D715E67-9995-43E2-83EC-DED7453244C2}"/>
            </a:ext>
          </a:extLst>
        </xdr:cNvPr>
        <xdr:cNvCxnSpPr/>
      </xdr:nvCxnSpPr>
      <xdr:spPr>
        <a:xfrm>
          <a:off x="8496300" y="14197584"/>
          <a:ext cx="7239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5" name="楕円 364">
          <a:extLst>
            <a:ext uri="{FF2B5EF4-FFF2-40B4-BE49-F238E27FC236}">
              <a16:creationId xmlns:a16="http://schemas.microsoft.com/office/drawing/2014/main" id="{13D653F5-57B9-4131-A209-D57EC9AF142C}"/>
            </a:ext>
          </a:extLst>
        </xdr:cNvPr>
        <xdr:cNvSpPr/>
      </xdr:nvSpPr>
      <xdr:spPr>
        <a:xfrm>
          <a:off x="767080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134113</xdr:rowOff>
    </xdr:to>
    <xdr:cxnSp macro="">
      <xdr:nvCxnSpPr>
        <xdr:cNvPr id="366" name="直線コネクタ 365">
          <a:extLst>
            <a:ext uri="{FF2B5EF4-FFF2-40B4-BE49-F238E27FC236}">
              <a16:creationId xmlns:a16="http://schemas.microsoft.com/office/drawing/2014/main" id="{7DA9F750-DB33-4CD9-A61B-32E1AF45B9F2}"/>
            </a:ext>
          </a:extLst>
        </xdr:cNvPr>
        <xdr:cNvCxnSpPr/>
      </xdr:nvCxnSpPr>
      <xdr:spPr>
        <a:xfrm flipV="1">
          <a:off x="7713980" y="14197584"/>
          <a:ext cx="7823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7" name="楕円 366">
          <a:extLst>
            <a:ext uri="{FF2B5EF4-FFF2-40B4-BE49-F238E27FC236}">
              <a16:creationId xmlns:a16="http://schemas.microsoft.com/office/drawing/2014/main" id="{9703F6F0-9A27-47AA-AEDE-72127AABFC8A}"/>
            </a:ext>
          </a:extLst>
        </xdr:cNvPr>
        <xdr:cNvSpPr/>
      </xdr:nvSpPr>
      <xdr:spPr>
        <a:xfrm>
          <a:off x="68732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134113</xdr:rowOff>
    </xdr:to>
    <xdr:cxnSp macro="">
      <xdr:nvCxnSpPr>
        <xdr:cNvPr id="368" name="直線コネクタ 367">
          <a:extLst>
            <a:ext uri="{FF2B5EF4-FFF2-40B4-BE49-F238E27FC236}">
              <a16:creationId xmlns:a16="http://schemas.microsoft.com/office/drawing/2014/main" id="{239D2F7C-D4E6-40B3-82FA-DE5E40632655}"/>
            </a:ext>
          </a:extLst>
        </xdr:cNvPr>
        <xdr:cNvCxnSpPr/>
      </xdr:nvCxnSpPr>
      <xdr:spPr>
        <a:xfrm>
          <a:off x="6924040" y="142158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9" name="楕円 368">
          <a:extLst>
            <a:ext uri="{FF2B5EF4-FFF2-40B4-BE49-F238E27FC236}">
              <a16:creationId xmlns:a16="http://schemas.microsoft.com/office/drawing/2014/main" id="{D51A7CEC-973F-425C-89E6-477C6D3201AE}"/>
            </a:ext>
          </a:extLst>
        </xdr:cNvPr>
        <xdr:cNvSpPr/>
      </xdr:nvSpPr>
      <xdr:spPr>
        <a:xfrm>
          <a:off x="60985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84</xdr:row>
      <xdr:rowOff>134113</xdr:rowOff>
    </xdr:to>
    <xdr:cxnSp macro="">
      <xdr:nvCxnSpPr>
        <xdr:cNvPr id="370" name="直線コネクタ 369">
          <a:extLst>
            <a:ext uri="{FF2B5EF4-FFF2-40B4-BE49-F238E27FC236}">
              <a16:creationId xmlns:a16="http://schemas.microsoft.com/office/drawing/2014/main" id="{2ED0E89C-94B2-4E1E-8E07-39A5815C64D1}"/>
            </a:ext>
          </a:extLst>
        </xdr:cNvPr>
        <xdr:cNvCxnSpPr/>
      </xdr:nvCxnSpPr>
      <xdr:spPr>
        <a:xfrm>
          <a:off x="6149340" y="142158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DCDE99C0-4689-4718-9416-2D5391CE6427}"/>
            </a:ext>
          </a:extLst>
        </xdr:cNvPr>
        <xdr:cNvSpPr txBox="1"/>
      </xdr:nvSpPr>
      <xdr:spPr>
        <a:xfrm>
          <a:off x="827158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7177625F-9992-40B5-8314-A820B9E2DD6D}"/>
            </a:ext>
          </a:extLst>
        </xdr:cNvPr>
        <xdr:cNvSpPr txBox="1"/>
      </xdr:nvSpPr>
      <xdr:spPr>
        <a:xfrm>
          <a:off x="750958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4E8E8199-326A-49AA-87D8-A6BA1701AAB3}"/>
            </a:ext>
          </a:extLst>
        </xdr:cNvPr>
        <xdr:cNvSpPr txBox="1"/>
      </xdr:nvSpPr>
      <xdr:spPr>
        <a:xfrm>
          <a:off x="67120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CF101C23-8125-4C99-92C9-F0C66F9E41B5}"/>
            </a:ext>
          </a:extLst>
        </xdr:cNvPr>
        <xdr:cNvSpPr txBox="1"/>
      </xdr:nvSpPr>
      <xdr:spPr>
        <a:xfrm>
          <a:off x="593732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157751</xdr:rowOff>
    </xdr:from>
    <xdr:ext cx="469744" cy="259045"/>
    <xdr:sp macro="" textlink="">
      <xdr:nvSpPr>
        <xdr:cNvPr id="375" name="n_1mainValue【福祉施設】&#10;一人当たり面積">
          <a:extLst>
            <a:ext uri="{FF2B5EF4-FFF2-40B4-BE49-F238E27FC236}">
              <a16:creationId xmlns:a16="http://schemas.microsoft.com/office/drawing/2014/main" id="{1BA1FA25-8731-43A5-B6FC-FA0F0B5194F2}"/>
            </a:ext>
          </a:extLst>
        </xdr:cNvPr>
        <xdr:cNvSpPr txBox="1"/>
      </xdr:nvSpPr>
      <xdr:spPr>
        <a:xfrm>
          <a:off x="827158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6" name="n_2mainValue【福祉施設】&#10;一人当たり面積">
          <a:extLst>
            <a:ext uri="{FF2B5EF4-FFF2-40B4-BE49-F238E27FC236}">
              <a16:creationId xmlns:a16="http://schemas.microsoft.com/office/drawing/2014/main" id="{9EA3DAE0-6157-4FC9-B451-4D862178CA2F}"/>
            </a:ext>
          </a:extLst>
        </xdr:cNvPr>
        <xdr:cNvSpPr txBox="1"/>
      </xdr:nvSpPr>
      <xdr:spPr>
        <a:xfrm>
          <a:off x="750958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377" name="n_3mainValue【福祉施設】&#10;一人当たり面積">
          <a:extLst>
            <a:ext uri="{FF2B5EF4-FFF2-40B4-BE49-F238E27FC236}">
              <a16:creationId xmlns:a16="http://schemas.microsoft.com/office/drawing/2014/main" id="{B7A2063E-086E-4F9B-B380-7A2553F05AAF}"/>
            </a:ext>
          </a:extLst>
        </xdr:cNvPr>
        <xdr:cNvSpPr txBox="1"/>
      </xdr:nvSpPr>
      <xdr:spPr>
        <a:xfrm>
          <a:off x="67120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8" name="n_4mainValue【福祉施設】&#10;一人当たり面積">
          <a:extLst>
            <a:ext uri="{FF2B5EF4-FFF2-40B4-BE49-F238E27FC236}">
              <a16:creationId xmlns:a16="http://schemas.microsoft.com/office/drawing/2014/main" id="{574CFBC6-424D-40B1-9F91-49712624C1DA}"/>
            </a:ext>
          </a:extLst>
        </xdr:cNvPr>
        <xdr:cNvSpPr txBox="1"/>
      </xdr:nvSpPr>
      <xdr:spPr>
        <a:xfrm>
          <a:off x="59373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BB3E21D-5AC1-42DF-8F23-B7AE554184E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6076A58-42D2-4CC4-9521-E78FD4E4E00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9D684C4-18C6-42FE-9950-6D26F3FD504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DD5DEA5-C830-4771-AAE9-FB5E7A79615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2F1E2BD-078F-40D3-AA89-1EAC2CEC2A3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B605B9B-38B2-4081-B466-1DE83621DCF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E1ACE88-3580-470D-A436-A78887B0E1B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CA3F88C-8B79-46F9-A625-CBE1CE119A2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2BE557BD-C4DF-4E4B-98D1-C15D69F2383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0FABB84-7633-4B6C-9F28-01152C65995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8E0C908-1718-45C0-989B-7C3D3E0646C3}"/>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22414CF-7E3D-4A14-8783-61DB1A698243}"/>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C9D0616B-07CA-4FF6-9177-E342324FA62E}"/>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9DF2DBF-3A11-430F-969A-D1DF0123015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A92E2D6-DA42-4FC4-80B7-BB261A2949DE}"/>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71BCFBC8-2A2E-459B-9359-DDCB670D4D3B}"/>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30B996DA-518B-4C65-A80B-58EA30464FA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6EB73FD-AC6C-443D-A554-3014A89E2EE8}"/>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ABDCC89D-08EE-450B-803B-FDAEE4339B63}"/>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1CCB7FBD-5214-4463-9F2E-F98AB245DC8D}"/>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1EE8FCD0-CEF3-444D-B20F-E45B8E3658D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693769E-A9E2-4ADB-BB7F-3BCA5DD7185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96561E7-C3F9-48BA-94DD-DCD828D95F7E}"/>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7CCB588-D5F7-41E8-8EBD-8ED4F4B36DA6}"/>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8BDF30F-4820-423E-9AA0-9BC19D9175E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18D17E09-FA7A-4852-B14E-700851725F35}"/>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27A60487-8977-4D68-B7B9-006171A00FBB}"/>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6234AF71-8E5B-41A7-A46E-E16DB41254F5}"/>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2AEF30CD-AD79-47FC-A0FF-3C5554A00594}"/>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A5F91F88-1D95-4C7E-A208-1B976FAC6AD7}"/>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669A7552-0EF1-4B8C-B5F1-E59E6BACDD45}"/>
            </a:ext>
          </a:extLst>
        </xdr:cNvPr>
        <xdr:cNvSpPr txBox="1"/>
      </xdr:nvSpPr>
      <xdr:spPr>
        <a:xfrm>
          <a:off x="4124960" y="17520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4B56014F-E7D9-4C5D-8396-4BDE497A20A8}"/>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68AD308C-C3D8-4AEC-A4CF-6144BCAFAD79}"/>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702B0C66-1C82-48CF-B330-E46AE06146CF}"/>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27CFD64-4072-452E-96EB-B354EADE530A}"/>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11D42111-8A90-41C7-AC45-B75A2FE09F79}"/>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945ED97-2792-4367-8CC4-282CC3D6EA2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AF332FA-216C-4838-BE59-627CE955D5F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9759E28-B34E-4DC5-9935-4721B6B35033}"/>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3A285BA-36D0-4134-837C-0AFA0B95F88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34608FE-EEE7-48F2-B2DA-2F47284C634A}"/>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76019</xdr:rowOff>
    </xdr:from>
    <xdr:to>
      <xdr:col>24</xdr:col>
      <xdr:colOff>114300</xdr:colOff>
      <xdr:row>104</xdr:row>
      <xdr:rowOff>6169</xdr:rowOff>
    </xdr:to>
    <xdr:sp macro="" textlink="">
      <xdr:nvSpPr>
        <xdr:cNvPr id="420" name="楕円 419">
          <a:extLst>
            <a:ext uri="{FF2B5EF4-FFF2-40B4-BE49-F238E27FC236}">
              <a16:creationId xmlns:a16="http://schemas.microsoft.com/office/drawing/2014/main" id="{C1766FE0-60E6-431B-BEC5-1D53AD6AB2BD}"/>
            </a:ext>
          </a:extLst>
        </xdr:cNvPr>
        <xdr:cNvSpPr/>
      </xdr:nvSpPr>
      <xdr:spPr>
        <a:xfrm>
          <a:off x="4036060"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98896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93730BA-08D5-40F9-AB5F-1B858DD14F23}"/>
            </a:ext>
          </a:extLst>
        </xdr:cNvPr>
        <xdr:cNvSpPr txBox="1"/>
      </xdr:nvSpPr>
      <xdr:spPr>
        <a:xfrm>
          <a:off x="412496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422" name="楕円 421">
          <a:extLst>
            <a:ext uri="{FF2B5EF4-FFF2-40B4-BE49-F238E27FC236}">
              <a16:creationId xmlns:a16="http://schemas.microsoft.com/office/drawing/2014/main" id="{9D077A04-F33F-4CF9-93B9-CB5B7F2CE70F}"/>
            </a:ext>
          </a:extLst>
        </xdr:cNvPr>
        <xdr:cNvSpPr/>
      </xdr:nvSpPr>
      <xdr:spPr>
        <a:xfrm>
          <a:off x="3312160" y="17318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102326</xdr:rowOff>
    </xdr:from>
    <xdr:to>
      <xdr:col>24</xdr:col>
      <xdr:colOff>63500</xdr:colOff>
      <xdr:row>103</xdr:row>
      <xdr:rowOff>126819</xdr:rowOff>
    </xdr:to>
    <xdr:cxnSp macro="">
      <xdr:nvCxnSpPr>
        <xdr:cNvPr id="423" name="直線コネクタ 422">
          <a:extLst>
            <a:ext uri="{FF2B5EF4-FFF2-40B4-BE49-F238E27FC236}">
              <a16:creationId xmlns:a16="http://schemas.microsoft.com/office/drawing/2014/main" id="{D07C90A3-5105-463D-A377-02CA0BFC8E57}"/>
            </a:ext>
          </a:extLst>
        </xdr:cNvPr>
        <xdr:cNvCxnSpPr/>
      </xdr:nvCxnSpPr>
      <xdr:spPr>
        <a:xfrm>
          <a:off x="3355340" y="17369246"/>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23768</xdr:rowOff>
    </xdr:from>
    <xdr:to>
      <xdr:col>15</xdr:col>
      <xdr:colOff>101600</xdr:colOff>
      <xdr:row>103</xdr:row>
      <xdr:rowOff>125368</xdr:rowOff>
    </xdr:to>
    <xdr:sp macro="" textlink="">
      <xdr:nvSpPr>
        <xdr:cNvPr id="424" name="楕円 423">
          <a:extLst>
            <a:ext uri="{FF2B5EF4-FFF2-40B4-BE49-F238E27FC236}">
              <a16:creationId xmlns:a16="http://schemas.microsoft.com/office/drawing/2014/main" id="{CE907F89-53BE-4681-832C-A2B9237F25B5}"/>
            </a:ext>
          </a:extLst>
        </xdr:cNvPr>
        <xdr:cNvSpPr/>
      </xdr:nvSpPr>
      <xdr:spPr>
        <a:xfrm>
          <a:off x="2514600" y="172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74568</xdr:rowOff>
    </xdr:from>
    <xdr:to>
      <xdr:col>19</xdr:col>
      <xdr:colOff>177800</xdr:colOff>
      <xdr:row>103</xdr:row>
      <xdr:rowOff>102326</xdr:rowOff>
    </xdr:to>
    <xdr:cxnSp macro="">
      <xdr:nvCxnSpPr>
        <xdr:cNvPr id="425" name="直線コネクタ 424">
          <a:extLst>
            <a:ext uri="{FF2B5EF4-FFF2-40B4-BE49-F238E27FC236}">
              <a16:creationId xmlns:a16="http://schemas.microsoft.com/office/drawing/2014/main" id="{162F24E8-024A-43A0-9B21-24EBD3819CC5}"/>
            </a:ext>
          </a:extLst>
        </xdr:cNvPr>
        <xdr:cNvCxnSpPr/>
      </xdr:nvCxnSpPr>
      <xdr:spPr>
        <a:xfrm>
          <a:off x="2565400" y="17341488"/>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159294</xdr:rowOff>
    </xdr:from>
    <xdr:to>
      <xdr:col>10</xdr:col>
      <xdr:colOff>165100</xdr:colOff>
      <xdr:row>103</xdr:row>
      <xdr:rowOff>89444</xdr:rowOff>
    </xdr:to>
    <xdr:sp macro="" textlink="">
      <xdr:nvSpPr>
        <xdr:cNvPr id="426" name="楕円 425">
          <a:extLst>
            <a:ext uri="{FF2B5EF4-FFF2-40B4-BE49-F238E27FC236}">
              <a16:creationId xmlns:a16="http://schemas.microsoft.com/office/drawing/2014/main" id="{667BD0AF-3E3B-4C09-A319-522E32A841E5}"/>
            </a:ext>
          </a:extLst>
        </xdr:cNvPr>
        <xdr:cNvSpPr/>
      </xdr:nvSpPr>
      <xdr:spPr>
        <a:xfrm>
          <a:off x="1739900" y="17258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38644</xdr:rowOff>
    </xdr:from>
    <xdr:to>
      <xdr:col>15</xdr:col>
      <xdr:colOff>50800</xdr:colOff>
      <xdr:row>103</xdr:row>
      <xdr:rowOff>74568</xdr:rowOff>
    </xdr:to>
    <xdr:cxnSp macro="">
      <xdr:nvCxnSpPr>
        <xdr:cNvPr id="427" name="直線コネクタ 426">
          <a:extLst>
            <a:ext uri="{FF2B5EF4-FFF2-40B4-BE49-F238E27FC236}">
              <a16:creationId xmlns:a16="http://schemas.microsoft.com/office/drawing/2014/main" id="{824A208C-2CF2-496C-86B8-E7E879274926}"/>
            </a:ext>
          </a:extLst>
        </xdr:cNvPr>
        <xdr:cNvCxnSpPr/>
      </xdr:nvCxnSpPr>
      <xdr:spPr>
        <a:xfrm>
          <a:off x="1790700" y="17305564"/>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123371</xdr:rowOff>
    </xdr:from>
    <xdr:to>
      <xdr:col>6</xdr:col>
      <xdr:colOff>38100</xdr:colOff>
      <xdr:row>103</xdr:row>
      <xdr:rowOff>53521</xdr:rowOff>
    </xdr:to>
    <xdr:sp macro="" textlink="">
      <xdr:nvSpPr>
        <xdr:cNvPr id="428" name="楕円 427">
          <a:extLst>
            <a:ext uri="{FF2B5EF4-FFF2-40B4-BE49-F238E27FC236}">
              <a16:creationId xmlns:a16="http://schemas.microsoft.com/office/drawing/2014/main" id="{1E2E9B4D-1927-49D3-9C32-5DCED2792FCD}"/>
            </a:ext>
          </a:extLst>
        </xdr:cNvPr>
        <xdr:cNvSpPr/>
      </xdr:nvSpPr>
      <xdr:spPr>
        <a:xfrm>
          <a:off x="965200" y="17222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2721</xdr:rowOff>
    </xdr:from>
    <xdr:to>
      <xdr:col>10</xdr:col>
      <xdr:colOff>114300</xdr:colOff>
      <xdr:row>103</xdr:row>
      <xdr:rowOff>38644</xdr:rowOff>
    </xdr:to>
    <xdr:cxnSp macro="">
      <xdr:nvCxnSpPr>
        <xdr:cNvPr id="429" name="直線コネクタ 428">
          <a:extLst>
            <a:ext uri="{FF2B5EF4-FFF2-40B4-BE49-F238E27FC236}">
              <a16:creationId xmlns:a16="http://schemas.microsoft.com/office/drawing/2014/main" id="{C5B3103F-6607-4493-8FA4-AF3C260B28E7}"/>
            </a:ext>
          </a:extLst>
        </xdr:cNvPr>
        <xdr:cNvCxnSpPr/>
      </xdr:nvCxnSpPr>
      <xdr:spPr>
        <a:xfrm>
          <a:off x="1008380" y="17269641"/>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a:extLst>
            <a:ext uri="{FF2B5EF4-FFF2-40B4-BE49-F238E27FC236}">
              <a16:creationId xmlns:a16="http://schemas.microsoft.com/office/drawing/2014/main" id="{BFB1CC5F-AFE5-4A7C-9D50-2B246D28CBFF}"/>
            </a:ext>
          </a:extLst>
        </xdr:cNvPr>
        <xdr:cNvSpPr txBox="1"/>
      </xdr:nvSpPr>
      <xdr:spPr>
        <a:xfrm>
          <a:off x="317056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a:extLst>
            <a:ext uri="{FF2B5EF4-FFF2-40B4-BE49-F238E27FC236}">
              <a16:creationId xmlns:a16="http://schemas.microsoft.com/office/drawing/2014/main" id="{D7979602-769B-40B1-B4D8-A4A51822CC94}"/>
            </a:ext>
          </a:extLst>
        </xdr:cNvPr>
        <xdr:cNvSpPr txBox="1"/>
      </xdr:nvSpPr>
      <xdr:spPr>
        <a:xfrm>
          <a:off x="238570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a:extLst>
            <a:ext uri="{FF2B5EF4-FFF2-40B4-BE49-F238E27FC236}">
              <a16:creationId xmlns:a16="http://schemas.microsoft.com/office/drawing/2014/main" id="{A6AFB1A4-16E5-4927-9F1D-7CFCDDF3CD3E}"/>
            </a:ext>
          </a:extLst>
        </xdr:cNvPr>
        <xdr:cNvSpPr txBox="1"/>
      </xdr:nvSpPr>
      <xdr:spPr>
        <a:xfrm>
          <a:off x="1611004"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75A89295-804F-4FB2-B9D4-2E7C2AB442C3}"/>
            </a:ext>
          </a:extLst>
        </xdr:cNvPr>
        <xdr:cNvSpPr txBox="1"/>
      </xdr:nvSpPr>
      <xdr:spPr>
        <a:xfrm>
          <a:off x="8363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434" name="n_1mainValue【市民会館】&#10;有形固定資産減価償却率">
          <a:extLst>
            <a:ext uri="{FF2B5EF4-FFF2-40B4-BE49-F238E27FC236}">
              <a16:creationId xmlns:a16="http://schemas.microsoft.com/office/drawing/2014/main" id="{36337968-95C5-42B4-B89E-94F6354DFB16}"/>
            </a:ext>
          </a:extLst>
        </xdr:cNvPr>
        <xdr:cNvSpPr txBox="1"/>
      </xdr:nvSpPr>
      <xdr:spPr>
        <a:xfrm>
          <a:off x="3170564" y="171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141895</xdr:rowOff>
    </xdr:from>
    <xdr:ext cx="405111" cy="259045"/>
    <xdr:sp macro="" textlink="">
      <xdr:nvSpPr>
        <xdr:cNvPr id="435" name="n_2mainValue【市民会館】&#10;有形固定資産減価償却率">
          <a:extLst>
            <a:ext uri="{FF2B5EF4-FFF2-40B4-BE49-F238E27FC236}">
              <a16:creationId xmlns:a16="http://schemas.microsoft.com/office/drawing/2014/main" id="{B7A60E4F-1F50-4213-A8FA-931363ADC6A0}"/>
            </a:ext>
          </a:extLst>
        </xdr:cNvPr>
        <xdr:cNvSpPr txBox="1"/>
      </xdr:nvSpPr>
      <xdr:spPr>
        <a:xfrm>
          <a:off x="2385704" y="170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105971</xdr:rowOff>
    </xdr:from>
    <xdr:ext cx="405111" cy="259045"/>
    <xdr:sp macro="" textlink="">
      <xdr:nvSpPr>
        <xdr:cNvPr id="436" name="n_3mainValue【市民会館】&#10;有形固定資産減価償却率">
          <a:extLst>
            <a:ext uri="{FF2B5EF4-FFF2-40B4-BE49-F238E27FC236}">
              <a16:creationId xmlns:a16="http://schemas.microsoft.com/office/drawing/2014/main" id="{824F8D80-ABBE-430F-BCAC-7DA21DA86F63}"/>
            </a:ext>
          </a:extLst>
        </xdr:cNvPr>
        <xdr:cNvSpPr txBox="1"/>
      </xdr:nvSpPr>
      <xdr:spPr>
        <a:xfrm>
          <a:off x="1611004" y="1703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70048</xdr:rowOff>
    </xdr:from>
    <xdr:ext cx="405111" cy="259045"/>
    <xdr:sp macro="" textlink="">
      <xdr:nvSpPr>
        <xdr:cNvPr id="437" name="n_4mainValue【市民会館】&#10;有形固定資産減価償却率">
          <a:extLst>
            <a:ext uri="{FF2B5EF4-FFF2-40B4-BE49-F238E27FC236}">
              <a16:creationId xmlns:a16="http://schemas.microsoft.com/office/drawing/2014/main" id="{A72E1428-25BB-4661-AD68-7B0D542D3242}"/>
            </a:ext>
          </a:extLst>
        </xdr:cNvPr>
        <xdr:cNvSpPr txBox="1"/>
      </xdr:nvSpPr>
      <xdr:spPr>
        <a:xfrm>
          <a:off x="836304" y="1700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65E1F52-636E-4C14-BA40-7C0ACF6F277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A67F9E2-1C6E-44C6-8AC5-2B07B9D0763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94F754B-C85D-4476-A523-41268B05068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0E06862-12E6-4F16-A315-8A3CE475FC6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434931E-A9DB-4B1C-8FBD-C9DFBA6C3CA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AA6A159-43E6-433E-9F66-714F27119CB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6C34E75-5FDB-406C-A520-26381FBC128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99A05E8-2350-4D9B-A76C-DF163C0A1E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CCF87646-08AC-4F0A-94E4-9FFEAF43940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0E26B72-34EB-421E-A055-4D8D3B84A08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A23D2667-431B-45BB-B9AB-78236E8E395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4DE1AB3-29DD-4E31-8540-D23A4CF3A408}"/>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D443004-2887-4BE6-A344-C7748C4560D5}"/>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3CA91AF-90AA-4DE8-8748-0E164C1F418C}"/>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B82BFF0-E4F8-4192-AFD3-577BF85C2BE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1810E69-F338-447D-BF05-EB31BC460D7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FD97162-4947-4CC9-A21B-70FF5D0E7A73}"/>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5498A76-200E-4901-AE95-719E37E78C69}"/>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DFA150A1-F952-47D2-9908-1233D0209D35}"/>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286FFF4F-0E53-4FB4-9454-A881EC106C0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CD55A6CB-024E-41A5-9B24-8E642E2F824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9B3AC82C-C8B8-4D6F-9871-85C000C4892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C863580-BA30-47BE-8F8D-31BEE438EF0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B0C10F4C-71FC-4212-98D2-08CC84DCF513}"/>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ED5A5E69-2F31-4F51-8CE4-60F26572B3B5}"/>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576063E3-989D-43AD-A5CD-594C10BE50EF}"/>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2A1C4B71-B6C3-48B8-95F6-7887180A976C}"/>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9A70D1B3-F6CE-4D28-9DCF-0D7B2CE467F8}"/>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ECD2398D-A4A1-420D-BB55-C709BAE6F5AD}"/>
            </a:ext>
          </a:extLst>
        </xdr:cNvPr>
        <xdr:cNvSpPr txBox="1"/>
      </xdr:nvSpPr>
      <xdr:spPr>
        <a:xfrm>
          <a:off x="92583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1856B958-CE3C-41D1-8C46-FEF84DE0B6D3}"/>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AA3B1FCA-1E4A-4403-B1A3-F1418584BE9D}"/>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2A6B9CCA-1D67-4440-94A1-DA0243DA20AF}"/>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547C0EF1-CBF8-4968-8964-7698068DFA64}"/>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6ED378F7-0929-415C-ACE8-F6C4583B8CD9}"/>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5C4417A-29C0-4036-BD46-BEBA53AA276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4AF0D41-4BDD-4236-86E4-0A33A5581C6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0A908C0-78E1-4D58-BC38-FF09DBD5CD9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4040F82-0B7C-4574-81DB-F2D570B5A07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2F7CB83-D9D4-4549-A464-F520EE92629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7" name="楕円 476">
          <a:extLst>
            <a:ext uri="{FF2B5EF4-FFF2-40B4-BE49-F238E27FC236}">
              <a16:creationId xmlns:a16="http://schemas.microsoft.com/office/drawing/2014/main" id="{F01B5933-EC6E-43A5-898F-ED4E80789CFA}"/>
            </a:ext>
          </a:extLst>
        </xdr:cNvPr>
        <xdr:cNvSpPr/>
      </xdr:nvSpPr>
      <xdr:spPr>
        <a:xfrm>
          <a:off x="9192260" y="18016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8" name="【市民会館】&#10;一人当たり面積該当値テキスト">
          <a:extLst>
            <a:ext uri="{FF2B5EF4-FFF2-40B4-BE49-F238E27FC236}">
              <a16:creationId xmlns:a16="http://schemas.microsoft.com/office/drawing/2014/main" id="{159C63FE-A9EE-4893-B399-BC7C528152F3}"/>
            </a:ext>
          </a:extLst>
        </xdr:cNvPr>
        <xdr:cNvSpPr txBox="1"/>
      </xdr:nvSpPr>
      <xdr:spPr>
        <a:xfrm>
          <a:off x="9258300" y="179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79" name="楕円 478">
          <a:extLst>
            <a:ext uri="{FF2B5EF4-FFF2-40B4-BE49-F238E27FC236}">
              <a16:creationId xmlns:a16="http://schemas.microsoft.com/office/drawing/2014/main" id="{65DA499B-A042-4755-A63E-165892F7B011}"/>
            </a:ext>
          </a:extLst>
        </xdr:cNvPr>
        <xdr:cNvSpPr/>
      </xdr:nvSpPr>
      <xdr:spPr>
        <a:xfrm>
          <a:off x="8445500" y="18016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129539</xdr:rowOff>
    </xdr:to>
    <xdr:cxnSp macro="">
      <xdr:nvCxnSpPr>
        <xdr:cNvPr id="480" name="直線コネクタ 479">
          <a:extLst>
            <a:ext uri="{FF2B5EF4-FFF2-40B4-BE49-F238E27FC236}">
              <a16:creationId xmlns:a16="http://schemas.microsoft.com/office/drawing/2014/main" id="{B3C07905-1429-423C-9D02-2CC3B2B0D962}"/>
            </a:ext>
          </a:extLst>
        </xdr:cNvPr>
        <xdr:cNvCxnSpPr/>
      </xdr:nvCxnSpPr>
      <xdr:spPr>
        <a:xfrm>
          <a:off x="8496300" y="1806701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81" name="楕円 480">
          <a:extLst>
            <a:ext uri="{FF2B5EF4-FFF2-40B4-BE49-F238E27FC236}">
              <a16:creationId xmlns:a16="http://schemas.microsoft.com/office/drawing/2014/main" id="{197F41E0-8E5E-4781-B013-C62B8BE72289}"/>
            </a:ext>
          </a:extLst>
        </xdr:cNvPr>
        <xdr:cNvSpPr/>
      </xdr:nvSpPr>
      <xdr:spPr>
        <a:xfrm>
          <a:off x="7670800" y="18016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129539</xdr:rowOff>
    </xdr:to>
    <xdr:cxnSp macro="">
      <xdr:nvCxnSpPr>
        <xdr:cNvPr id="482" name="直線コネクタ 481">
          <a:extLst>
            <a:ext uri="{FF2B5EF4-FFF2-40B4-BE49-F238E27FC236}">
              <a16:creationId xmlns:a16="http://schemas.microsoft.com/office/drawing/2014/main" id="{87F87B72-A615-4253-B623-BADC2F927B35}"/>
            </a:ext>
          </a:extLst>
        </xdr:cNvPr>
        <xdr:cNvCxnSpPr/>
      </xdr:nvCxnSpPr>
      <xdr:spPr>
        <a:xfrm>
          <a:off x="7713980" y="1806701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80645</xdr:rowOff>
    </xdr:from>
    <xdr:to>
      <xdr:col>41</xdr:col>
      <xdr:colOff>101600</xdr:colOff>
      <xdr:row>108</xdr:row>
      <xdr:rowOff>10795</xdr:rowOff>
    </xdr:to>
    <xdr:sp macro="" textlink="">
      <xdr:nvSpPr>
        <xdr:cNvPr id="483" name="楕円 482">
          <a:extLst>
            <a:ext uri="{FF2B5EF4-FFF2-40B4-BE49-F238E27FC236}">
              <a16:creationId xmlns:a16="http://schemas.microsoft.com/office/drawing/2014/main" id="{AC89574B-8D16-4659-AE11-747295091FF6}"/>
            </a:ext>
          </a:extLst>
        </xdr:cNvPr>
        <xdr:cNvSpPr/>
      </xdr:nvSpPr>
      <xdr:spPr>
        <a:xfrm>
          <a:off x="6873240" y="18018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131445</xdr:rowOff>
    </xdr:to>
    <xdr:cxnSp macro="">
      <xdr:nvCxnSpPr>
        <xdr:cNvPr id="484" name="直線コネクタ 483">
          <a:extLst>
            <a:ext uri="{FF2B5EF4-FFF2-40B4-BE49-F238E27FC236}">
              <a16:creationId xmlns:a16="http://schemas.microsoft.com/office/drawing/2014/main" id="{4298F819-1B5C-4694-A456-88F459A1111D}"/>
            </a:ext>
          </a:extLst>
        </xdr:cNvPr>
        <xdr:cNvCxnSpPr/>
      </xdr:nvCxnSpPr>
      <xdr:spPr>
        <a:xfrm flipV="1">
          <a:off x="6924040" y="18067019"/>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80645</xdr:rowOff>
    </xdr:from>
    <xdr:to>
      <xdr:col>36</xdr:col>
      <xdr:colOff>165100</xdr:colOff>
      <xdr:row>108</xdr:row>
      <xdr:rowOff>10795</xdr:rowOff>
    </xdr:to>
    <xdr:sp macro="" textlink="">
      <xdr:nvSpPr>
        <xdr:cNvPr id="485" name="楕円 484">
          <a:extLst>
            <a:ext uri="{FF2B5EF4-FFF2-40B4-BE49-F238E27FC236}">
              <a16:creationId xmlns:a16="http://schemas.microsoft.com/office/drawing/2014/main" id="{37923509-7029-477C-A95D-F8D08EC51EB6}"/>
            </a:ext>
          </a:extLst>
        </xdr:cNvPr>
        <xdr:cNvSpPr/>
      </xdr:nvSpPr>
      <xdr:spPr>
        <a:xfrm>
          <a:off x="6098540" y="18018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131445</xdr:rowOff>
    </xdr:from>
    <xdr:to>
      <xdr:col>41</xdr:col>
      <xdr:colOff>50800</xdr:colOff>
      <xdr:row>107</xdr:row>
      <xdr:rowOff>131445</xdr:rowOff>
    </xdr:to>
    <xdr:cxnSp macro="">
      <xdr:nvCxnSpPr>
        <xdr:cNvPr id="486" name="直線コネクタ 485">
          <a:extLst>
            <a:ext uri="{FF2B5EF4-FFF2-40B4-BE49-F238E27FC236}">
              <a16:creationId xmlns:a16="http://schemas.microsoft.com/office/drawing/2014/main" id="{6118DB1D-CFA6-43D5-9C6D-E17A3E496D02}"/>
            </a:ext>
          </a:extLst>
        </xdr:cNvPr>
        <xdr:cNvCxnSpPr/>
      </xdr:nvCxnSpPr>
      <xdr:spPr>
        <a:xfrm>
          <a:off x="6149340" y="1806892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A3438228-85D8-41B0-8F66-15396DAABD68}"/>
            </a:ext>
          </a:extLst>
        </xdr:cNvPr>
        <xdr:cNvSpPr txBox="1"/>
      </xdr:nvSpPr>
      <xdr:spPr>
        <a:xfrm>
          <a:off x="827158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08FDAFA6-20E9-48BC-B096-4F1499DD3237}"/>
            </a:ext>
          </a:extLst>
        </xdr:cNvPr>
        <xdr:cNvSpPr txBox="1"/>
      </xdr:nvSpPr>
      <xdr:spPr>
        <a:xfrm>
          <a:off x="750958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8224AB0B-85F6-491E-B6E5-102A63624C59}"/>
            </a:ext>
          </a:extLst>
        </xdr:cNvPr>
        <xdr:cNvSpPr txBox="1"/>
      </xdr:nvSpPr>
      <xdr:spPr>
        <a:xfrm>
          <a:off x="67120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A41BA3C7-A9CC-4E31-9790-A196E7B42284}"/>
            </a:ext>
          </a:extLst>
        </xdr:cNvPr>
        <xdr:cNvSpPr txBox="1"/>
      </xdr:nvSpPr>
      <xdr:spPr>
        <a:xfrm>
          <a:off x="59373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91" name="n_1mainValue【市民会館】&#10;一人当たり面積">
          <a:extLst>
            <a:ext uri="{FF2B5EF4-FFF2-40B4-BE49-F238E27FC236}">
              <a16:creationId xmlns:a16="http://schemas.microsoft.com/office/drawing/2014/main" id="{A36F3885-C4C2-4AF6-BF79-04B15D3E35B5}"/>
            </a:ext>
          </a:extLst>
        </xdr:cNvPr>
        <xdr:cNvSpPr txBox="1"/>
      </xdr:nvSpPr>
      <xdr:spPr>
        <a:xfrm>
          <a:off x="8271587"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92" name="n_2mainValue【市民会館】&#10;一人当たり面積">
          <a:extLst>
            <a:ext uri="{FF2B5EF4-FFF2-40B4-BE49-F238E27FC236}">
              <a16:creationId xmlns:a16="http://schemas.microsoft.com/office/drawing/2014/main" id="{E98B56BD-D477-46C0-B7A5-CC69C04C9432}"/>
            </a:ext>
          </a:extLst>
        </xdr:cNvPr>
        <xdr:cNvSpPr txBox="1"/>
      </xdr:nvSpPr>
      <xdr:spPr>
        <a:xfrm>
          <a:off x="7509587"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1922</xdr:rowOff>
    </xdr:from>
    <xdr:ext cx="469744" cy="259045"/>
    <xdr:sp macro="" textlink="">
      <xdr:nvSpPr>
        <xdr:cNvPr id="493" name="n_3mainValue【市民会館】&#10;一人当たり面積">
          <a:extLst>
            <a:ext uri="{FF2B5EF4-FFF2-40B4-BE49-F238E27FC236}">
              <a16:creationId xmlns:a16="http://schemas.microsoft.com/office/drawing/2014/main" id="{6E819DD5-1972-4758-A3BF-3BAEED99325D}"/>
            </a:ext>
          </a:extLst>
        </xdr:cNvPr>
        <xdr:cNvSpPr txBox="1"/>
      </xdr:nvSpPr>
      <xdr:spPr>
        <a:xfrm>
          <a:off x="671202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1922</xdr:rowOff>
    </xdr:from>
    <xdr:ext cx="469744" cy="259045"/>
    <xdr:sp macro="" textlink="">
      <xdr:nvSpPr>
        <xdr:cNvPr id="494" name="n_4mainValue【市民会館】&#10;一人当たり面積">
          <a:extLst>
            <a:ext uri="{FF2B5EF4-FFF2-40B4-BE49-F238E27FC236}">
              <a16:creationId xmlns:a16="http://schemas.microsoft.com/office/drawing/2014/main" id="{30754E54-7CEF-4382-82AE-4802AB9DFAD4}"/>
            </a:ext>
          </a:extLst>
        </xdr:cNvPr>
        <xdr:cNvSpPr txBox="1"/>
      </xdr:nvSpPr>
      <xdr:spPr>
        <a:xfrm>
          <a:off x="593732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AF41ADD-E891-43A7-9456-C75009E6D6A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96A8C2A-085A-4D3E-A4A2-50BA1C75D69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E974514-5BD6-4B03-9E5E-6F392526EF6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3FD6555-5365-4E5A-9539-7E9443E9C25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DECABE3-84C2-437C-8FEA-035FB424D9E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5383163-E1FB-4F02-BECA-64F9CDC6C06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D9D8BD6-591D-42D0-AF5B-4D90E499EB0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3D24361-5AD3-47EA-BC95-90F8E18E34A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D3F3F7A-3343-4E56-BEF8-409EAD865CA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A9B651D-C259-44BA-8B8C-5B2C71B7FB1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6B50F39-A6E4-4334-8D40-1740036F3F4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C2CD212-6D9B-4447-ABCC-3E02135ACA4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3CFA66F7-1613-4E6E-93B4-0FBB961E31E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B08F9FE7-2779-4A27-BB48-213960B89DF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791D256-9115-493E-8982-109414B1719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5F2EC3F-4948-48F2-965E-22FC41F1DCB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B42485DD-64AC-46AF-89A0-2A24922E1C1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9594323B-AA0B-4F22-9311-046536272F3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C6AB181-78E7-4646-9C1D-B50BF1B26B3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195D7B70-FDD3-4D2D-B9AF-C7F6DD92211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E6661FDB-2BED-425A-946D-A9C52F016CE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0469AAB-917C-43A0-BB3E-491F790E47D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1E891D0-A31A-4A36-8633-12E26E4D4BD6}"/>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C13A5953-5585-4D16-8339-52F3C7EAB01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C597B9BC-2558-485F-A8D4-7FE6896CF4E4}"/>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70F09456-A34D-4FDA-846F-1FA3C9C9450C}"/>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8444CC6B-CD1D-4FDF-9C5D-54A75B530EC4}"/>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9CFD0DB-1044-4183-A084-B0D424071404}"/>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5166E08B-765E-49EF-A89C-A457477BBE91}"/>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6BA90BC-966B-4CB3-ADDA-A7D1CB25EBC2}"/>
            </a:ext>
          </a:extLst>
        </xdr:cNvPr>
        <xdr:cNvSpPr txBox="1"/>
      </xdr:nvSpPr>
      <xdr:spPr>
        <a:xfrm>
          <a:off x="144145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8E933086-A72D-4BF8-A4CC-F370DD0210A8}"/>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9075816E-B6A1-40DF-9754-64EFC5318254}"/>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5A548F8F-37C4-4FF1-BF39-F1C4D5185576}"/>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D09A1AAB-FC63-407D-B283-C9C82210CA9A}"/>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B0C0D006-5DE1-47DF-9732-118E90F4F895}"/>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D30A555-E74B-4876-AA3F-96A126EEC0A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CD94EAF-0579-475D-ABF9-02E687A931D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DAD318C-D13E-4E6A-A30B-EF344F9DBBC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0AC0055-BADB-4DF4-89F9-D587D78ABA7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41FD32B-BEA7-4C9B-9A01-4D6A5D310BC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113030</xdr:rowOff>
    </xdr:from>
    <xdr:to>
      <xdr:col>85</xdr:col>
      <xdr:colOff>177800</xdr:colOff>
      <xdr:row>33</xdr:row>
      <xdr:rowOff>43180</xdr:rowOff>
    </xdr:to>
    <xdr:sp macro="" textlink="">
      <xdr:nvSpPr>
        <xdr:cNvPr id="535" name="楕円 534">
          <a:extLst>
            <a:ext uri="{FF2B5EF4-FFF2-40B4-BE49-F238E27FC236}">
              <a16:creationId xmlns:a16="http://schemas.microsoft.com/office/drawing/2014/main" id="{33E464BF-228C-4591-B4BA-5C30CDA330C2}"/>
            </a:ext>
          </a:extLst>
        </xdr:cNvPr>
        <xdr:cNvSpPr/>
      </xdr:nvSpPr>
      <xdr:spPr>
        <a:xfrm>
          <a:off x="14325600" y="54775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66057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4E3C1687-861A-489F-A0D9-EEA988C05DA6}"/>
            </a:ext>
          </a:extLst>
        </xdr:cNvPr>
        <xdr:cNvSpPr txBox="1"/>
      </xdr:nvSpPr>
      <xdr:spPr>
        <a:xfrm>
          <a:off x="1441450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537" name="楕円 536">
          <a:extLst>
            <a:ext uri="{FF2B5EF4-FFF2-40B4-BE49-F238E27FC236}">
              <a16:creationId xmlns:a16="http://schemas.microsoft.com/office/drawing/2014/main" id="{1F0009BB-A376-4354-9395-0FA37F03BE09}"/>
            </a:ext>
          </a:extLst>
        </xdr:cNvPr>
        <xdr:cNvSpPr/>
      </xdr:nvSpPr>
      <xdr:spPr>
        <a:xfrm>
          <a:off x="13578840" y="610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163830</xdr:rowOff>
    </xdr:from>
    <xdr:to>
      <xdr:col>85</xdr:col>
      <xdr:colOff>127000</xdr:colOff>
      <xdr:row>36</xdr:row>
      <xdr:rowOff>123825</xdr:rowOff>
    </xdr:to>
    <xdr:cxnSp macro="">
      <xdr:nvCxnSpPr>
        <xdr:cNvPr id="538" name="直線コネクタ 537">
          <a:extLst>
            <a:ext uri="{FF2B5EF4-FFF2-40B4-BE49-F238E27FC236}">
              <a16:creationId xmlns:a16="http://schemas.microsoft.com/office/drawing/2014/main" id="{34B89ED8-7898-49B9-ABD7-3B81CEC206E6}"/>
            </a:ext>
          </a:extLst>
        </xdr:cNvPr>
        <xdr:cNvCxnSpPr/>
      </xdr:nvCxnSpPr>
      <xdr:spPr>
        <a:xfrm flipV="1">
          <a:off x="13629640" y="5528310"/>
          <a:ext cx="746760" cy="6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9" name="楕円 538">
          <a:extLst>
            <a:ext uri="{FF2B5EF4-FFF2-40B4-BE49-F238E27FC236}">
              <a16:creationId xmlns:a16="http://schemas.microsoft.com/office/drawing/2014/main" id="{507C28E0-246E-4698-BF71-15E6422753E8}"/>
            </a:ext>
          </a:extLst>
        </xdr:cNvPr>
        <xdr:cNvSpPr/>
      </xdr:nvSpPr>
      <xdr:spPr>
        <a:xfrm>
          <a:off x="128041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39</xdr:row>
      <xdr:rowOff>53340</xdr:rowOff>
    </xdr:to>
    <xdr:cxnSp macro="">
      <xdr:nvCxnSpPr>
        <xdr:cNvPr id="540" name="直線コネクタ 539">
          <a:extLst>
            <a:ext uri="{FF2B5EF4-FFF2-40B4-BE49-F238E27FC236}">
              <a16:creationId xmlns:a16="http://schemas.microsoft.com/office/drawing/2014/main" id="{ACE169D5-0C76-402E-9090-023BA2CF29C2}"/>
            </a:ext>
          </a:extLst>
        </xdr:cNvPr>
        <xdr:cNvCxnSpPr/>
      </xdr:nvCxnSpPr>
      <xdr:spPr>
        <a:xfrm flipV="1">
          <a:off x="12854940" y="6158865"/>
          <a:ext cx="7747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541" name="楕円 540">
          <a:extLst>
            <a:ext uri="{FF2B5EF4-FFF2-40B4-BE49-F238E27FC236}">
              <a16:creationId xmlns:a16="http://schemas.microsoft.com/office/drawing/2014/main" id="{EE51D2E9-C32D-44E9-AF13-C5A260F7DEB6}"/>
            </a:ext>
          </a:extLst>
        </xdr:cNvPr>
        <xdr:cNvSpPr/>
      </xdr:nvSpPr>
      <xdr:spPr>
        <a:xfrm>
          <a:off x="12029440" y="6563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76200</xdr:rowOff>
    </xdr:to>
    <xdr:cxnSp macro="">
      <xdr:nvCxnSpPr>
        <xdr:cNvPr id="542" name="直線コネクタ 541">
          <a:extLst>
            <a:ext uri="{FF2B5EF4-FFF2-40B4-BE49-F238E27FC236}">
              <a16:creationId xmlns:a16="http://schemas.microsoft.com/office/drawing/2014/main" id="{4EE57B1C-5DF0-4C0A-99E5-6DF516900366}"/>
            </a:ext>
          </a:extLst>
        </xdr:cNvPr>
        <xdr:cNvCxnSpPr/>
      </xdr:nvCxnSpPr>
      <xdr:spPr>
        <a:xfrm flipV="1">
          <a:off x="12072620" y="659130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543" name="楕円 542">
          <a:extLst>
            <a:ext uri="{FF2B5EF4-FFF2-40B4-BE49-F238E27FC236}">
              <a16:creationId xmlns:a16="http://schemas.microsoft.com/office/drawing/2014/main" id="{B585D251-ABD1-485C-B836-28733A9107D2}"/>
            </a:ext>
          </a:extLst>
        </xdr:cNvPr>
        <xdr:cNvSpPr/>
      </xdr:nvSpPr>
      <xdr:spPr>
        <a:xfrm>
          <a:off x="11231880" y="678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40</xdr:row>
      <xdr:rowOff>131445</xdr:rowOff>
    </xdr:to>
    <xdr:cxnSp macro="">
      <xdr:nvCxnSpPr>
        <xdr:cNvPr id="544" name="直線コネクタ 543">
          <a:extLst>
            <a:ext uri="{FF2B5EF4-FFF2-40B4-BE49-F238E27FC236}">
              <a16:creationId xmlns:a16="http://schemas.microsoft.com/office/drawing/2014/main" id="{0CD7A011-D78A-4921-8372-07F2915DBF80}"/>
            </a:ext>
          </a:extLst>
        </xdr:cNvPr>
        <xdr:cNvCxnSpPr/>
      </xdr:nvCxnSpPr>
      <xdr:spPr>
        <a:xfrm flipV="1">
          <a:off x="11282680" y="6614160"/>
          <a:ext cx="78994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B448751-E738-433D-AD93-BC5CDB15EDBB}"/>
            </a:ext>
          </a:extLst>
        </xdr:cNvPr>
        <xdr:cNvSpPr txBox="1"/>
      </xdr:nvSpPr>
      <xdr:spPr>
        <a:xfrm>
          <a:off x="134372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19BA42B-E4D3-464B-8409-4C217B682D1B}"/>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ADCC118B-34BB-4076-B40A-616DF98AADFC}"/>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8B0ED37-F41D-4D66-BE61-757F827D0662}"/>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7D21605-821E-4155-9B26-343B1AF11AFA}"/>
            </a:ext>
          </a:extLst>
        </xdr:cNvPr>
        <xdr:cNvSpPr txBox="1"/>
      </xdr:nvSpPr>
      <xdr:spPr>
        <a:xfrm>
          <a:off x="134372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BDE3814-7B37-43A8-9C96-3382F675B24C}"/>
            </a:ext>
          </a:extLst>
        </xdr:cNvPr>
        <xdr:cNvSpPr txBox="1"/>
      </xdr:nvSpPr>
      <xdr:spPr>
        <a:xfrm>
          <a:off x="12675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40471AE-C501-4318-B941-922A22527BCD}"/>
            </a:ext>
          </a:extLst>
        </xdr:cNvPr>
        <xdr:cNvSpPr txBox="1"/>
      </xdr:nvSpPr>
      <xdr:spPr>
        <a:xfrm>
          <a:off x="119005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526CE5C-2427-4CD3-B01F-17A3E48C9084}"/>
            </a:ext>
          </a:extLst>
        </xdr:cNvPr>
        <xdr:cNvSpPr txBox="1"/>
      </xdr:nvSpPr>
      <xdr:spPr>
        <a:xfrm>
          <a:off x="1110298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05D1307-EFE3-4556-99FA-2F921D1490A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5537E097-7E6A-4ABA-B44C-A49E524ED74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5FDD85F-B60E-452E-BBA0-A905AAC23C0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23EFC6F6-A59E-4A69-AEBC-7EA727E4989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5ACB817-A4BC-42CF-940F-19CE80A8E86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045EADB-0835-49F3-B55B-A17DB397B7E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2C94197-7749-4208-95E1-D99FA681C01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E46BA95-669A-4AEC-BA44-B99CA6BC0B6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B125860-60AA-4594-9B2C-F57D79C10C5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2C72371E-B00F-417A-9AA1-BB9CAD152DF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E01DE7F8-AF97-4C3B-8723-90197A18D3C9}"/>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4876559A-F714-4DA5-AFB6-390CA797857F}"/>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6D9F26BE-3F36-4103-91ED-C849233D10F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25CFD680-3629-4A5C-8A55-3300ABE8CFA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46D5ED6E-2733-49C2-BB15-752C350D6E6D}"/>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7BC31EA4-0812-47DD-AB07-0A6AB2F350AF}"/>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A74653A2-B31A-417A-A889-CEB0F01973E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C6C28085-1D8F-47C0-A1E9-AF53BE6A59D7}"/>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D479C04E-7835-4E2F-9148-32C39E1CCDB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D89D80F2-8C6D-4CAF-8301-CE98B71A529C}"/>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CFB1B49-A47E-400A-B6FF-F6D87D5936D6}"/>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DDF74C9E-8799-40D0-B013-4166BD1C80D9}"/>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921C58A1-59E1-4D3C-94D7-04D3C3CCF17B}"/>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3511FAC-30FF-47CC-8E74-9505A166ACCF}"/>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879608DB-9004-4DDA-B8EA-4746490462C7}"/>
            </a:ext>
          </a:extLst>
        </xdr:cNvPr>
        <xdr:cNvSpPr txBox="1"/>
      </xdr:nvSpPr>
      <xdr:spPr>
        <a:xfrm>
          <a:off x="19547840" y="62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A8BA712E-A198-4995-88DA-4DDAD8FDF045}"/>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706412B5-B96E-4D6A-B43A-CA1D8329E356}"/>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B999DE12-357A-415D-97DA-A821CE304D0E}"/>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C4F83089-6028-4E4B-84AA-39D54BC47D81}"/>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4A2BF32A-CECB-493C-8A2B-705D21A66843}"/>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C4E5895-BD0A-41E8-98CC-F3BA0986CB8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6986FAF-A2A4-431C-8D10-796917A64DE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05DC50C-9444-4F99-9B96-73AA37C52EC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722CC86-6308-4477-8BAA-513BCDCFEAB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85353A8-C3B7-43D7-AB35-D2779B5FED3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97289</xdr:rowOff>
    </xdr:from>
    <xdr:to>
      <xdr:col>116</xdr:col>
      <xdr:colOff>114300</xdr:colOff>
      <xdr:row>41</xdr:row>
      <xdr:rowOff>27439</xdr:rowOff>
    </xdr:to>
    <xdr:sp macro="" textlink="">
      <xdr:nvSpPr>
        <xdr:cNvPr id="588" name="楕円 587">
          <a:extLst>
            <a:ext uri="{FF2B5EF4-FFF2-40B4-BE49-F238E27FC236}">
              <a16:creationId xmlns:a16="http://schemas.microsoft.com/office/drawing/2014/main" id="{EE4E3C42-9824-417A-9B69-EAC733AB08DB}"/>
            </a:ext>
          </a:extLst>
        </xdr:cNvPr>
        <xdr:cNvSpPr/>
      </xdr:nvSpPr>
      <xdr:spPr>
        <a:xfrm>
          <a:off x="19458940" y="6802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12216</xdr:rowOff>
    </xdr:from>
    <xdr:ext cx="469744" cy="259045"/>
    <xdr:sp macro="" textlink="">
      <xdr:nvSpPr>
        <xdr:cNvPr id="589" name="【一般廃棄物処理施設】&#10;一人当たり有形固定資産（償却資産）額該当値テキスト">
          <a:extLst>
            <a:ext uri="{FF2B5EF4-FFF2-40B4-BE49-F238E27FC236}">
              <a16:creationId xmlns:a16="http://schemas.microsoft.com/office/drawing/2014/main" id="{3029CB2E-8F62-4724-993A-07CF779CFB77}"/>
            </a:ext>
          </a:extLst>
        </xdr:cNvPr>
        <xdr:cNvSpPr txBox="1"/>
      </xdr:nvSpPr>
      <xdr:spPr>
        <a:xfrm>
          <a:off x="19547840" y="671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64828</xdr:rowOff>
    </xdr:from>
    <xdr:to>
      <xdr:col>112</xdr:col>
      <xdr:colOff>38100</xdr:colOff>
      <xdr:row>40</xdr:row>
      <xdr:rowOff>166428</xdr:rowOff>
    </xdr:to>
    <xdr:sp macro="" textlink="">
      <xdr:nvSpPr>
        <xdr:cNvPr id="590" name="楕円 589">
          <a:extLst>
            <a:ext uri="{FF2B5EF4-FFF2-40B4-BE49-F238E27FC236}">
              <a16:creationId xmlns:a16="http://schemas.microsoft.com/office/drawing/2014/main" id="{63C0FBEA-F8DF-4369-9209-7641D65905E9}"/>
            </a:ext>
          </a:extLst>
        </xdr:cNvPr>
        <xdr:cNvSpPr/>
      </xdr:nvSpPr>
      <xdr:spPr>
        <a:xfrm>
          <a:off x="18735040" y="6770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115628</xdr:rowOff>
    </xdr:from>
    <xdr:to>
      <xdr:col>116</xdr:col>
      <xdr:colOff>63500</xdr:colOff>
      <xdr:row>40</xdr:row>
      <xdr:rowOff>148089</xdr:rowOff>
    </xdr:to>
    <xdr:cxnSp macro="">
      <xdr:nvCxnSpPr>
        <xdr:cNvPr id="591" name="直線コネクタ 590">
          <a:extLst>
            <a:ext uri="{FF2B5EF4-FFF2-40B4-BE49-F238E27FC236}">
              <a16:creationId xmlns:a16="http://schemas.microsoft.com/office/drawing/2014/main" id="{5B81F283-FAC3-4B77-B451-93D8BD7C2A2E}"/>
            </a:ext>
          </a:extLst>
        </xdr:cNvPr>
        <xdr:cNvCxnSpPr/>
      </xdr:nvCxnSpPr>
      <xdr:spPr>
        <a:xfrm>
          <a:off x="18778220" y="6821228"/>
          <a:ext cx="73152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145112</xdr:rowOff>
    </xdr:from>
    <xdr:to>
      <xdr:col>107</xdr:col>
      <xdr:colOff>101600</xdr:colOff>
      <xdr:row>40</xdr:row>
      <xdr:rowOff>75262</xdr:rowOff>
    </xdr:to>
    <xdr:sp macro="" textlink="">
      <xdr:nvSpPr>
        <xdr:cNvPr id="592" name="楕円 591">
          <a:extLst>
            <a:ext uri="{FF2B5EF4-FFF2-40B4-BE49-F238E27FC236}">
              <a16:creationId xmlns:a16="http://schemas.microsoft.com/office/drawing/2014/main" id="{02A867CF-23B6-461A-9AAF-8E60E62CDF27}"/>
            </a:ext>
          </a:extLst>
        </xdr:cNvPr>
        <xdr:cNvSpPr/>
      </xdr:nvSpPr>
      <xdr:spPr>
        <a:xfrm>
          <a:off x="17937480" y="668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24462</xdr:rowOff>
    </xdr:from>
    <xdr:to>
      <xdr:col>111</xdr:col>
      <xdr:colOff>177800</xdr:colOff>
      <xdr:row>40</xdr:row>
      <xdr:rowOff>115628</xdr:rowOff>
    </xdr:to>
    <xdr:cxnSp macro="">
      <xdr:nvCxnSpPr>
        <xdr:cNvPr id="593" name="直線コネクタ 592">
          <a:extLst>
            <a:ext uri="{FF2B5EF4-FFF2-40B4-BE49-F238E27FC236}">
              <a16:creationId xmlns:a16="http://schemas.microsoft.com/office/drawing/2014/main" id="{A1B2EAEB-443C-4774-A945-DCB120902070}"/>
            </a:ext>
          </a:extLst>
        </xdr:cNvPr>
        <xdr:cNvCxnSpPr/>
      </xdr:nvCxnSpPr>
      <xdr:spPr>
        <a:xfrm>
          <a:off x="17988280" y="6730062"/>
          <a:ext cx="789940" cy="9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155028</xdr:rowOff>
    </xdr:from>
    <xdr:to>
      <xdr:col>102</xdr:col>
      <xdr:colOff>165100</xdr:colOff>
      <xdr:row>40</xdr:row>
      <xdr:rowOff>85178</xdr:rowOff>
    </xdr:to>
    <xdr:sp macro="" textlink="">
      <xdr:nvSpPr>
        <xdr:cNvPr id="594" name="楕円 593">
          <a:extLst>
            <a:ext uri="{FF2B5EF4-FFF2-40B4-BE49-F238E27FC236}">
              <a16:creationId xmlns:a16="http://schemas.microsoft.com/office/drawing/2014/main" id="{C2CEAB57-378E-465B-8738-E1722E0C2B97}"/>
            </a:ext>
          </a:extLst>
        </xdr:cNvPr>
        <xdr:cNvSpPr/>
      </xdr:nvSpPr>
      <xdr:spPr>
        <a:xfrm>
          <a:off x="17162780" y="6692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24462</xdr:rowOff>
    </xdr:from>
    <xdr:to>
      <xdr:col>107</xdr:col>
      <xdr:colOff>50800</xdr:colOff>
      <xdr:row>40</xdr:row>
      <xdr:rowOff>34378</xdr:rowOff>
    </xdr:to>
    <xdr:cxnSp macro="">
      <xdr:nvCxnSpPr>
        <xdr:cNvPr id="595" name="直線コネクタ 594">
          <a:extLst>
            <a:ext uri="{FF2B5EF4-FFF2-40B4-BE49-F238E27FC236}">
              <a16:creationId xmlns:a16="http://schemas.microsoft.com/office/drawing/2014/main" id="{BDEB15BD-B26C-4FB2-9C49-6410E3E0753A}"/>
            </a:ext>
          </a:extLst>
        </xdr:cNvPr>
        <xdr:cNvCxnSpPr/>
      </xdr:nvCxnSpPr>
      <xdr:spPr>
        <a:xfrm flipV="1">
          <a:off x="17213580" y="6730062"/>
          <a:ext cx="7747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3232</xdr:rowOff>
    </xdr:from>
    <xdr:to>
      <xdr:col>98</xdr:col>
      <xdr:colOff>38100</xdr:colOff>
      <xdr:row>40</xdr:row>
      <xdr:rowOff>104832</xdr:rowOff>
    </xdr:to>
    <xdr:sp macro="" textlink="">
      <xdr:nvSpPr>
        <xdr:cNvPr id="596" name="楕円 595">
          <a:extLst>
            <a:ext uri="{FF2B5EF4-FFF2-40B4-BE49-F238E27FC236}">
              <a16:creationId xmlns:a16="http://schemas.microsoft.com/office/drawing/2014/main" id="{D02C43AB-E127-4B94-BA3F-3F59807F5C34}"/>
            </a:ext>
          </a:extLst>
        </xdr:cNvPr>
        <xdr:cNvSpPr/>
      </xdr:nvSpPr>
      <xdr:spPr>
        <a:xfrm>
          <a:off x="16388080" y="6708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34378</xdr:rowOff>
    </xdr:from>
    <xdr:to>
      <xdr:col>102</xdr:col>
      <xdr:colOff>114300</xdr:colOff>
      <xdr:row>40</xdr:row>
      <xdr:rowOff>54032</xdr:rowOff>
    </xdr:to>
    <xdr:cxnSp macro="">
      <xdr:nvCxnSpPr>
        <xdr:cNvPr id="597" name="直線コネクタ 596">
          <a:extLst>
            <a:ext uri="{FF2B5EF4-FFF2-40B4-BE49-F238E27FC236}">
              <a16:creationId xmlns:a16="http://schemas.microsoft.com/office/drawing/2014/main" id="{B02393E3-9937-4E58-92A8-E2C6253E847D}"/>
            </a:ext>
          </a:extLst>
        </xdr:cNvPr>
        <xdr:cNvCxnSpPr/>
      </xdr:nvCxnSpPr>
      <xdr:spPr>
        <a:xfrm flipV="1">
          <a:off x="16431260" y="6739978"/>
          <a:ext cx="782320" cy="1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12CAD8B7-EDEA-4800-92BF-E33583C49CE6}"/>
            </a:ext>
          </a:extLst>
        </xdr:cNvPr>
        <xdr:cNvSpPr txBox="1"/>
      </xdr:nvSpPr>
      <xdr:spPr>
        <a:xfrm>
          <a:off x="18528811" y="6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541CB493-4008-4895-A203-B5DBB0BDA584}"/>
            </a:ext>
          </a:extLst>
        </xdr:cNvPr>
        <xdr:cNvSpPr txBox="1"/>
      </xdr:nvSpPr>
      <xdr:spPr>
        <a:xfrm>
          <a:off x="17766811" y="62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DDC3739C-14EC-4277-A973-8FBE3824F75F}"/>
            </a:ext>
          </a:extLst>
        </xdr:cNvPr>
        <xdr:cNvSpPr txBox="1"/>
      </xdr:nvSpPr>
      <xdr:spPr>
        <a:xfrm>
          <a:off x="16969251" y="62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8EBC4FBC-64D7-4984-836D-8F1592EB1E32}"/>
            </a:ext>
          </a:extLst>
        </xdr:cNvPr>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157555</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81E9CF58-6E2A-407B-88CD-7007302B0500}"/>
            </a:ext>
          </a:extLst>
        </xdr:cNvPr>
        <xdr:cNvSpPr txBox="1"/>
      </xdr:nvSpPr>
      <xdr:spPr>
        <a:xfrm>
          <a:off x="18528811" y="6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66389</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8E4797BF-949F-4801-92F4-D9A75DD57679}"/>
            </a:ext>
          </a:extLst>
        </xdr:cNvPr>
        <xdr:cNvSpPr txBox="1"/>
      </xdr:nvSpPr>
      <xdr:spPr>
        <a:xfrm>
          <a:off x="17766811" y="67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76305</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8990BB73-8D91-405C-BEB3-58AB48529C6A}"/>
            </a:ext>
          </a:extLst>
        </xdr:cNvPr>
        <xdr:cNvSpPr txBox="1"/>
      </xdr:nvSpPr>
      <xdr:spPr>
        <a:xfrm>
          <a:off x="16969251" y="67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95959</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1AC3E954-7C22-433C-8939-4E204FFDFDB5}"/>
            </a:ext>
          </a:extLst>
        </xdr:cNvPr>
        <xdr:cNvSpPr txBox="1"/>
      </xdr:nvSpPr>
      <xdr:spPr>
        <a:xfrm>
          <a:off x="16194551" y="68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B28A0629-CB5B-470F-AD69-CF61A9DA59F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4936A5FB-94DA-486A-AC04-1990022A9E1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A8C4642-6313-409A-B8BC-2F724AA7850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382CD610-CD5D-43EE-840A-792B675D773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8CF32EFF-7D3B-45B2-9181-C7FEB148297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3EC91F97-1340-4788-B9B8-DEF8530A2B6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AF7BBCDC-0F0B-46AA-B21C-A02EAF698EF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242804BE-AF89-46BF-9A14-6B556DE767D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6C451208-FC8A-4313-BDB0-CF272FA3D30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E9508EED-50FA-4587-94D1-3AB80B24E1D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97A08-93A9-437B-9822-02A228D3491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2B5E8834-0032-4D2E-BF97-EC82CFC4A75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A01631D6-455C-4DE3-80F9-7E2518E906C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5C539441-3A33-41F5-974B-1F7194A7E42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4667E4CF-3948-40FD-92D3-173192554B9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77530A53-4D8A-422A-BD2E-18E0BE6040C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E037BE3F-D5EB-4C51-BF70-3C9D9069743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4DB274DA-CB26-4E93-88C3-E7F1F2BD03BD}"/>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F79FABD8-0F5A-4976-ACD1-979D1E8FE9E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43165C96-D283-47E0-A62E-B4BDA5C92F9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EE2D1C7C-4963-4198-A9B5-6310748ACE3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46217F6C-6E76-49FE-942F-BE4AD7B11C98}"/>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CF50FB5A-F82A-44AF-90DA-EBF0A2CA6B8F}"/>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51F79D3F-271B-4C1C-90A4-DA2CCFAF62A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EF1F208B-71DE-4500-8242-DBC204930E1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408CB0E2-5AAA-472D-A293-86050062ABB8}"/>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C9E550A9-7C50-4B49-A14C-AEB5FC0F31BA}"/>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2375DD3F-C85C-46D2-A277-DDA5B06591FD}"/>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DF231A2C-290A-45DD-ACBC-F755F82249D7}"/>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0488AE33-9BB0-4417-AFEE-72D7EE62A546}"/>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8B49AE3-445D-449D-AE66-DDEDB15052C2}"/>
            </a:ext>
          </a:extLst>
        </xdr:cNvPr>
        <xdr:cNvSpPr txBox="1"/>
      </xdr:nvSpPr>
      <xdr:spPr>
        <a:xfrm>
          <a:off x="14414500" y="9903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32EE5C18-6E6C-4D97-8D7B-407C8D411B94}"/>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CF52B03F-15A3-4584-AC6F-6CA7FB562B9A}"/>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C48819FD-E96A-4FFB-BF89-2FF4A51B6F6D}"/>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66025EE3-007D-4292-9ADB-CF9D3ABBD62B}"/>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B49D8F65-B5D2-4D17-BCD5-7DF3D51A27C5}"/>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0875292-8994-4372-B715-25054AC33C5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25B5AFD-F686-4090-91A3-197758DE17F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4F0A54F-7D11-44E6-9273-3EA2AAF8925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4F71FBD-1109-4AE9-9CB4-6A6E72D7F6A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8868738-0D87-43DF-ABEC-6906A411025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130447</xdr:rowOff>
    </xdr:from>
    <xdr:to>
      <xdr:col>85</xdr:col>
      <xdr:colOff>177800</xdr:colOff>
      <xdr:row>63</xdr:row>
      <xdr:rowOff>60597</xdr:rowOff>
    </xdr:to>
    <xdr:sp macro="" textlink="">
      <xdr:nvSpPr>
        <xdr:cNvPr id="647" name="楕円 646">
          <a:extLst>
            <a:ext uri="{FF2B5EF4-FFF2-40B4-BE49-F238E27FC236}">
              <a16:creationId xmlns:a16="http://schemas.microsoft.com/office/drawing/2014/main" id="{147BEFB4-6456-4E93-81C4-A523DD955536}"/>
            </a:ext>
          </a:extLst>
        </xdr:cNvPr>
        <xdr:cNvSpPr/>
      </xdr:nvSpPr>
      <xdr:spPr>
        <a:xfrm>
          <a:off x="14325600" y="105241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108874</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6827BEC9-E0E4-4F8A-A63E-F55967875102}"/>
            </a:ext>
          </a:extLst>
        </xdr:cNvPr>
        <xdr:cNvSpPr txBox="1"/>
      </xdr:nvSpPr>
      <xdr:spPr>
        <a:xfrm>
          <a:off x="14414500" y="1050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101056</xdr:rowOff>
    </xdr:from>
    <xdr:to>
      <xdr:col>81</xdr:col>
      <xdr:colOff>101600</xdr:colOff>
      <xdr:row>63</xdr:row>
      <xdr:rowOff>31206</xdr:rowOff>
    </xdr:to>
    <xdr:sp macro="" textlink="">
      <xdr:nvSpPr>
        <xdr:cNvPr id="649" name="楕円 648">
          <a:extLst>
            <a:ext uri="{FF2B5EF4-FFF2-40B4-BE49-F238E27FC236}">
              <a16:creationId xmlns:a16="http://schemas.microsoft.com/office/drawing/2014/main" id="{5EBEB69B-16A9-4572-B5DF-F397F9BCEE63}"/>
            </a:ext>
          </a:extLst>
        </xdr:cNvPr>
        <xdr:cNvSpPr/>
      </xdr:nvSpPr>
      <xdr:spPr>
        <a:xfrm>
          <a:off x="13578840" y="10494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151856</xdr:rowOff>
    </xdr:from>
    <xdr:to>
      <xdr:col>85</xdr:col>
      <xdr:colOff>127000</xdr:colOff>
      <xdr:row>63</xdr:row>
      <xdr:rowOff>9797</xdr:rowOff>
    </xdr:to>
    <xdr:cxnSp macro="">
      <xdr:nvCxnSpPr>
        <xdr:cNvPr id="650" name="直線コネクタ 649">
          <a:extLst>
            <a:ext uri="{FF2B5EF4-FFF2-40B4-BE49-F238E27FC236}">
              <a16:creationId xmlns:a16="http://schemas.microsoft.com/office/drawing/2014/main" id="{3F210BD0-99B5-480F-9E2B-A730CC51D2D9}"/>
            </a:ext>
          </a:extLst>
        </xdr:cNvPr>
        <xdr:cNvCxnSpPr/>
      </xdr:nvCxnSpPr>
      <xdr:spPr>
        <a:xfrm>
          <a:off x="13629640" y="10545536"/>
          <a:ext cx="74676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651" name="楕円 650">
          <a:extLst>
            <a:ext uri="{FF2B5EF4-FFF2-40B4-BE49-F238E27FC236}">
              <a16:creationId xmlns:a16="http://schemas.microsoft.com/office/drawing/2014/main" id="{4A405C30-810A-4AB4-BD82-8406B2BCC11A}"/>
            </a:ext>
          </a:extLst>
        </xdr:cNvPr>
        <xdr:cNvSpPr/>
      </xdr:nvSpPr>
      <xdr:spPr>
        <a:xfrm>
          <a:off x="1280414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117566</xdr:rowOff>
    </xdr:from>
    <xdr:to>
      <xdr:col>81</xdr:col>
      <xdr:colOff>50800</xdr:colOff>
      <xdr:row>62</xdr:row>
      <xdr:rowOff>151856</xdr:rowOff>
    </xdr:to>
    <xdr:cxnSp macro="">
      <xdr:nvCxnSpPr>
        <xdr:cNvPr id="652" name="直線コネクタ 651">
          <a:extLst>
            <a:ext uri="{FF2B5EF4-FFF2-40B4-BE49-F238E27FC236}">
              <a16:creationId xmlns:a16="http://schemas.microsoft.com/office/drawing/2014/main" id="{C32C72CD-7FBB-4EC3-8011-01AA0FF76C6C}"/>
            </a:ext>
          </a:extLst>
        </xdr:cNvPr>
        <xdr:cNvCxnSpPr/>
      </xdr:nvCxnSpPr>
      <xdr:spPr>
        <a:xfrm>
          <a:off x="12854940" y="1051124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52070</xdr:rowOff>
    </xdr:from>
    <xdr:to>
      <xdr:col>72</xdr:col>
      <xdr:colOff>38100</xdr:colOff>
      <xdr:row>62</xdr:row>
      <xdr:rowOff>153670</xdr:rowOff>
    </xdr:to>
    <xdr:sp macro="" textlink="">
      <xdr:nvSpPr>
        <xdr:cNvPr id="653" name="楕円 652">
          <a:extLst>
            <a:ext uri="{FF2B5EF4-FFF2-40B4-BE49-F238E27FC236}">
              <a16:creationId xmlns:a16="http://schemas.microsoft.com/office/drawing/2014/main" id="{D37D73A1-589A-4EE1-BD7B-582B40237B8E}"/>
            </a:ext>
          </a:extLst>
        </xdr:cNvPr>
        <xdr:cNvSpPr/>
      </xdr:nvSpPr>
      <xdr:spPr>
        <a:xfrm>
          <a:off x="1202944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102870</xdr:rowOff>
    </xdr:from>
    <xdr:to>
      <xdr:col>76</xdr:col>
      <xdr:colOff>114300</xdr:colOff>
      <xdr:row>62</xdr:row>
      <xdr:rowOff>117566</xdr:rowOff>
    </xdr:to>
    <xdr:cxnSp macro="">
      <xdr:nvCxnSpPr>
        <xdr:cNvPr id="654" name="直線コネクタ 653">
          <a:extLst>
            <a:ext uri="{FF2B5EF4-FFF2-40B4-BE49-F238E27FC236}">
              <a16:creationId xmlns:a16="http://schemas.microsoft.com/office/drawing/2014/main" id="{53D19535-D4EF-43A9-A4AF-C079F124B9B0}"/>
            </a:ext>
          </a:extLst>
        </xdr:cNvPr>
        <xdr:cNvCxnSpPr/>
      </xdr:nvCxnSpPr>
      <xdr:spPr>
        <a:xfrm>
          <a:off x="12072620" y="10496550"/>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19413</xdr:rowOff>
    </xdr:from>
    <xdr:to>
      <xdr:col>67</xdr:col>
      <xdr:colOff>101600</xdr:colOff>
      <xdr:row>62</xdr:row>
      <xdr:rowOff>121013</xdr:rowOff>
    </xdr:to>
    <xdr:sp macro="" textlink="">
      <xdr:nvSpPr>
        <xdr:cNvPr id="655" name="楕円 654">
          <a:extLst>
            <a:ext uri="{FF2B5EF4-FFF2-40B4-BE49-F238E27FC236}">
              <a16:creationId xmlns:a16="http://schemas.microsoft.com/office/drawing/2014/main" id="{811FD104-4865-4EE5-92A3-943825DFFD08}"/>
            </a:ext>
          </a:extLst>
        </xdr:cNvPr>
        <xdr:cNvSpPr/>
      </xdr:nvSpPr>
      <xdr:spPr>
        <a:xfrm>
          <a:off x="11231880" y="10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70213</xdr:rowOff>
    </xdr:from>
    <xdr:to>
      <xdr:col>71</xdr:col>
      <xdr:colOff>177800</xdr:colOff>
      <xdr:row>62</xdr:row>
      <xdr:rowOff>102870</xdr:rowOff>
    </xdr:to>
    <xdr:cxnSp macro="">
      <xdr:nvCxnSpPr>
        <xdr:cNvPr id="656" name="直線コネクタ 655">
          <a:extLst>
            <a:ext uri="{FF2B5EF4-FFF2-40B4-BE49-F238E27FC236}">
              <a16:creationId xmlns:a16="http://schemas.microsoft.com/office/drawing/2014/main" id="{0FFC93F7-392F-4ACB-8247-538BBA44C6B9}"/>
            </a:ext>
          </a:extLst>
        </xdr:cNvPr>
        <xdr:cNvCxnSpPr/>
      </xdr:nvCxnSpPr>
      <xdr:spPr>
        <a:xfrm>
          <a:off x="11282680" y="1046389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41F4AF4B-5FFA-4385-9F84-AD6EC53C3CC8}"/>
            </a:ext>
          </a:extLst>
        </xdr:cNvPr>
        <xdr:cNvSpPr txBox="1"/>
      </xdr:nvSpPr>
      <xdr:spPr>
        <a:xfrm>
          <a:off x="13437244" y="981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27412A03-E84B-44C6-8599-954F14A465E6}"/>
            </a:ext>
          </a:extLst>
        </xdr:cNvPr>
        <xdr:cNvSpPr txBox="1"/>
      </xdr:nvSpPr>
      <xdr:spPr>
        <a:xfrm>
          <a:off x="12675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5B99597-5905-4014-AFD1-4B973B01BE15}"/>
            </a:ext>
          </a:extLst>
        </xdr:cNvPr>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CB726B96-66A8-4D94-BCCC-257D9CE817EB}"/>
            </a:ext>
          </a:extLst>
        </xdr:cNvPr>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22333</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D88D6C79-E91E-4FC2-A045-5D15AA0E2C8A}"/>
            </a:ext>
          </a:extLst>
        </xdr:cNvPr>
        <xdr:cNvSpPr txBox="1"/>
      </xdr:nvSpPr>
      <xdr:spPr>
        <a:xfrm>
          <a:off x="134372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9C493A8D-9256-48C4-A73F-EF7AA046B1CB}"/>
            </a:ext>
          </a:extLst>
        </xdr:cNvPr>
        <xdr:cNvSpPr txBox="1"/>
      </xdr:nvSpPr>
      <xdr:spPr>
        <a:xfrm>
          <a:off x="12675244" y="1055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144797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FBDD4D11-3636-4E91-80DF-7D8586586A42}"/>
            </a:ext>
          </a:extLst>
        </xdr:cNvPr>
        <xdr:cNvSpPr txBox="1"/>
      </xdr:nvSpPr>
      <xdr:spPr>
        <a:xfrm>
          <a:off x="119005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112140</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1F720692-C18A-42C0-AD8B-E703A0D0E2B0}"/>
            </a:ext>
          </a:extLst>
        </xdr:cNvPr>
        <xdr:cNvSpPr txBox="1"/>
      </xdr:nvSpPr>
      <xdr:spPr>
        <a:xfrm>
          <a:off x="11102984" y="1050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91B30AB6-3020-4FF1-AA1C-E2CB65194B3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A00284EE-0D08-4659-AEAC-36982E1C409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A6E32B66-0565-4FD8-B076-984D7100D38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E057B076-7F57-47DE-B16B-0805C8AEBBD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A732E50C-1B84-4613-96E9-5E19081CF06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9A6A13DD-1F23-4003-8DFB-B6B075070DC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6DA8906E-A554-431C-A976-EACC197ED5B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26F5BCF-6A02-4981-8982-AF1C18C4896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199B4CD3-DD1A-4B82-940A-8177B923DB8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EAB09F09-515A-4836-832F-B3F97EBE607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48B2A560-831B-4D4B-9A51-72025D7CB86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CC865CBC-CA60-4E76-8C0D-9CFCD4025C48}"/>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55EF65EE-79FB-4647-94C1-484B57562F34}"/>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3C86135F-40B1-4FD9-BE04-FFA01B41EF0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B1BC8D7E-971A-4CB7-BBDC-50A36737FB2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2413E9FC-480B-4BB0-93C1-D7E20656D233}"/>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F7D0ED3B-73DE-428E-95C4-11EE2FCC09E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277F9530-530B-4173-BDB8-97E06446C70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E8779599-6DCA-48E7-B96B-064C6FC1ED3A}"/>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8C0BA5D8-33F5-41B0-B0D8-A24D9869ABE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CDB779AD-04CD-4EC5-8D13-2C3B6BC85E46}"/>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988B5464-77A0-4954-97FF-E5731A606ED2}"/>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1D352CBA-19BB-4596-B9D2-416B4256FC0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545B2A73-978F-4A71-8A88-33E07E350EA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C04FB7B4-CE1E-4944-A511-702006E9D55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B6B8C89C-BD65-4228-B0FD-9854172E11E0}"/>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85520F05-933A-4B28-8EC5-00F1DD352EA5}"/>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BC063459-221C-4B90-9A63-D0FF411ED69C}"/>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25B3CEED-EE58-474D-9158-9D145D733478}"/>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F8745E08-14FE-4BE0-B356-82436C56BB71}"/>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5BD08E86-2352-44A8-92EC-5C51FE88488D}"/>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7C0CDB32-64B4-46F6-BC5C-E0707FE89DFD}"/>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70ABC4BC-5E13-4005-B26B-8AB4FC64BD84}"/>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BD4FAC1B-4CDB-4C4E-8AE2-282140270E1A}"/>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D1B5CC69-E094-47AD-8301-0B571CB4C57C}"/>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749323E7-D18D-48CB-844E-A227ADEC411F}"/>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E402B5E-BD34-4456-88CA-94A173E1A7C3}"/>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1A83F1E-C393-4D26-8FA1-C97C17D84E9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56C539C-7C3F-4219-B1CE-7DBE73D8DBE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DBA6B6D-29D8-4551-97B8-5F36CD87D61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C741E2B-0698-4C67-B883-562CA8CFB3B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706" name="楕円 705">
          <a:extLst>
            <a:ext uri="{FF2B5EF4-FFF2-40B4-BE49-F238E27FC236}">
              <a16:creationId xmlns:a16="http://schemas.microsoft.com/office/drawing/2014/main" id="{A42BEDAB-598C-4FDA-A137-34C315AF47BA}"/>
            </a:ext>
          </a:extLst>
        </xdr:cNvPr>
        <xdr:cNvSpPr/>
      </xdr:nvSpPr>
      <xdr:spPr>
        <a:xfrm>
          <a:off x="1945894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4D35B5C7-D358-48D8-ADB6-773703B72CF6}"/>
            </a:ext>
          </a:extLst>
        </xdr:cNvPr>
        <xdr:cNvSpPr txBox="1"/>
      </xdr:nvSpPr>
      <xdr:spPr>
        <a:xfrm>
          <a:off x="19547840" y="1068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708" name="楕円 707">
          <a:extLst>
            <a:ext uri="{FF2B5EF4-FFF2-40B4-BE49-F238E27FC236}">
              <a16:creationId xmlns:a16="http://schemas.microsoft.com/office/drawing/2014/main" id="{B01189A0-D3D4-4F62-B736-A17E225601BA}"/>
            </a:ext>
          </a:extLst>
        </xdr:cNvPr>
        <xdr:cNvSpPr/>
      </xdr:nvSpPr>
      <xdr:spPr>
        <a:xfrm>
          <a:off x="18735040" y="10766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709" name="直線コネクタ 708">
          <a:extLst>
            <a:ext uri="{FF2B5EF4-FFF2-40B4-BE49-F238E27FC236}">
              <a16:creationId xmlns:a16="http://schemas.microsoft.com/office/drawing/2014/main" id="{5987B004-32E3-4896-8232-17F024EF858D}"/>
            </a:ext>
          </a:extLst>
        </xdr:cNvPr>
        <xdr:cNvCxnSpPr/>
      </xdr:nvCxnSpPr>
      <xdr:spPr>
        <a:xfrm>
          <a:off x="18778220" y="1081713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710" name="楕円 709">
          <a:extLst>
            <a:ext uri="{FF2B5EF4-FFF2-40B4-BE49-F238E27FC236}">
              <a16:creationId xmlns:a16="http://schemas.microsoft.com/office/drawing/2014/main" id="{5B1C3B40-E3F1-4498-BFB5-4B280362FF2C}"/>
            </a:ext>
          </a:extLst>
        </xdr:cNvPr>
        <xdr:cNvSpPr/>
      </xdr:nvSpPr>
      <xdr:spPr>
        <a:xfrm>
          <a:off x="1793748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711" name="直線コネクタ 710">
          <a:extLst>
            <a:ext uri="{FF2B5EF4-FFF2-40B4-BE49-F238E27FC236}">
              <a16:creationId xmlns:a16="http://schemas.microsoft.com/office/drawing/2014/main" id="{CCFD14C5-7FF3-4428-B943-C6F15A34C8F0}"/>
            </a:ext>
          </a:extLst>
        </xdr:cNvPr>
        <xdr:cNvCxnSpPr/>
      </xdr:nvCxnSpPr>
      <xdr:spPr>
        <a:xfrm>
          <a:off x="17988280" y="108171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712" name="楕円 711">
          <a:extLst>
            <a:ext uri="{FF2B5EF4-FFF2-40B4-BE49-F238E27FC236}">
              <a16:creationId xmlns:a16="http://schemas.microsoft.com/office/drawing/2014/main" id="{EB935D0A-2104-4874-AC8F-380B1954CBF6}"/>
            </a:ext>
          </a:extLst>
        </xdr:cNvPr>
        <xdr:cNvSpPr/>
      </xdr:nvSpPr>
      <xdr:spPr>
        <a:xfrm>
          <a:off x="1716278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713" name="直線コネクタ 712">
          <a:extLst>
            <a:ext uri="{FF2B5EF4-FFF2-40B4-BE49-F238E27FC236}">
              <a16:creationId xmlns:a16="http://schemas.microsoft.com/office/drawing/2014/main" id="{A3D2C151-3819-40A3-86D9-6A4871C24A90}"/>
            </a:ext>
          </a:extLst>
        </xdr:cNvPr>
        <xdr:cNvCxnSpPr/>
      </xdr:nvCxnSpPr>
      <xdr:spPr>
        <a:xfrm>
          <a:off x="17213580" y="108171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714" name="楕円 713">
          <a:extLst>
            <a:ext uri="{FF2B5EF4-FFF2-40B4-BE49-F238E27FC236}">
              <a16:creationId xmlns:a16="http://schemas.microsoft.com/office/drawing/2014/main" id="{FABAC66D-A86D-4C63-A981-A76494501FF9}"/>
            </a:ext>
          </a:extLst>
        </xdr:cNvPr>
        <xdr:cNvSpPr/>
      </xdr:nvSpPr>
      <xdr:spPr>
        <a:xfrm>
          <a:off x="16388080" y="107663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715" name="直線コネクタ 714">
          <a:extLst>
            <a:ext uri="{FF2B5EF4-FFF2-40B4-BE49-F238E27FC236}">
              <a16:creationId xmlns:a16="http://schemas.microsoft.com/office/drawing/2014/main" id="{8F3A7275-863A-4487-9EBE-ADBEC5BA7E9D}"/>
            </a:ext>
          </a:extLst>
        </xdr:cNvPr>
        <xdr:cNvCxnSpPr/>
      </xdr:nvCxnSpPr>
      <xdr:spPr>
        <a:xfrm>
          <a:off x="16431260" y="1081713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2AF589AB-2EAB-4103-9AD3-98F15169C006}"/>
            </a:ext>
          </a:extLst>
        </xdr:cNvPr>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C20AE3BC-6C0E-43BF-82F9-9CBC70701258}"/>
            </a:ext>
          </a:extLst>
        </xdr:cNvPr>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FE57871D-94A7-4A0E-B31E-858951C1FCB0}"/>
            </a:ext>
          </a:extLst>
        </xdr:cNvPr>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2F41E4BA-07AE-4EF9-818D-9FD856C4D9D9}"/>
            </a:ext>
          </a:extLst>
        </xdr:cNvPr>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720" name="n_1mainValue【保健センター・保健所】&#10;一人当たり面積">
          <a:extLst>
            <a:ext uri="{FF2B5EF4-FFF2-40B4-BE49-F238E27FC236}">
              <a16:creationId xmlns:a16="http://schemas.microsoft.com/office/drawing/2014/main" id="{B3A99343-AC31-44E5-9C81-6B88B404A483}"/>
            </a:ext>
          </a:extLst>
        </xdr:cNvPr>
        <xdr:cNvSpPr txBox="1"/>
      </xdr:nvSpPr>
      <xdr:spPr>
        <a:xfrm>
          <a:off x="1856112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721" name="n_2mainValue【保健センター・保健所】&#10;一人当たり面積">
          <a:extLst>
            <a:ext uri="{FF2B5EF4-FFF2-40B4-BE49-F238E27FC236}">
              <a16:creationId xmlns:a16="http://schemas.microsoft.com/office/drawing/2014/main" id="{AC8BA4E0-6DDB-40F1-AEA4-C72DD364A74D}"/>
            </a:ext>
          </a:extLst>
        </xdr:cNvPr>
        <xdr:cNvSpPr txBox="1"/>
      </xdr:nvSpPr>
      <xdr:spPr>
        <a:xfrm>
          <a:off x="1777626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722" name="n_3mainValue【保健センター・保健所】&#10;一人当たり面積">
          <a:extLst>
            <a:ext uri="{FF2B5EF4-FFF2-40B4-BE49-F238E27FC236}">
              <a16:creationId xmlns:a16="http://schemas.microsoft.com/office/drawing/2014/main" id="{E029F68A-ED3D-4B41-BC39-EA2A1462C5BF}"/>
            </a:ext>
          </a:extLst>
        </xdr:cNvPr>
        <xdr:cNvSpPr txBox="1"/>
      </xdr:nvSpPr>
      <xdr:spPr>
        <a:xfrm>
          <a:off x="1700156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723" name="n_4mainValue【保健センター・保健所】&#10;一人当たり面積">
          <a:extLst>
            <a:ext uri="{FF2B5EF4-FFF2-40B4-BE49-F238E27FC236}">
              <a16:creationId xmlns:a16="http://schemas.microsoft.com/office/drawing/2014/main" id="{E7CF3D0F-F1CF-472B-A692-25854075EDB9}"/>
            </a:ext>
          </a:extLst>
        </xdr:cNvPr>
        <xdr:cNvSpPr txBox="1"/>
      </xdr:nvSpPr>
      <xdr:spPr>
        <a:xfrm>
          <a:off x="1622686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10757A85-6E56-4656-BB08-0F744E66F9D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3A12B49A-73F1-4866-AC11-A6426AB9F88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728410A-6096-4843-B51F-76D169CC754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C98AA165-A5C7-42EB-81AA-A45D4C0A314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5AC388EB-6456-4333-B840-ABCC5A81468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50F92ABD-3E00-47AF-893F-D1FC4A9C80A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B5799F62-BC8E-4D17-AE43-7A86A2D8C9B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65DBDDDE-8760-4491-B2FF-122B8A13507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6CAFE8C4-ED1B-4C09-9ACF-10E5C04BA57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8072A92-9A54-43C2-B090-B02F2BCA8F6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8C3D943E-5656-4C11-9EC6-D5FB2DCE998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8224EA8B-2751-4CFD-9D34-B8E473B7755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CE5D8AC9-D28C-4C23-A35D-8DD65296430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4BD9EED2-8074-4167-828E-F91E96FC4CA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FD5354BF-D511-4D5B-B2BF-F081E958DCD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5C24D732-80DE-4DE8-9312-A65B533E6CD3}"/>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F34AAB0E-206F-4A57-9B15-EC0D12BD733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B3080A83-111B-4475-BBC2-6BF10A736CE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1FFF5E28-A9FC-42CC-BCAB-09FC2F6A1D5D}"/>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7CBD7A36-D4EC-422C-B395-7F1D03009BA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E6E60F6F-2D9E-435C-9DF0-D7029CAF758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A7A77D2F-D12B-4F74-A0E7-E4F7B8C2951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BE64F264-C7D4-4159-B67A-C3DF3E9ADD88}"/>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AD188974-0985-442B-A9E2-8AEF54C7F4B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D0A69740-F1A5-46B4-B266-B63837774AB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66B08CA3-4AD2-4446-9EBF-8FEF8648E4B4}"/>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CBB9630D-3954-48E8-80E0-FA141D13B5FE}"/>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319DB1C6-24C8-49C7-AAD9-56DBDE3A373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D610B1B8-5128-4B66-BEC5-0EDCCDECE8FE}"/>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68AD29A3-6EFF-4C2F-A5B2-59AF3C23675D}"/>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4BE9386C-5161-4B6B-8203-8FDA6902594B}"/>
            </a:ext>
          </a:extLst>
        </xdr:cNvPr>
        <xdr:cNvSpPr txBox="1"/>
      </xdr:nvSpPr>
      <xdr:spPr>
        <a:xfrm>
          <a:off x="14414500" y="1386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067F50A9-577D-4F0A-85EA-2993F0A7B246}"/>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76A79646-9931-467C-BC90-F47374862A11}"/>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B3BE6D04-00E5-4DC7-8E50-B06797203F15}"/>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46368843-2177-49AD-8A37-BA670E2E010E}"/>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3A67CE17-9EF9-48A5-AF5C-E78B06145721}"/>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A2F96E7-116B-48D5-BC1B-303E53FC471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73571EE-0776-4022-AE5A-92AD194E5B1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7FA1E73-063B-4195-9E68-21A6D6313C7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8854B03-6A1C-4526-873C-CFF9D803504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C57EEFA-C765-406D-A174-0ECEFEA1C49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765" name="楕円 764">
          <a:extLst>
            <a:ext uri="{FF2B5EF4-FFF2-40B4-BE49-F238E27FC236}">
              <a16:creationId xmlns:a16="http://schemas.microsoft.com/office/drawing/2014/main" id="{E60CC166-382A-425E-997F-BD61D29E0A0A}"/>
            </a:ext>
          </a:extLst>
        </xdr:cNvPr>
        <xdr:cNvSpPr/>
      </xdr:nvSpPr>
      <xdr:spPr>
        <a:xfrm>
          <a:off x="14325600" y="135634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8BC297BF-420D-4A6F-B19E-A3E5086DB218}"/>
            </a:ext>
          </a:extLst>
        </xdr:cNvPr>
        <xdr:cNvSpPr txBox="1"/>
      </xdr:nvSpPr>
      <xdr:spPr>
        <a:xfrm>
          <a:off x="14414500"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767" name="楕円 766">
          <a:extLst>
            <a:ext uri="{FF2B5EF4-FFF2-40B4-BE49-F238E27FC236}">
              <a16:creationId xmlns:a16="http://schemas.microsoft.com/office/drawing/2014/main" id="{25C27FCF-FED3-4B2B-BAA7-4EF797D471BE}"/>
            </a:ext>
          </a:extLst>
        </xdr:cNvPr>
        <xdr:cNvSpPr/>
      </xdr:nvSpPr>
      <xdr:spPr>
        <a:xfrm>
          <a:off x="13578840" y="1355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31569</xdr:rowOff>
    </xdr:to>
    <xdr:cxnSp macro="">
      <xdr:nvCxnSpPr>
        <xdr:cNvPr id="768" name="直線コネクタ 767">
          <a:extLst>
            <a:ext uri="{FF2B5EF4-FFF2-40B4-BE49-F238E27FC236}">
              <a16:creationId xmlns:a16="http://schemas.microsoft.com/office/drawing/2014/main" id="{DE737594-D341-435A-86AA-20563647CBE8}"/>
            </a:ext>
          </a:extLst>
        </xdr:cNvPr>
        <xdr:cNvCxnSpPr/>
      </xdr:nvCxnSpPr>
      <xdr:spPr>
        <a:xfrm>
          <a:off x="13629640" y="13602245"/>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69" name="楕円 768">
          <a:extLst>
            <a:ext uri="{FF2B5EF4-FFF2-40B4-BE49-F238E27FC236}">
              <a16:creationId xmlns:a16="http://schemas.microsoft.com/office/drawing/2014/main" id="{1B2CC4F1-3AA0-4C3A-903C-E0D7317A7986}"/>
            </a:ext>
          </a:extLst>
        </xdr:cNvPr>
        <xdr:cNvSpPr/>
      </xdr:nvSpPr>
      <xdr:spPr>
        <a:xfrm>
          <a:off x="1280414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82187</xdr:rowOff>
    </xdr:to>
    <xdr:cxnSp macro="">
      <xdr:nvCxnSpPr>
        <xdr:cNvPr id="770" name="直線コネクタ 769">
          <a:extLst>
            <a:ext uri="{FF2B5EF4-FFF2-40B4-BE49-F238E27FC236}">
              <a16:creationId xmlns:a16="http://schemas.microsoft.com/office/drawing/2014/main" id="{8A8D8C8A-03DE-46C3-B5AF-77D54C4ACE33}"/>
            </a:ext>
          </a:extLst>
        </xdr:cNvPr>
        <xdr:cNvCxnSpPr/>
      </xdr:nvCxnSpPr>
      <xdr:spPr>
        <a:xfrm flipV="1">
          <a:off x="12854940" y="13602245"/>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771" name="楕円 770">
          <a:extLst>
            <a:ext uri="{FF2B5EF4-FFF2-40B4-BE49-F238E27FC236}">
              <a16:creationId xmlns:a16="http://schemas.microsoft.com/office/drawing/2014/main" id="{2258F5B8-1435-4EE3-B8EE-EFAC7747D3AE}"/>
            </a:ext>
          </a:extLst>
        </xdr:cNvPr>
        <xdr:cNvSpPr/>
      </xdr:nvSpPr>
      <xdr:spPr>
        <a:xfrm>
          <a:off x="12029440" y="13571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39732</xdr:rowOff>
    </xdr:from>
    <xdr:to>
      <xdr:col>76</xdr:col>
      <xdr:colOff>114300</xdr:colOff>
      <xdr:row>81</xdr:row>
      <xdr:rowOff>82187</xdr:rowOff>
    </xdr:to>
    <xdr:cxnSp macro="">
      <xdr:nvCxnSpPr>
        <xdr:cNvPr id="772" name="直線コネクタ 771">
          <a:extLst>
            <a:ext uri="{FF2B5EF4-FFF2-40B4-BE49-F238E27FC236}">
              <a16:creationId xmlns:a16="http://schemas.microsoft.com/office/drawing/2014/main" id="{F2989AD0-1BD1-47E8-99AF-C8993BBAE468}"/>
            </a:ext>
          </a:extLst>
        </xdr:cNvPr>
        <xdr:cNvCxnSpPr/>
      </xdr:nvCxnSpPr>
      <xdr:spPr>
        <a:xfrm>
          <a:off x="12072620" y="13618572"/>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116295</xdr:rowOff>
    </xdr:from>
    <xdr:to>
      <xdr:col>67</xdr:col>
      <xdr:colOff>101600</xdr:colOff>
      <xdr:row>81</xdr:row>
      <xdr:rowOff>46445</xdr:rowOff>
    </xdr:to>
    <xdr:sp macro="" textlink="">
      <xdr:nvSpPr>
        <xdr:cNvPr id="773" name="楕円 772">
          <a:extLst>
            <a:ext uri="{FF2B5EF4-FFF2-40B4-BE49-F238E27FC236}">
              <a16:creationId xmlns:a16="http://schemas.microsoft.com/office/drawing/2014/main" id="{FB760DA9-BB3F-4049-8D9C-A0B3A1551BDF}"/>
            </a:ext>
          </a:extLst>
        </xdr:cNvPr>
        <xdr:cNvSpPr/>
      </xdr:nvSpPr>
      <xdr:spPr>
        <a:xfrm>
          <a:off x="11231880" y="13527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167095</xdr:rowOff>
    </xdr:from>
    <xdr:to>
      <xdr:col>71</xdr:col>
      <xdr:colOff>177800</xdr:colOff>
      <xdr:row>81</xdr:row>
      <xdr:rowOff>39732</xdr:rowOff>
    </xdr:to>
    <xdr:cxnSp macro="">
      <xdr:nvCxnSpPr>
        <xdr:cNvPr id="774" name="直線コネクタ 773">
          <a:extLst>
            <a:ext uri="{FF2B5EF4-FFF2-40B4-BE49-F238E27FC236}">
              <a16:creationId xmlns:a16="http://schemas.microsoft.com/office/drawing/2014/main" id="{565EF98D-9446-4BDA-B8E6-68ABFEA7A987}"/>
            </a:ext>
          </a:extLst>
        </xdr:cNvPr>
        <xdr:cNvCxnSpPr/>
      </xdr:nvCxnSpPr>
      <xdr:spPr>
        <a:xfrm>
          <a:off x="11282680" y="13578295"/>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a:extLst>
            <a:ext uri="{FF2B5EF4-FFF2-40B4-BE49-F238E27FC236}">
              <a16:creationId xmlns:a16="http://schemas.microsoft.com/office/drawing/2014/main" id="{17BFDED4-ECFB-40E5-A13B-82C42C994DFF}"/>
            </a:ext>
          </a:extLst>
        </xdr:cNvPr>
        <xdr:cNvSpPr txBox="1"/>
      </xdr:nvSpPr>
      <xdr:spPr>
        <a:xfrm>
          <a:off x="1343724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id="{57A50103-0ADF-410F-8277-4BE7FF28E582}"/>
            </a:ext>
          </a:extLst>
        </xdr:cNvPr>
        <xdr:cNvSpPr txBox="1"/>
      </xdr:nvSpPr>
      <xdr:spPr>
        <a:xfrm>
          <a:off x="1267524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id="{BDB3DA6A-5829-4433-B2ED-F1429AD2F615}"/>
            </a:ext>
          </a:extLst>
        </xdr:cNvPr>
        <xdr:cNvSpPr txBox="1"/>
      </xdr:nvSpPr>
      <xdr:spPr>
        <a:xfrm>
          <a:off x="119005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id="{432A4486-5AF6-4F01-A8DE-AEE31DEBD140}"/>
            </a:ext>
          </a:extLst>
        </xdr:cNvPr>
        <xdr:cNvSpPr txBox="1"/>
      </xdr:nvSpPr>
      <xdr:spPr>
        <a:xfrm>
          <a:off x="1110298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779" name="n_1mainValue【消防施設】&#10;有形固定資産減価償却率">
          <a:extLst>
            <a:ext uri="{FF2B5EF4-FFF2-40B4-BE49-F238E27FC236}">
              <a16:creationId xmlns:a16="http://schemas.microsoft.com/office/drawing/2014/main" id="{A5FC1746-AF65-4A87-8FC2-3BBF12E7EAE8}"/>
            </a:ext>
          </a:extLst>
        </xdr:cNvPr>
        <xdr:cNvSpPr txBox="1"/>
      </xdr:nvSpPr>
      <xdr:spPr>
        <a:xfrm>
          <a:off x="13437244" y="1333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80" name="n_2mainValue【消防施設】&#10;有形固定資産減価償却率">
          <a:extLst>
            <a:ext uri="{FF2B5EF4-FFF2-40B4-BE49-F238E27FC236}">
              <a16:creationId xmlns:a16="http://schemas.microsoft.com/office/drawing/2014/main" id="{83AD75D3-F81B-4373-9C9C-80E59E9240F7}"/>
            </a:ext>
          </a:extLst>
        </xdr:cNvPr>
        <xdr:cNvSpPr txBox="1"/>
      </xdr:nvSpPr>
      <xdr:spPr>
        <a:xfrm>
          <a:off x="12675244" y="1339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781" name="n_3mainValue【消防施設】&#10;有形固定資産減価償却率">
          <a:extLst>
            <a:ext uri="{FF2B5EF4-FFF2-40B4-BE49-F238E27FC236}">
              <a16:creationId xmlns:a16="http://schemas.microsoft.com/office/drawing/2014/main" id="{83BDAE02-447B-41FD-8AB2-C287040314AE}"/>
            </a:ext>
          </a:extLst>
        </xdr:cNvPr>
        <xdr:cNvSpPr txBox="1"/>
      </xdr:nvSpPr>
      <xdr:spPr>
        <a:xfrm>
          <a:off x="1190054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62972</xdr:rowOff>
    </xdr:from>
    <xdr:ext cx="405111" cy="259045"/>
    <xdr:sp macro="" textlink="">
      <xdr:nvSpPr>
        <xdr:cNvPr id="782" name="n_4mainValue【消防施設】&#10;有形固定資産減価償却率">
          <a:extLst>
            <a:ext uri="{FF2B5EF4-FFF2-40B4-BE49-F238E27FC236}">
              <a16:creationId xmlns:a16="http://schemas.microsoft.com/office/drawing/2014/main" id="{8F27244E-5075-44FE-B0DE-F9DF0260F959}"/>
            </a:ext>
          </a:extLst>
        </xdr:cNvPr>
        <xdr:cNvSpPr txBox="1"/>
      </xdr:nvSpPr>
      <xdr:spPr>
        <a:xfrm>
          <a:off x="11102984" y="133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6B669110-7326-4735-9AB2-96260CD7AA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403EAD7B-4153-4235-ABF4-216B614C388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46328EB6-A26E-4A03-9CB1-894B1CA7559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3AF8C8EB-32E7-47B1-86CE-9592E4F7350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EC0982D2-814B-42C5-91F9-7181C692182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93B1E75B-BF92-4283-BBA6-391B21FD3FE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1FAF3596-4040-4A79-87DF-F61F1D6C48F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1393982-AB93-4594-A4BD-E492854CAF9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41DDA614-4B10-4666-8A1E-F6E46FC14BC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94B94CB3-96EA-4A3C-A437-B04C06D1925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AED49550-D958-4188-B13B-7FA4DFC3559D}"/>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1D741520-0A4F-4A28-AA13-0DA66EFB8F6F}"/>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195FC4CE-0B3E-462C-BE73-DDC83DCE05C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DE39EA45-84FB-4F82-94AB-87A32FCE8CB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63E438D0-91FB-4F99-9C20-77E9E2714C4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662EC17E-4AD5-4AEE-8AA2-A6A80CA2990B}"/>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9C7D8BA3-2C81-45BF-BD08-07FE1E77D07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636AFB69-EF2F-462B-BD82-6F149AFA4B0C}"/>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9B8CAFDE-2EFE-430B-B782-53D5CDC0DD5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F37669C8-1837-4305-A943-DC6FB41E23F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9626E242-7278-4B0C-913B-2278BA57C8E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BD4F5FF2-012B-4466-B002-D04CCC74EA06}"/>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314A683C-C68B-465E-9897-A37461ADE31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CD6E46EE-31B0-4649-89F5-392986689FE1}"/>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9B19C056-FDCD-4CA0-A11D-8B70E7A4933D}"/>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84C656B3-9BC3-4EB5-9453-55BA564F03C6}"/>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9" name="【消防施設】&#10;一人当たり面積平均値テキスト">
          <a:extLst>
            <a:ext uri="{FF2B5EF4-FFF2-40B4-BE49-F238E27FC236}">
              <a16:creationId xmlns:a16="http://schemas.microsoft.com/office/drawing/2014/main" id="{99E3F2F9-82FF-4C58-877E-A8ADAA6488A3}"/>
            </a:ext>
          </a:extLst>
        </xdr:cNvPr>
        <xdr:cNvSpPr txBox="1"/>
      </xdr:nvSpPr>
      <xdr:spPr>
        <a:xfrm>
          <a:off x="19547840" y="14078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0FD3EE83-D7B4-40F5-AA10-BD1171D06CFD}"/>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787747FB-DAAA-4337-8123-C6E23F54D055}"/>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E9B0EAB1-C0DB-446F-8FB1-BEC47E2875DA}"/>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6E19EE22-FA0C-4AB7-B9A4-1E306B8601DD}"/>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F26D9A98-DF8B-406C-8B2C-2A9953A4E55E}"/>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4D5A74C4-4363-4B75-98AF-14B27AE6D0B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8B5556B-5C77-4035-B5F1-4FEDC51E40B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BD353A8-ED14-4860-8FC0-71ED47DA31F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5F65B99-94CA-47C5-849E-E8E7CC5775C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C664F30-6D85-4468-A034-A8FC0C78189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820" name="楕円 819">
          <a:extLst>
            <a:ext uri="{FF2B5EF4-FFF2-40B4-BE49-F238E27FC236}">
              <a16:creationId xmlns:a16="http://schemas.microsoft.com/office/drawing/2014/main" id="{7EE5199C-6744-4807-9E61-27F8A09F6115}"/>
            </a:ext>
          </a:extLst>
        </xdr:cNvPr>
        <xdr:cNvSpPr/>
      </xdr:nvSpPr>
      <xdr:spPr>
        <a:xfrm>
          <a:off x="19458940" y="14054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821" name="【消防施設】&#10;一人当たり面積該当値テキスト">
          <a:extLst>
            <a:ext uri="{FF2B5EF4-FFF2-40B4-BE49-F238E27FC236}">
              <a16:creationId xmlns:a16="http://schemas.microsoft.com/office/drawing/2014/main" id="{69E1EFF6-FD5F-4C30-AD31-F685638EEA8E}"/>
            </a:ext>
          </a:extLst>
        </xdr:cNvPr>
        <xdr:cNvSpPr txBox="1"/>
      </xdr:nvSpPr>
      <xdr:spPr>
        <a:xfrm>
          <a:off x="19547840" y="139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822" name="楕円 821">
          <a:extLst>
            <a:ext uri="{FF2B5EF4-FFF2-40B4-BE49-F238E27FC236}">
              <a16:creationId xmlns:a16="http://schemas.microsoft.com/office/drawing/2014/main" id="{242E92CC-B4BA-4171-B3F3-7F1773D8A0A2}"/>
            </a:ext>
          </a:extLst>
        </xdr:cNvPr>
        <xdr:cNvSpPr/>
      </xdr:nvSpPr>
      <xdr:spPr>
        <a:xfrm>
          <a:off x="18735040" y="14045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19813</xdr:rowOff>
    </xdr:to>
    <xdr:cxnSp macro="">
      <xdr:nvCxnSpPr>
        <xdr:cNvPr id="823" name="直線コネクタ 822">
          <a:extLst>
            <a:ext uri="{FF2B5EF4-FFF2-40B4-BE49-F238E27FC236}">
              <a16:creationId xmlns:a16="http://schemas.microsoft.com/office/drawing/2014/main" id="{BC738520-87B4-4E87-BB60-A93F66BF172F}"/>
            </a:ext>
          </a:extLst>
        </xdr:cNvPr>
        <xdr:cNvCxnSpPr/>
      </xdr:nvCxnSpPr>
      <xdr:spPr>
        <a:xfrm>
          <a:off x="18778220" y="14092428"/>
          <a:ext cx="7315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4" name="楕円 823">
          <a:extLst>
            <a:ext uri="{FF2B5EF4-FFF2-40B4-BE49-F238E27FC236}">
              <a16:creationId xmlns:a16="http://schemas.microsoft.com/office/drawing/2014/main" id="{4C161612-232C-4611-B5C8-647EAFF91A71}"/>
            </a:ext>
          </a:extLst>
        </xdr:cNvPr>
        <xdr:cNvSpPr/>
      </xdr:nvSpPr>
      <xdr:spPr>
        <a:xfrm>
          <a:off x="179374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38100</xdr:rowOff>
    </xdr:to>
    <xdr:cxnSp macro="">
      <xdr:nvCxnSpPr>
        <xdr:cNvPr id="825" name="直線コネクタ 824">
          <a:extLst>
            <a:ext uri="{FF2B5EF4-FFF2-40B4-BE49-F238E27FC236}">
              <a16:creationId xmlns:a16="http://schemas.microsoft.com/office/drawing/2014/main" id="{58589865-C121-41CC-B443-82210852790F}"/>
            </a:ext>
          </a:extLst>
        </xdr:cNvPr>
        <xdr:cNvCxnSpPr/>
      </xdr:nvCxnSpPr>
      <xdr:spPr>
        <a:xfrm flipV="1">
          <a:off x="17988280" y="1409242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6" name="楕円 825">
          <a:extLst>
            <a:ext uri="{FF2B5EF4-FFF2-40B4-BE49-F238E27FC236}">
              <a16:creationId xmlns:a16="http://schemas.microsoft.com/office/drawing/2014/main" id="{F47B5BDD-D59B-4E37-8CB5-C126B3C2B767}"/>
            </a:ext>
          </a:extLst>
        </xdr:cNvPr>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7" name="直線コネクタ 826">
          <a:extLst>
            <a:ext uri="{FF2B5EF4-FFF2-40B4-BE49-F238E27FC236}">
              <a16:creationId xmlns:a16="http://schemas.microsoft.com/office/drawing/2014/main" id="{B1DD2808-3251-4727-8BB2-044449F7C3C2}"/>
            </a:ext>
          </a:extLst>
        </xdr:cNvPr>
        <xdr:cNvCxnSpPr/>
      </xdr:nvCxnSpPr>
      <xdr:spPr>
        <a:xfrm>
          <a:off x="17213580" y="14119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8" name="楕円 827">
          <a:extLst>
            <a:ext uri="{FF2B5EF4-FFF2-40B4-BE49-F238E27FC236}">
              <a16:creationId xmlns:a16="http://schemas.microsoft.com/office/drawing/2014/main" id="{118D4DB4-A336-4126-9AA4-39742590D1BB}"/>
            </a:ext>
          </a:extLst>
        </xdr:cNvPr>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9" name="直線コネクタ 828">
          <a:extLst>
            <a:ext uri="{FF2B5EF4-FFF2-40B4-BE49-F238E27FC236}">
              <a16:creationId xmlns:a16="http://schemas.microsoft.com/office/drawing/2014/main" id="{ADEA5E6B-4940-483F-A89F-5145D9F95B8E}"/>
            </a:ext>
          </a:extLst>
        </xdr:cNvPr>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30" name="n_1aveValue【消防施設】&#10;一人当たり面積">
          <a:extLst>
            <a:ext uri="{FF2B5EF4-FFF2-40B4-BE49-F238E27FC236}">
              <a16:creationId xmlns:a16="http://schemas.microsoft.com/office/drawing/2014/main" id="{38C01F96-E2C6-4848-9594-39342DC02C32}"/>
            </a:ext>
          </a:extLst>
        </xdr:cNvPr>
        <xdr:cNvSpPr txBox="1"/>
      </xdr:nvSpPr>
      <xdr:spPr>
        <a:xfrm>
          <a:off x="1856112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1" name="n_2aveValue【消防施設】&#10;一人当たり面積">
          <a:extLst>
            <a:ext uri="{FF2B5EF4-FFF2-40B4-BE49-F238E27FC236}">
              <a16:creationId xmlns:a16="http://schemas.microsoft.com/office/drawing/2014/main" id="{632AC642-BC34-42AF-BD89-142D855246CC}"/>
            </a:ext>
          </a:extLst>
        </xdr:cNvPr>
        <xdr:cNvSpPr txBox="1"/>
      </xdr:nvSpPr>
      <xdr:spPr>
        <a:xfrm>
          <a:off x="1777626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2" name="n_3aveValue【消防施設】&#10;一人当たり面積">
          <a:extLst>
            <a:ext uri="{FF2B5EF4-FFF2-40B4-BE49-F238E27FC236}">
              <a16:creationId xmlns:a16="http://schemas.microsoft.com/office/drawing/2014/main" id="{969ED62A-D900-4712-83BE-D3B7C20C3A03}"/>
            </a:ext>
          </a:extLst>
        </xdr:cNvPr>
        <xdr:cNvSpPr txBox="1"/>
      </xdr:nvSpPr>
      <xdr:spPr>
        <a:xfrm>
          <a:off x="170015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a:extLst>
            <a:ext uri="{FF2B5EF4-FFF2-40B4-BE49-F238E27FC236}">
              <a16:creationId xmlns:a16="http://schemas.microsoft.com/office/drawing/2014/main" id="{117D8DBB-B86E-48D4-B786-794BA417E0C0}"/>
            </a:ext>
          </a:extLst>
        </xdr:cNvPr>
        <xdr:cNvSpPr txBox="1"/>
      </xdr:nvSpPr>
      <xdr:spPr>
        <a:xfrm>
          <a:off x="162268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834" name="n_1mainValue【消防施設】&#10;一人当たり面積">
          <a:extLst>
            <a:ext uri="{FF2B5EF4-FFF2-40B4-BE49-F238E27FC236}">
              <a16:creationId xmlns:a16="http://schemas.microsoft.com/office/drawing/2014/main" id="{C14570E1-37BA-4E3D-BFB5-376973831417}"/>
            </a:ext>
          </a:extLst>
        </xdr:cNvPr>
        <xdr:cNvSpPr txBox="1"/>
      </xdr:nvSpPr>
      <xdr:spPr>
        <a:xfrm>
          <a:off x="1856112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5" name="n_2mainValue【消防施設】&#10;一人当たり面積">
          <a:extLst>
            <a:ext uri="{FF2B5EF4-FFF2-40B4-BE49-F238E27FC236}">
              <a16:creationId xmlns:a16="http://schemas.microsoft.com/office/drawing/2014/main" id="{30F68985-C97B-484C-83F9-FAC38A5C9C34}"/>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6" name="n_3mainValue【消防施設】&#10;一人当たり面積">
          <a:extLst>
            <a:ext uri="{FF2B5EF4-FFF2-40B4-BE49-F238E27FC236}">
              <a16:creationId xmlns:a16="http://schemas.microsoft.com/office/drawing/2014/main" id="{110C709D-344D-4FBD-B076-5726906CA3DE}"/>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7" name="n_4mainValue【消防施設】&#10;一人当たり面積">
          <a:extLst>
            <a:ext uri="{FF2B5EF4-FFF2-40B4-BE49-F238E27FC236}">
              <a16:creationId xmlns:a16="http://schemas.microsoft.com/office/drawing/2014/main" id="{961C67B4-7C35-4293-BE8E-3A777891D9A9}"/>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701C0F9-5064-4E84-8885-58858DF9321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E5B51DA3-9BC2-4BB9-A4A5-29429DA8C00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96F83FA0-B6E2-4E95-AA3D-754917C2E18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EAA860AC-8FBA-48A0-B623-04776DE7C8A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50F701BC-E2CC-4610-AF4B-81A507854CD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FA7C2504-0FC6-4EBF-8071-840E409E9D5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4428B314-B1DA-4A82-8404-E97F63C9FE0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3A0AEB0B-B54B-4756-9362-73BEF96F3DA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DB79648B-B668-4391-9732-8FB87EEE656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C34B8B2C-4FD6-4D1E-867E-4B1E949EBDF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214655D6-8415-40C7-80A1-6F85BAA323E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108140DA-D6C3-49EF-8AA2-0F4B1CCA72F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30433815-5DCC-4856-9E3F-9E2E57CAFC2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2AFF46E6-B440-455B-A617-0BBC3BE1241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E23A3248-5C52-4F9A-A746-982BE0B4938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E5FE9282-4190-49A9-9DCA-AF473C0A229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D348D5F5-C553-45DD-92C6-21A0A604BA55}"/>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B2BDC351-160E-468B-A741-DBD582E4542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3905A3DB-D7B1-415F-BE47-99C56A6C6FB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E559441C-8CC1-4557-A53B-045E04C35AA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75461AFF-0042-4A69-812F-DE328C80ED7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61507EAA-2AA2-44ED-990F-84FBE5F4948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BF80DDA6-062D-4FB4-8836-65ED1FB5B589}"/>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1FD3E7FD-CDA4-4A5E-9D7C-11693819C0C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7656CBA3-F0B5-4957-8432-CE777B3BA3B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15C775E1-B606-45C8-932A-001F362E4BEA}"/>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9FE9CBC0-8B44-412D-A9BA-77BD0123A1D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E7498AD1-78A2-4C3C-86B6-AF9C06B21946}"/>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377715AA-E065-4CFA-8C3D-36937A5766FC}"/>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BA5E9154-4043-4715-87C2-7EE818E2770F}"/>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a:extLst>
            <a:ext uri="{FF2B5EF4-FFF2-40B4-BE49-F238E27FC236}">
              <a16:creationId xmlns:a16="http://schemas.microsoft.com/office/drawing/2014/main" id="{DDCCCC7A-4308-41A6-877E-FD1A10988A3A}"/>
            </a:ext>
          </a:extLst>
        </xdr:cNvPr>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9071E3FF-218F-406C-BD25-FDFD6E770D8F}"/>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CEE1F5EA-C517-42F2-BB8C-BAD1CE33ED6A}"/>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285591E4-8869-4F48-B3D9-75BE5CB12526}"/>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F12FFCCC-834B-4186-87D4-4A74B334EA71}"/>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350FCB7F-295B-485D-A0E1-96831274ACA3}"/>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7E45473-3A66-4740-88A8-99B4F0D3F34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AD0F947-864F-4369-B11B-C6BAC7BF31D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32C3A49-67A4-4134-B46B-ADB5F784E94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1674AAE-C5A0-4882-A01D-A9B1691243D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D084738-F77B-421E-A88E-8C9E7B69FE4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79" name="楕円 878">
          <a:extLst>
            <a:ext uri="{FF2B5EF4-FFF2-40B4-BE49-F238E27FC236}">
              <a16:creationId xmlns:a16="http://schemas.microsoft.com/office/drawing/2014/main" id="{9F3AA739-AA23-4CF9-A713-EBE1CC816F7C}"/>
            </a:ext>
          </a:extLst>
        </xdr:cNvPr>
        <xdr:cNvSpPr/>
      </xdr:nvSpPr>
      <xdr:spPr>
        <a:xfrm>
          <a:off x="14325600" y="174229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7456</xdr:rowOff>
    </xdr:from>
    <xdr:ext cx="405111" cy="259045"/>
    <xdr:sp macro="" textlink="">
      <xdr:nvSpPr>
        <xdr:cNvPr id="880" name="【庁舎】&#10;有形固定資産減価償却率該当値テキスト">
          <a:extLst>
            <a:ext uri="{FF2B5EF4-FFF2-40B4-BE49-F238E27FC236}">
              <a16:creationId xmlns:a16="http://schemas.microsoft.com/office/drawing/2014/main" id="{77B216D2-80CF-45AB-ADAD-FAA4BAAEDDCA}"/>
            </a:ext>
          </a:extLst>
        </xdr:cNvPr>
        <xdr:cNvSpPr txBox="1"/>
      </xdr:nvSpPr>
      <xdr:spPr>
        <a:xfrm>
          <a:off x="14414500" y="1727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881" name="楕円 880">
          <a:extLst>
            <a:ext uri="{FF2B5EF4-FFF2-40B4-BE49-F238E27FC236}">
              <a16:creationId xmlns:a16="http://schemas.microsoft.com/office/drawing/2014/main" id="{F5388F6C-F451-4D25-9BE8-26DA6B232131}"/>
            </a:ext>
          </a:extLst>
        </xdr:cNvPr>
        <xdr:cNvSpPr/>
      </xdr:nvSpPr>
      <xdr:spPr>
        <a:xfrm>
          <a:off x="13578840" y="17396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35379</xdr:rowOff>
    </xdr:to>
    <xdr:cxnSp macro="">
      <xdr:nvCxnSpPr>
        <xdr:cNvPr id="882" name="直線コネクタ 881">
          <a:extLst>
            <a:ext uri="{FF2B5EF4-FFF2-40B4-BE49-F238E27FC236}">
              <a16:creationId xmlns:a16="http://schemas.microsoft.com/office/drawing/2014/main" id="{04137BA0-BFBF-4B90-94A2-49D21F9CE007}"/>
            </a:ext>
          </a:extLst>
        </xdr:cNvPr>
        <xdr:cNvCxnSpPr/>
      </xdr:nvCxnSpPr>
      <xdr:spPr>
        <a:xfrm>
          <a:off x="13629640" y="17443812"/>
          <a:ext cx="74676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83" name="楕円 882">
          <a:extLst>
            <a:ext uri="{FF2B5EF4-FFF2-40B4-BE49-F238E27FC236}">
              <a16:creationId xmlns:a16="http://schemas.microsoft.com/office/drawing/2014/main" id="{E63A9891-2DFE-432A-9D75-A6C8C01CEC13}"/>
            </a:ext>
          </a:extLst>
        </xdr:cNvPr>
        <xdr:cNvSpPr/>
      </xdr:nvSpPr>
      <xdr:spPr>
        <a:xfrm>
          <a:off x="12804140" y="17507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123552</xdr:rowOff>
    </xdr:to>
    <xdr:cxnSp macro="">
      <xdr:nvCxnSpPr>
        <xdr:cNvPr id="884" name="直線コネクタ 883">
          <a:extLst>
            <a:ext uri="{FF2B5EF4-FFF2-40B4-BE49-F238E27FC236}">
              <a16:creationId xmlns:a16="http://schemas.microsoft.com/office/drawing/2014/main" id="{E03094AE-03D6-439C-BEF9-84CD87271F6D}"/>
            </a:ext>
          </a:extLst>
        </xdr:cNvPr>
        <xdr:cNvCxnSpPr/>
      </xdr:nvCxnSpPr>
      <xdr:spPr>
        <a:xfrm flipV="1">
          <a:off x="12854940" y="17443812"/>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85" name="楕円 884">
          <a:extLst>
            <a:ext uri="{FF2B5EF4-FFF2-40B4-BE49-F238E27FC236}">
              <a16:creationId xmlns:a16="http://schemas.microsoft.com/office/drawing/2014/main" id="{740429CC-D9D9-42EA-AD42-07C7CE58AA32}"/>
            </a:ext>
          </a:extLst>
        </xdr:cNvPr>
        <xdr:cNvSpPr/>
      </xdr:nvSpPr>
      <xdr:spPr>
        <a:xfrm>
          <a:off x="12029440" y="17476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92529</xdr:rowOff>
    </xdr:from>
    <xdr:to>
      <xdr:col>76</xdr:col>
      <xdr:colOff>114300</xdr:colOff>
      <xdr:row>104</xdr:row>
      <xdr:rowOff>123552</xdr:rowOff>
    </xdr:to>
    <xdr:cxnSp macro="">
      <xdr:nvCxnSpPr>
        <xdr:cNvPr id="886" name="直線コネクタ 885">
          <a:extLst>
            <a:ext uri="{FF2B5EF4-FFF2-40B4-BE49-F238E27FC236}">
              <a16:creationId xmlns:a16="http://schemas.microsoft.com/office/drawing/2014/main" id="{95A015AB-6919-45DA-A3A8-19AC5D2A7F0A}"/>
            </a:ext>
          </a:extLst>
        </xdr:cNvPr>
        <xdr:cNvCxnSpPr/>
      </xdr:nvCxnSpPr>
      <xdr:spPr>
        <a:xfrm>
          <a:off x="12072620" y="17527089"/>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xdr:rowOff>
    </xdr:from>
    <xdr:to>
      <xdr:col>67</xdr:col>
      <xdr:colOff>101600</xdr:colOff>
      <xdr:row>104</xdr:row>
      <xdr:rowOff>110671</xdr:rowOff>
    </xdr:to>
    <xdr:sp macro="" textlink="">
      <xdr:nvSpPr>
        <xdr:cNvPr id="887" name="楕円 886">
          <a:extLst>
            <a:ext uri="{FF2B5EF4-FFF2-40B4-BE49-F238E27FC236}">
              <a16:creationId xmlns:a16="http://schemas.microsoft.com/office/drawing/2014/main" id="{269BE9E5-93B8-486A-AEC8-A4CC7BF07535}"/>
            </a:ext>
          </a:extLst>
        </xdr:cNvPr>
        <xdr:cNvSpPr/>
      </xdr:nvSpPr>
      <xdr:spPr>
        <a:xfrm>
          <a:off x="1123188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59871</xdr:rowOff>
    </xdr:from>
    <xdr:to>
      <xdr:col>71</xdr:col>
      <xdr:colOff>177800</xdr:colOff>
      <xdr:row>104</xdr:row>
      <xdr:rowOff>92529</xdr:rowOff>
    </xdr:to>
    <xdr:cxnSp macro="">
      <xdr:nvCxnSpPr>
        <xdr:cNvPr id="888" name="直線コネクタ 887">
          <a:extLst>
            <a:ext uri="{FF2B5EF4-FFF2-40B4-BE49-F238E27FC236}">
              <a16:creationId xmlns:a16="http://schemas.microsoft.com/office/drawing/2014/main" id="{73AC2949-DC21-4DAD-97F6-E3C172831BA9}"/>
            </a:ext>
          </a:extLst>
        </xdr:cNvPr>
        <xdr:cNvCxnSpPr/>
      </xdr:nvCxnSpPr>
      <xdr:spPr>
        <a:xfrm>
          <a:off x="11282680" y="1749443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a:extLst>
            <a:ext uri="{FF2B5EF4-FFF2-40B4-BE49-F238E27FC236}">
              <a16:creationId xmlns:a16="http://schemas.microsoft.com/office/drawing/2014/main" id="{B8A17334-D4EB-45FC-8BB2-9D35ECE79287}"/>
            </a:ext>
          </a:extLst>
        </xdr:cNvPr>
        <xdr:cNvSpPr txBox="1"/>
      </xdr:nvSpPr>
      <xdr:spPr>
        <a:xfrm>
          <a:off x="1343724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0" name="n_2aveValue【庁舎】&#10;有形固定資産減価償却率">
          <a:extLst>
            <a:ext uri="{FF2B5EF4-FFF2-40B4-BE49-F238E27FC236}">
              <a16:creationId xmlns:a16="http://schemas.microsoft.com/office/drawing/2014/main" id="{11FAA11A-905E-4DBD-BE87-B7E4C8BE3B34}"/>
            </a:ext>
          </a:extLst>
        </xdr:cNvPr>
        <xdr:cNvSpPr txBox="1"/>
      </xdr:nvSpPr>
      <xdr:spPr>
        <a:xfrm>
          <a:off x="12675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a:extLst>
            <a:ext uri="{FF2B5EF4-FFF2-40B4-BE49-F238E27FC236}">
              <a16:creationId xmlns:a16="http://schemas.microsoft.com/office/drawing/2014/main" id="{4310A1C0-BB5E-494F-B10A-304B94F25562}"/>
            </a:ext>
          </a:extLst>
        </xdr:cNvPr>
        <xdr:cNvSpPr txBox="1"/>
      </xdr:nvSpPr>
      <xdr:spPr>
        <a:xfrm>
          <a:off x="11900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2" name="n_4aveValue【庁舎】&#10;有形固定資産減価償却率">
          <a:extLst>
            <a:ext uri="{FF2B5EF4-FFF2-40B4-BE49-F238E27FC236}">
              <a16:creationId xmlns:a16="http://schemas.microsoft.com/office/drawing/2014/main" id="{71B5C32B-13B4-42B6-8B93-5F8456A8BFB2}"/>
            </a:ext>
          </a:extLst>
        </xdr:cNvPr>
        <xdr:cNvSpPr txBox="1"/>
      </xdr:nvSpPr>
      <xdr:spPr>
        <a:xfrm>
          <a:off x="1110298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893" name="n_1mainValue【庁舎】&#10;有形固定資産減価償却率">
          <a:extLst>
            <a:ext uri="{FF2B5EF4-FFF2-40B4-BE49-F238E27FC236}">
              <a16:creationId xmlns:a16="http://schemas.microsoft.com/office/drawing/2014/main" id="{F5596DD3-7B53-4B61-B34E-89290BF669D3}"/>
            </a:ext>
          </a:extLst>
        </xdr:cNvPr>
        <xdr:cNvSpPr txBox="1"/>
      </xdr:nvSpPr>
      <xdr:spPr>
        <a:xfrm>
          <a:off x="134372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4" name="n_2mainValue【庁舎】&#10;有形固定資産減価償却率">
          <a:extLst>
            <a:ext uri="{FF2B5EF4-FFF2-40B4-BE49-F238E27FC236}">
              <a16:creationId xmlns:a16="http://schemas.microsoft.com/office/drawing/2014/main" id="{C9B6D407-3CEC-4CFA-A1EC-D5AF3C2150DE}"/>
            </a:ext>
          </a:extLst>
        </xdr:cNvPr>
        <xdr:cNvSpPr txBox="1"/>
      </xdr:nvSpPr>
      <xdr:spPr>
        <a:xfrm>
          <a:off x="1267524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95" name="n_3mainValue【庁舎】&#10;有形固定資産減価償却率">
          <a:extLst>
            <a:ext uri="{FF2B5EF4-FFF2-40B4-BE49-F238E27FC236}">
              <a16:creationId xmlns:a16="http://schemas.microsoft.com/office/drawing/2014/main" id="{281BBFC3-08E0-4CF2-BC0F-4F4D9354966B}"/>
            </a:ext>
          </a:extLst>
        </xdr:cNvPr>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127198</xdr:rowOff>
    </xdr:from>
    <xdr:ext cx="405111" cy="259045"/>
    <xdr:sp macro="" textlink="">
      <xdr:nvSpPr>
        <xdr:cNvPr id="896" name="n_4mainValue【庁舎】&#10;有形固定資産減価償却率">
          <a:extLst>
            <a:ext uri="{FF2B5EF4-FFF2-40B4-BE49-F238E27FC236}">
              <a16:creationId xmlns:a16="http://schemas.microsoft.com/office/drawing/2014/main" id="{568915BA-701A-48FB-8A4A-88A1CBA08865}"/>
            </a:ext>
          </a:extLst>
        </xdr:cNvPr>
        <xdr:cNvSpPr txBox="1"/>
      </xdr:nvSpPr>
      <xdr:spPr>
        <a:xfrm>
          <a:off x="1110298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D3C72B89-EFE4-4769-8D36-FA13C73F0D9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EA575E2-F554-464C-9FB4-5685FCC54E9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C72C32D-8ACE-499E-9E39-C77FB821722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6204FB7C-B444-4AE4-A515-5C8F47375DF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951F2EA0-DCB3-4356-A9D0-D603A415B65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3D8B829-1329-45AC-84B6-84B8F3ECCDD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6AF36607-18B5-43FB-8AAE-D52F7D68EEF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E2D1DE78-908A-4282-89EF-B9318BD9F01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5A80D530-54F6-48B0-87D5-B0B061F53F6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62E644D9-0C5E-4856-98E4-1104766BFC5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2A1344EA-BE90-41B5-8DD8-8A6CBE7675CD}"/>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13209588-ADAC-4C3E-B778-2B752F7B50C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A2E7D9CB-500B-454A-A5EB-D8399FE20466}"/>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B8D0E269-8FFF-4DD8-90E3-D6ED5191EFCA}"/>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C4FFDE53-BF4A-476A-86C7-539E2287566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B36AC74D-7115-4BE9-AA55-8907E7DBFBC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C58A42D0-B99D-4B50-8255-0DF1CBAD1EB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DDC3F595-D885-4123-A190-8EDDA676ABD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3E88FD-BB98-4CFF-846F-B3757BC7E73D}"/>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C0DECC91-2731-4C1D-81E5-0AA131A7B8F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94013871-1C42-4E1D-A5FC-EDDD2D3382F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F140F42-BDD4-44C9-8875-95116F9AD074}"/>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5AEB4A62-1032-4E91-8426-82C36518085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A4301178-123E-4CD7-BA97-11392D467F8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863867D4-49DE-46C3-A315-6FF0749FDF4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82D51C80-F9BF-4596-B1D7-565717EB984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B77B0152-4ADC-4340-87AA-4670056232C8}"/>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9586427E-9D8D-4906-A245-1EBB420A8856}"/>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8835CC1E-F6C8-405A-A614-C1851EC7A5AA}"/>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58354593-4C4B-4C3C-8F07-BB6ABAA5FF47}"/>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F55A414E-60B9-4E1D-8845-8230ED77B12D}"/>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28" name="【庁舎】&#10;一人当たり面積平均値テキスト">
          <a:extLst>
            <a:ext uri="{FF2B5EF4-FFF2-40B4-BE49-F238E27FC236}">
              <a16:creationId xmlns:a16="http://schemas.microsoft.com/office/drawing/2014/main" id="{BE871B82-88D8-4B85-AC4F-3FEC4D917461}"/>
            </a:ext>
          </a:extLst>
        </xdr:cNvPr>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0FAB1C26-84D6-4CDA-ADC0-1353A6739101}"/>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B2C4185A-3702-4FC1-956B-2652D8EFCEF5}"/>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71395AF4-8510-4FDA-B07F-1747EEFE9DAA}"/>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7EC7C897-A549-497F-AA5A-A2B5909C0479}"/>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58B25135-33A2-4340-BA44-03CF0803F186}"/>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7B0C39D-1789-42ED-B33F-E1CAE8DE2A9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92985CB-AB45-4B1A-8C26-EA22D65CE77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EC34F79-6212-44D2-83EC-03AC1ACB5E8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12A18F1-CCF0-4EBC-A7CC-52D1CF20D471}"/>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BE2C978-47F8-41AD-AFCD-CA9DC234C4F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939" name="楕円 938">
          <a:extLst>
            <a:ext uri="{FF2B5EF4-FFF2-40B4-BE49-F238E27FC236}">
              <a16:creationId xmlns:a16="http://schemas.microsoft.com/office/drawing/2014/main" id="{ED72C5E3-6966-4C1D-B463-D15388E422CB}"/>
            </a:ext>
          </a:extLst>
        </xdr:cNvPr>
        <xdr:cNvSpPr/>
      </xdr:nvSpPr>
      <xdr:spPr>
        <a:xfrm>
          <a:off x="19458940" y="1776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940" name="【庁舎】&#10;一人当たり面積該当値テキスト">
          <a:extLst>
            <a:ext uri="{FF2B5EF4-FFF2-40B4-BE49-F238E27FC236}">
              <a16:creationId xmlns:a16="http://schemas.microsoft.com/office/drawing/2014/main" id="{D44915FF-7FFD-4979-9048-3A5591E3F183}"/>
            </a:ext>
          </a:extLst>
        </xdr:cNvPr>
        <xdr:cNvSpPr txBox="1"/>
      </xdr:nvSpPr>
      <xdr:spPr>
        <a:xfrm>
          <a:off x="19547840" y="1762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941" name="楕円 940">
          <a:extLst>
            <a:ext uri="{FF2B5EF4-FFF2-40B4-BE49-F238E27FC236}">
              <a16:creationId xmlns:a16="http://schemas.microsoft.com/office/drawing/2014/main" id="{9F01B936-4FAA-4E03-B298-2A2F7716B9A0}"/>
            </a:ext>
          </a:extLst>
        </xdr:cNvPr>
        <xdr:cNvSpPr/>
      </xdr:nvSpPr>
      <xdr:spPr>
        <a:xfrm>
          <a:off x="18735040" y="1777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50074</xdr:rowOff>
    </xdr:to>
    <xdr:cxnSp macro="">
      <xdr:nvCxnSpPr>
        <xdr:cNvPr id="942" name="直線コネクタ 941">
          <a:extLst>
            <a:ext uri="{FF2B5EF4-FFF2-40B4-BE49-F238E27FC236}">
              <a16:creationId xmlns:a16="http://schemas.microsoft.com/office/drawing/2014/main" id="{F6093E97-E8EF-49F8-B8CD-09AE3156DEF2}"/>
            </a:ext>
          </a:extLst>
        </xdr:cNvPr>
        <xdr:cNvCxnSpPr/>
      </xdr:nvCxnSpPr>
      <xdr:spPr>
        <a:xfrm flipV="1">
          <a:off x="18778220" y="17816648"/>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3" name="楕円 942">
          <a:extLst>
            <a:ext uri="{FF2B5EF4-FFF2-40B4-BE49-F238E27FC236}">
              <a16:creationId xmlns:a16="http://schemas.microsoft.com/office/drawing/2014/main" id="{932057C0-67E3-4EF3-BAAE-6D162C7757E2}"/>
            </a:ext>
          </a:extLst>
        </xdr:cNvPr>
        <xdr:cNvSpPr/>
      </xdr:nvSpPr>
      <xdr:spPr>
        <a:xfrm>
          <a:off x="1793748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53339</xdr:rowOff>
    </xdr:to>
    <xdr:cxnSp macro="">
      <xdr:nvCxnSpPr>
        <xdr:cNvPr id="944" name="直線コネクタ 943">
          <a:extLst>
            <a:ext uri="{FF2B5EF4-FFF2-40B4-BE49-F238E27FC236}">
              <a16:creationId xmlns:a16="http://schemas.microsoft.com/office/drawing/2014/main" id="{7B65AED3-0292-4577-AEB2-74D4E444B156}"/>
            </a:ext>
          </a:extLst>
        </xdr:cNvPr>
        <xdr:cNvCxnSpPr/>
      </xdr:nvCxnSpPr>
      <xdr:spPr>
        <a:xfrm flipV="1">
          <a:off x="17988280" y="17819914"/>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45" name="楕円 944">
          <a:extLst>
            <a:ext uri="{FF2B5EF4-FFF2-40B4-BE49-F238E27FC236}">
              <a16:creationId xmlns:a16="http://schemas.microsoft.com/office/drawing/2014/main" id="{F42DA14D-CDE4-475E-B5B0-04E3A1DD43F8}"/>
            </a:ext>
          </a:extLst>
        </xdr:cNvPr>
        <xdr:cNvSpPr/>
      </xdr:nvSpPr>
      <xdr:spPr>
        <a:xfrm>
          <a:off x="1716278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46" name="直線コネクタ 945">
          <a:extLst>
            <a:ext uri="{FF2B5EF4-FFF2-40B4-BE49-F238E27FC236}">
              <a16:creationId xmlns:a16="http://schemas.microsoft.com/office/drawing/2014/main" id="{D50A2492-7D27-4EEC-B632-148C9C8D67B9}"/>
            </a:ext>
          </a:extLst>
        </xdr:cNvPr>
        <xdr:cNvCxnSpPr/>
      </xdr:nvCxnSpPr>
      <xdr:spPr>
        <a:xfrm>
          <a:off x="17213580" y="178231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947" name="楕円 946">
          <a:extLst>
            <a:ext uri="{FF2B5EF4-FFF2-40B4-BE49-F238E27FC236}">
              <a16:creationId xmlns:a16="http://schemas.microsoft.com/office/drawing/2014/main" id="{A3573318-4165-4713-9E86-01C34FFF2C5A}"/>
            </a:ext>
          </a:extLst>
        </xdr:cNvPr>
        <xdr:cNvSpPr/>
      </xdr:nvSpPr>
      <xdr:spPr>
        <a:xfrm>
          <a:off x="16388080" y="177756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56606</xdr:rowOff>
    </xdr:to>
    <xdr:cxnSp macro="">
      <xdr:nvCxnSpPr>
        <xdr:cNvPr id="948" name="直線コネクタ 947">
          <a:extLst>
            <a:ext uri="{FF2B5EF4-FFF2-40B4-BE49-F238E27FC236}">
              <a16:creationId xmlns:a16="http://schemas.microsoft.com/office/drawing/2014/main" id="{1285D68B-F4D0-4C7F-855D-C101DF940BE5}"/>
            </a:ext>
          </a:extLst>
        </xdr:cNvPr>
        <xdr:cNvCxnSpPr/>
      </xdr:nvCxnSpPr>
      <xdr:spPr>
        <a:xfrm flipV="1">
          <a:off x="16431260" y="17823179"/>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9" name="n_1aveValue【庁舎】&#10;一人当たり面積">
          <a:extLst>
            <a:ext uri="{FF2B5EF4-FFF2-40B4-BE49-F238E27FC236}">
              <a16:creationId xmlns:a16="http://schemas.microsoft.com/office/drawing/2014/main" id="{F9A8A374-8196-406B-B1DA-1368BE1AE3AD}"/>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0" name="n_2aveValue【庁舎】&#10;一人当たり面積">
          <a:extLst>
            <a:ext uri="{FF2B5EF4-FFF2-40B4-BE49-F238E27FC236}">
              <a16:creationId xmlns:a16="http://schemas.microsoft.com/office/drawing/2014/main" id="{9A9086E2-A9BD-4A9A-AB88-D2FDF8587607}"/>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1" name="n_3aveValue【庁舎】&#10;一人当たり面積">
          <a:extLst>
            <a:ext uri="{FF2B5EF4-FFF2-40B4-BE49-F238E27FC236}">
              <a16:creationId xmlns:a16="http://schemas.microsoft.com/office/drawing/2014/main" id="{3E38728D-118C-4574-A943-A6538A0F0DBD}"/>
            </a:ext>
          </a:extLst>
        </xdr:cNvPr>
        <xdr:cNvSpPr txBox="1"/>
      </xdr:nvSpPr>
      <xdr:spPr>
        <a:xfrm>
          <a:off x="170015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a:extLst>
            <a:ext uri="{FF2B5EF4-FFF2-40B4-BE49-F238E27FC236}">
              <a16:creationId xmlns:a16="http://schemas.microsoft.com/office/drawing/2014/main" id="{2B56E816-5C10-45BB-B7E2-994EF9E49B1E}"/>
            </a:ext>
          </a:extLst>
        </xdr:cNvPr>
        <xdr:cNvSpPr txBox="1"/>
      </xdr:nvSpPr>
      <xdr:spPr>
        <a:xfrm>
          <a:off x="162268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117401</xdr:rowOff>
    </xdr:from>
    <xdr:ext cx="469744" cy="259045"/>
    <xdr:sp macro="" textlink="">
      <xdr:nvSpPr>
        <xdr:cNvPr id="953" name="n_1mainValue【庁舎】&#10;一人当たり面積">
          <a:extLst>
            <a:ext uri="{FF2B5EF4-FFF2-40B4-BE49-F238E27FC236}">
              <a16:creationId xmlns:a16="http://schemas.microsoft.com/office/drawing/2014/main" id="{52E87069-B269-47E7-83B2-457B988DC6CC}"/>
            </a:ext>
          </a:extLst>
        </xdr:cNvPr>
        <xdr:cNvSpPr txBox="1"/>
      </xdr:nvSpPr>
      <xdr:spPr>
        <a:xfrm>
          <a:off x="18561127" y="175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54" name="n_2mainValue【庁舎】&#10;一人当たり面積">
          <a:extLst>
            <a:ext uri="{FF2B5EF4-FFF2-40B4-BE49-F238E27FC236}">
              <a16:creationId xmlns:a16="http://schemas.microsoft.com/office/drawing/2014/main" id="{CD7421A3-5E76-4E36-92EF-DF2B7DFBC862}"/>
            </a:ext>
          </a:extLst>
        </xdr:cNvPr>
        <xdr:cNvSpPr txBox="1"/>
      </xdr:nvSpPr>
      <xdr:spPr>
        <a:xfrm>
          <a:off x="177762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955" name="n_3mainValue【庁舎】&#10;一人当たり面積">
          <a:extLst>
            <a:ext uri="{FF2B5EF4-FFF2-40B4-BE49-F238E27FC236}">
              <a16:creationId xmlns:a16="http://schemas.microsoft.com/office/drawing/2014/main" id="{A9B947F6-BF65-45B0-8368-33F3F7FE2DC0}"/>
            </a:ext>
          </a:extLst>
        </xdr:cNvPr>
        <xdr:cNvSpPr txBox="1"/>
      </xdr:nvSpPr>
      <xdr:spPr>
        <a:xfrm>
          <a:off x="170015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123933</xdr:rowOff>
    </xdr:from>
    <xdr:ext cx="469744" cy="259045"/>
    <xdr:sp macro="" textlink="">
      <xdr:nvSpPr>
        <xdr:cNvPr id="956" name="n_4mainValue【庁舎】&#10;一人当たり面積">
          <a:extLst>
            <a:ext uri="{FF2B5EF4-FFF2-40B4-BE49-F238E27FC236}">
              <a16:creationId xmlns:a16="http://schemas.microsoft.com/office/drawing/2014/main" id="{D8A7F823-EA0B-499D-B306-440045806DB3}"/>
            </a:ext>
          </a:extLst>
        </xdr:cNvPr>
        <xdr:cNvSpPr txBox="1"/>
      </xdr:nvSpPr>
      <xdr:spPr>
        <a:xfrm>
          <a:off x="16226867" y="175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10A7DD38-983B-4058-9B3A-8A00BB7A5BE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3B300DFE-F08E-4818-AA5E-90744A7D3E1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3EA2611E-5410-4B7E-AE88-95E0F8014DF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類似団体と比較して特に有形固定資産減価償却率が高くなっている施設は、福祉施設、保健センター・保健所であり、特に低くなっている施設は、体育館・プールである。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福祉施設については、老人福祉センターと三芳太陽の家が築３０年以上経過しており、有形固定資産減価償却率が高くなっている。なお、三芳太陽の家ついては令和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年度に民間移行済みである。</a:t>
          </a:r>
          <a:endParaRPr lang="ja-JP" altLang="ja-JP" sz="1400">
            <a:effectLst/>
          </a:endParaRPr>
        </a:p>
        <a:p>
          <a:r>
            <a:rPr kumimoji="1" lang="ja-JP" altLang="ja-JP" sz="1100">
              <a:solidFill>
                <a:schemeClr val="dk1"/>
              </a:solidFill>
              <a:effectLst/>
              <a:latin typeface="+mn-lt"/>
              <a:ea typeface="+mn-ea"/>
              <a:cs typeface="+mn-cs"/>
            </a:rPr>
            <a:t>体育館・プールについては、総合体育館が築１５年と比較的新しい施設であり、有形固定資産減価償却率が低くなっている要因であると考えられる。</a:t>
          </a:r>
          <a:endParaRPr lang="ja-JP" altLang="ja-JP" sz="1400">
            <a:effectLst/>
          </a:endParaRPr>
        </a:p>
        <a:p>
          <a:r>
            <a:rPr kumimoji="1" lang="ja-JP" altLang="ja-JP" sz="1100">
              <a:solidFill>
                <a:schemeClr val="dk1"/>
              </a:solidFill>
              <a:effectLst/>
              <a:latin typeface="+mn-lt"/>
              <a:ea typeface="+mn-ea"/>
              <a:cs typeface="+mn-cs"/>
            </a:rPr>
            <a:t>その他の施設については、類似団体平均とほぼ同水準であるが築２０年以上経過している施設が多いことから、公共施設マネジメント基本計画や令和２年度に策定した個別施設計画に基づき適切な維持管理に取り組んでいくとともに、</a:t>
          </a:r>
          <a:endParaRPr lang="ja-JP" altLang="ja-JP" sz="1400">
            <a:effectLst/>
          </a:endParaRPr>
        </a:p>
        <a:p>
          <a:r>
            <a:rPr kumimoji="1" lang="ja-JP" altLang="ja-JP" sz="1100">
              <a:solidFill>
                <a:schemeClr val="dk1"/>
              </a:solidFill>
              <a:effectLst/>
              <a:latin typeface="+mn-lt"/>
              <a:ea typeface="+mn-ea"/>
              <a:cs typeface="+mn-cs"/>
            </a:rPr>
            <a:t>公共施設マネジメント第１期アクションプランにおける各施設別の取組について、見直し改定を令和５年度中に実施する予定である。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4157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税等の安定した税収により、類似団体平均を大きく上回る財政力指数ではあるが、近年はほぼ横ばいで推移している。収納率の向上や企業誘致をはじめ、ふるさと納税、受益者負担の適正化など新たな歳入確保を進めるとともに、行政評価制度の適正な運用により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83961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302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83961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110772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59972</xdr:rowOff>
    </xdr:from>
    <xdr:to>
      <xdr:col>7</xdr:col>
      <xdr:colOff>31750</xdr:colOff>
      <xdr:row>39</xdr:row>
      <xdr:rowOff>161572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85.2</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の減少により類似団体平均並みとなった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新型コロナウイルス感染症対応地方減収補填交付金を含めた実質的な町税の</a:t>
          </a:r>
          <a:r>
            <a:rPr kumimoji="1" lang="ja-JP" altLang="ja-JP" sz="1100">
              <a:solidFill>
                <a:schemeClr val="dk1"/>
              </a:solidFill>
              <a:effectLst/>
              <a:latin typeface="+mn-lt"/>
              <a:ea typeface="+mn-ea"/>
              <a:cs typeface="+mn-cs"/>
            </a:rPr>
            <a:t>増収、</a:t>
          </a:r>
          <a:r>
            <a:rPr kumimoji="1" lang="ja-JP" altLang="en-US" sz="1100">
              <a:solidFill>
                <a:schemeClr val="dk1"/>
              </a:solidFill>
              <a:effectLst/>
              <a:latin typeface="+mn-lt"/>
              <a:ea typeface="+mn-ea"/>
              <a:cs typeface="+mn-cs"/>
            </a:rPr>
            <a:t>大型工事等の償還完了による公債費の</a:t>
          </a:r>
          <a:r>
            <a:rPr kumimoji="1" lang="ja-JP" altLang="ja-JP" sz="1100">
              <a:solidFill>
                <a:schemeClr val="dk1"/>
              </a:solidFill>
              <a:effectLst/>
              <a:latin typeface="+mn-lt"/>
              <a:ea typeface="+mn-ea"/>
              <a:cs typeface="+mn-cs"/>
            </a:rPr>
            <a:t>減少等が前年度比減の主な要因である。コロナ禍において、先行きが不透明な中、事務事業の見直し・改善、定員管理、公共施設維持管理コスト等経常経費の削減に努める。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131064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04652"/>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100855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167132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0386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167132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521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152654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521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1,373</a:t>
          </a:r>
          <a:r>
            <a:rPr kumimoji="1" lang="ja-JP" altLang="ja-JP" sz="1100">
              <a:solidFill>
                <a:schemeClr val="dk1"/>
              </a:solidFill>
              <a:effectLst/>
              <a:latin typeface="+mn-lt"/>
              <a:ea typeface="+mn-ea"/>
              <a:cs typeface="+mn-cs"/>
            </a:rPr>
            <a:t>千円増加したが、類似団体平均を下回っている。令和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年度から地方公務員法改正による会計年度任用職員報酬等の増加が主な要因である。引き続き、定員適正化計画に基づく職員数削減等により人件費の削減に努める。物件費については、</a:t>
          </a:r>
          <a:r>
            <a:rPr kumimoji="1" lang="ja-JP" altLang="en-US" sz="1100">
              <a:solidFill>
                <a:schemeClr val="dk1"/>
              </a:solidFill>
              <a:effectLst/>
              <a:latin typeface="+mn-lt"/>
              <a:ea typeface="+mn-ea"/>
              <a:cs typeface="+mn-cs"/>
            </a:rPr>
            <a:t>公共施設の</a:t>
          </a:r>
          <a:r>
            <a:rPr kumimoji="1" lang="en-US" altLang="ja-JP" sz="1100">
              <a:solidFill>
                <a:schemeClr val="dk1"/>
              </a:solidFill>
              <a:effectLst/>
              <a:latin typeface="+mn-lt"/>
              <a:ea typeface="+mn-ea"/>
              <a:cs typeface="+mn-cs"/>
            </a:rPr>
            <a:t>LED</a:t>
          </a:r>
          <a:r>
            <a:rPr kumimoji="1" lang="ja-JP" altLang="en-US" sz="1100">
              <a:solidFill>
                <a:schemeClr val="dk1"/>
              </a:solidFill>
              <a:effectLst/>
              <a:latin typeface="+mn-lt"/>
              <a:ea typeface="+mn-ea"/>
              <a:cs typeface="+mn-cs"/>
            </a:rPr>
            <a:t>化等をはじめとした</a:t>
          </a:r>
          <a:r>
            <a:rPr kumimoji="1" lang="ja-JP" altLang="ja-JP" sz="1100">
              <a:solidFill>
                <a:schemeClr val="dk1"/>
              </a:solidFill>
              <a:effectLst/>
              <a:latin typeface="+mn-lt"/>
              <a:ea typeface="+mn-ea"/>
              <a:cs typeface="+mn-cs"/>
            </a:rPr>
            <a:t>行政改革</a:t>
          </a:r>
          <a:r>
            <a:rPr kumimoji="1" lang="ja-JP" altLang="en-US" sz="1100">
              <a:solidFill>
                <a:schemeClr val="dk1"/>
              </a:solidFill>
              <a:effectLst/>
              <a:latin typeface="+mn-lt"/>
              <a:ea typeface="+mn-ea"/>
              <a:cs typeface="+mn-cs"/>
            </a:rPr>
            <a:t>を促進する中で</a:t>
          </a:r>
          <a:r>
            <a:rPr kumimoji="1"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54949</xdr:rowOff>
    </xdr:from>
    <xdr:to>
      <xdr:col>23</xdr:col>
      <xdr:colOff>133350</xdr:colOff>
      <xdr:row>82</xdr:row>
      <xdr:rowOff>68200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3849"/>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79919</xdr:rowOff>
    </xdr:from>
    <xdr:to>
      <xdr:col>19</xdr:col>
      <xdr:colOff>133350</xdr:colOff>
      <xdr:row>82</xdr:row>
      <xdr:rowOff>54949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67369"/>
          <a:ext cx="889000" cy="1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33734</xdr:rowOff>
    </xdr:from>
    <xdr:to>
      <xdr:col>15</xdr:col>
      <xdr:colOff>82550</xdr:colOff>
      <xdr:row>81</xdr:row>
      <xdr:rowOff>79919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1184"/>
          <a:ext cx="889000" cy="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22182</xdr:rowOff>
    </xdr:from>
    <xdr:to>
      <xdr:col>11</xdr:col>
      <xdr:colOff>31750</xdr:colOff>
      <xdr:row>81</xdr:row>
      <xdr:rowOff>33734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9632"/>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17400</xdr:rowOff>
    </xdr:from>
    <xdr:to>
      <xdr:col>23</xdr:col>
      <xdr:colOff>184150</xdr:colOff>
      <xdr:row>82</xdr:row>
      <xdr:rowOff>119000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33927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4149</xdr:rowOff>
    </xdr:from>
    <xdr:to>
      <xdr:col>19</xdr:col>
      <xdr:colOff>184150</xdr:colOff>
      <xdr:row>82</xdr:row>
      <xdr:rowOff>105749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115926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29119</xdr:rowOff>
    </xdr:from>
    <xdr:to>
      <xdr:col>15</xdr:col>
      <xdr:colOff>133350</xdr:colOff>
      <xdr:row>81</xdr:row>
      <xdr:rowOff>130719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140896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154384</xdr:rowOff>
    </xdr:from>
    <xdr:to>
      <xdr:col>11</xdr:col>
      <xdr:colOff>82550</xdr:colOff>
      <xdr:row>81</xdr:row>
      <xdr:rowOff>84534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94711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142832</xdr:rowOff>
    </xdr:from>
    <xdr:to>
      <xdr:col>7</xdr:col>
      <xdr:colOff>31750</xdr:colOff>
      <xdr:row>81</xdr:row>
      <xdr:rowOff>72982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類似団体と比較すると高い水準となっている。引続きラスパイレス指数の動向には十分留意し、その抑制に努めていく。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町行政サービスの推進を図るため、出張所等多くの施設を配置しているなかで、令和元年度を初年度とした第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年間）に基づき、適正化に努めた。しかしながら、類似団体と比較した職員数は平均をやや上回る状況にある。引き続き、行政事務の効率化や民間委託等の推進により、今後も職員数削減に努める。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96066</xdr:rowOff>
    </xdr:from>
    <xdr:to>
      <xdr:col>81</xdr:col>
      <xdr:colOff>44450</xdr:colOff>
      <xdr:row>60</xdr:row>
      <xdr:rowOff>101237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306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96066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755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58148</xdr:rowOff>
    </xdr:from>
    <xdr:to>
      <xdr:col>72</xdr:col>
      <xdr:colOff>203200</xdr:colOff>
      <xdr:row>60</xdr:row>
      <xdr:rowOff>80554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4514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58148</xdr:rowOff>
    </xdr:from>
    <xdr:to>
      <xdr:col>68</xdr:col>
      <xdr:colOff>152400</xdr:colOff>
      <xdr:row>60</xdr:row>
      <xdr:rowOff>73660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514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50437</xdr:rowOff>
    </xdr:from>
    <xdr:to>
      <xdr:col>81</xdr:col>
      <xdr:colOff>95250</xdr:colOff>
      <xdr:row>60</xdr:row>
      <xdr:rowOff>152037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22514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45266</xdr:rowOff>
    </xdr:from>
    <xdr:to>
      <xdr:col>77</xdr:col>
      <xdr:colOff>95250</xdr:colOff>
      <xdr:row>60</xdr:row>
      <xdr:rowOff>146866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131643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1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7348</xdr:rowOff>
    </xdr:from>
    <xdr:to>
      <xdr:col>68</xdr:col>
      <xdr:colOff>203200</xdr:colOff>
      <xdr:row>60</xdr:row>
      <xdr:rowOff>108948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119125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109237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年度においては、前年度より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大型工事をはじめとした事業の償還完了により、元利償還額が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百万円減少したことが大きな要因である。一方で、公共施設マネジメント基本計画に基づき、計画的に施設修繕等を行い、地方債残高、公債費の抑制に努める。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18506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9182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11612</xdr:rowOff>
    </xdr:from>
    <xdr:to>
      <xdr:col>77</xdr:col>
      <xdr:colOff>44450</xdr:colOff>
      <xdr:row>42</xdr:row>
      <xdr:rowOff>18506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125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155484</xdr:rowOff>
    </xdr:from>
    <xdr:to>
      <xdr:col>72</xdr:col>
      <xdr:colOff>203200</xdr:colOff>
      <xdr:row>42</xdr:row>
      <xdr:rowOff>11612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849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155484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139156</xdr:rowOff>
    </xdr:from>
    <xdr:to>
      <xdr:col>77</xdr:col>
      <xdr:colOff>95250</xdr:colOff>
      <xdr:row>42</xdr:row>
      <xdr:rowOff>69306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54083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5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132262</xdr:rowOff>
    </xdr:from>
    <xdr:to>
      <xdr:col>73</xdr:col>
      <xdr:colOff>44450</xdr:colOff>
      <xdr:row>42</xdr:row>
      <xdr:rowOff>62412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47189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減少し、その主な要因としては、地方債の現在高や公営企業繰入見込額の減少が挙げられる。今後も充当可能基金の積立や地方債の新規発行額を抑制していくため、義務的経費の削減を中心とする行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26176</xdr:rowOff>
    </xdr:from>
    <xdr:to>
      <xdr:col>81</xdr:col>
      <xdr:colOff>44450</xdr:colOff>
      <xdr:row>21</xdr:row>
      <xdr:rowOff>113453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55176"/>
          <a:ext cx="838200" cy="2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113453</xdr:rowOff>
    </xdr:from>
    <xdr:to>
      <xdr:col>77</xdr:col>
      <xdr:colOff>44450</xdr:colOff>
      <xdr:row>22</xdr:row>
      <xdr:rowOff>7691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713903"/>
          <a:ext cx="889000" cy="6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7691</xdr:rowOff>
    </xdr:from>
    <xdr:to>
      <xdr:col>72</xdr:col>
      <xdr:colOff>203200</xdr:colOff>
      <xdr:row>22</xdr:row>
      <xdr:rowOff>110913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7959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110913</xdr:rowOff>
    </xdr:from>
    <xdr:to>
      <xdr:col>68</xdr:col>
      <xdr:colOff>152400</xdr:colOff>
      <xdr:row>23</xdr:row>
      <xdr:rowOff>77541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882813"/>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146826</xdr:rowOff>
    </xdr:from>
    <xdr:to>
      <xdr:col>81</xdr:col>
      <xdr:colOff>95250</xdr:colOff>
      <xdr:row>20</xdr:row>
      <xdr:rowOff>76976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118903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7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62653</xdr:rowOff>
    </xdr:from>
    <xdr:to>
      <xdr:col>77</xdr:col>
      <xdr:colOff>95250</xdr:colOff>
      <xdr:row>21</xdr:row>
      <xdr:rowOff>164253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149030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4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128341</xdr:rowOff>
    </xdr:from>
    <xdr:to>
      <xdr:col>73</xdr:col>
      <xdr:colOff>44450</xdr:colOff>
      <xdr:row>22</xdr:row>
      <xdr:rowOff>58491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43268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1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60113</xdr:rowOff>
    </xdr:from>
    <xdr:to>
      <xdr:col>68</xdr:col>
      <xdr:colOff>203200</xdr:colOff>
      <xdr:row>22</xdr:row>
      <xdr:rowOff>161713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146490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26741</xdr:rowOff>
    </xdr:from>
    <xdr:to>
      <xdr:col>64</xdr:col>
      <xdr:colOff>152400</xdr:colOff>
      <xdr:row>23</xdr:row>
      <xdr:rowOff>128341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9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113118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405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したものの、類似団体を</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る結果となった。地方公務員法改正による会計年度任用職員報酬等の増加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主な要因である。今後も定員適正化計画に基づき、職員数の削減を実施し効率的な行政運営により人件費の抑制を図る。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r>
            <a:rPr kumimoji="1" lang="ja-JP" altLang="en-US" sz="1100">
              <a:solidFill>
                <a:schemeClr val="dk1"/>
              </a:solidFill>
              <a:effectLst/>
              <a:latin typeface="+mn-lt"/>
              <a:ea typeface="+mn-ea"/>
              <a:cs typeface="+mn-cs"/>
            </a:rPr>
            <a:t>まちづくり寄附繰入金（ふるさと納税寄付金</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百万円）の増加により一般財源が減少したことが</a:t>
          </a:r>
          <a:r>
            <a:rPr kumimoji="1" lang="ja-JP" altLang="ja-JP" sz="1100">
              <a:solidFill>
                <a:schemeClr val="dk1"/>
              </a:solidFill>
              <a:effectLst/>
              <a:latin typeface="+mn-lt"/>
              <a:ea typeface="+mn-ea"/>
              <a:cs typeface="+mn-cs"/>
            </a:rPr>
            <a:t>主な要因である。引き続き、積極的なコスト削減、業務の効率化を図ることにより抑制に努める。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17</xdr:row>
      <xdr:rowOff>51562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833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18</xdr:row>
      <xdr:rowOff>53848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662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18</xdr:row>
      <xdr:rowOff>53848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936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143002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93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ポイント減少し、類似団体平均を下回る結果となった。</a:t>
          </a:r>
          <a:r>
            <a:rPr kumimoji="1" lang="ja-JP" altLang="en-US" sz="1100">
              <a:solidFill>
                <a:schemeClr val="dk1"/>
              </a:solidFill>
              <a:effectLst/>
              <a:latin typeface="+mn-lt"/>
              <a:ea typeface="+mn-ea"/>
              <a:cs typeface="+mn-cs"/>
            </a:rPr>
            <a:t>少子化等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保育施設の利用児童数の減少に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施設型給付</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百万円減少したこと</a:t>
          </a:r>
          <a:r>
            <a:rPr kumimoji="1" lang="ja-JP" altLang="en-US" sz="1100">
              <a:solidFill>
                <a:schemeClr val="dk1"/>
              </a:solidFill>
              <a:effectLst/>
              <a:latin typeface="+mn-lt"/>
              <a:ea typeface="+mn-ea"/>
              <a:cs typeface="+mn-cs"/>
            </a:rPr>
            <a:t>及びふるさと納税充当による経常一般財源等の減少</a:t>
          </a:r>
          <a:r>
            <a:rPr kumimoji="1" lang="ja-JP" altLang="ja-JP" sz="1100">
              <a:solidFill>
                <a:schemeClr val="dk1"/>
              </a:solidFill>
              <a:effectLst/>
              <a:latin typeface="+mn-lt"/>
              <a:ea typeface="+mn-ea"/>
              <a:cs typeface="+mn-cs"/>
            </a:rPr>
            <a:t>が主な要因である。今後も、町単独事業の見直しを進め、近隣市町村や類似団体との比較により扶助費の精査・見直しを行い抑制に努める。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5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、類似団体平均を下回る結果となった。しかしながら、高齢化に伴い、介護保険特別会計、後期高齢者医療特別会計に対する一般会計からの繰出金は今後増加が見込まれる</a:t>
          </a:r>
          <a:r>
            <a:rPr kumimoji="1" lang="ja-JP" altLang="en-US" sz="1100">
              <a:solidFill>
                <a:schemeClr val="dk1"/>
              </a:solidFill>
              <a:effectLst/>
              <a:latin typeface="+mn-lt"/>
              <a:ea typeface="+mn-ea"/>
              <a:cs typeface="+mn-cs"/>
            </a:rPr>
            <a:t>ことから、保険料</a:t>
          </a:r>
          <a:r>
            <a:rPr kumimoji="1" lang="ja-JP" altLang="ja-JP" sz="1100">
              <a:solidFill>
                <a:schemeClr val="dk1"/>
              </a:solidFill>
              <a:effectLst/>
              <a:latin typeface="+mn-lt"/>
              <a:ea typeface="+mn-ea"/>
              <a:cs typeface="+mn-cs"/>
            </a:rPr>
            <a:t>の適正化や独立採算性の原則に立ち、一般会計の負担額を減らしていくよう努める。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39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377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75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ポイント減少したが、類似団体平均をやや上回る結果となった。一部事務組合への負担金が▲</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百万円へ減少したことが主な要因である。</a:t>
          </a:r>
          <a:r>
            <a:rPr kumimoji="1" lang="ja-JP" altLang="en-US" sz="1100">
              <a:solidFill>
                <a:schemeClr val="dk1"/>
              </a:solidFill>
              <a:effectLst/>
              <a:latin typeface="+mn-lt"/>
              <a:ea typeface="+mn-ea"/>
              <a:cs typeface="+mn-cs"/>
            </a:rPr>
            <a:t>事業の見直しを含めた</a:t>
          </a:r>
          <a:r>
            <a:rPr kumimoji="1" lang="ja-JP" altLang="ja-JP" sz="1100">
              <a:solidFill>
                <a:schemeClr val="dk1"/>
              </a:solidFill>
              <a:effectLst/>
              <a:latin typeface="+mn-lt"/>
              <a:ea typeface="+mn-ea"/>
              <a:cs typeface="+mn-cs"/>
            </a:rPr>
            <a:t>各種補助金の精査を進め、補助費等の削減に努める。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公債費については、前年度から▲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ポイント減少したが、類似団体平均を大きく上回る結果となった。据置期間が終了した地方債の元金償還開始により、令和元年度が公債費のピークとなっている。今後は減少傾向となる予定であるが、令和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年度にかけて大型の施設更新事業を想定しているため、公共施設マネジメント基本計画等に基づき地方債発行の抑制に努める。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72137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72137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減少し、類似団体平均を下回る結果となった。扶助費及びその他が類似団体平均と比較して低いことが主な要因である。引き続き、町単独事業の見直しや保険料の適正化などコスト削減、業務の効率化を図ることにより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78</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295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31750</xdr:rowOff>
    </xdr:from>
    <xdr:to>
      <xdr:col>78</xdr:col>
      <xdr:colOff>69850</xdr:colOff>
      <xdr:row>78</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048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2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79</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429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92727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130827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59949</xdr:rowOff>
    </xdr:from>
    <xdr:to>
      <xdr:col>29</xdr:col>
      <xdr:colOff>127000</xdr:colOff>
      <xdr:row>17</xdr:row>
      <xdr:rowOff>74711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2224"/>
          <a:ext cx="647700" cy="1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59488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59949</xdr:rowOff>
    </xdr:from>
    <xdr:to>
      <xdr:col>26</xdr:col>
      <xdr:colOff>50800</xdr:colOff>
      <xdr:row>17</xdr:row>
      <xdr:rowOff>85879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2224"/>
          <a:ext cx="698500" cy="2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85879</xdr:rowOff>
    </xdr:from>
    <xdr:to>
      <xdr:col>22</xdr:col>
      <xdr:colOff>114300</xdr:colOff>
      <xdr:row>17</xdr:row>
      <xdr:rowOff>92051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8154"/>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89831</xdr:rowOff>
    </xdr:from>
    <xdr:to>
      <xdr:col>18</xdr:col>
      <xdr:colOff>177800</xdr:colOff>
      <xdr:row>17</xdr:row>
      <xdr:rowOff>92051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2106"/>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23911</xdr:rowOff>
    </xdr:from>
    <xdr:to>
      <xdr:col>29</xdr:col>
      <xdr:colOff>177800</xdr:colOff>
      <xdr:row>17</xdr:row>
      <xdr:rowOff>125511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40438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9149</xdr:rowOff>
    </xdr:from>
    <xdr:to>
      <xdr:col>26</xdr:col>
      <xdr:colOff>101600</xdr:colOff>
      <xdr:row>17</xdr:row>
      <xdr:rowOff>110749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120926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35079</xdr:rowOff>
    </xdr:from>
    <xdr:to>
      <xdr:col>22</xdr:col>
      <xdr:colOff>165100</xdr:colOff>
      <xdr:row>17</xdr:row>
      <xdr:rowOff>136679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146856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41251</xdr:rowOff>
    </xdr:from>
    <xdr:to>
      <xdr:col>19</xdr:col>
      <xdr:colOff>38100</xdr:colOff>
      <xdr:row>17</xdr:row>
      <xdr:rowOff>142851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153028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39031</xdr:rowOff>
    </xdr:from>
    <xdr:to>
      <xdr:col>15</xdr:col>
      <xdr:colOff>101600</xdr:colOff>
      <xdr:row>17</xdr:row>
      <xdr:rowOff>140631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150808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131896</xdr:rowOff>
    </xdr:from>
    <xdr:to>
      <xdr:col>29</xdr:col>
      <xdr:colOff>127000</xdr:colOff>
      <xdr:row>35</xdr:row>
      <xdr:rowOff>172472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42246"/>
          <a:ext cx="647700" cy="4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131896</xdr:rowOff>
    </xdr:from>
    <xdr:to>
      <xdr:col>26</xdr:col>
      <xdr:colOff>50800</xdr:colOff>
      <xdr:row>35</xdr:row>
      <xdr:rowOff>141516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42246"/>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141516</xdr:rowOff>
    </xdr:from>
    <xdr:to>
      <xdr:col>22</xdr:col>
      <xdr:colOff>114300</xdr:colOff>
      <xdr:row>35</xdr:row>
      <xdr:rowOff>141897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51866"/>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141897</xdr:rowOff>
    </xdr:from>
    <xdr:to>
      <xdr:col>18</xdr:col>
      <xdr:colOff>177800</xdr:colOff>
      <xdr:row>35</xdr:row>
      <xdr:rowOff>155746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52247"/>
          <a:ext cx="698500" cy="13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121672</xdr:rowOff>
    </xdr:from>
    <xdr:to>
      <xdr:col>29</xdr:col>
      <xdr:colOff>177800</xdr:colOff>
      <xdr:row>35</xdr:row>
      <xdr:rowOff>223272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3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309649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81096</xdr:rowOff>
    </xdr:from>
    <xdr:to>
      <xdr:col>26</xdr:col>
      <xdr:colOff>101600</xdr:colOff>
      <xdr:row>35</xdr:row>
      <xdr:rowOff>182696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192873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60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90716</xdr:rowOff>
    </xdr:from>
    <xdr:to>
      <xdr:col>22</xdr:col>
      <xdr:colOff>165100</xdr:colOff>
      <xdr:row>35</xdr:row>
      <xdr:rowOff>192316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202493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6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91097</xdr:rowOff>
    </xdr:from>
    <xdr:to>
      <xdr:col>19</xdr:col>
      <xdr:colOff>38100</xdr:colOff>
      <xdr:row>35</xdr:row>
      <xdr:rowOff>192697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202874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104946</xdr:rowOff>
    </xdr:from>
    <xdr:to>
      <xdr:col>15</xdr:col>
      <xdr:colOff>101600</xdr:colOff>
      <xdr:row>35</xdr:row>
      <xdr:rowOff>206546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216723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124479</xdr:rowOff>
    </xdr:from>
    <xdr:to>
      <xdr:col>24</xdr:col>
      <xdr:colOff>63500</xdr:colOff>
      <xdr:row>36</xdr:row>
      <xdr:rowOff>146158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679"/>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146158</xdr:rowOff>
    </xdr:from>
    <xdr:to>
      <xdr:col>19</xdr:col>
      <xdr:colOff>177800</xdr:colOff>
      <xdr:row>37</xdr:row>
      <xdr:rowOff>114097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8358"/>
          <a:ext cx="8890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110839</xdr:rowOff>
    </xdr:from>
    <xdr:to>
      <xdr:col>15</xdr:col>
      <xdr:colOff>50800</xdr:colOff>
      <xdr:row>37</xdr:row>
      <xdr:rowOff>114097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54489"/>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76111</xdr:rowOff>
    </xdr:from>
    <xdr:to>
      <xdr:col>10</xdr:col>
      <xdr:colOff>114300</xdr:colOff>
      <xdr:row>37</xdr:row>
      <xdr:rowOff>110839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976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73679</xdr:rowOff>
    </xdr:from>
    <xdr:to>
      <xdr:col>24</xdr:col>
      <xdr:colOff>114300</xdr:colOff>
      <xdr:row>37</xdr:row>
      <xdr:rowOff>3829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52106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95358</xdr:rowOff>
    </xdr:from>
    <xdr:to>
      <xdr:col>20</xdr:col>
      <xdr:colOff>38100</xdr:colOff>
      <xdr:row>37</xdr:row>
      <xdr:rowOff>25508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63297</xdr:rowOff>
    </xdr:from>
    <xdr:to>
      <xdr:col>15</xdr:col>
      <xdr:colOff>101600</xdr:colOff>
      <xdr:row>37</xdr:row>
      <xdr:rowOff>164897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156024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60039</xdr:rowOff>
    </xdr:from>
    <xdr:to>
      <xdr:col>10</xdr:col>
      <xdr:colOff>165100</xdr:colOff>
      <xdr:row>37</xdr:row>
      <xdr:rowOff>161640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3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25311</xdr:rowOff>
    </xdr:from>
    <xdr:to>
      <xdr:col>6</xdr:col>
      <xdr:colOff>38100</xdr:colOff>
      <xdr:row>37</xdr:row>
      <xdr:rowOff>126911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143438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132105</xdr:rowOff>
    </xdr:from>
    <xdr:to>
      <xdr:col>24</xdr:col>
      <xdr:colOff>63500</xdr:colOff>
      <xdr:row>56</xdr:row>
      <xdr:rowOff>150444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3305"/>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150444</xdr:rowOff>
    </xdr:from>
    <xdr:to>
      <xdr:col>19</xdr:col>
      <xdr:colOff>177800</xdr:colOff>
      <xdr:row>57</xdr:row>
      <xdr:rowOff>79121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164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79121</xdr:rowOff>
    </xdr:from>
    <xdr:to>
      <xdr:col>15</xdr:col>
      <xdr:colOff>50800</xdr:colOff>
      <xdr:row>57</xdr:row>
      <xdr:rowOff>140373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1771"/>
          <a:ext cx="8890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140373</xdr:rowOff>
    </xdr:from>
    <xdr:to>
      <xdr:col>10</xdr:col>
      <xdr:colOff>114300</xdr:colOff>
      <xdr:row>57</xdr:row>
      <xdr:rowOff>142075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3023"/>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81305</xdr:rowOff>
    </xdr:from>
    <xdr:to>
      <xdr:col>24</xdr:col>
      <xdr:colOff>114300</xdr:colOff>
      <xdr:row>57</xdr:row>
      <xdr:rowOff>11455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59732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99644</xdr:rowOff>
    </xdr:from>
    <xdr:to>
      <xdr:col>20</xdr:col>
      <xdr:colOff>38100</xdr:colOff>
      <xdr:row>57</xdr:row>
      <xdr:rowOff>29794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20921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28321</xdr:rowOff>
    </xdr:from>
    <xdr:to>
      <xdr:col>15</xdr:col>
      <xdr:colOff>101600</xdr:colOff>
      <xdr:row>57</xdr:row>
      <xdr:rowOff>129921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121048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89573</xdr:rowOff>
    </xdr:from>
    <xdr:to>
      <xdr:col>10</xdr:col>
      <xdr:colOff>165100</xdr:colOff>
      <xdr:row>58</xdr:row>
      <xdr:rowOff>19723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91275</xdr:rowOff>
    </xdr:from>
    <xdr:to>
      <xdr:col>6</xdr:col>
      <xdr:colOff>38100</xdr:colOff>
      <xdr:row>58</xdr:row>
      <xdr:rowOff>21425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46980</xdr:rowOff>
    </xdr:from>
    <xdr:to>
      <xdr:col>24</xdr:col>
      <xdr:colOff>63500</xdr:colOff>
      <xdr:row>78</xdr:row>
      <xdr:rowOff>60285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0080"/>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10130</xdr:rowOff>
    </xdr:from>
    <xdr:to>
      <xdr:col>19</xdr:col>
      <xdr:colOff>177800</xdr:colOff>
      <xdr:row>78</xdr:row>
      <xdr:rowOff>46980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3230"/>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6060</xdr:rowOff>
    </xdr:from>
    <xdr:to>
      <xdr:col>15</xdr:col>
      <xdr:colOff>50800</xdr:colOff>
      <xdr:row>78</xdr:row>
      <xdr:rowOff>10130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916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6060</xdr:rowOff>
    </xdr:from>
    <xdr:to>
      <xdr:col>10</xdr:col>
      <xdr:colOff>114300</xdr:colOff>
      <xdr:row>78</xdr:row>
      <xdr:rowOff>84013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9160"/>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9485</xdr:rowOff>
    </xdr:from>
    <xdr:to>
      <xdr:col>24</xdr:col>
      <xdr:colOff>114300</xdr:colOff>
      <xdr:row>78</xdr:row>
      <xdr:rowOff>111085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95862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167630</xdr:rowOff>
    </xdr:from>
    <xdr:to>
      <xdr:col>20</xdr:col>
      <xdr:colOff>38100</xdr:colOff>
      <xdr:row>78</xdr:row>
      <xdr:rowOff>97780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130780</xdr:rowOff>
    </xdr:from>
    <xdr:to>
      <xdr:col>15</xdr:col>
      <xdr:colOff>101600</xdr:colOff>
      <xdr:row>78</xdr:row>
      <xdr:rowOff>60930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52057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126710</xdr:rowOff>
    </xdr:from>
    <xdr:to>
      <xdr:col>10</xdr:col>
      <xdr:colOff>165100</xdr:colOff>
      <xdr:row>78</xdr:row>
      <xdr:rowOff>56860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47987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33213</xdr:rowOff>
    </xdr:from>
    <xdr:to>
      <xdr:col>6</xdr:col>
      <xdr:colOff>38100</xdr:colOff>
      <xdr:row>78</xdr:row>
      <xdr:rowOff>134813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125940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92711</xdr:rowOff>
    </xdr:from>
    <xdr:to>
      <xdr:col>24</xdr:col>
      <xdr:colOff>63500</xdr:colOff>
      <xdr:row>99</xdr:row>
      <xdr:rowOff>14478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23361"/>
          <a:ext cx="838200" cy="2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14478</xdr:rowOff>
    </xdr:from>
    <xdr:to>
      <xdr:col>19</xdr:col>
      <xdr:colOff>177800</xdr:colOff>
      <xdr:row>99</xdr:row>
      <xdr:rowOff>35077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88028"/>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35077</xdr:rowOff>
    </xdr:from>
    <xdr:to>
      <xdr:col>15</xdr:col>
      <xdr:colOff>50800</xdr:colOff>
      <xdr:row>99</xdr:row>
      <xdr:rowOff>100013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08627"/>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91681</xdr:rowOff>
    </xdr:from>
    <xdr:to>
      <xdr:col>10</xdr:col>
      <xdr:colOff>114300</xdr:colOff>
      <xdr:row>99</xdr:row>
      <xdr:rowOff>100013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7065231"/>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41911</xdr:rowOff>
    </xdr:from>
    <xdr:to>
      <xdr:col>24</xdr:col>
      <xdr:colOff>114300</xdr:colOff>
      <xdr:row>97</xdr:row>
      <xdr:rowOff>143511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20338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135128</xdr:rowOff>
    </xdr:from>
    <xdr:to>
      <xdr:col>20</xdr:col>
      <xdr:colOff>38100</xdr:colOff>
      <xdr:row>99</xdr:row>
      <xdr:rowOff>65278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56405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2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155727</xdr:rowOff>
    </xdr:from>
    <xdr:to>
      <xdr:col>15</xdr:col>
      <xdr:colOff>101600</xdr:colOff>
      <xdr:row>99</xdr:row>
      <xdr:rowOff>85877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77004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49213</xdr:rowOff>
    </xdr:from>
    <xdr:to>
      <xdr:col>10</xdr:col>
      <xdr:colOff>165100</xdr:colOff>
      <xdr:row>99</xdr:row>
      <xdr:rowOff>150813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141940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40881</xdr:rowOff>
    </xdr:from>
    <xdr:to>
      <xdr:col>6</xdr:col>
      <xdr:colOff>38100</xdr:colOff>
      <xdr:row>99</xdr:row>
      <xdr:rowOff>142481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133608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55085</xdr:rowOff>
    </xdr:from>
    <xdr:to>
      <xdr:col>55</xdr:col>
      <xdr:colOff>0</xdr:colOff>
      <xdr:row>36</xdr:row>
      <xdr:rowOff>127171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98585"/>
          <a:ext cx="838200" cy="11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55085</xdr:rowOff>
    </xdr:from>
    <xdr:to>
      <xdr:col>50</xdr:col>
      <xdr:colOff>114300</xdr:colOff>
      <xdr:row>36</xdr:row>
      <xdr:rowOff>94688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98585"/>
          <a:ext cx="889000" cy="106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94688</xdr:rowOff>
    </xdr:from>
    <xdr:to>
      <xdr:col>45</xdr:col>
      <xdr:colOff>177800</xdr:colOff>
      <xdr:row>37</xdr:row>
      <xdr:rowOff>4587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6888"/>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159294</xdr:rowOff>
    </xdr:from>
    <xdr:to>
      <xdr:col>41</xdr:col>
      <xdr:colOff>50800</xdr:colOff>
      <xdr:row>37</xdr:row>
      <xdr:rowOff>4587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1494"/>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76371</xdr:rowOff>
    </xdr:from>
    <xdr:to>
      <xdr:col>55</xdr:col>
      <xdr:colOff>50800</xdr:colOff>
      <xdr:row>37</xdr:row>
      <xdr:rowOff>6521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54798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4285</xdr:rowOff>
    </xdr:from>
    <xdr:to>
      <xdr:col>50</xdr:col>
      <xdr:colOff>165100</xdr:colOff>
      <xdr:row>30</xdr:row>
      <xdr:rowOff>105885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97012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4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43888</xdr:rowOff>
    </xdr:from>
    <xdr:to>
      <xdr:col>46</xdr:col>
      <xdr:colOff>38100</xdr:colOff>
      <xdr:row>36</xdr:row>
      <xdr:rowOff>145488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162015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125237</xdr:rowOff>
    </xdr:from>
    <xdr:to>
      <xdr:col>41</xdr:col>
      <xdr:colOff>101600</xdr:colOff>
      <xdr:row>37</xdr:row>
      <xdr:rowOff>55387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46514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29771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10477</xdr:rowOff>
    </xdr:from>
    <xdr:to>
      <xdr:col>55</xdr:col>
      <xdr:colOff>0</xdr:colOff>
      <xdr:row>58</xdr:row>
      <xdr:rowOff>38577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54577"/>
          <a:ext cx="8382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10477</xdr:rowOff>
    </xdr:from>
    <xdr:to>
      <xdr:col>50</xdr:col>
      <xdr:colOff>114300</xdr:colOff>
      <xdr:row>58</xdr:row>
      <xdr:rowOff>12950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54577"/>
          <a:ext cx="8890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143756</xdr:rowOff>
    </xdr:from>
    <xdr:to>
      <xdr:col>45</xdr:col>
      <xdr:colOff>177800</xdr:colOff>
      <xdr:row>58</xdr:row>
      <xdr:rowOff>12950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16406"/>
          <a:ext cx="889000" cy="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143756</xdr:rowOff>
    </xdr:from>
    <xdr:to>
      <xdr:col>41</xdr:col>
      <xdr:colOff>50800</xdr:colOff>
      <xdr:row>57</xdr:row>
      <xdr:rowOff>169198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16406"/>
          <a:ext cx="889000" cy="2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159227</xdr:rowOff>
    </xdr:from>
    <xdr:to>
      <xdr:col>55</xdr:col>
      <xdr:colOff>50800</xdr:colOff>
      <xdr:row>58</xdr:row>
      <xdr:rowOff>89377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131127</xdr:rowOff>
    </xdr:from>
    <xdr:to>
      <xdr:col>50</xdr:col>
      <xdr:colOff>165100</xdr:colOff>
      <xdr:row>58</xdr:row>
      <xdr:rowOff>61277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52404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133600</xdr:rowOff>
    </xdr:from>
    <xdr:to>
      <xdr:col>46</xdr:col>
      <xdr:colOff>38100</xdr:colOff>
      <xdr:row>58</xdr:row>
      <xdr:rowOff>63750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54877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92956</xdr:rowOff>
    </xdr:from>
    <xdr:to>
      <xdr:col>41</xdr:col>
      <xdr:colOff>101600</xdr:colOff>
      <xdr:row>58</xdr:row>
      <xdr:rowOff>23106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14233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118398</xdr:rowOff>
    </xdr:from>
    <xdr:to>
      <xdr:col>36</xdr:col>
      <xdr:colOff>165100</xdr:colOff>
      <xdr:row>58</xdr:row>
      <xdr:rowOff>48548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16664</xdr:rowOff>
    </xdr:from>
    <xdr:to>
      <xdr:col>55</xdr:col>
      <xdr:colOff>0</xdr:colOff>
      <xdr:row>79</xdr:row>
      <xdr:rowOff>51183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61214"/>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166805</xdr:rowOff>
    </xdr:from>
    <xdr:to>
      <xdr:col>50</xdr:col>
      <xdr:colOff>114300</xdr:colOff>
      <xdr:row>79</xdr:row>
      <xdr:rowOff>16664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39905"/>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94698</xdr:rowOff>
    </xdr:from>
    <xdr:to>
      <xdr:col>45</xdr:col>
      <xdr:colOff>177800</xdr:colOff>
      <xdr:row>78</xdr:row>
      <xdr:rowOff>166805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67798"/>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94698</xdr:rowOff>
    </xdr:from>
    <xdr:to>
      <xdr:col>41</xdr:col>
      <xdr:colOff>50800</xdr:colOff>
      <xdr:row>79</xdr:row>
      <xdr:rowOff>40227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6779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383</xdr:rowOff>
    </xdr:from>
    <xdr:to>
      <xdr:col>55</xdr:col>
      <xdr:colOff>50800</xdr:colOff>
      <xdr:row>79</xdr:row>
      <xdr:rowOff>101983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86760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137314</xdr:rowOff>
    </xdr:from>
    <xdr:to>
      <xdr:col>50</xdr:col>
      <xdr:colOff>165100</xdr:colOff>
      <xdr:row>79</xdr:row>
      <xdr:rowOff>67464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58591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116005</xdr:rowOff>
    </xdr:from>
    <xdr:to>
      <xdr:col>46</xdr:col>
      <xdr:colOff>38100</xdr:colOff>
      <xdr:row>79</xdr:row>
      <xdr:rowOff>46155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37282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43898</xdr:rowOff>
    </xdr:from>
    <xdr:to>
      <xdr:col>41</xdr:col>
      <xdr:colOff>101600</xdr:colOff>
      <xdr:row>78</xdr:row>
      <xdr:rowOff>145498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136625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160877</xdr:rowOff>
    </xdr:from>
    <xdr:to>
      <xdr:col>36</xdr:col>
      <xdr:colOff>165100</xdr:colOff>
      <xdr:row>79</xdr:row>
      <xdr:rowOff>91027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82154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46234</xdr:rowOff>
    </xdr:from>
    <xdr:to>
      <xdr:col>55</xdr:col>
      <xdr:colOff>0</xdr:colOff>
      <xdr:row>98</xdr:row>
      <xdr:rowOff>66942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48334"/>
          <a:ext cx="8382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46234</xdr:rowOff>
    </xdr:from>
    <xdr:to>
      <xdr:col>50</xdr:col>
      <xdr:colOff>114300</xdr:colOff>
      <xdr:row>98</xdr:row>
      <xdr:rowOff>63531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4833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63531</xdr:rowOff>
    </xdr:from>
    <xdr:to>
      <xdr:col>45</xdr:col>
      <xdr:colOff>177800</xdr:colOff>
      <xdr:row>98</xdr:row>
      <xdr:rowOff>75002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65631"/>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75002</xdr:rowOff>
    </xdr:from>
    <xdr:to>
      <xdr:col>41</xdr:col>
      <xdr:colOff>50800</xdr:colOff>
      <xdr:row>98</xdr:row>
      <xdr:rowOff>82869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7102"/>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16142</xdr:rowOff>
    </xdr:from>
    <xdr:to>
      <xdr:col>55</xdr:col>
      <xdr:colOff>50800</xdr:colOff>
      <xdr:row>98</xdr:row>
      <xdr:rowOff>117742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166884</xdr:rowOff>
    </xdr:from>
    <xdr:to>
      <xdr:col>50</xdr:col>
      <xdr:colOff>165100</xdr:colOff>
      <xdr:row>98</xdr:row>
      <xdr:rowOff>97034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88161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12731</xdr:rowOff>
    </xdr:from>
    <xdr:to>
      <xdr:col>46</xdr:col>
      <xdr:colOff>38100</xdr:colOff>
      <xdr:row>98</xdr:row>
      <xdr:rowOff>114331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105458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24202</xdr:rowOff>
    </xdr:from>
    <xdr:to>
      <xdr:col>41</xdr:col>
      <xdr:colOff>101600</xdr:colOff>
      <xdr:row>98</xdr:row>
      <xdr:rowOff>125802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116929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32069</xdr:rowOff>
    </xdr:from>
    <xdr:to>
      <xdr:col>36</xdr:col>
      <xdr:colOff>165100</xdr:colOff>
      <xdr:row>98</xdr:row>
      <xdr:rowOff>133669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124796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111386</xdr:rowOff>
    </xdr:from>
    <xdr:to>
      <xdr:col>85</xdr:col>
      <xdr:colOff>127000</xdr:colOff>
      <xdr:row>75</xdr:row>
      <xdr:rowOff>147064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70136"/>
          <a:ext cx="8382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109459</xdr:rowOff>
    </xdr:from>
    <xdr:to>
      <xdr:col>81</xdr:col>
      <xdr:colOff>50800</xdr:colOff>
      <xdr:row>75</xdr:row>
      <xdr:rowOff>111386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6820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109459</xdr:rowOff>
    </xdr:from>
    <xdr:to>
      <xdr:col>76</xdr:col>
      <xdr:colOff>114300</xdr:colOff>
      <xdr:row>75</xdr:row>
      <xdr:rowOff>116448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68209"/>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116448</xdr:rowOff>
    </xdr:from>
    <xdr:to>
      <xdr:col>71</xdr:col>
      <xdr:colOff>177800</xdr:colOff>
      <xdr:row>75</xdr:row>
      <xdr:rowOff>152223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75198"/>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96264</xdr:rowOff>
    </xdr:from>
    <xdr:to>
      <xdr:col>85</xdr:col>
      <xdr:colOff>177800</xdr:colOff>
      <xdr:row>76</xdr:row>
      <xdr:rowOff>26414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119141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60586</xdr:rowOff>
    </xdr:from>
    <xdr:to>
      <xdr:col>81</xdr:col>
      <xdr:colOff>101600</xdr:colOff>
      <xdr:row>75</xdr:row>
      <xdr:rowOff>162185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19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58659</xdr:rowOff>
    </xdr:from>
    <xdr:to>
      <xdr:col>76</xdr:col>
      <xdr:colOff>165100</xdr:colOff>
      <xdr:row>75</xdr:row>
      <xdr:rowOff>160260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1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65648</xdr:rowOff>
    </xdr:from>
    <xdr:to>
      <xdr:col>72</xdr:col>
      <xdr:colOff>38100</xdr:colOff>
      <xdr:row>75</xdr:row>
      <xdr:rowOff>167249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24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12325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101424</xdr:rowOff>
    </xdr:from>
    <xdr:to>
      <xdr:col>67</xdr:col>
      <xdr:colOff>101600</xdr:colOff>
      <xdr:row>76</xdr:row>
      <xdr:rowOff>31573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60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48101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93980</xdr:rowOff>
    </xdr:from>
    <xdr:to>
      <xdr:col>85</xdr:col>
      <xdr:colOff>127000</xdr:colOff>
      <xdr:row>98</xdr:row>
      <xdr:rowOff>59430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24630"/>
          <a:ext cx="838200" cy="1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45166</xdr:rowOff>
    </xdr:from>
    <xdr:to>
      <xdr:col>81</xdr:col>
      <xdr:colOff>50800</xdr:colOff>
      <xdr:row>98</xdr:row>
      <xdr:rowOff>59430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47266"/>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45166</xdr:rowOff>
    </xdr:from>
    <xdr:to>
      <xdr:col>76</xdr:col>
      <xdr:colOff>114300</xdr:colOff>
      <xdr:row>98</xdr:row>
      <xdr:rowOff>79181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47266"/>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71744</xdr:rowOff>
    </xdr:from>
    <xdr:to>
      <xdr:col>71</xdr:col>
      <xdr:colOff>177800</xdr:colOff>
      <xdr:row>98</xdr:row>
      <xdr:rowOff>79181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73844"/>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43180</xdr:rowOff>
    </xdr:from>
    <xdr:to>
      <xdr:col>85</xdr:col>
      <xdr:colOff>177800</xdr:colOff>
      <xdr:row>97</xdr:row>
      <xdr:rowOff>144780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66057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8630</xdr:rowOff>
    </xdr:from>
    <xdr:to>
      <xdr:col>81</xdr:col>
      <xdr:colOff>101600</xdr:colOff>
      <xdr:row>98</xdr:row>
      <xdr:rowOff>110230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126757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165816</xdr:rowOff>
    </xdr:from>
    <xdr:to>
      <xdr:col>76</xdr:col>
      <xdr:colOff>165100</xdr:colOff>
      <xdr:row>98</xdr:row>
      <xdr:rowOff>95966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112493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28381</xdr:rowOff>
    </xdr:from>
    <xdr:to>
      <xdr:col>72</xdr:col>
      <xdr:colOff>38100</xdr:colOff>
      <xdr:row>98</xdr:row>
      <xdr:rowOff>129981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121108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20944</xdr:rowOff>
    </xdr:from>
    <xdr:to>
      <xdr:col>67</xdr:col>
      <xdr:colOff>101600</xdr:colOff>
      <xdr:row>98</xdr:row>
      <xdr:rowOff>122544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139071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99619</xdr:rowOff>
    </xdr:from>
    <xdr:to>
      <xdr:col>116</xdr:col>
      <xdr:colOff>63500</xdr:colOff>
      <xdr:row>58</xdr:row>
      <xdr:rowOff>146939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43719"/>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146939</xdr:rowOff>
    </xdr:from>
    <xdr:to>
      <xdr:col>111</xdr:col>
      <xdr:colOff>177800</xdr:colOff>
      <xdr:row>59</xdr:row>
      <xdr:rowOff>37287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91039"/>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37287</xdr:rowOff>
    </xdr:from>
    <xdr:to>
      <xdr:col>107</xdr:col>
      <xdr:colOff>50800</xdr:colOff>
      <xdr:row>59</xdr:row>
      <xdr:rowOff>37287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37287</xdr:rowOff>
    </xdr:from>
    <xdr:to>
      <xdr:col>102</xdr:col>
      <xdr:colOff>114300</xdr:colOff>
      <xdr:row>59</xdr:row>
      <xdr:rowOff>37287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48819</xdr:rowOff>
    </xdr:from>
    <xdr:to>
      <xdr:col>116</xdr:col>
      <xdr:colOff>114300</xdr:colOff>
      <xdr:row>58</xdr:row>
      <xdr:rowOff>150419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8196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96139</xdr:rowOff>
    </xdr:from>
    <xdr:to>
      <xdr:col>112</xdr:col>
      <xdr:colOff>38100</xdr:colOff>
      <xdr:row>59</xdr:row>
      <xdr:rowOff>26289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17416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3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157937</xdr:rowOff>
    </xdr:from>
    <xdr:to>
      <xdr:col>107</xdr:col>
      <xdr:colOff>101600</xdr:colOff>
      <xdr:row>59</xdr:row>
      <xdr:rowOff>88087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79214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79214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157937</xdr:rowOff>
    </xdr:from>
    <xdr:to>
      <xdr:col>98</xdr:col>
      <xdr:colOff>38100</xdr:colOff>
      <xdr:row>59</xdr:row>
      <xdr:rowOff>88087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79214</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163264</xdr:rowOff>
    </xdr:from>
    <xdr:to>
      <xdr:col>116</xdr:col>
      <xdr:colOff>63500</xdr:colOff>
      <xdr:row>78</xdr:row>
      <xdr:rowOff>1015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64914"/>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163264</xdr:rowOff>
    </xdr:from>
    <xdr:to>
      <xdr:col>111</xdr:col>
      <xdr:colOff>177800</xdr:colOff>
      <xdr:row>78</xdr:row>
      <xdr:rowOff>13666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64914"/>
          <a:ext cx="889000" cy="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123983</xdr:rowOff>
    </xdr:from>
    <xdr:to>
      <xdr:col>107</xdr:col>
      <xdr:colOff>50800</xdr:colOff>
      <xdr:row>78</xdr:row>
      <xdr:rowOff>13666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25633"/>
          <a:ext cx="889000" cy="6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77197</xdr:rowOff>
    </xdr:from>
    <xdr:to>
      <xdr:col>102</xdr:col>
      <xdr:colOff>114300</xdr:colOff>
      <xdr:row>77</xdr:row>
      <xdr:rowOff>123983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78847"/>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121665</xdr:rowOff>
    </xdr:from>
    <xdr:to>
      <xdr:col>116</xdr:col>
      <xdr:colOff>114300</xdr:colOff>
      <xdr:row>78</xdr:row>
      <xdr:rowOff>51815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100092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0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112464</xdr:rowOff>
    </xdr:from>
    <xdr:to>
      <xdr:col>112</xdr:col>
      <xdr:colOff>38100</xdr:colOff>
      <xdr:row>78</xdr:row>
      <xdr:rowOff>42614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33741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134316</xdr:rowOff>
    </xdr:from>
    <xdr:to>
      <xdr:col>107</xdr:col>
      <xdr:colOff>101600</xdr:colOff>
      <xdr:row>78</xdr:row>
      <xdr:rowOff>64466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55593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73183</xdr:rowOff>
    </xdr:from>
    <xdr:to>
      <xdr:col>102</xdr:col>
      <xdr:colOff>165100</xdr:colOff>
      <xdr:row>78</xdr:row>
      <xdr:rowOff>3333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165910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26397</xdr:rowOff>
    </xdr:from>
    <xdr:to>
      <xdr:col>98</xdr:col>
      <xdr:colOff>38100</xdr:colOff>
      <xdr:row>77</xdr:row>
      <xdr:rowOff>127997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119124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については、全国、埼玉県、類似団体平均を</a:t>
          </a:r>
          <a:r>
            <a:rPr kumimoji="1" lang="ja-JP" altLang="en-US" sz="1100">
              <a:solidFill>
                <a:schemeClr val="dk1"/>
              </a:solidFill>
              <a:effectLst/>
              <a:latin typeface="+mn-lt"/>
              <a:ea typeface="+mn-ea"/>
              <a:cs typeface="+mn-cs"/>
            </a:rPr>
            <a:t>大きく上</a:t>
          </a:r>
          <a:r>
            <a:rPr kumimoji="1" lang="ja-JP" altLang="ja-JP" sz="1100">
              <a:solidFill>
                <a:schemeClr val="dk1"/>
              </a:solidFill>
              <a:effectLst/>
              <a:latin typeface="+mn-lt"/>
              <a:ea typeface="+mn-ea"/>
              <a:cs typeface="+mn-cs"/>
            </a:rPr>
            <a:t>回る結果となった。増加した要因は、</a:t>
          </a:r>
          <a:r>
            <a:rPr kumimoji="1" lang="ja-JP" altLang="en-US" sz="1100">
              <a:solidFill>
                <a:schemeClr val="dk1"/>
              </a:solidFill>
              <a:effectLst/>
              <a:latin typeface="+mn-lt"/>
              <a:ea typeface="+mn-ea"/>
              <a:cs typeface="+mn-cs"/>
            </a:rPr>
            <a:t>財政状況を鑑みた積み増し分及び都市計画費寄付金積立分による公共施設マネジメント基金</a:t>
          </a:r>
          <a:r>
            <a:rPr kumimoji="1" lang="en-US" altLang="ja-JP" sz="1100">
              <a:solidFill>
                <a:schemeClr val="dk1"/>
              </a:solidFill>
              <a:effectLst/>
              <a:latin typeface="+mn-lt"/>
              <a:ea typeface="+mn-ea"/>
              <a:cs typeface="+mn-cs"/>
            </a:rPr>
            <a:t>508</a:t>
          </a:r>
          <a:r>
            <a:rPr kumimoji="1" lang="ja-JP" altLang="en-US" sz="1100">
              <a:solidFill>
                <a:schemeClr val="dk1"/>
              </a:solidFill>
              <a:effectLst/>
              <a:latin typeface="+mn-lt"/>
              <a:ea typeface="+mn-ea"/>
              <a:cs typeface="+mn-cs"/>
            </a:rPr>
            <a:t>百万円の増、令和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年度決算剰余金の一部の積立による財政調整基金</a:t>
          </a:r>
          <a:r>
            <a:rPr kumimoji="1" lang="en-US" altLang="ja-JP" sz="1100">
              <a:solidFill>
                <a:schemeClr val="dk1"/>
              </a:solidFill>
              <a:effectLst/>
              <a:latin typeface="+mn-lt"/>
              <a:ea typeface="+mn-ea"/>
              <a:cs typeface="+mn-cs"/>
            </a:rPr>
            <a:t>150</a:t>
          </a:r>
          <a:r>
            <a:rPr kumimoji="1" lang="ja-JP" altLang="en-US" sz="1100">
              <a:solidFill>
                <a:schemeClr val="dk1"/>
              </a:solidFill>
              <a:effectLst/>
              <a:latin typeface="+mn-lt"/>
              <a:ea typeface="+mn-ea"/>
              <a:cs typeface="+mn-cs"/>
            </a:rPr>
            <a:t>百万円の増である。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については、増加傾向にあるものの全国、埼玉県、類似団体平均を下回っている。しかしながら、今後も社会保障経費は増加する見込みであるため、町独自で実施している事業の見直しを進める必要がある。近隣市町村や類似団体等の比較により扶助費の精査・見直しを行い抑制に努める。</a:t>
          </a:r>
          <a:endParaRPr lang="ja-JP" altLang="ja-JP" sz="1400">
            <a:effectLst/>
          </a:endParaRPr>
        </a:p>
        <a:p>
          <a:r>
            <a:rPr kumimoji="1" lang="ja-JP" altLang="ja-JP" sz="1100">
              <a:solidFill>
                <a:schemeClr val="dk1"/>
              </a:solidFill>
              <a:effectLst/>
              <a:latin typeface="+mn-lt"/>
              <a:ea typeface="+mn-ea"/>
              <a:cs typeface="+mn-cs"/>
            </a:rPr>
            <a:t>なお、補助費等については前年度比大きく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しているが、新型コロナウイルス感染症対策によ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特別定額給付金事業を行ったことにより令和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年度のみ大きく増加している。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37,942
37,116
15.33
15,880,372
14,738,872
1,113,116
8,446,173
11,751,087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82169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9604"/>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82169</xdr:rowOff>
    </xdr:from>
    <xdr:to>
      <xdr:col>19</xdr:col>
      <xdr:colOff>177800</xdr:colOff>
      <xdr:row>36</xdr:row>
      <xdr:rowOff>98552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436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77216</xdr:rowOff>
    </xdr:from>
    <xdr:to>
      <xdr:col>15</xdr:col>
      <xdr:colOff>50800</xdr:colOff>
      <xdr:row>36</xdr:row>
      <xdr:rowOff>98552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494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51689</xdr:rowOff>
    </xdr:from>
    <xdr:to>
      <xdr:col>10</xdr:col>
      <xdr:colOff>114300</xdr:colOff>
      <xdr:row>36</xdr:row>
      <xdr:rowOff>77216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388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31369</xdr:rowOff>
    </xdr:from>
    <xdr:to>
      <xdr:col>20</xdr:col>
      <xdr:colOff>38100</xdr:colOff>
      <xdr:row>36</xdr:row>
      <xdr:rowOff>132969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124096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47752</xdr:rowOff>
    </xdr:from>
    <xdr:to>
      <xdr:col>15</xdr:col>
      <xdr:colOff>101600</xdr:colOff>
      <xdr:row>36</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26416</xdr:rowOff>
    </xdr:from>
    <xdr:to>
      <xdr:col>10</xdr:col>
      <xdr:colOff>165100</xdr:colOff>
      <xdr:row>36</xdr:row>
      <xdr:rowOff>128016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119143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xdr:rowOff>
    </xdr:from>
    <xdr:to>
      <xdr:col>6</xdr:col>
      <xdr:colOff>38100</xdr:colOff>
      <xdr:row>36</xdr:row>
      <xdr:rowOff>102489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93616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115956</xdr:rowOff>
    </xdr:from>
    <xdr:to>
      <xdr:col>24</xdr:col>
      <xdr:colOff>63500</xdr:colOff>
      <xdr:row>57</xdr:row>
      <xdr:rowOff>80690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5706"/>
          <a:ext cx="838200" cy="30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115956</xdr:rowOff>
    </xdr:from>
    <xdr:to>
      <xdr:col>19</xdr:col>
      <xdr:colOff>177800</xdr:colOff>
      <xdr:row>57</xdr:row>
      <xdr:rowOff>141327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5706"/>
          <a:ext cx="889000" cy="36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141327</xdr:rowOff>
    </xdr:from>
    <xdr:to>
      <xdr:col>15</xdr:col>
      <xdr:colOff>50800</xdr:colOff>
      <xdr:row>57</xdr:row>
      <xdr:rowOff>162854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3977"/>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154986</xdr:rowOff>
    </xdr:from>
    <xdr:to>
      <xdr:col>10</xdr:col>
      <xdr:colOff>114300</xdr:colOff>
      <xdr:row>57</xdr:row>
      <xdr:rowOff>162854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7636"/>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29890</xdr:rowOff>
    </xdr:from>
    <xdr:to>
      <xdr:col>24</xdr:col>
      <xdr:colOff>114300</xdr:colOff>
      <xdr:row>57</xdr:row>
      <xdr:rowOff>131490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52767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65156</xdr:rowOff>
    </xdr:from>
    <xdr:to>
      <xdr:col>20</xdr:col>
      <xdr:colOff>38100</xdr:colOff>
      <xdr:row>55</xdr:row>
      <xdr:rowOff>166756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11833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90527</xdr:rowOff>
    </xdr:from>
    <xdr:to>
      <xdr:col>15</xdr:col>
      <xdr:colOff>101600</xdr:colOff>
      <xdr:row>58</xdr:row>
      <xdr:rowOff>20677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37204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112054</xdr:rowOff>
    </xdr:from>
    <xdr:to>
      <xdr:col>10</xdr:col>
      <xdr:colOff>165100</xdr:colOff>
      <xdr:row>58</xdr:row>
      <xdr:rowOff>42204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33331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104186</xdr:rowOff>
    </xdr:from>
    <xdr:to>
      <xdr:col>6</xdr:col>
      <xdr:colOff>38100</xdr:colOff>
      <xdr:row>58</xdr:row>
      <xdr:rowOff>34336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50863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71158</xdr:rowOff>
    </xdr:from>
    <xdr:to>
      <xdr:col>24</xdr:col>
      <xdr:colOff>63500</xdr:colOff>
      <xdr:row>78</xdr:row>
      <xdr:rowOff>57572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2808"/>
          <a:ext cx="838200" cy="15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57572</xdr:rowOff>
    </xdr:from>
    <xdr:to>
      <xdr:col>19</xdr:col>
      <xdr:colOff>177800</xdr:colOff>
      <xdr:row>78</xdr:row>
      <xdr:rowOff>80111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3067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80111</xdr:rowOff>
    </xdr:from>
    <xdr:to>
      <xdr:col>15</xdr:col>
      <xdr:colOff>50800</xdr:colOff>
      <xdr:row>78</xdr:row>
      <xdr:rowOff>126884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3211"/>
          <a:ext cx="889000" cy="4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108694</xdr:rowOff>
    </xdr:from>
    <xdr:to>
      <xdr:col>10</xdr:col>
      <xdr:colOff>114300</xdr:colOff>
      <xdr:row>78</xdr:row>
      <xdr:rowOff>126884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81794"/>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20358</xdr:rowOff>
    </xdr:from>
    <xdr:to>
      <xdr:col>24</xdr:col>
      <xdr:colOff>114300</xdr:colOff>
      <xdr:row>77</xdr:row>
      <xdr:rowOff>121958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6772</xdr:rowOff>
    </xdr:from>
    <xdr:to>
      <xdr:col>20</xdr:col>
      <xdr:colOff>38100</xdr:colOff>
      <xdr:row>78</xdr:row>
      <xdr:rowOff>108372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99499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29311</xdr:rowOff>
    </xdr:from>
    <xdr:to>
      <xdr:col>15</xdr:col>
      <xdr:colOff>101600</xdr:colOff>
      <xdr:row>78</xdr:row>
      <xdr:rowOff>130911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122038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76084</xdr:rowOff>
    </xdr:from>
    <xdr:to>
      <xdr:col>10</xdr:col>
      <xdr:colOff>165100</xdr:colOff>
      <xdr:row>79</xdr:row>
      <xdr:rowOff>6234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168811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57894</xdr:rowOff>
    </xdr:from>
    <xdr:to>
      <xdr:col>6</xdr:col>
      <xdr:colOff>38100</xdr:colOff>
      <xdr:row>78</xdr:row>
      <xdr:rowOff>159494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150621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43067</xdr:rowOff>
    </xdr:from>
    <xdr:to>
      <xdr:col>24</xdr:col>
      <xdr:colOff>63500</xdr:colOff>
      <xdr:row>99</xdr:row>
      <xdr:rowOff>39067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5167"/>
          <a:ext cx="8382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39067</xdr:rowOff>
    </xdr:from>
    <xdr:to>
      <xdr:col>19</xdr:col>
      <xdr:colOff>177800</xdr:colOff>
      <xdr:row>99</xdr:row>
      <xdr:rowOff>62661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12617"/>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62661</xdr:rowOff>
    </xdr:from>
    <xdr:to>
      <xdr:col>15</xdr:col>
      <xdr:colOff>50800</xdr:colOff>
      <xdr:row>99</xdr:row>
      <xdr:rowOff>77178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36211"/>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52277</xdr:rowOff>
    </xdr:from>
    <xdr:to>
      <xdr:col>10</xdr:col>
      <xdr:colOff>114300</xdr:colOff>
      <xdr:row>99</xdr:row>
      <xdr:rowOff>77178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25827"/>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163717</xdr:rowOff>
    </xdr:from>
    <xdr:to>
      <xdr:col>24</xdr:col>
      <xdr:colOff>114300</xdr:colOff>
      <xdr:row>98</xdr:row>
      <xdr:rowOff>93867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78644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159717</xdr:rowOff>
    </xdr:from>
    <xdr:to>
      <xdr:col>20</xdr:col>
      <xdr:colOff>38100</xdr:colOff>
      <xdr:row>99</xdr:row>
      <xdr:rowOff>89867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11861</xdr:rowOff>
    </xdr:from>
    <xdr:to>
      <xdr:col>15</xdr:col>
      <xdr:colOff>101600</xdr:colOff>
      <xdr:row>99</xdr:row>
      <xdr:rowOff>113461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104588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26378</xdr:rowOff>
    </xdr:from>
    <xdr:to>
      <xdr:col>10</xdr:col>
      <xdr:colOff>165100</xdr:colOff>
      <xdr:row>99</xdr:row>
      <xdr:rowOff>127978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119105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1477</xdr:rowOff>
    </xdr:from>
    <xdr:to>
      <xdr:col>6</xdr:col>
      <xdr:colOff>38100</xdr:colOff>
      <xdr:row>99</xdr:row>
      <xdr:rowOff>103077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94204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89408</xdr:rowOff>
    </xdr:from>
    <xdr:to>
      <xdr:col>55</xdr:col>
      <xdr:colOff>0</xdr:colOff>
      <xdr:row>39</xdr:row>
      <xdr:rowOff>89408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75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80590</xdr:rowOff>
    </xdr:from>
    <xdr:to>
      <xdr:col>50</xdr:col>
      <xdr:colOff>114300</xdr:colOff>
      <xdr:row>39</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67140"/>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80264</xdr:rowOff>
    </xdr:from>
    <xdr:to>
      <xdr:col>45</xdr:col>
      <xdr:colOff>177800</xdr:colOff>
      <xdr:row>39</xdr:row>
      <xdr:rowOff>80590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80264</xdr:rowOff>
    </xdr:from>
    <xdr:to>
      <xdr:col>41</xdr:col>
      <xdr:colOff>50800</xdr:colOff>
      <xdr:row>39</xdr:row>
      <xdr:rowOff>80590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668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38608</xdr:rowOff>
    </xdr:from>
    <xdr:to>
      <xdr:col>55</xdr:col>
      <xdr:colOff>50800</xdr:colOff>
      <xdr:row>39</xdr:row>
      <xdr:rowOff>140208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124985</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0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38608</xdr:rowOff>
    </xdr:from>
    <xdr:to>
      <xdr:col>50</xdr:col>
      <xdr:colOff>165100</xdr:colOff>
      <xdr:row>39</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131335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29790</xdr:rowOff>
    </xdr:from>
    <xdr:to>
      <xdr:col>46</xdr:col>
      <xdr:colOff>38100</xdr:colOff>
      <xdr:row>39</xdr:row>
      <xdr:rowOff>131390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122517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29464</xdr:rowOff>
    </xdr:from>
    <xdr:to>
      <xdr:col>41</xdr:col>
      <xdr:colOff>101600</xdr:colOff>
      <xdr:row>39</xdr:row>
      <xdr:rowOff>131064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122191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29790</xdr:rowOff>
    </xdr:from>
    <xdr:to>
      <xdr:col>36</xdr:col>
      <xdr:colOff>165100</xdr:colOff>
      <xdr:row>39</xdr:row>
      <xdr:rowOff>131390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122517</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55036</xdr:rowOff>
    </xdr:from>
    <xdr:to>
      <xdr:col>55</xdr:col>
      <xdr:colOff>0</xdr:colOff>
      <xdr:row>59</xdr:row>
      <xdr:rowOff>57061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0586"/>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53665</xdr:rowOff>
    </xdr:from>
    <xdr:to>
      <xdr:col>50</xdr:col>
      <xdr:colOff>114300</xdr:colOff>
      <xdr:row>59</xdr:row>
      <xdr:rowOff>57061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69215"/>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53665</xdr:rowOff>
    </xdr:from>
    <xdr:to>
      <xdr:col>45</xdr:col>
      <xdr:colOff>177800</xdr:colOff>
      <xdr:row>59</xdr:row>
      <xdr:rowOff>62923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921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58384</xdr:rowOff>
    </xdr:from>
    <xdr:to>
      <xdr:col>41</xdr:col>
      <xdr:colOff>50800</xdr:colOff>
      <xdr:row>59</xdr:row>
      <xdr:rowOff>62923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393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4236</xdr:rowOff>
    </xdr:from>
    <xdr:to>
      <xdr:col>55</xdr:col>
      <xdr:colOff>50800</xdr:colOff>
      <xdr:row>59</xdr:row>
      <xdr:rowOff>105836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90613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6261</xdr:rowOff>
    </xdr:from>
    <xdr:to>
      <xdr:col>50</xdr:col>
      <xdr:colOff>165100</xdr:colOff>
      <xdr:row>59</xdr:row>
      <xdr:rowOff>107861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98988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2865</xdr:rowOff>
    </xdr:from>
    <xdr:to>
      <xdr:col>46</xdr:col>
      <xdr:colOff>38100</xdr:colOff>
      <xdr:row>59</xdr:row>
      <xdr:rowOff>104465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95592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12123</xdr:rowOff>
    </xdr:from>
    <xdr:to>
      <xdr:col>41</xdr:col>
      <xdr:colOff>101600</xdr:colOff>
      <xdr:row>59</xdr:row>
      <xdr:rowOff>113723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104850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7584</xdr:rowOff>
    </xdr:from>
    <xdr:to>
      <xdr:col>36</xdr:col>
      <xdr:colOff>165100</xdr:colOff>
      <xdr:row>59</xdr:row>
      <xdr:rowOff>109184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100311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xdr:rowOff>
    </xdr:from>
    <xdr:to>
      <xdr:col>55</xdr:col>
      <xdr:colOff>0</xdr:colOff>
      <xdr:row>78</xdr:row>
      <xdr:rowOff>19228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8707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xdr:rowOff>
    </xdr:from>
    <xdr:to>
      <xdr:col>50</xdr:col>
      <xdr:colOff>114300</xdr:colOff>
      <xdr:row>78</xdr:row>
      <xdr:rowOff>98644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87070"/>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95763</xdr:rowOff>
    </xdr:from>
    <xdr:to>
      <xdr:col>45</xdr:col>
      <xdr:colOff>177800</xdr:colOff>
      <xdr:row>78</xdr:row>
      <xdr:rowOff>98644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68863"/>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80812</xdr:rowOff>
    </xdr:from>
    <xdr:to>
      <xdr:col>41</xdr:col>
      <xdr:colOff>50800</xdr:colOff>
      <xdr:row>78</xdr:row>
      <xdr:rowOff>95763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53912"/>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139878</xdr:rowOff>
    </xdr:from>
    <xdr:to>
      <xdr:col>55</xdr:col>
      <xdr:colOff>50800</xdr:colOff>
      <xdr:row>78</xdr:row>
      <xdr:rowOff>70028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54805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134620</xdr:rowOff>
    </xdr:from>
    <xdr:to>
      <xdr:col>50</xdr:col>
      <xdr:colOff>165100</xdr:colOff>
      <xdr:row>78</xdr:row>
      <xdr:rowOff>64770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55897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47844</xdr:rowOff>
    </xdr:from>
    <xdr:to>
      <xdr:col>46</xdr:col>
      <xdr:colOff>38100</xdr:colOff>
      <xdr:row>78</xdr:row>
      <xdr:rowOff>149444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140571</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61017" y="1351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44963</xdr:rowOff>
    </xdr:from>
    <xdr:to>
      <xdr:col>41</xdr:col>
      <xdr:colOff>101600</xdr:colOff>
      <xdr:row>78</xdr:row>
      <xdr:rowOff>146563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137690</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51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30012</xdr:rowOff>
    </xdr:from>
    <xdr:to>
      <xdr:col>36</xdr:col>
      <xdr:colOff>165100</xdr:colOff>
      <xdr:row>78</xdr:row>
      <xdr:rowOff>131612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122739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54718</xdr:rowOff>
    </xdr:from>
    <xdr:to>
      <xdr:col>55</xdr:col>
      <xdr:colOff>0</xdr:colOff>
      <xdr:row>97</xdr:row>
      <xdr:rowOff>69205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85368"/>
          <a:ext cx="8382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170817</xdr:rowOff>
    </xdr:from>
    <xdr:to>
      <xdr:col>50</xdr:col>
      <xdr:colOff>114300</xdr:colOff>
      <xdr:row>97</xdr:row>
      <xdr:rowOff>69205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0017"/>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14241</xdr:rowOff>
    </xdr:from>
    <xdr:to>
      <xdr:col>45</xdr:col>
      <xdr:colOff>177800</xdr:colOff>
      <xdr:row>96</xdr:row>
      <xdr:rowOff>170817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473441"/>
          <a:ext cx="889000" cy="15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14241</xdr:rowOff>
    </xdr:from>
    <xdr:to>
      <xdr:col>41</xdr:col>
      <xdr:colOff>50800</xdr:colOff>
      <xdr:row>96</xdr:row>
      <xdr:rowOff>104696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473441"/>
          <a:ext cx="889000" cy="9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3918</xdr:rowOff>
    </xdr:from>
    <xdr:to>
      <xdr:col>55</xdr:col>
      <xdr:colOff>50800</xdr:colOff>
      <xdr:row>97</xdr:row>
      <xdr:rowOff>105518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153795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18405</xdr:rowOff>
    </xdr:from>
    <xdr:to>
      <xdr:col>50</xdr:col>
      <xdr:colOff>165100</xdr:colOff>
      <xdr:row>97</xdr:row>
      <xdr:rowOff>120005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111132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120017</xdr:rowOff>
    </xdr:from>
    <xdr:to>
      <xdr:col>46</xdr:col>
      <xdr:colOff>38100</xdr:colOff>
      <xdr:row>97</xdr:row>
      <xdr:rowOff>50167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41294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134891</xdr:rowOff>
    </xdr:from>
    <xdr:to>
      <xdr:col>41</xdr:col>
      <xdr:colOff>101600</xdr:colOff>
      <xdr:row>96</xdr:row>
      <xdr:rowOff>65041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81568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1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53896</xdr:rowOff>
    </xdr:from>
    <xdr:to>
      <xdr:col>36</xdr:col>
      <xdr:colOff>165100</xdr:colOff>
      <xdr:row>96</xdr:row>
      <xdr:rowOff>155496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146623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71558</xdr:rowOff>
    </xdr:from>
    <xdr:to>
      <xdr:col>85</xdr:col>
      <xdr:colOff>127000</xdr:colOff>
      <xdr:row>37</xdr:row>
      <xdr:rowOff>86570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15208"/>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55880</xdr:rowOff>
    </xdr:from>
    <xdr:to>
      <xdr:col>81</xdr:col>
      <xdr:colOff>50800</xdr:colOff>
      <xdr:row>37</xdr:row>
      <xdr:rowOff>71558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99530"/>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55880</xdr:rowOff>
    </xdr:from>
    <xdr:to>
      <xdr:col>76</xdr:col>
      <xdr:colOff>114300</xdr:colOff>
      <xdr:row>37</xdr:row>
      <xdr:rowOff>63195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9953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63195</xdr:rowOff>
    </xdr:from>
    <xdr:to>
      <xdr:col>71</xdr:col>
      <xdr:colOff>177800</xdr:colOff>
      <xdr:row>37</xdr:row>
      <xdr:rowOff>66510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0684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35770</xdr:rowOff>
    </xdr:from>
    <xdr:to>
      <xdr:col>85</xdr:col>
      <xdr:colOff>177800</xdr:colOff>
      <xdr:row>37</xdr:row>
      <xdr:rowOff>137370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20758</xdr:rowOff>
    </xdr:from>
    <xdr:to>
      <xdr:col>81</xdr:col>
      <xdr:colOff>101600</xdr:colOff>
      <xdr:row>37</xdr:row>
      <xdr:rowOff>122358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113485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5080</xdr:rowOff>
    </xdr:from>
    <xdr:to>
      <xdr:col>76</xdr:col>
      <xdr:colOff>165100</xdr:colOff>
      <xdr:row>37</xdr:row>
      <xdr:rowOff>106680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123207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1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12395</xdr:rowOff>
    </xdr:from>
    <xdr:to>
      <xdr:col>72</xdr:col>
      <xdr:colOff>38100</xdr:colOff>
      <xdr:row>37</xdr:row>
      <xdr:rowOff>113995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130522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15710</xdr:rowOff>
    </xdr:from>
    <xdr:to>
      <xdr:col>67</xdr:col>
      <xdr:colOff>101600</xdr:colOff>
      <xdr:row>37</xdr:row>
      <xdr:rowOff>117310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133837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56631</xdr:rowOff>
    </xdr:from>
    <xdr:to>
      <xdr:col>85</xdr:col>
      <xdr:colOff>127000</xdr:colOff>
      <xdr:row>57</xdr:row>
      <xdr:rowOff>132362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9281"/>
          <a:ext cx="8382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56631</xdr:rowOff>
    </xdr:from>
    <xdr:to>
      <xdr:col>81</xdr:col>
      <xdr:colOff>50800</xdr:colOff>
      <xdr:row>57</xdr:row>
      <xdr:rowOff>137885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29281"/>
          <a:ext cx="889000" cy="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137885</xdr:rowOff>
    </xdr:from>
    <xdr:to>
      <xdr:col>76</xdr:col>
      <xdr:colOff>114300</xdr:colOff>
      <xdr:row>57</xdr:row>
      <xdr:rowOff>169738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0535"/>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169738</xdr:rowOff>
    </xdr:from>
    <xdr:to>
      <xdr:col>71</xdr:col>
      <xdr:colOff>177800</xdr:colOff>
      <xdr:row>57</xdr:row>
      <xdr:rowOff>170186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42388"/>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81562</xdr:rowOff>
    </xdr:from>
    <xdr:to>
      <xdr:col>85</xdr:col>
      <xdr:colOff>177800</xdr:colOff>
      <xdr:row>58</xdr:row>
      <xdr:rowOff>11712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5831</xdr:rowOff>
    </xdr:from>
    <xdr:to>
      <xdr:col>81</xdr:col>
      <xdr:colOff>101600</xdr:colOff>
      <xdr:row>57</xdr:row>
      <xdr:rowOff>107431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98558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87085</xdr:rowOff>
    </xdr:from>
    <xdr:to>
      <xdr:col>76</xdr:col>
      <xdr:colOff>165100</xdr:colOff>
      <xdr:row>58</xdr:row>
      <xdr:rowOff>17235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118938</xdr:rowOff>
    </xdr:from>
    <xdr:to>
      <xdr:col>72</xdr:col>
      <xdr:colOff>38100</xdr:colOff>
      <xdr:row>58</xdr:row>
      <xdr:rowOff>49088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40215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119386</xdr:rowOff>
    </xdr:from>
    <xdr:to>
      <xdr:col>67</xdr:col>
      <xdr:colOff>101600</xdr:colOff>
      <xdr:row>58</xdr:row>
      <xdr:rowOff>49536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40663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111387</xdr:rowOff>
    </xdr:from>
    <xdr:to>
      <xdr:col>85</xdr:col>
      <xdr:colOff>127000</xdr:colOff>
      <xdr:row>95</xdr:row>
      <xdr:rowOff>147064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399137"/>
          <a:ext cx="8382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109460</xdr:rowOff>
    </xdr:from>
    <xdr:to>
      <xdr:col>81</xdr:col>
      <xdr:colOff>50800</xdr:colOff>
      <xdr:row>95</xdr:row>
      <xdr:rowOff>111387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97210"/>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109460</xdr:rowOff>
    </xdr:from>
    <xdr:to>
      <xdr:col>76</xdr:col>
      <xdr:colOff>114300</xdr:colOff>
      <xdr:row>95</xdr:row>
      <xdr:rowOff>116449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9721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116449</xdr:rowOff>
    </xdr:from>
    <xdr:to>
      <xdr:col>71</xdr:col>
      <xdr:colOff>177800</xdr:colOff>
      <xdr:row>95</xdr:row>
      <xdr:rowOff>152223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04199"/>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96264</xdr:rowOff>
    </xdr:from>
    <xdr:to>
      <xdr:col>85</xdr:col>
      <xdr:colOff>177800</xdr:colOff>
      <xdr:row>96</xdr:row>
      <xdr:rowOff>26414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119141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60587</xdr:rowOff>
    </xdr:from>
    <xdr:to>
      <xdr:col>81</xdr:col>
      <xdr:colOff>101600</xdr:colOff>
      <xdr:row>95</xdr:row>
      <xdr:rowOff>162187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7264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58660</xdr:rowOff>
    </xdr:from>
    <xdr:to>
      <xdr:col>76</xdr:col>
      <xdr:colOff>165100</xdr:colOff>
      <xdr:row>95</xdr:row>
      <xdr:rowOff>160260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5337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65649</xdr:rowOff>
    </xdr:from>
    <xdr:to>
      <xdr:col>72</xdr:col>
      <xdr:colOff>38100</xdr:colOff>
      <xdr:row>95</xdr:row>
      <xdr:rowOff>167249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12326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101423</xdr:rowOff>
    </xdr:from>
    <xdr:to>
      <xdr:col>67</xdr:col>
      <xdr:colOff>101600</xdr:colOff>
      <xdr:row>96</xdr:row>
      <xdr:rowOff>31573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48100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新型コロナウイルス感染症による住民生活支援のため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給付事業が皆減しことにより大きく減少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民生費については、子育て世帯等臨時特別支援給付金及び住民税非課税世帯等に対する臨時特別給付金の支給による住民生活支援を実施したことに伴い増加している。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新型コロナウイルスワクチン接種業務委託料の増及び清掃工場跡地利用整備における廃棄物運搬・処分業務委託料の増等に伴い増加している。</a:t>
          </a:r>
          <a:endParaRPr lang="ja-JP" altLang="ja-JP" sz="1400">
            <a:effectLst/>
          </a:endParaRPr>
        </a:p>
        <a:p>
          <a:r>
            <a:rPr lang="ja-JP" altLang="ja-JP" sz="1100">
              <a:solidFill>
                <a:schemeClr val="dk1"/>
              </a:solidFill>
              <a:effectLst/>
              <a:latin typeface="+mn-lt"/>
              <a:ea typeface="+mn-ea"/>
              <a:cs typeface="+mn-cs"/>
            </a:rPr>
            <a:t>教育費については、</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ＧＩＧＡ</a:t>
          </a:r>
          <a:r>
            <a:rPr lang="ja-JP" altLang="en-US" sz="1100">
              <a:solidFill>
                <a:schemeClr val="dk1"/>
              </a:solidFill>
              <a:effectLst/>
              <a:latin typeface="+mn-lt"/>
              <a:ea typeface="+mn-ea"/>
              <a:cs typeface="+mn-cs"/>
            </a:rPr>
            <a:t>スクール</a:t>
          </a:r>
          <a:r>
            <a:rPr lang="ja-JP" altLang="ja-JP" sz="1100">
              <a:solidFill>
                <a:schemeClr val="dk1"/>
              </a:solidFill>
              <a:effectLst/>
              <a:latin typeface="+mn-lt"/>
              <a:ea typeface="+mn-ea"/>
              <a:cs typeface="+mn-cs"/>
            </a:rPr>
            <a:t>構想及び新型コロナウイルス感染症対策による新しい生活様式に対応した教育環境の整備のため、学校ネットワークの整備及び生徒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台のタブレット端末を整備したこと</a:t>
          </a:r>
          <a:r>
            <a:rPr lang="ja-JP" altLang="en-US" sz="1100">
              <a:solidFill>
                <a:schemeClr val="dk1"/>
              </a:solidFill>
              <a:effectLst/>
              <a:latin typeface="+mn-lt"/>
              <a:ea typeface="+mn-ea"/>
              <a:cs typeface="+mn-cs"/>
            </a:rPr>
            <a:t>及び良好な教育環境を維持するため小学校トイレの洋式化改修工事を実施したことに伴い増加しているが、令和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年度は学校教育環境整備事業が前年比で減少したことから類似団体平均を大きく下回る水準となった。</a:t>
          </a:r>
          <a:endParaRPr lang="ja-JP" altLang="ja-JP" sz="1400">
            <a:effectLst/>
          </a:endParaRPr>
        </a:p>
        <a:p>
          <a:r>
            <a:rPr kumimoji="1" lang="ja-JP" altLang="ja-JP" sz="1100">
              <a:solidFill>
                <a:schemeClr val="dk1"/>
              </a:solidFill>
              <a:effectLst/>
              <a:latin typeface="+mn-lt"/>
              <a:ea typeface="+mn-ea"/>
              <a:cs typeface="+mn-cs"/>
            </a:rPr>
            <a:t>公債費については、類似団体平均及び埼玉県平均を上回っている。主な要因としては、令和元年度から広域ごみ処理施設等建設事業等の元金償還が始まったことによるものである。新規の地方債発行を抑制しているため、今後は緩やかな減少傾向が続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財政調整基金残高は、適切な財源確保と歳出の精査により、</a:t>
          </a:r>
          <a:r>
            <a:rPr kumimoji="1" lang="en-US" altLang="ja-JP" sz="1100">
              <a:solidFill>
                <a:schemeClr val="dk1"/>
              </a:solidFill>
              <a:effectLst/>
              <a:latin typeface="+mn-lt"/>
              <a:ea typeface="+mn-ea"/>
              <a:cs typeface="+mn-cs"/>
            </a:rPr>
            <a:t>373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実質単年度収支については、令和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新型コロナウイルス感染症対応地方減収補填交付金を含めた実質的な町税の</a:t>
          </a:r>
          <a:r>
            <a:rPr kumimoji="1" lang="ja-JP" altLang="ja-JP" sz="1100">
              <a:solidFill>
                <a:schemeClr val="dk1"/>
              </a:solidFill>
              <a:effectLst/>
              <a:latin typeface="+mn-lt"/>
              <a:ea typeface="+mn-ea"/>
              <a:cs typeface="+mn-cs"/>
            </a:rPr>
            <a:t>増加により</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固定資産税等の安定した税収により高い財政力指数ではあるが、法人町民税等は社会情勢・景気変動の影響を受けやすいため、安定的に行政サービスを提供するために財政調整基金残高の水準を引上げられるよう、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が続いており、特に水道事業会計、一般会計において黒字額が大きな割合を占めている。また、令和元年度より下水道会計が公営企業へ移行した。ただし、国民健康保険事業については、一般会計からの繰入金に依存する状況が続いており、今後も医療費適正化、保険料等の見直し</a:t>
          </a:r>
          <a:r>
            <a:rPr kumimoji="1" lang="ja-JP" altLang="en-US" sz="1100">
              <a:solidFill>
                <a:schemeClr val="dk1"/>
              </a:solidFill>
              <a:effectLst/>
              <a:latin typeface="+mn-lt"/>
              <a:ea typeface="+mn-ea"/>
              <a:cs typeface="+mn-cs"/>
            </a:rPr>
            <a:t>、法定外繰出金の精査</a:t>
          </a:r>
          <a:r>
            <a:rPr kumimoji="1" lang="ja-JP" altLang="ja-JP" sz="1100">
              <a:solidFill>
                <a:schemeClr val="dk1"/>
              </a:solidFill>
              <a:effectLst/>
              <a:latin typeface="+mn-lt"/>
              <a:ea typeface="+mn-ea"/>
              <a:cs typeface="+mn-cs"/>
            </a:rPr>
            <a:t>などにより一般会計の負担額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を減らしていく必要がある。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247_&#19977;&#3345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123.1</v>
          </cell>
          <cell r="BX51">
            <v>112.8</v>
          </cell>
          <cell r="CF51">
            <v>105.1</v>
          </cell>
          <cell r="CN51">
            <v>100.2</v>
          </cell>
          <cell r="CV51">
            <v>80.900000000000006</v>
          </cell>
        </row>
        <row r="53">
          <cell r="BP53">
            <v>58.5</v>
          </cell>
          <cell r="BX53">
            <v>60.1</v>
          </cell>
          <cell r="CF53">
            <v>61.9</v>
          </cell>
          <cell r="CN53">
            <v>62.3</v>
          </cell>
          <cell r="CV53">
            <v>63.9</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123.1</v>
          </cell>
          <cell r="BX73">
            <v>112.8</v>
          </cell>
          <cell r="CF73">
            <v>105.1</v>
          </cell>
          <cell r="CN73">
            <v>100.2</v>
          </cell>
          <cell r="CV73">
            <v>80.900000000000006</v>
          </cell>
        </row>
        <row r="75">
          <cell r="BP75">
            <v>9.6999999999999993</v>
          </cell>
          <cell r="BX75">
            <v>10.4</v>
          </cell>
          <cell r="CF75">
            <v>10.8</v>
          </cell>
          <cell r="CN75">
            <v>10.9</v>
          </cell>
          <cell r="CV75">
            <v>10.5</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N54" sqref="AN54"/>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15880372</v>
      </c>
      <c r="BO4" s="355"/>
      <c r="BP4" s="355"/>
      <c r="BQ4" s="355"/>
      <c r="BR4" s="355"/>
      <c r="BS4" s="355"/>
      <c r="BT4" s="355"/>
      <c r="BU4" s="356"/>
      <c r="BV4" s="354">
        <v>18422776</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13.2</v>
      </c>
      <c r="CU4" s="361"/>
      <c r="CV4" s="361"/>
      <c r="CW4" s="361"/>
      <c r="CX4" s="361"/>
      <c r="CY4" s="361"/>
      <c r="CZ4" s="361"/>
      <c r="DA4" s="362"/>
      <c r="DB4" s="360">
        <v>10.7</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14738872</v>
      </c>
      <c r="BO5" s="392"/>
      <c r="BP5" s="392"/>
      <c r="BQ5" s="392"/>
      <c r="BR5" s="392"/>
      <c r="BS5" s="392"/>
      <c r="BT5" s="392"/>
      <c r="BU5" s="393"/>
      <c r="BV5" s="391">
        <v>17415389</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85.2</v>
      </c>
      <c r="CU5" s="389"/>
      <c r="CV5" s="389"/>
      <c r="CW5" s="389"/>
      <c r="CX5" s="389"/>
      <c r="CY5" s="389"/>
      <c r="CZ5" s="389"/>
      <c r="DA5" s="390"/>
      <c r="DB5" s="388">
        <v>91.4</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1141500</v>
      </c>
      <c r="BO6" s="392"/>
      <c r="BP6" s="392"/>
      <c r="BQ6" s="392"/>
      <c r="BR6" s="392"/>
      <c r="BS6" s="392"/>
      <c r="BT6" s="392"/>
      <c r="BU6" s="393"/>
      <c r="BV6" s="391">
        <v>1007387</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85.2</v>
      </c>
      <c r="CU6" s="429"/>
      <c r="CV6" s="429"/>
      <c r="CW6" s="429"/>
      <c r="CX6" s="429"/>
      <c r="CY6" s="429"/>
      <c r="CZ6" s="429"/>
      <c r="DA6" s="430"/>
      <c r="DB6" s="428">
        <v>91.4</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28384</v>
      </c>
      <c r="BO7" s="392"/>
      <c r="BP7" s="392"/>
      <c r="BQ7" s="392"/>
      <c r="BR7" s="392"/>
      <c r="BS7" s="392"/>
      <c r="BT7" s="392"/>
      <c r="BU7" s="393"/>
      <c r="BV7" s="391">
        <v>84981</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8446173</v>
      </c>
      <c r="CU7" s="392"/>
      <c r="CV7" s="392"/>
      <c r="CW7" s="392"/>
      <c r="CX7" s="392"/>
      <c r="CY7" s="392"/>
      <c r="CZ7" s="392"/>
      <c r="DA7" s="393"/>
      <c r="DB7" s="391">
        <v>8592509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94</v>
      </c>
      <c r="AV8" s="424"/>
      <c r="AW8" s="424"/>
      <c r="AX8" s="424"/>
      <c r="AY8" s="425" t="s">
        <v>110</v>
      </c>
      <c r="AZ8" s="426"/>
      <c r="BA8" s="426"/>
      <c r="BB8" s="426"/>
      <c r="BC8" s="426"/>
      <c r="BD8" s="426"/>
      <c r="BE8" s="426"/>
      <c r="BF8" s="426"/>
      <c r="BG8" s="426"/>
      <c r="BH8" s="426"/>
      <c r="BI8" s="426"/>
      <c r="BJ8" s="426"/>
      <c r="BK8" s="426"/>
      <c r="BL8" s="426"/>
      <c r="BM8" s="427"/>
      <c r="BN8" s="391">
        <v>1113116</v>
      </c>
      <c r="BO8" s="392"/>
      <c r="BP8" s="392"/>
      <c r="BQ8" s="392"/>
      <c r="BR8" s="392"/>
      <c r="BS8" s="392"/>
      <c r="BT8" s="392"/>
      <c r="BU8" s="393"/>
      <c r="BV8" s="391">
        <v>922406</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1.06</v>
      </c>
      <c r="CU8" s="432"/>
      <c r="CV8" s="432"/>
      <c r="CW8" s="432"/>
      <c r="CX8" s="432"/>
      <c r="CY8" s="432"/>
      <c r="CZ8" s="432"/>
      <c r="DA8" s="433"/>
      <c r="DB8" s="431">
        <v>1.0900000000000001</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38434</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116</v>
      </c>
      <c r="AV9" s="424"/>
      <c r="AW9" s="424"/>
      <c r="AX9" s="424"/>
      <c r="AY9" s="425" t="s">
        <v>117</v>
      </c>
      <c r="AZ9" s="426"/>
      <c r="BA9" s="426"/>
      <c r="BB9" s="426"/>
      <c r="BC9" s="426"/>
      <c r="BD9" s="426"/>
      <c r="BE9" s="426"/>
      <c r="BF9" s="426"/>
      <c r="BG9" s="426"/>
      <c r="BH9" s="426"/>
      <c r="BI9" s="426"/>
      <c r="BJ9" s="426"/>
      <c r="BK9" s="426"/>
      <c r="BL9" s="426"/>
      <c r="BM9" s="427"/>
      <c r="BN9" s="391">
        <v>190710</v>
      </c>
      <c r="BO9" s="392"/>
      <c r="BP9" s="392"/>
      <c r="BQ9" s="392"/>
      <c r="BR9" s="392"/>
      <c r="BS9" s="392"/>
      <c r="BT9" s="392"/>
      <c r="BU9" s="393"/>
      <c r="BV9" s="391">
        <v>400456</v>
      </c>
      <c r="BW9" s="392"/>
      <c r="BX9" s="392"/>
      <c r="BY9" s="392"/>
      <c r="BZ9" s="392"/>
      <c r="CA9" s="392"/>
      <c r="CB9" s="392"/>
      <c r="CC9" s="393"/>
      <c r="CD9" s="394" t="s">
        <v>118</v>
      </c>
      <c r="CE9" s="395"/>
      <c r="CF9" s="395"/>
      <c r="CG9" s="395"/>
      <c r="CH9" s="395"/>
      <c r="CI9" s="395"/>
      <c r="CJ9" s="395"/>
      <c r="CK9" s="395"/>
      <c r="CL9" s="395"/>
      <c r="CM9" s="395"/>
      <c r="CN9" s="395"/>
      <c r="CO9" s="395"/>
      <c r="CP9" s="395"/>
      <c r="CQ9" s="395"/>
      <c r="CR9" s="395"/>
      <c r="CS9" s="396"/>
      <c r="CT9" s="388">
        <v>13.6</v>
      </c>
      <c r="CU9" s="389"/>
      <c r="CV9" s="389"/>
      <c r="CW9" s="389"/>
      <c r="CX9" s="389"/>
      <c r="CY9" s="389"/>
      <c r="CZ9" s="389"/>
      <c r="DA9" s="390"/>
      <c r="DB9" s="388">
        <v>15.1</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119</v>
      </c>
      <c r="M10" s="421"/>
      <c r="N10" s="421"/>
      <c r="O10" s="421"/>
      <c r="P10" s="421"/>
      <c r="Q10" s="422"/>
      <c r="R10" s="442">
        <v>38456</v>
      </c>
      <c r="S10" s="443"/>
      <c r="T10" s="443"/>
      <c r="U10" s="443"/>
      <c r="V10" s="444"/>
      <c r="W10" s="379"/>
      <c r="X10" s="380"/>
      <c r="Y10" s="380"/>
      <c r="Z10" s="380"/>
      <c r="AA10" s="380"/>
      <c r="AB10" s="380"/>
      <c r="AC10" s="380"/>
      <c r="AD10" s="380"/>
      <c r="AE10" s="380"/>
      <c r="AF10" s="380"/>
      <c r="AG10" s="380"/>
      <c r="AH10" s="380"/>
      <c r="AI10" s="380"/>
      <c r="AJ10" s="380"/>
      <c r="AK10" s="380"/>
      <c r="AL10" s="383"/>
      <c r="AM10" s="420" t="s">
        <v>120</v>
      </c>
      <c r="AN10" s="421"/>
      <c r="AO10" s="421"/>
      <c r="AP10" s="421"/>
      <c r="AQ10" s="421"/>
      <c r="AR10" s="421"/>
      <c r="AS10" s="421"/>
      <c r="AT10" s="422"/>
      <c r="AU10" s="423" t="s">
        <v>121</v>
      </c>
      <c r="AV10" s="424"/>
      <c r="AW10" s="424"/>
      <c r="AX10" s="424"/>
      <c r="AY10" s="425" t="s">
        <v>122</v>
      </c>
      <c r="AZ10" s="426"/>
      <c r="BA10" s="426"/>
      <c r="BB10" s="426"/>
      <c r="BC10" s="426"/>
      <c r="BD10" s="426"/>
      <c r="BE10" s="426"/>
      <c r="BF10" s="426"/>
      <c r="BG10" s="426"/>
      <c r="BH10" s="426"/>
      <c r="BI10" s="426"/>
      <c r="BJ10" s="426"/>
      <c r="BK10" s="426"/>
      <c r="BL10" s="426"/>
      <c r="BM10" s="427"/>
      <c r="BN10" s="391">
        <v>422406</v>
      </c>
      <c r="BO10" s="392"/>
      <c r="BP10" s="392"/>
      <c r="BQ10" s="392"/>
      <c r="BR10" s="392"/>
      <c r="BS10" s="392"/>
      <c r="BT10" s="392"/>
      <c r="BU10" s="393"/>
      <c r="BV10" s="391">
        <v>272642</v>
      </c>
      <c r="BW10" s="392"/>
      <c r="BX10" s="392"/>
      <c r="BY10" s="392"/>
      <c r="BZ10" s="392"/>
      <c r="CA10" s="392"/>
      <c r="CB10" s="392"/>
      <c r="CC10" s="393"/>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124</v>
      </c>
      <c r="M11" s="446"/>
      <c r="N11" s="446"/>
      <c r="O11" s="446"/>
      <c r="P11" s="446"/>
      <c r="Q11" s="447"/>
      <c r="R11" s="448" t="s">
        <v>125</v>
      </c>
      <c r="S11" s="449"/>
      <c r="T11" s="449"/>
      <c r="U11" s="449"/>
      <c r="V11" s="450"/>
      <c r="W11" s="379"/>
      <c r="X11" s="380"/>
      <c r="Y11" s="380"/>
      <c r="Z11" s="380"/>
      <c r="AA11" s="380"/>
      <c r="AB11" s="380"/>
      <c r="AC11" s="380"/>
      <c r="AD11" s="380"/>
      <c r="AE11" s="380"/>
      <c r="AF11" s="380"/>
      <c r="AG11" s="380"/>
      <c r="AH11" s="380"/>
      <c r="AI11" s="380"/>
      <c r="AJ11" s="380"/>
      <c r="AK11" s="380"/>
      <c r="AL11" s="383"/>
      <c r="AM11" s="420" t="s">
        <v>126</v>
      </c>
      <c r="AN11" s="421"/>
      <c r="AO11" s="421"/>
      <c r="AP11" s="421"/>
      <c r="AQ11" s="421"/>
      <c r="AR11" s="421"/>
      <c r="AS11" s="421"/>
      <c r="AT11" s="422"/>
      <c r="AU11" s="423" t="s">
        <v>121</v>
      </c>
      <c r="AV11" s="424"/>
      <c r="AW11" s="424"/>
      <c r="AX11" s="424"/>
      <c r="AY11" s="425" t="s">
        <v>127</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130</v>
      </c>
      <c r="DC11" s="432"/>
      <c r="DD11" s="432"/>
      <c r="DE11" s="432"/>
      <c r="DF11" s="432"/>
      <c r="DG11" s="432"/>
      <c r="DH11" s="432"/>
      <c r="DI11" s="433"/>
    </row>
    <row r="12" spans="1:119" ht="18.75" customHeight="1" x14ac:dyDescent="0.2">
      <c r="A12" s="172"/>
      <c r="B12" s="451" t="s">
        <v>131</v>
      </c>
      <c r="C12" s="452"/>
      <c r="D12" s="452"/>
      <c r="E12" s="452"/>
      <c r="F12" s="452"/>
      <c r="G12" s="452"/>
      <c r="H12" s="452"/>
      <c r="I12" s="452"/>
      <c r="J12" s="452"/>
      <c r="K12" s="453"/>
      <c r="L12" s="460" t="s">
        <v>132</v>
      </c>
      <c r="M12" s="461"/>
      <c r="N12" s="461"/>
      <c r="O12" s="461"/>
      <c r="P12" s="461"/>
      <c r="Q12" s="462"/>
      <c r="R12" s="463">
        <v>37942</v>
      </c>
      <c r="S12" s="464"/>
      <c r="T12" s="464"/>
      <c r="U12" s="464"/>
      <c r="V12" s="465"/>
      <c r="W12" s="466" t="s">
        <v>1</v>
      </c>
      <c r="X12" s="424"/>
      <c r="Y12" s="424"/>
      <c r="Z12" s="424"/>
      <c r="AA12" s="424"/>
      <c r="AB12" s="467"/>
      <c r="AC12" s="468" t="s">
        <v>133</v>
      </c>
      <c r="AD12" s="469"/>
      <c r="AE12" s="469"/>
      <c r="AF12" s="469"/>
      <c r="AG12" s="470"/>
      <c r="AH12" s="468" t="s">
        <v>134</v>
      </c>
      <c r="AI12" s="469"/>
      <c r="AJ12" s="469"/>
      <c r="AK12" s="469"/>
      <c r="AL12" s="471"/>
      <c r="AM12" s="420" t="s">
        <v>135</v>
      </c>
      <c r="AN12" s="421"/>
      <c r="AO12" s="421"/>
      <c r="AP12" s="421"/>
      <c r="AQ12" s="421"/>
      <c r="AR12" s="421"/>
      <c r="AS12" s="421"/>
      <c r="AT12" s="422"/>
      <c r="AU12" s="423" t="s">
        <v>136</v>
      </c>
      <c r="AV12" s="424"/>
      <c r="AW12" s="424"/>
      <c r="AX12" s="424"/>
      <c r="AY12" s="425" t="s">
        <v>137</v>
      </c>
      <c r="AZ12" s="426"/>
      <c r="BA12" s="426"/>
      <c r="BB12" s="426"/>
      <c r="BC12" s="426"/>
      <c r="BD12" s="426"/>
      <c r="BE12" s="426"/>
      <c r="BF12" s="426"/>
      <c r="BG12" s="426"/>
      <c r="BH12" s="426"/>
      <c r="BI12" s="426"/>
      <c r="BJ12" s="426"/>
      <c r="BK12" s="426"/>
      <c r="BL12" s="426"/>
      <c r="BM12" s="427"/>
      <c r="BN12" s="391">
        <v>49205</v>
      </c>
      <c r="BO12" s="392"/>
      <c r="BP12" s="392"/>
      <c r="BQ12" s="392"/>
      <c r="BR12" s="392"/>
      <c r="BS12" s="392"/>
      <c r="BT12" s="392"/>
      <c r="BU12" s="393"/>
      <c r="BV12" s="391">
        <v>251751</v>
      </c>
      <c r="BW12" s="392"/>
      <c r="BX12" s="392"/>
      <c r="BY12" s="392"/>
      <c r="BZ12" s="392"/>
      <c r="CA12" s="392"/>
      <c r="CB12" s="392"/>
      <c r="CC12" s="393"/>
      <c r="CD12" s="394" t="s">
        <v>138</v>
      </c>
      <c r="CE12" s="395"/>
      <c r="CF12" s="395"/>
      <c r="CG12" s="395"/>
      <c r="CH12" s="395"/>
      <c r="CI12" s="395"/>
      <c r="CJ12" s="395"/>
      <c r="CK12" s="395"/>
      <c r="CL12" s="395"/>
      <c r="CM12" s="395"/>
      <c r="CN12" s="395"/>
      <c r="CO12" s="395"/>
      <c r="CP12" s="395"/>
      <c r="CQ12" s="395"/>
      <c r="CR12" s="395"/>
      <c r="CS12" s="396"/>
      <c r="CT12" s="431" t="s">
        <v>130</v>
      </c>
      <c r="CU12" s="432"/>
      <c r="CV12" s="432"/>
      <c r="CW12" s="432"/>
      <c r="CX12" s="432"/>
      <c r="CY12" s="432"/>
      <c r="CZ12" s="432"/>
      <c r="DA12" s="433"/>
      <c r="DB12" s="431" t="s">
        <v>139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140</v>
      </c>
      <c r="N13" s="483"/>
      <c r="O13" s="483"/>
      <c r="P13" s="483"/>
      <c r="Q13" s="484"/>
      <c r="R13" s="475">
        <v>37116</v>
      </c>
      <c r="S13" s="476"/>
      <c r="T13" s="476"/>
      <c r="U13" s="476"/>
      <c r="V13" s="477"/>
      <c r="W13" s="407" t="s">
        <v>141</v>
      </c>
      <c r="X13" s="408"/>
      <c r="Y13" s="408"/>
      <c r="Z13" s="408"/>
      <c r="AA13" s="408"/>
      <c r="AB13" s="398"/>
      <c r="AC13" s="442">
        <v>582</v>
      </c>
      <c r="AD13" s="443"/>
      <c r="AE13" s="443"/>
      <c r="AF13" s="443"/>
      <c r="AG13" s="485"/>
      <c r="AH13" s="442">
        <v>607</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563911</v>
      </c>
      <c r="BO13" s="392"/>
      <c r="BP13" s="392"/>
      <c r="BQ13" s="392"/>
      <c r="BR13" s="392"/>
      <c r="BS13" s="392"/>
      <c r="BT13" s="392"/>
      <c r="BU13" s="393"/>
      <c r="BV13" s="391">
        <v>421347</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10.5</v>
      </c>
      <c r="CU13" s="389"/>
      <c r="CV13" s="389"/>
      <c r="CW13" s="389"/>
      <c r="CX13" s="389"/>
      <c r="CY13" s="389"/>
      <c r="CZ13" s="389"/>
      <c r="DA13" s="390"/>
      <c r="DB13" s="388">
        <v>10.9</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146</v>
      </c>
      <c r="M14" s="473"/>
      <c r="N14" s="473"/>
      <c r="O14" s="473"/>
      <c r="P14" s="473"/>
      <c r="Q14" s="474"/>
      <c r="R14" s="475">
        <v>38135</v>
      </c>
      <c r="S14" s="476"/>
      <c r="T14" s="476"/>
      <c r="U14" s="476"/>
      <c r="V14" s="477"/>
      <c r="W14" s="381"/>
      <c r="X14" s="382"/>
      <c r="Y14" s="382"/>
      <c r="Z14" s="382"/>
      <c r="AA14" s="382"/>
      <c r="AB14" s="371"/>
      <c r="AC14" s="478">
        <v>3.5</v>
      </c>
      <c r="AD14" s="479"/>
      <c r="AE14" s="479"/>
      <c r="AF14" s="479"/>
      <c r="AG14" s="480"/>
      <c r="AH14" s="478">
        <v>3.7</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80.900000000000006</v>
      </c>
      <c r="CU14" s="490"/>
      <c r="CV14" s="490"/>
      <c r="CW14" s="490"/>
      <c r="CX14" s="490"/>
      <c r="CY14" s="490"/>
      <c r="CZ14" s="490"/>
      <c r="DA14" s="491"/>
      <c r="DB14" s="489">
        <v>100.2</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148</v>
      </c>
      <c r="N15" s="483"/>
      <c r="O15" s="483"/>
      <c r="P15" s="483"/>
      <c r="Q15" s="484"/>
      <c r="R15" s="475">
        <v>37318</v>
      </c>
      <c r="S15" s="476"/>
      <c r="T15" s="476"/>
      <c r="U15" s="476"/>
      <c r="V15" s="477"/>
      <c r="W15" s="407" t="s">
        <v>149</v>
      </c>
      <c r="X15" s="408"/>
      <c r="Y15" s="408"/>
      <c r="Z15" s="408"/>
      <c r="AA15" s="408"/>
      <c r="AB15" s="398"/>
      <c r="AC15" s="442">
        <v>4054</v>
      </c>
      <c r="AD15" s="443"/>
      <c r="AE15" s="443"/>
      <c r="AF15" s="443"/>
      <c r="AG15" s="485"/>
      <c r="AH15" s="442">
        <v>4202</v>
      </c>
      <c r="AI15" s="443"/>
      <c r="AJ15" s="443"/>
      <c r="AK15" s="443"/>
      <c r="AL15" s="444"/>
      <c r="AM15" s="420"/>
      <c r="AN15" s="421"/>
      <c r="AO15" s="421"/>
      <c r="AP15" s="421"/>
      <c r="AQ15" s="421"/>
      <c r="AR15" s="421"/>
      <c r="AS15" s="421"/>
      <c r="AT15" s="422"/>
      <c r="AU15" s="423"/>
      <c r="AV15" s="424"/>
      <c r="AW15" s="424"/>
      <c r="AX15" s="424"/>
      <c r="AY15" s="351" t="s">
        <v>150</v>
      </c>
      <c r="AZ15" s="352"/>
      <c r="BA15" s="352"/>
      <c r="BB15" s="352"/>
      <c r="BC15" s="352"/>
      <c r="BD15" s="352"/>
      <c r="BE15" s="352"/>
      <c r="BF15" s="352"/>
      <c r="BG15" s="352"/>
      <c r="BH15" s="352"/>
      <c r="BI15" s="352"/>
      <c r="BJ15" s="352"/>
      <c r="BK15" s="352"/>
      <c r="BL15" s="352"/>
      <c r="BM15" s="353"/>
      <c r="BN15" s="354">
        <v>6490422</v>
      </c>
      <c r="BO15" s="355"/>
      <c r="BP15" s="355"/>
      <c r="BQ15" s="355"/>
      <c r="BR15" s="355"/>
      <c r="BS15" s="355"/>
      <c r="BT15" s="355"/>
      <c r="BU15" s="356"/>
      <c r="BV15" s="354">
        <v>6656158</v>
      </c>
      <c r="BW15" s="355"/>
      <c r="BX15" s="355"/>
      <c r="BY15" s="355"/>
      <c r="BZ15" s="355"/>
      <c r="CA15" s="355"/>
      <c r="CB15" s="355"/>
      <c r="CC15" s="356"/>
      <c r="CD15" s="492" t="s">
        <v>151</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152</v>
      </c>
      <c r="M16" s="495"/>
      <c r="N16" s="495"/>
      <c r="O16" s="495"/>
      <c r="P16" s="495"/>
      <c r="Q16" s="496"/>
      <c r="R16" s="497" t="s">
        <v>153</v>
      </c>
      <c r="S16" s="498"/>
      <c r="T16" s="498"/>
      <c r="U16" s="498"/>
      <c r="V16" s="499"/>
      <c r="W16" s="381"/>
      <c r="X16" s="382"/>
      <c r="Y16" s="382"/>
      <c r="Z16" s="382"/>
      <c r="AA16" s="382"/>
      <c r="AB16" s="371"/>
      <c r="AC16" s="478">
        <v>24.1</v>
      </c>
      <c r="AD16" s="479"/>
      <c r="AE16" s="479"/>
      <c r="AF16" s="479"/>
      <c r="AG16" s="480"/>
      <c r="AH16" s="478">
        <v>25.9</v>
      </c>
      <c r="AI16" s="479"/>
      <c r="AJ16" s="479"/>
      <c r="AK16" s="479"/>
      <c r="AL16" s="481"/>
      <c r="AM16" s="420"/>
      <c r="AN16" s="421"/>
      <c r="AO16" s="421"/>
      <c r="AP16" s="421"/>
      <c r="AQ16" s="421"/>
      <c r="AR16" s="421"/>
      <c r="AS16" s="421"/>
      <c r="AT16" s="422"/>
      <c r="AU16" s="423"/>
      <c r="AV16" s="424"/>
      <c r="AW16" s="424"/>
      <c r="AX16" s="424"/>
      <c r="AY16" s="425" t="s">
        <v>154</v>
      </c>
      <c r="AZ16" s="426"/>
      <c r="BA16" s="426"/>
      <c r="BB16" s="426"/>
      <c r="BC16" s="426"/>
      <c r="BD16" s="426"/>
      <c r="BE16" s="426"/>
      <c r="BF16" s="426"/>
      <c r="BG16" s="426"/>
      <c r="BH16" s="426"/>
      <c r="BI16" s="426"/>
      <c r="BJ16" s="426"/>
      <c r="BK16" s="426"/>
      <c r="BL16" s="426"/>
      <c r="BM16" s="427"/>
      <c r="BN16" s="391">
        <v>6545126</v>
      </c>
      <c r="BO16" s="392"/>
      <c r="BP16" s="392"/>
      <c r="BQ16" s="392"/>
      <c r="BR16" s="392"/>
      <c r="BS16" s="392"/>
      <c r="BT16" s="392"/>
      <c r="BU16" s="393"/>
      <c r="BV16" s="391">
        <v>6234443</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155</v>
      </c>
      <c r="N17" s="503"/>
      <c r="O17" s="503"/>
      <c r="P17" s="503"/>
      <c r="Q17" s="504"/>
      <c r="R17" s="497" t="s">
        <v>153</v>
      </c>
      <c r="S17" s="498"/>
      <c r="T17" s="498"/>
      <c r="U17" s="498"/>
      <c r="V17" s="499"/>
      <c r="W17" s="407" t="s">
        <v>156</v>
      </c>
      <c r="X17" s="408"/>
      <c r="Y17" s="408"/>
      <c r="Z17" s="408"/>
      <c r="AA17" s="408"/>
      <c r="AB17" s="398"/>
      <c r="AC17" s="442">
        <v>12156</v>
      </c>
      <c r="AD17" s="443"/>
      <c r="AE17" s="443"/>
      <c r="AF17" s="443"/>
      <c r="AG17" s="485"/>
      <c r="AH17" s="442">
        <v>11415</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8369677</v>
      </c>
      <c r="BO17" s="392"/>
      <c r="BP17" s="392"/>
      <c r="BQ17" s="392"/>
      <c r="BR17" s="392"/>
      <c r="BS17" s="392"/>
      <c r="BT17" s="392"/>
      <c r="BU17" s="393"/>
      <c r="BV17" s="391">
        <v>8592509</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158</v>
      </c>
      <c r="C18" s="434"/>
      <c r="D18" s="434"/>
      <c r="E18" s="514"/>
      <c r="F18" s="514"/>
      <c r="G18" s="514"/>
      <c r="H18" s="514"/>
      <c r="I18" s="514"/>
      <c r="J18" s="514"/>
      <c r="K18" s="514"/>
      <c r="L18" s="515">
        <v>15.33</v>
      </c>
      <c r="M18" s="515"/>
      <c r="N18" s="515"/>
      <c r="O18" s="515"/>
      <c r="P18" s="515"/>
      <c r="Q18" s="515"/>
      <c r="R18" s="516"/>
      <c r="S18" s="516"/>
      <c r="T18" s="516"/>
      <c r="U18" s="516"/>
      <c r="V18" s="517"/>
      <c r="W18" s="409"/>
      <c r="X18" s="410"/>
      <c r="Y18" s="410"/>
      <c r="Z18" s="410"/>
      <c r="AA18" s="410"/>
      <c r="AB18" s="401"/>
      <c r="AC18" s="518">
        <v>72.400000000000006</v>
      </c>
      <c r="AD18" s="519"/>
      <c r="AE18" s="519"/>
      <c r="AF18" s="519"/>
      <c r="AG18" s="520"/>
      <c r="AH18" s="518">
        <v>70.400000000000006</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7739177</v>
      </c>
      <c r="BO18" s="392"/>
      <c r="BP18" s="392"/>
      <c r="BQ18" s="392"/>
      <c r="BR18" s="392"/>
      <c r="BS18" s="392"/>
      <c r="BT18" s="392"/>
      <c r="BU18" s="393"/>
      <c r="BV18" s="391">
        <v>8054314</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160</v>
      </c>
      <c r="C19" s="434"/>
      <c r="D19" s="434"/>
      <c r="E19" s="514"/>
      <c r="F19" s="514"/>
      <c r="G19" s="514"/>
      <c r="H19" s="514"/>
      <c r="I19" s="514"/>
      <c r="J19" s="514"/>
      <c r="K19" s="514"/>
      <c r="L19" s="522">
        <v>2507</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10883086</v>
      </c>
      <c r="BO19" s="392"/>
      <c r="BP19" s="392"/>
      <c r="BQ19" s="392"/>
      <c r="BR19" s="392"/>
      <c r="BS19" s="392"/>
      <c r="BT19" s="392"/>
      <c r="BU19" s="393"/>
      <c r="BV19" s="391">
        <v>10395583</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162</v>
      </c>
      <c r="C20" s="434"/>
      <c r="D20" s="434"/>
      <c r="E20" s="514"/>
      <c r="F20" s="514"/>
      <c r="G20" s="514"/>
      <c r="H20" s="514"/>
      <c r="I20" s="514"/>
      <c r="J20" s="514"/>
      <c r="K20" s="514"/>
      <c r="L20" s="522">
        <v>15035</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11751087</v>
      </c>
      <c r="BO22" s="355"/>
      <c r="BP22" s="355"/>
      <c r="BQ22" s="355"/>
      <c r="BR22" s="355"/>
      <c r="BS22" s="355"/>
      <c r="BT22" s="355"/>
      <c r="BU22" s="356"/>
      <c r="BV22" s="354">
        <v>12652979</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2759087</v>
      </c>
      <c r="BO23" s="392"/>
      <c r="BP23" s="392"/>
      <c r="BQ23" s="392"/>
      <c r="BR23" s="392"/>
      <c r="BS23" s="392"/>
      <c r="BT23" s="392"/>
      <c r="BU23" s="393"/>
      <c r="BV23" s="391">
        <v>3201959</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172</v>
      </c>
      <c r="F24" s="421"/>
      <c r="G24" s="421"/>
      <c r="H24" s="421"/>
      <c r="I24" s="421"/>
      <c r="J24" s="421"/>
      <c r="K24" s="422"/>
      <c r="L24" s="442">
        <v>1</v>
      </c>
      <c r="M24" s="443"/>
      <c r="N24" s="443"/>
      <c r="O24" s="443"/>
      <c r="P24" s="485"/>
      <c r="Q24" s="442">
        <v>7500</v>
      </c>
      <c r="R24" s="443"/>
      <c r="S24" s="443"/>
      <c r="T24" s="443"/>
      <c r="U24" s="443"/>
      <c r="V24" s="485"/>
      <c r="W24" s="537"/>
      <c r="X24" s="538"/>
      <c r="Y24" s="539"/>
      <c r="Z24" s="441" t="s">
        <v>173</v>
      </c>
      <c r="AA24" s="421"/>
      <c r="AB24" s="421"/>
      <c r="AC24" s="421"/>
      <c r="AD24" s="421"/>
      <c r="AE24" s="421"/>
      <c r="AF24" s="421"/>
      <c r="AG24" s="422"/>
      <c r="AH24" s="442">
        <v>246</v>
      </c>
      <c r="AI24" s="443"/>
      <c r="AJ24" s="443"/>
      <c r="AK24" s="443"/>
      <c r="AL24" s="485"/>
      <c r="AM24" s="442">
        <v>759648</v>
      </c>
      <c r="AN24" s="443"/>
      <c r="AO24" s="443"/>
      <c r="AP24" s="443"/>
      <c r="AQ24" s="443"/>
      <c r="AR24" s="485"/>
      <c r="AS24" s="442">
        <v>3088</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10204578</v>
      </c>
      <c r="BO24" s="392"/>
      <c r="BP24" s="392"/>
      <c r="BQ24" s="392"/>
      <c r="BR24" s="392"/>
      <c r="BS24" s="392"/>
      <c r="BT24" s="392"/>
      <c r="BU24" s="393"/>
      <c r="BV24" s="391">
        <v>10814970</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175</v>
      </c>
      <c r="F25" s="421"/>
      <c r="G25" s="421"/>
      <c r="H25" s="421"/>
      <c r="I25" s="421"/>
      <c r="J25" s="421"/>
      <c r="K25" s="422"/>
      <c r="L25" s="442">
        <v>1</v>
      </c>
      <c r="M25" s="443"/>
      <c r="N25" s="443"/>
      <c r="O25" s="443"/>
      <c r="P25" s="485"/>
      <c r="Q25" s="442">
        <v>6400</v>
      </c>
      <c r="R25" s="443"/>
      <c r="S25" s="443"/>
      <c r="T25" s="443"/>
      <c r="U25" s="443"/>
      <c r="V25" s="485"/>
      <c r="W25" s="537"/>
      <c r="X25" s="538"/>
      <c r="Y25" s="539"/>
      <c r="Z25" s="441" t="s">
        <v>176</v>
      </c>
      <c r="AA25" s="421"/>
      <c r="AB25" s="421"/>
      <c r="AC25" s="421"/>
      <c r="AD25" s="421"/>
      <c r="AE25" s="421"/>
      <c r="AF25" s="421"/>
      <c r="AG25" s="422"/>
      <c r="AH25" s="442" t="s">
        <v>130</v>
      </c>
      <c r="AI25" s="443"/>
      <c r="AJ25" s="443"/>
      <c r="AK25" s="443"/>
      <c r="AL25" s="485"/>
      <c r="AM25" s="442" t="s">
        <v>129</v>
      </c>
      <c r="AN25" s="443"/>
      <c r="AO25" s="443"/>
      <c r="AP25" s="443"/>
      <c r="AQ25" s="443"/>
      <c r="AR25" s="485"/>
      <c r="AS25" s="442" t="s">
        <v>130</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1286011</v>
      </c>
      <c r="BO25" s="355"/>
      <c r="BP25" s="355"/>
      <c r="BQ25" s="355"/>
      <c r="BR25" s="355"/>
      <c r="BS25" s="355"/>
      <c r="BT25" s="355"/>
      <c r="BU25" s="356"/>
      <c r="BV25" s="354">
        <v>1354857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178</v>
      </c>
      <c r="F26" s="421"/>
      <c r="G26" s="421"/>
      <c r="H26" s="421"/>
      <c r="I26" s="421"/>
      <c r="J26" s="421"/>
      <c r="K26" s="422"/>
      <c r="L26" s="442">
        <v>1</v>
      </c>
      <c r="M26" s="443"/>
      <c r="N26" s="443"/>
      <c r="O26" s="443"/>
      <c r="P26" s="485"/>
      <c r="Q26" s="442">
        <v>6100</v>
      </c>
      <c r="R26" s="443"/>
      <c r="S26" s="443"/>
      <c r="T26" s="443"/>
      <c r="U26" s="443"/>
      <c r="V26" s="485"/>
      <c r="W26" s="537"/>
      <c r="X26" s="538"/>
      <c r="Y26" s="539"/>
      <c r="Z26" s="441" t="s">
        <v>179</v>
      </c>
      <c r="AA26" s="543"/>
      <c r="AB26" s="543"/>
      <c r="AC26" s="543"/>
      <c r="AD26" s="543"/>
      <c r="AE26" s="543"/>
      <c r="AF26" s="543"/>
      <c r="AG26" s="544"/>
      <c r="AH26" s="442">
        <v>3</v>
      </c>
      <c r="AI26" s="443"/>
      <c r="AJ26" s="443"/>
      <c r="AK26" s="443"/>
      <c r="AL26" s="485"/>
      <c r="AM26" s="442">
        <v>9294</v>
      </c>
      <c r="AN26" s="443"/>
      <c r="AO26" s="443"/>
      <c r="AP26" s="443"/>
      <c r="AQ26" s="443"/>
      <c r="AR26" s="485"/>
      <c r="AS26" s="442">
        <v>3098</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129</v>
      </c>
      <c r="BO26" s="392"/>
      <c r="BP26" s="392"/>
      <c r="BQ26" s="392"/>
      <c r="BR26" s="392"/>
      <c r="BS26" s="392"/>
      <c r="BT26" s="392"/>
      <c r="BU26" s="393"/>
      <c r="BV26" s="391" t="s">
        <v>130</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181</v>
      </c>
      <c r="F27" s="421"/>
      <c r="G27" s="421"/>
      <c r="H27" s="421"/>
      <c r="I27" s="421"/>
      <c r="J27" s="421"/>
      <c r="K27" s="422"/>
      <c r="L27" s="442">
        <v>1</v>
      </c>
      <c r="M27" s="443"/>
      <c r="N27" s="443"/>
      <c r="O27" s="443"/>
      <c r="P27" s="485"/>
      <c r="Q27" s="442">
        <v>3260</v>
      </c>
      <c r="R27" s="443"/>
      <c r="S27" s="443"/>
      <c r="T27" s="443"/>
      <c r="U27" s="443"/>
      <c r="V27" s="485"/>
      <c r="W27" s="537"/>
      <c r="X27" s="538"/>
      <c r="Y27" s="539"/>
      <c r="Z27" s="441" t="s">
        <v>182</v>
      </c>
      <c r="AA27" s="421"/>
      <c r="AB27" s="421"/>
      <c r="AC27" s="421"/>
      <c r="AD27" s="421"/>
      <c r="AE27" s="421"/>
      <c r="AF27" s="421"/>
      <c r="AG27" s="422"/>
      <c r="AH27" s="442">
        <v>6</v>
      </c>
      <c r="AI27" s="443"/>
      <c r="AJ27" s="443"/>
      <c r="AK27" s="443"/>
      <c r="AL27" s="485"/>
      <c r="AM27" s="442">
        <v>23586</v>
      </c>
      <c r="AN27" s="443"/>
      <c r="AO27" s="443"/>
      <c r="AP27" s="443"/>
      <c r="AQ27" s="443"/>
      <c r="AR27" s="485"/>
      <c r="AS27" s="442">
        <v>3931</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t="s">
        <v>130</v>
      </c>
      <c r="BO27" s="511"/>
      <c r="BP27" s="511"/>
      <c r="BQ27" s="511"/>
      <c r="BR27" s="511"/>
      <c r="BS27" s="511"/>
      <c r="BT27" s="511"/>
      <c r="BU27" s="512"/>
      <c r="BV27" s="510" t="s">
        <v>184</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185</v>
      </c>
      <c r="F28" s="421"/>
      <c r="G28" s="421"/>
      <c r="H28" s="421"/>
      <c r="I28" s="421"/>
      <c r="J28" s="421"/>
      <c r="K28" s="422"/>
      <c r="L28" s="442">
        <v>1</v>
      </c>
      <c r="M28" s="443"/>
      <c r="N28" s="443"/>
      <c r="O28" s="443"/>
      <c r="P28" s="485"/>
      <c r="Q28" s="442">
        <v>2720</v>
      </c>
      <c r="R28" s="443"/>
      <c r="S28" s="443"/>
      <c r="T28" s="443"/>
      <c r="U28" s="443"/>
      <c r="V28" s="485"/>
      <c r="W28" s="537"/>
      <c r="X28" s="538"/>
      <c r="Y28" s="539"/>
      <c r="Z28" s="441" t="s">
        <v>186</v>
      </c>
      <c r="AA28" s="421"/>
      <c r="AB28" s="421"/>
      <c r="AC28" s="421"/>
      <c r="AD28" s="421"/>
      <c r="AE28" s="421"/>
      <c r="AF28" s="421"/>
      <c r="AG28" s="422"/>
      <c r="AH28" s="442" t="s">
        <v>184</v>
      </c>
      <c r="AI28" s="443"/>
      <c r="AJ28" s="443"/>
      <c r="AK28" s="443"/>
      <c r="AL28" s="485"/>
      <c r="AM28" s="442" t="s">
        <v>184</v>
      </c>
      <c r="AN28" s="443"/>
      <c r="AO28" s="443"/>
      <c r="AP28" s="443"/>
      <c r="AQ28" s="443"/>
      <c r="AR28" s="485"/>
      <c r="AS28" s="442" t="s">
        <v>130</v>
      </c>
      <c r="AT28" s="443"/>
      <c r="AU28" s="443"/>
      <c r="AV28" s="443"/>
      <c r="AW28" s="443"/>
      <c r="AX28" s="444"/>
      <c r="AY28" s="545" t="s">
        <v>187</v>
      </c>
      <c r="AZ28" s="546"/>
      <c r="BA28" s="546"/>
      <c r="BB28" s="547"/>
      <c r="BC28" s="351" t="s">
        <v>48</v>
      </c>
      <c r="BD28" s="352"/>
      <c r="BE28" s="352"/>
      <c r="BF28" s="352"/>
      <c r="BG28" s="352"/>
      <c r="BH28" s="352"/>
      <c r="BI28" s="352"/>
      <c r="BJ28" s="352"/>
      <c r="BK28" s="352"/>
      <c r="BL28" s="352"/>
      <c r="BM28" s="353"/>
      <c r="BN28" s="354">
        <v>1442377</v>
      </c>
      <c r="BO28" s="355"/>
      <c r="BP28" s="355"/>
      <c r="BQ28" s="355"/>
      <c r="BR28" s="355"/>
      <c r="BS28" s="355"/>
      <c r="BT28" s="355"/>
      <c r="BU28" s="356"/>
      <c r="BV28" s="354">
        <v>1069176</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188</v>
      </c>
      <c r="F29" s="421"/>
      <c r="G29" s="421"/>
      <c r="H29" s="421"/>
      <c r="I29" s="421"/>
      <c r="J29" s="421"/>
      <c r="K29" s="422"/>
      <c r="L29" s="442">
        <v>13</v>
      </c>
      <c r="M29" s="443"/>
      <c r="N29" s="443"/>
      <c r="O29" s="443"/>
      <c r="P29" s="485"/>
      <c r="Q29" s="442">
        <v>2520</v>
      </c>
      <c r="R29" s="443"/>
      <c r="S29" s="443"/>
      <c r="T29" s="443"/>
      <c r="U29" s="443"/>
      <c r="V29" s="485"/>
      <c r="W29" s="540"/>
      <c r="X29" s="541"/>
      <c r="Y29" s="542"/>
      <c r="Z29" s="441" t="s">
        <v>189</v>
      </c>
      <c r="AA29" s="421"/>
      <c r="AB29" s="421"/>
      <c r="AC29" s="421"/>
      <c r="AD29" s="421"/>
      <c r="AE29" s="421"/>
      <c r="AF29" s="421"/>
      <c r="AG29" s="422"/>
      <c r="AH29" s="442">
        <v>252</v>
      </c>
      <c r="AI29" s="443"/>
      <c r="AJ29" s="443"/>
      <c r="AK29" s="443"/>
      <c r="AL29" s="485"/>
      <c r="AM29" s="442">
        <v>783234</v>
      </c>
      <c r="AN29" s="443"/>
      <c r="AO29" s="443"/>
      <c r="AP29" s="443"/>
      <c r="AQ29" s="443"/>
      <c r="AR29" s="485"/>
      <c r="AS29" s="442">
        <v>3108</v>
      </c>
      <c r="AT29" s="443"/>
      <c r="AU29" s="443"/>
      <c r="AV29" s="443"/>
      <c r="AW29" s="443"/>
      <c r="AX29" s="444"/>
      <c r="AY29" s="548"/>
      <c r="AZ29" s="549"/>
      <c r="BA29" s="549"/>
      <c r="BB29" s="550"/>
      <c r="BC29" s="425" t="s">
        <v>190</v>
      </c>
      <c r="BD29" s="426"/>
      <c r="BE29" s="426"/>
      <c r="BF29" s="426"/>
      <c r="BG29" s="426"/>
      <c r="BH29" s="426"/>
      <c r="BI29" s="426"/>
      <c r="BJ29" s="426"/>
      <c r="BK29" s="426"/>
      <c r="BL29" s="426"/>
      <c r="BM29" s="427"/>
      <c r="BN29" s="391" t="s">
        <v>184</v>
      </c>
      <c r="BO29" s="392"/>
      <c r="BP29" s="392"/>
      <c r="BQ29" s="392"/>
      <c r="BR29" s="392"/>
      <c r="BS29" s="392"/>
      <c r="BT29" s="392"/>
      <c r="BU29" s="393"/>
      <c r="BV29" s="391" t="s">
        <v>130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191</v>
      </c>
      <c r="X30" s="559"/>
      <c r="Y30" s="559"/>
      <c r="Z30" s="559"/>
      <c r="AA30" s="559"/>
      <c r="AB30" s="559"/>
      <c r="AC30" s="559"/>
      <c r="AD30" s="559"/>
      <c r="AE30" s="559"/>
      <c r="AF30" s="559"/>
      <c r="AG30" s="560"/>
      <c r="AH30" s="518">
        <v>98.8</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1255526</v>
      </c>
      <c r="BO30" s="511"/>
      <c r="BP30" s="511"/>
      <c r="BQ30" s="511"/>
      <c r="BR30" s="511"/>
      <c r="BS30" s="511"/>
      <c r="BT30" s="511"/>
      <c r="BU30" s="512"/>
      <c r="BV30" s="510">
        <v>632344</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192</v>
      </c>
      <c r="D32" s="554"/>
      <c r="E32" s="554"/>
      <c r="F32" s="554"/>
      <c r="G32" s="554"/>
      <c r="H32" s="554"/>
      <c r="I32" s="554"/>
      <c r="J32" s="554"/>
      <c r="K32" s="554"/>
      <c r="L32" s="554"/>
      <c r="M32" s="554"/>
      <c r="N32" s="554"/>
      <c r="O32" s="554"/>
      <c r="P32" s="554"/>
      <c r="Q32" s="554"/>
      <c r="R32" s="554"/>
      <c r="S32" s="554"/>
      <c r="U32" s="395" t="s">
        <v>193</v>
      </c>
      <c r="V32" s="395"/>
      <c r="W32" s="395"/>
      <c r="X32" s="395"/>
      <c r="Y32" s="395"/>
      <c r="Z32" s="395"/>
      <c r="AA32" s="395"/>
      <c r="AB32" s="395"/>
      <c r="AC32" s="395"/>
      <c r="AD32" s="395"/>
      <c r="AE32" s="395"/>
      <c r="AF32" s="395"/>
      <c r="AG32" s="395"/>
      <c r="AH32" s="395"/>
      <c r="AI32" s="395"/>
      <c r="AJ32" s="395"/>
      <c r="AK32" s="395"/>
      <c r="AM32" s="395" t="s">
        <v>194</v>
      </c>
      <c r="AN32" s="395"/>
      <c r="AO32" s="395"/>
      <c r="AP32" s="395"/>
      <c r="AQ32" s="395"/>
      <c r="AR32" s="395"/>
      <c r="AS32" s="395"/>
      <c r="AT32" s="395"/>
      <c r="AU32" s="395"/>
      <c r="AV32" s="395"/>
      <c r="AW32" s="395"/>
      <c r="AX32" s="395"/>
      <c r="AY32" s="395"/>
      <c r="AZ32" s="395"/>
      <c r="BA32" s="395"/>
      <c r="BB32" s="395"/>
      <c r="BC32" s="395"/>
      <c r="BE32" s="395" t="s">
        <v>195</v>
      </c>
      <c r="BF32" s="395"/>
      <c r="BG32" s="395"/>
      <c r="BH32" s="395"/>
      <c r="BI32" s="395"/>
      <c r="BJ32" s="395"/>
      <c r="BK32" s="395"/>
      <c r="BL32" s="395"/>
      <c r="BM32" s="395"/>
      <c r="BN32" s="395"/>
      <c r="BO32" s="395"/>
      <c r="BP32" s="395"/>
      <c r="BQ32" s="395"/>
      <c r="BR32" s="395"/>
      <c r="BS32" s="395"/>
      <c r="BT32" s="395"/>
      <c r="BU32" s="395"/>
      <c r="BW32" s="395" t="s">
        <v>196</v>
      </c>
      <c r="BX32" s="395"/>
      <c r="BY32" s="395"/>
      <c r="BZ32" s="395"/>
      <c r="CA32" s="395"/>
      <c r="CB32" s="395"/>
      <c r="CC32" s="395"/>
      <c r="CD32" s="395"/>
      <c r="CE32" s="395"/>
      <c r="CF32" s="395"/>
      <c r="CG32" s="395"/>
      <c r="CH32" s="395"/>
      <c r="CI32" s="395"/>
      <c r="CJ32" s="395"/>
      <c r="CK32" s="395"/>
      <c r="CL32" s="395"/>
      <c r="CM32" s="395"/>
      <c r="CO32" s="395" t="s">
        <v>197</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198</v>
      </c>
      <c r="D33" s="415"/>
      <c r="E33" s="380" t="s">
        <v>199</v>
      </c>
      <c r="F33" s="380"/>
      <c r="G33" s="380"/>
      <c r="H33" s="380"/>
      <c r="I33" s="380"/>
      <c r="J33" s="380"/>
      <c r="K33" s="380"/>
      <c r="L33" s="380"/>
      <c r="M33" s="380"/>
      <c r="N33" s="380"/>
      <c r="O33" s="380"/>
      <c r="P33" s="380"/>
      <c r="Q33" s="380"/>
      <c r="R33" s="380"/>
      <c r="S33" s="380"/>
      <c r="T33" s="197"/>
      <c r="U33" s="415" t="s">
        <v>198</v>
      </c>
      <c r="V33" s="415"/>
      <c r="W33" s="380" t="s">
        <v>199</v>
      </c>
      <c r="X33" s="380"/>
      <c r="Y33" s="380"/>
      <c r="Z33" s="380"/>
      <c r="AA33" s="380"/>
      <c r="AB33" s="380"/>
      <c r="AC33" s="380"/>
      <c r="AD33" s="380"/>
      <c r="AE33" s="380"/>
      <c r="AF33" s="380"/>
      <c r="AG33" s="380"/>
      <c r="AH33" s="380"/>
      <c r="AI33" s="380"/>
      <c r="AJ33" s="380"/>
      <c r="AK33" s="380"/>
      <c r="AL33" s="197"/>
      <c r="AM33" s="415" t="s">
        <v>200</v>
      </c>
      <c r="AN33" s="415"/>
      <c r="AO33" s="380" t="s">
        <v>201</v>
      </c>
      <c r="AP33" s="380"/>
      <c r="AQ33" s="380"/>
      <c r="AR33" s="380"/>
      <c r="AS33" s="380"/>
      <c r="AT33" s="380"/>
      <c r="AU33" s="380"/>
      <c r="AV33" s="380"/>
      <c r="AW33" s="380"/>
      <c r="AX33" s="380"/>
      <c r="AY33" s="380"/>
      <c r="AZ33" s="380"/>
      <c r="BA33" s="380"/>
      <c r="BB33" s="380"/>
      <c r="BC33" s="380"/>
      <c r="BD33" s="198"/>
      <c r="BE33" s="380" t="s">
        <v>202</v>
      </c>
      <c r="BF33" s="380"/>
      <c r="BG33" s="380" t="s">
        <v>203</v>
      </c>
      <c r="BH33" s="380"/>
      <c r="BI33" s="380"/>
      <c r="BJ33" s="380"/>
      <c r="BK33" s="380"/>
      <c r="BL33" s="380"/>
      <c r="BM33" s="380"/>
      <c r="BN33" s="380"/>
      <c r="BO33" s="380"/>
      <c r="BP33" s="380"/>
      <c r="BQ33" s="380"/>
      <c r="BR33" s="380"/>
      <c r="BS33" s="380"/>
      <c r="BT33" s="380"/>
      <c r="BU33" s="380"/>
      <c r="BV33" s="198"/>
      <c r="BW33" s="415" t="s">
        <v>202</v>
      </c>
      <c r="BX33" s="415"/>
      <c r="BY33" s="380" t="s">
        <v>204</v>
      </c>
      <c r="BZ33" s="380"/>
      <c r="CA33" s="380"/>
      <c r="CB33" s="380"/>
      <c r="CC33" s="380"/>
      <c r="CD33" s="380"/>
      <c r="CE33" s="380"/>
      <c r="CF33" s="380"/>
      <c r="CG33" s="380"/>
      <c r="CH33" s="380"/>
      <c r="CI33" s="380"/>
      <c r="CJ33" s="380"/>
      <c r="CK33" s="380"/>
      <c r="CL33" s="380"/>
      <c r="CM33" s="380"/>
      <c r="CN33" s="197"/>
      <c r="CO33" s="415" t="s">
        <v>200</v>
      </c>
      <c r="CP33" s="415"/>
      <c r="CQ33" s="380" t="s">
        <v>205</v>
      </c>
      <c r="CR33" s="380"/>
      <c r="CS33" s="380"/>
      <c r="CT33" s="380"/>
      <c r="CU33" s="380"/>
      <c r="CV33" s="380"/>
      <c r="CW33" s="380"/>
      <c r="CX33" s="380"/>
      <c r="CY33" s="380"/>
      <c r="CZ33" s="380"/>
      <c r="DA33" s="380"/>
      <c r="DB33" s="380"/>
      <c r="DC33" s="380"/>
      <c r="DD33" s="380"/>
      <c r="DE33" s="380"/>
      <c r="DF33" s="197"/>
      <c r="DG33" s="580" t="s">
        <v>206</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国民健康保険事業</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入間東部地区事務組合</v>
      </c>
      <c r="BZ34" s="582"/>
      <c r="CA34" s="582"/>
      <c r="CB34" s="582"/>
      <c r="CC34" s="582"/>
      <c r="CD34" s="582"/>
      <c r="CE34" s="582"/>
      <c r="CF34" s="582"/>
      <c r="CG34" s="582"/>
      <c r="CH34" s="582"/>
      <c r="CI34" s="582"/>
      <c r="CJ34" s="582"/>
      <c r="CK34" s="582"/>
      <c r="CL34" s="582"/>
      <c r="CM34" s="582"/>
      <c r="CN34" s="172"/>
      <c r="CO34" s="581">
        <f>IF(CQ34="","",MAX(C34:D43,U34:V43,AM34:AN43,BE34:BF43,BW34:BX43)+1)</f>
        <v>13</v>
      </c>
      <c r="CP34" s="581"/>
      <c r="CQ34" s="582" t="str">
        <f>IF('各会計、関係団体の財政状況及び健全化判断比率'!BS7="","",'各会計、関係団体の財政状況及び健全化判断比率'!BS7)</f>
        <v>三芳町土地開発公社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介護保険事業</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埼玉県後期高齢者医療広域連合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後期高齢者医療事業</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埼玉県後期高齢者医療広域連合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埼玉県市町村総合事務組合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埼玉県市町村総合事務組合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彩の国さいたま人づくり広域連合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t="str">
        <f t="shared" si="2"/>
        <v/>
      </c>
      <c r="BX40" s="581"/>
      <c r="BY40" s="582" t="str">
        <f>IF('各会計、関係団体の財政状況及び健全化判断比率'!B74="","",'各会計、関係団体の財政状況及び健全化判断比率'!B74)</f>
        <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584" t="s">
        <v>208</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209</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210</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211</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212</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213</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214</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9" zoomScaleSheetLayoutView="100" workbookViewId="0">
      <selection activeCell="G38" sqref="G3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4" t="s">
        <v>571</v>
      </c>
      <c r="D34" s="1134"/>
      <c r="E34" s="1135"/>
      <c r="F34" s="32">
        <v>14.79</v>
      </c>
      <c r="G34" s="33">
        <v>15.94</v>
      </c>
      <c r="H34" s="33">
        <v>16.420000000000002</v>
      </c>
      <c r="I34" s="33">
        <v>17.05</v>
      </c>
      <c r="J34" s="34">
        <v>17.22</v>
      </c>
      <c r="K34" s="22"/>
      <c r="L34" s="22"/>
      <c r="M34" s="22"/>
      <c r="N34" s="22"/>
      <c r="O34" s="22"/>
      <c r="P34" s="22"/>
    </row>
    <row r="35" spans="1:16" ht="39" customHeight="1" x14ac:dyDescent="0.2">
      <c r="A35" s="22"/>
      <c r="B35" s="35"/>
      <c r="C35" s="1130" t="s">
        <v>572</v>
      </c>
      <c r="D35" s="1130"/>
      <c r="E35" s="1131"/>
      <c r="F35" s="36">
        <v>8.4700000000000006</v>
      </c>
      <c r="G35" s="37">
        <v>10.54</v>
      </c>
      <c r="H35" s="37">
        <v>6.05</v>
      </c>
      <c r="I35" s="37">
        <v>10.73</v>
      </c>
      <c r="J35" s="38">
        <v>13.17</v>
      </c>
      <c r="K35" s="22"/>
      <c r="L35" s="22"/>
      <c r="M35" s="22"/>
      <c r="N35" s="22"/>
      <c r="O35" s="22"/>
      <c r="P35" s="22"/>
    </row>
    <row r="36" spans="1:16" ht="39" customHeight="1" x14ac:dyDescent="0.2">
      <c r="A36" s="22"/>
      <c r="B36" s="35"/>
      <c r="C36" s="1130" t="s">
        <v>573</v>
      </c>
      <c r="D36" s="1130"/>
      <c r="E36" s="1131"/>
      <c r="F36" s="36" t="s">
        <v>522</v>
      </c>
      <c r="G36" s="37" t="s">
        <v>522</v>
      </c>
      <c r="H36" s="37">
        <v>6.94</v>
      </c>
      <c r="I36" s="37">
        <v>8.66</v>
      </c>
      <c r="J36" s="38">
        <v>10.71</v>
      </c>
      <c r="K36" s="22"/>
      <c r="L36" s="22"/>
      <c r="M36" s="22"/>
      <c r="N36" s="22"/>
      <c r="O36" s="22"/>
      <c r="P36" s="22"/>
    </row>
    <row r="37" spans="1:16" ht="39" customHeight="1" x14ac:dyDescent="0.2">
      <c r="A37" s="22"/>
      <c r="B37" s="35"/>
      <c r="C37" s="1130" t="s">
        <v>574</v>
      </c>
      <c r="D37" s="1130"/>
      <c r="E37" s="1131"/>
      <c r="F37" s="36">
        <v>1.93</v>
      </c>
      <c r="G37" s="37">
        <v>1.86</v>
      </c>
      <c r="H37" s="37">
        <v>1.55</v>
      </c>
      <c r="I37" s="37">
        <v>2.89</v>
      </c>
      <c r="J37" s="38">
        <v>1.99</v>
      </c>
      <c r="K37" s="22"/>
      <c r="L37" s="22"/>
      <c r="M37" s="22"/>
      <c r="N37" s="22"/>
      <c r="O37" s="22"/>
      <c r="P37" s="22"/>
    </row>
    <row r="38" spans="1:16" ht="39" customHeight="1" x14ac:dyDescent="0.2">
      <c r="A38" s="22"/>
      <c r="B38" s="35"/>
      <c r="C38" s="1130" t="s">
        <v>575</v>
      </c>
      <c r="D38" s="1130"/>
      <c r="E38" s="1131"/>
      <c r="F38" s="36">
        <v>2.2799999999999998</v>
      </c>
      <c r="G38" s="37">
        <v>1.58</v>
      </c>
      <c r="H38" s="37">
        <v>1.18</v>
      </c>
      <c r="I38" s="37">
        <v>1.44</v>
      </c>
      <c r="J38" s="38">
        <v>1.82</v>
      </c>
      <c r="K38" s="22"/>
      <c r="L38" s="22"/>
      <c r="M38" s="22"/>
      <c r="N38" s="22"/>
      <c r="O38" s="22"/>
      <c r="P38" s="22"/>
    </row>
    <row r="39" spans="1:16" ht="39" customHeight="1" x14ac:dyDescent="0.2">
      <c r="A39" s="22"/>
      <c r="B39" s="35"/>
      <c r="C39" s="1130" t="s">
        <v>576</v>
      </c>
      <c r="D39" s="1130"/>
      <c r="E39" s="1131"/>
      <c r="F39" s="36">
        <v>0.06</v>
      </c>
      <c r="G39" s="37">
        <v>0.05</v>
      </c>
      <c r="H39" s="37">
        <v>0.09</v>
      </c>
      <c r="I39" s="37">
        <v>0.1</v>
      </c>
      <c r="J39" s="38">
        <v>0.2</v>
      </c>
      <c r="K39" s="22"/>
      <c r="L39" s="22"/>
      <c r="M39" s="22"/>
      <c r="N39" s="22"/>
      <c r="O39" s="22"/>
      <c r="P39" s="22"/>
    </row>
    <row r="40" spans="1:16" ht="39" customHeight="1" x14ac:dyDescent="0.2">
      <c r="A40" s="22"/>
      <c r="B40" s="35"/>
      <c r="C40" s="1130"/>
      <c r="D40" s="1130"/>
      <c r="E40" s="1131"/>
      <c r="F40" s="36"/>
      <c r="G40" s="37"/>
      <c r="H40" s="37"/>
      <c r="I40" s="37"/>
      <c r="J40" s="38"/>
      <c r="K40" s="22"/>
      <c r="L40" s="22"/>
      <c r="M40" s="22"/>
      <c r="N40" s="22"/>
      <c r="O40" s="22"/>
      <c r="P40" s="22"/>
    </row>
    <row r="41" spans="1:16" ht="39" customHeight="1" x14ac:dyDescent="0.2">
      <c r="A41" s="22"/>
      <c r="B41" s="35"/>
      <c r="C41" s="1130"/>
      <c r="D41" s="1130"/>
      <c r="E41" s="1131"/>
      <c r="F41" s="36"/>
      <c r="G41" s="37"/>
      <c r="H41" s="37"/>
      <c r="I41" s="37"/>
      <c r="J41" s="38"/>
      <c r="K41" s="22"/>
      <c r="L41" s="22"/>
      <c r="M41" s="22"/>
      <c r="N41" s="22"/>
      <c r="O41" s="22"/>
      <c r="P41" s="22"/>
    </row>
    <row r="42" spans="1:16" ht="39" customHeight="1" x14ac:dyDescent="0.2">
      <c r="A42" s="22"/>
      <c r="B42" s="39"/>
      <c r="C42" s="1130" t="s">
        <v>577</v>
      </c>
      <c r="D42" s="1130"/>
      <c r="E42" s="1131"/>
      <c r="F42" s="36" t="s">
        <v>522</v>
      </c>
      <c r="G42" s="37" t="s">
        <v>522</v>
      </c>
      <c r="H42" s="37" t="s">
        <v>522</v>
      </c>
      <c r="I42" s="37" t="s">
        <v>522</v>
      </c>
      <c r="J42" s="38" t="s">
        <v>522</v>
      </c>
      <c r="K42" s="22"/>
      <c r="L42" s="22"/>
      <c r="M42" s="22"/>
      <c r="N42" s="22"/>
      <c r="O42" s="22"/>
      <c r="P42" s="22"/>
    </row>
    <row r="43" spans="1:16" ht="39" customHeight="1" thickBot="1" x14ac:dyDescent="0.25">
      <c r="A43" s="22"/>
      <c r="B43" s="40"/>
      <c r="C43" s="1132" t="s">
        <v>578</v>
      </c>
      <c r="D43" s="1132"/>
      <c r="E43" s="1133"/>
      <c r="F43" s="41">
        <v>0.36</v>
      </c>
      <c r="G43" s="42">
        <v>0</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fLXQI7RbJKQNsI9fOxCiY2XVfW5KBsYZNvrgJTWLcXA7xFYYpeA8axVYIWQGJkIs+pgHCLUbfM7sNrETjR7gw==" saltValue="7IKTdLvk5UiPAnsTY4I0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55" zoomScaleSheetLayoutView="55" workbookViewId="0">
      <selection activeCell="N49" sqref="N49"/>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6" t="s">
        <v>11</v>
      </c>
      <c r="C45" s="1137"/>
      <c r="D45" s="56"/>
      <c r="E45" s="1142" t="s">
        <v>12</v>
      </c>
      <c r="F45" s="1142"/>
      <c r="G45" s="1142"/>
      <c r="H45" s="1142"/>
      <c r="I45" s="1142"/>
      <c r="J45" s="1143"/>
      <c r="K45" s="57">
        <v>1487</v>
      </c>
      <c r="L45" s="58">
        <v>1568</v>
      </c>
      <c r="M45" s="58">
        <v>1579</v>
      </c>
      <c r="N45" s="58">
        <v>1572</v>
      </c>
      <c r="O45" s="59">
        <v>1482</v>
      </c>
      <c r="P45" s="46"/>
      <c r="Q45" s="46"/>
      <c r="R45" s="46"/>
      <c r="S45" s="46"/>
      <c r="T45" s="46"/>
      <c r="U45" s="46"/>
    </row>
    <row r="46" spans="1:21" ht="30.75" customHeight="1" x14ac:dyDescent="0.2">
      <c r="A46" s="46"/>
      <c r="B46" s="1138"/>
      <c r="C46" s="1139"/>
      <c r="D46" s="60"/>
      <c r="E46" s="1144" t="s">
        <v>13</v>
      </c>
      <c r="F46" s="1144"/>
      <c r="G46" s="1144"/>
      <c r="H46" s="1144"/>
      <c r="I46" s="1144"/>
      <c r="J46" s="1145"/>
      <c r="K46" s="61" t="s">
        <v>522</v>
      </c>
      <c r="L46" s="62" t="s">
        <v>522</v>
      </c>
      <c r="M46" s="62" t="s">
        <v>522</v>
      </c>
      <c r="N46" s="62" t="s">
        <v>522</v>
      </c>
      <c r="O46" s="63" t="s">
        <v>522</v>
      </c>
      <c r="P46" s="46"/>
      <c r="Q46" s="46"/>
      <c r="R46" s="46"/>
      <c r="S46" s="46"/>
      <c r="T46" s="46"/>
      <c r="U46" s="46"/>
    </row>
    <row r="47" spans="1:21" ht="30.75" customHeight="1" x14ac:dyDescent="0.2">
      <c r="A47" s="46"/>
      <c r="B47" s="1138"/>
      <c r="C47" s="1139"/>
      <c r="D47" s="60"/>
      <c r="E47" s="1144" t="s">
        <v>14</v>
      </c>
      <c r="F47" s="1144"/>
      <c r="G47" s="1144"/>
      <c r="H47" s="1144"/>
      <c r="I47" s="1144"/>
      <c r="J47" s="1145"/>
      <c r="K47" s="61" t="s">
        <v>522</v>
      </c>
      <c r="L47" s="62" t="s">
        <v>522</v>
      </c>
      <c r="M47" s="62" t="s">
        <v>522</v>
      </c>
      <c r="N47" s="62" t="s">
        <v>522</v>
      </c>
      <c r="O47" s="63" t="s">
        <v>522</v>
      </c>
      <c r="P47" s="46"/>
      <c r="Q47" s="46"/>
      <c r="R47" s="46"/>
      <c r="S47" s="46"/>
      <c r="T47" s="46"/>
      <c r="U47" s="46"/>
    </row>
    <row r="48" spans="1:21" ht="30.75" customHeight="1" x14ac:dyDescent="0.2">
      <c r="A48" s="46"/>
      <c r="B48" s="1138"/>
      <c r="C48" s="1139"/>
      <c r="D48" s="60"/>
      <c r="E48" s="1144" t="s">
        <v>15</v>
      </c>
      <c r="F48" s="1144"/>
      <c r="G48" s="1144"/>
      <c r="H48" s="1144"/>
      <c r="I48" s="1144"/>
      <c r="J48" s="1145"/>
      <c r="K48" s="61">
        <v>140</v>
      </c>
      <c r="L48" s="62">
        <v>136</v>
      </c>
      <c r="M48" s="62">
        <v>125</v>
      </c>
      <c r="N48" s="62">
        <v>125</v>
      </c>
      <c r="O48" s="63">
        <v>113</v>
      </c>
      <c r="P48" s="46"/>
      <c r="Q48" s="46"/>
      <c r="R48" s="46"/>
      <c r="S48" s="46"/>
      <c r="T48" s="46"/>
      <c r="U48" s="46"/>
    </row>
    <row r="49" spans="1:21" ht="30.75" customHeight="1" x14ac:dyDescent="0.2">
      <c r="A49" s="46"/>
      <c r="B49" s="1138"/>
      <c r="C49" s="1139"/>
      <c r="D49" s="60"/>
      <c r="E49" s="1144" t="s">
        <v>16</v>
      </c>
      <c r="F49" s="1144"/>
      <c r="G49" s="1144"/>
      <c r="H49" s="1144"/>
      <c r="I49" s="1144"/>
      <c r="J49" s="1145"/>
      <c r="K49" s="61">
        <v>83</v>
      </c>
      <c r="L49" s="62">
        <v>106</v>
      </c>
      <c r="M49" s="62">
        <v>99</v>
      </c>
      <c r="N49" s="62">
        <v>92</v>
      </c>
      <c r="O49" s="63">
        <v>100</v>
      </c>
      <c r="P49" s="46"/>
      <c r="Q49" s="46"/>
      <c r="R49" s="46"/>
      <c r="S49" s="46"/>
      <c r="T49" s="46"/>
      <c r="U49" s="46"/>
    </row>
    <row r="50" spans="1:21" ht="30.75" customHeight="1" x14ac:dyDescent="0.2">
      <c r="A50" s="46"/>
      <c r="B50" s="1138"/>
      <c r="C50" s="1139"/>
      <c r="D50" s="60"/>
      <c r="E50" s="1144" t="s">
        <v>17</v>
      </c>
      <c r="F50" s="1144"/>
      <c r="G50" s="1144"/>
      <c r="H50" s="1144"/>
      <c r="I50" s="1144"/>
      <c r="J50" s="1145"/>
      <c r="K50" s="61" t="s">
        <v>522</v>
      </c>
      <c r="L50" s="62" t="s">
        <v>522</v>
      </c>
      <c r="M50" s="62" t="s">
        <v>522</v>
      </c>
      <c r="N50" s="62" t="s">
        <v>522</v>
      </c>
      <c r="O50" s="63" t="s">
        <v>522</v>
      </c>
      <c r="P50" s="46"/>
      <c r="Q50" s="46"/>
      <c r="R50" s="46"/>
      <c r="S50" s="46"/>
      <c r="T50" s="46"/>
      <c r="U50" s="46"/>
    </row>
    <row r="51" spans="1:21" ht="30.75" customHeight="1" x14ac:dyDescent="0.2">
      <c r="A51" s="46"/>
      <c r="B51" s="1140"/>
      <c r="C51" s="1141"/>
      <c r="D51" s="64"/>
      <c r="E51" s="1144" t="s">
        <v>18</v>
      </c>
      <c r="F51" s="1144"/>
      <c r="G51" s="1144"/>
      <c r="H51" s="1144"/>
      <c r="I51" s="1144"/>
      <c r="J51" s="1145"/>
      <c r="K51" s="61" t="s">
        <v>522</v>
      </c>
      <c r="L51" s="62" t="s">
        <v>522</v>
      </c>
      <c r="M51" s="62" t="s">
        <v>522</v>
      </c>
      <c r="N51" s="62" t="s">
        <v>522</v>
      </c>
      <c r="O51" s="63" t="s">
        <v>522</v>
      </c>
      <c r="P51" s="46"/>
      <c r="Q51" s="46"/>
      <c r="R51" s="46"/>
      <c r="S51" s="46"/>
      <c r="T51" s="46"/>
      <c r="U51" s="46"/>
    </row>
    <row r="52" spans="1:21" ht="30.75" customHeight="1" x14ac:dyDescent="0.2">
      <c r="A52" s="46"/>
      <c r="B52" s="1146" t="s">
        <v>19</v>
      </c>
      <c r="C52" s="1147"/>
      <c r="D52" s="64"/>
      <c r="E52" s="1144" t="s">
        <v>20</v>
      </c>
      <c r="F52" s="1144"/>
      <c r="G52" s="1144"/>
      <c r="H52" s="1144"/>
      <c r="I52" s="1144"/>
      <c r="J52" s="1145"/>
      <c r="K52" s="61">
        <v>885</v>
      </c>
      <c r="L52" s="62">
        <v>959</v>
      </c>
      <c r="M52" s="62">
        <v>953</v>
      </c>
      <c r="N52" s="62">
        <v>922</v>
      </c>
      <c r="O52" s="63">
        <v>911</v>
      </c>
      <c r="P52" s="46"/>
      <c r="Q52" s="46"/>
      <c r="R52" s="46"/>
      <c r="S52" s="46"/>
      <c r="T52" s="46"/>
      <c r="U52" s="46"/>
    </row>
    <row r="53" spans="1:21" ht="30.75" customHeight="1" thickBot="1" x14ac:dyDescent="0.25">
      <c r="A53" s="46"/>
      <c r="B53" s="1148" t="s">
        <v>21</v>
      </c>
      <c r="C53" s="1149"/>
      <c r="D53" s="65"/>
      <c r="E53" s="1150" t="s">
        <v>22</v>
      </c>
      <c r="F53" s="1150"/>
      <c r="G53" s="1150"/>
      <c r="H53" s="1150"/>
      <c r="I53" s="1150"/>
      <c r="J53" s="1151"/>
      <c r="K53" s="66">
        <v>825</v>
      </c>
      <c r="L53" s="67">
        <v>851</v>
      </c>
      <c r="M53" s="67">
        <v>850</v>
      </c>
      <c r="N53" s="67">
        <v>867</v>
      </c>
      <c r="O53" s="68">
        <v>784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5">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2">
      <c r="B57" s="1152" t="s">
        <v>25</v>
      </c>
      <c r="C57" s="1153"/>
      <c r="D57" s="1156" t="s">
        <v>26</v>
      </c>
      <c r="E57" s="1157"/>
      <c r="F57" s="1157"/>
      <c r="G57" s="1157"/>
      <c r="H57" s="1157"/>
      <c r="I57" s="1157"/>
      <c r="J57" s="1158"/>
      <c r="K57" s="81"/>
      <c r="L57" s="82"/>
      <c r="M57" s="82"/>
      <c r="N57" s="82"/>
      <c r="O57" s="83"/>
    </row>
    <row r="58" spans="1:21" ht="31.5" customHeight="1" thickBot="1" x14ac:dyDescent="0.25">
      <c r="B58" s="1154"/>
      <c r="C58" s="1155"/>
      <c r="D58" s="1159" t="s">
        <v>27</v>
      </c>
      <c r="E58" s="1160"/>
      <c r="F58" s="1160"/>
      <c r="G58" s="1160"/>
      <c r="H58" s="1160"/>
      <c r="I58" s="1160"/>
      <c r="J58" s="1161"/>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vjE357aZ2RBwnAZG/2GG9I2AyiAMJYWmAYLUCmXpXmMnaoPELBMGvLzcjYOXpM9PHkFPfPp5BtT3WCKe3utIw==" saltValue="xUj9PfCZ9xb0PhIUG+ZG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7" zoomScaleSheetLayoutView="100" workbookViewId="0">
      <selection activeCell="K47" sqref="K47"/>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564</v>
      </c>
      <c r="J40" s="98" t="s">
        <v>565</v>
      </c>
      <c r="K40" s="98" t="s">
        <v>566</v>
      </c>
      <c r="L40" s="98" t="s">
        <v>567</v>
      </c>
      <c r="M40" s="99" t="s">
        <v>568</v>
      </c>
    </row>
    <row r="41" spans="2:13" ht="27.75" customHeight="1" x14ac:dyDescent="0.2">
      <c r="B41" s="1162" t="s">
        <v>30</v>
      </c>
      <c r="C41" s="1163"/>
      <c r="D41" s="100"/>
      <c r="E41" s="1168" t="s">
        <v>31</v>
      </c>
      <c r="F41" s="1168"/>
      <c r="G41" s="1168"/>
      <c r="H41" s="1169"/>
      <c r="I41" s="333">
        <v>14788</v>
      </c>
      <c r="J41" s="334">
        <v>14200</v>
      </c>
      <c r="K41" s="334">
        <v>13414</v>
      </c>
      <c r="L41" s="334">
        <v>12653</v>
      </c>
      <c r="M41" s="335">
        <v>11751</v>
      </c>
    </row>
    <row r="42" spans="2:13" ht="27.75" customHeight="1" x14ac:dyDescent="0.2">
      <c r="B42" s="1164"/>
      <c r="C42" s="1165"/>
      <c r="D42" s="101"/>
      <c r="E42" s="1170" t="s">
        <v>32</v>
      </c>
      <c r="F42" s="1170"/>
      <c r="G42" s="1170"/>
      <c r="H42" s="1171"/>
      <c r="I42" s="336">
        <v>1</v>
      </c>
      <c r="J42" s="337">
        <v>37</v>
      </c>
      <c r="K42" s="337">
        <v>129</v>
      </c>
      <c r="L42" s="337">
        <v>490</v>
      </c>
      <c r="M42" s="338">
        <v>491</v>
      </c>
    </row>
    <row r="43" spans="2:13" ht="27.75" customHeight="1" x14ac:dyDescent="0.2">
      <c r="B43" s="1164"/>
      <c r="C43" s="1165"/>
      <c r="D43" s="101"/>
      <c r="E43" s="1170" t="s">
        <v>33</v>
      </c>
      <c r="F43" s="1170"/>
      <c r="G43" s="1170"/>
      <c r="H43" s="1171"/>
      <c r="I43" s="336">
        <v>939</v>
      </c>
      <c r="J43" s="337">
        <v>888</v>
      </c>
      <c r="K43" s="337">
        <v>867</v>
      </c>
      <c r="L43" s="337">
        <v>853</v>
      </c>
      <c r="M43" s="338">
        <v>799</v>
      </c>
    </row>
    <row r="44" spans="2:13" ht="27.75" customHeight="1" x14ac:dyDescent="0.2">
      <c r="B44" s="1164"/>
      <c r="C44" s="1165"/>
      <c r="D44" s="101"/>
      <c r="E44" s="1170" t="s">
        <v>34</v>
      </c>
      <c r="F44" s="1170"/>
      <c r="G44" s="1170"/>
      <c r="H44" s="1171"/>
      <c r="I44" s="336">
        <v>561</v>
      </c>
      <c r="J44" s="337">
        <v>621</v>
      </c>
      <c r="K44" s="337">
        <v>627</v>
      </c>
      <c r="L44" s="337">
        <v>692</v>
      </c>
      <c r="M44" s="338">
        <v>612</v>
      </c>
    </row>
    <row r="45" spans="2:13" ht="27.75" customHeight="1" x14ac:dyDescent="0.2">
      <c r="B45" s="1164"/>
      <c r="C45" s="1165"/>
      <c r="D45" s="101"/>
      <c r="E45" s="1170" t="s">
        <v>35</v>
      </c>
      <c r="F45" s="1170"/>
      <c r="G45" s="1170"/>
      <c r="H45" s="1171"/>
      <c r="I45" s="336">
        <v>1093</v>
      </c>
      <c r="J45" s="337">
        <v>1233</v>
      </c>
      <c r="K45" s="337">
        <v>1118</v>
      </c>
      <c r="L45" s="337">
        <v>1125</v>
      </c>
      <c r="M45" s="338">
        <v>981</v>
      </c>
    </row>
    <row r="46" spans="2:13" ht="27.75" customHeight="1" x14ac:dyDescent="0.2">
      <c r="B46" s="1164"/>
      <c r="C46" s="1165"/>
      <c r="D46" s="102"/>
      <c r="E46" s="1170" t="s">
        <v>36</v>
      </c>
      <c r="F46" s="1170"/>
      <c r="G46" s="1170"/>
      <c r="H46" s="1171"/>
      <c r="I46" s="336" t="s">
        <v>522</v>
      </c>
      <c r="J46" s="337" t="s">
        <v>522</v>
      </c>
      <c r="K46" s="337" t="s">
        <v>522</v>
      </c>
      <c r="L46" s="337" t="s">
        <v>522</v>
      </c>
      <c r="M46" s="338" t="s">
        <v>522</v>
      </c>
    </row>
    <row r="47" spans="2:13" ht="27.75" customHeight="1" x14ac:dyDescent="0.2">
      <c r="B47" s="1164"/>
      <c r="C47" s="1165"/>
      <c r="D47" s="103"/>
      <c r="E47" s="1172" t="s">
        <v>37</v>
      </c>
      <c r="F47" s="1173"/>
      <c r="G47" s="1173"/>
      <c r="H47" s="1174"/>
      <c r="I47" s="336" t="s">
        <v>522</v>
      </c>
      <c r="J47" s="337" t="s">
        <v>522</v>
      </c>
      <c r="K47" s="337" t="s">
        <v>522</v>
      </c>
      <c r="L47" s="337" t="s">
        <v>522</v>
      </c>
      <c r="M47" s="338" t="s">
        <v>522</v>
      </c>
    </row>
    <row r="48" spans="2:13" ht="27.75" customHeight="1" x14ac:dyDescent="0.2">
      <c r="B48" s="1164"/>
      <c r="C48" s="1165"/>
      <c r="D48" s="101"/>
      <c r="E48" s="1170" t="s">
        <v>38</v>
      </c>
      <c r="F48" s="1170"/>
      <c r="G48" s="1170"/>
      <c r="H48" s="1171"/>
      <c r="I48" s="336" t="s">
        <v>522</v>
      </c>
      <c r="J48" s="337" t="s">
        <v>522</v>
      </c>
      <c r="K48" s="337" t="s">
        <v>522</v>
      </c>
      <c r="L48" s="337" t="s">
        <v>522</v>
      </c>
      <c r="M48" s="338" t="s">
        <v>522</v>
      </c>
    </row>
    <row r="49" spans="2:13" ht="27.75" customHeight="1" x14ac:dyDescent="0.2">
      <c r="B49" s="1166"/>
      <c r="C49" s="1167"/>
      <c r="D49" s="101"/>
      <c r="E49" s="1170" t="s">
        <v>39</v>
      </c>
      <c r="F49" s="1170"/>
      <c r="G49" s="1170"/>
      <c r="H49" s="1171"/>
      <c r="I49" s="336" t="s">
        <v>522</v>
      </c>
      <c r="J49" s="337" t="s">
        <v>522</v>
      </c>
      <c r="K49" s="337" t="s">
        <v>522</v>
      </c>
      <c r="L49" s="337" t="s">
        <v>522</v>
      </c>
      <c r="M49" s="338" t="s">
        <v>522</v>
      </c>
    </row>
    <row r="50" spans="2:13" ht="27.75" customHeight="1" x14ac:dyDescent="0.2">
      <c r="B50" s="1175" t="s">
        <v>40</v>
      </c>
      <c r="C50" s="1176"/>
      <c r="D50" s="104"/>
      <c r="E50" s="1170" t="s">
        <v>41</v>
      </c>
      <c r="F50" s="1170"/>
      <c r="G50" s="1170"/>
      <c r="H50" s="1171"/>
      <c r="I50" s="336">
        <v>1231</v>
      </c>
      <c r="J50" s="337">
        <v>1766</v>
      </c>
      <c r="K50" s="337">
        <v>1814</v>
      </c>
      <c r="L50" s="337">
        <v>2074</v>
      </c>
      <c r="M50" s="338">
        <v>2270</v>
      </c>
    </row>
    <row r="51" spans="2:13" ht="27.75" customHeight="1" x14ac:dyDescent="0.2">
      <c r="B51" s="1164"/>
      <c r="C51" s="1165"/>
      <c r="D51" s="101"/>
      <c r="E51" s="1170" t="s">
        <v>42</v>
      </c>
      <c r="F51" s="1170"/>
      <c r="G51" s="1170"/>
      <c r="H51" s="1171"/>
      <c r="I51" s="336">
        <v>559</v>
      </c>
      <c r="J51" s="337">
        <v>768</v>
      </c>
      <c r="K51" s="337">
        <v>826</v>
      </c>
      <c r="L51" s="337">
        <v>996</v>
      </c>
      <c r="M51" s="338">
        <v>1777</v>
      </c>
    </row>
    <row r="52" spans="2:13" ht="27.75" customHeight="1" x14ac:dyDescent="0.2">
      <c r="B52" s="1166"/>
      <c r="C52" s="1167"/>
      <c r="D52" s="101"/>
      <c r="E52" s="1170" t="s">
        <v>43</v>
      </c>
      <c r="F52" s="1170"/>
      <c r="G52" s="1170"/>
      <c r="H52" s="1171"/>
      <c r="I52" s="336">
        <v>6238</v>
      </c>
      <c r="J52" s="337">
        <v>5699</v>
      </c>
      <c r="K52" s="337">
        <v>5163</v>
      </c>
      <c r="L52" s="337">
        <v>4773</v>
      </c>
      <c r="M52" s="338">
        <v>4248</v>
      </c>
    </row>
    <row r="53" spans="2:13" ht="27.75" customHeight="1" thickBot="1" x14ac:dyDescent="0.25">
      <c r="B53" s="1177" t="s">
        <v>44</v>
      </c>
      <c r="C53" s="1178"/>
      <c r="D53" s="105"/>
      <c r="E53" s="1179" t="s">
        <v>45</v>
      </c>
      <c r="F53" s="1179"/>
      <c r="G53" s="1179"/>
      <c r="H53" s="1180"/>
      <c r="I53" s="339">
        <v>9353</v>
      </c>
      <c r="J53" s="340">
        <v>8746</v>
      </c>
      <c r="K53" s="340">
        <v>8351</v>
      </c>
      <c r="L53" s="340">
        <v>7969</v>
      </c>
      <c r="M53" s="341">
        <v>6340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0mCwz2+0Zf5Fnkdxb84OPWT5wrrFj46SOcm7gN/Dhbm+eFXFe7YcLvqzIS9MyTo38/fNTx3jbNPZRvZ0L6GSRA==" saltValue="lYACyE121KyyzFlYJGM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topLeftCell="A10" zoomScale="55" zoomScaleNormal="55" zoomScaleSheetLayoutView="100" workbookViewId="0">
      <selection activeCell="G61" sqref="G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566</v>
      </c>
      <c r="G54" s="114" t="s">
        <v>567</v>
      </c>
      <c r="H54" s="115" t="s">
        <v>568</v>
      </c>
    </row>
    <row r="55" spans="2:8" ht="52.5" customHeight="1" x14ac:dyDescent="0.2">
      <c r="B55" s="116"/>
      <c r="C55" s="1189" t="s">
        <v>48</v>
      </c>
      <c r="D55" s="1189"/>
      <c r="E55" s="1190"/>
      <c r="F55" s="117">
        <v>1048</v>
      </c>
      <c r="G55" s="117">
        <v>1069</v>
      </c>
      <c r="H55" s="118">
        <v>1442</v>
      </c>
    </row>
    <row r="56" spans="2:8" ht="52.5" customHeight="1" x14ac:dyDescent="0.2">
      <c r="B56" s="119"/>
      <c r="C56" s="1191" t="s">
        <v>49</v>
      </c>
      <c r="D56" s="1191"/>
      <c r="E56" s="1192"/>
      <c r="F56" s="120" t="s">
        <v>522</v>
      </c>
      <c r="G56" s="120" t="s">
        <v>522</v>
      </c>
      <c r="H56" s="121" t="s">
        <v>522</v>
      </c>
    </row>
    <row r="57" spans="2:8" ht="53.25" customHeight="1" x14ac:dyDescent="0.2">
      <c r="B57" s="119"/>
      <c r="C57" s="1193" t="s">
        <v>50</v>
      </c>
      <c r="D57" s="1193"/>
      <c r="E57" s="1194"/>
      <c r="F57" s="122">
        <v>434</v>
      </c>
      <c r="G57" s="122">
        <v>632</v>
      </c>
      <c r="H57" s="123">
        <v>1256</v>
      </c>
    </row>
    <row r="58" spans="2:8" ht="45.75" customHeight="1" x14ac:dyDescent="0.2">
      <c r="B58" s="124"/>
      <c r="C58" s="1181" t="s">
        <v>585</v>
      </c>
      <c r="D58" s="1182"/>
      <c r="E58" s="1183"/>
      <c r="F58" s="125">
        <v>104</v>
      </c>
      <c r="G58" s="125">
        <v>159</v>
      </c>
      <c r="H58" s="126">
        <v>722</v>
      </c>
    </row>
    <row r="59" spans="2:8" ht="45.75" customHeight="1" x14ac:dyDescent="0.2">
      <c r="B59" s="124"/>
      <c r="C59" s="1181" t="s">
        <v>586</v>
      </c>
      <c r="D59" s="1182"/>
      <c r="E59" s="1183"/>
      <c r="F59" s="125">
        <v>226</v>
      </c>
      <c r="G59" s="125">
        <v>351</v>
      </c>
      <c r="H59" s="126">
        <v>414</v>
      </c>
    </row>
    <row r="60" spans="2:8" ht="45.75" customHeight="1" x14ac:dyDescent="0.2">
      <c r="B60" s="124"/>
      <c r="C60" s="1181" t="s">
        <v>587</v>
      </c>
      <c r="D60" s="1182"/>
      <c r="E60" s="1183"/>
      <c r="F60" s="125">
        <v>50</v>
      </c>
      <c r="G60" s="125">
        <v>50</v>
      </c>
      <c r="H60" s="126">
        <v>50</v>
      </c>
    </row>
    <row r="61" spans="2:8" ht="45.75" customHeight="1" x14ac:dyDescent="0.2">
      <c r="B61" s="124"/>
      <c r="C61" s="1181" t="s">
        <v>588</v>
      </c>
      <c r="D61" s="1182"/>
      <c r="E61" s="1183"/>
      <c r="F61" s="125">
        <v>50</v>
      </c>
      <c r="G61" s="125">
        <v>50</v>
      </c>
      <c r="H61" s="126">
        <v>50</v>
      </c>
    </row>
    <row r="62" spans="2:8" ht="45.75" customHeight="1" thickBot="1" x14ac:dyDescent="0.25">
      <c r="B62" s="127"/>
      <c r="C62" s="1184" t="s">
        <v>589</v>
      </c>
      <c r="D62" s="1185"/>
      <c r="E62" s="1186"/>
      <c r="F62" s="128" t="s">
        <v>590</v>
      </c>
      <c r="G62" s="128">
        <v>17</v>
      </c>
      <c r="H62" s="129">
        <v>14</v>
      </c>
    </row>
    <row r="63" spans="2:8" ht="52.5" customHeight="1" thickBot="1" x14ac:dyDescent="0.25">
      <c r="B63" s="130"/>
      <c r="C63" s="1187" t="s">
        <v>51</v>
      </c>
      <c r="D63" s="1187"/>
      <c r="E63" s="1188"/>
      <c r="F63" s="131">
        <v>1482</v>
      </c>
      <c r="G63" s="131">
        <v>1702</v>
      </c>
      <c r="H63" s="132">
        <v>2698</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row r="80" s="1" customFormat="1" ht="13.5" hidden="1" customHeight="1" x14ac:dyDescent="0.2"/>
    <row r="81" s="1" customFormat="1" ht="13.5" hidden="1" customHeight="1" x14ac:dyDescent="0.2"/>
    <row r="82" s="1" customFormat="1" ht="13.5" hidden="1" customHeight="1" x14ac:dyDescent="0.2"/>
  </sheetData>
  <sheetProtection algorithmName="SHA-512" hashValue="bL6HMRQYL1xq9iODqI31v8PitIzACB45nZcZNZH1dIhx1+7qAAN66spdq31GwZ230ydgmoJIczLwROS4tsG0JQ==" saltValue="aJR/bbZU2ZhtqK+AvuB5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965B-F115-4D3A-AC2C-8F689638B7F7}">
  <dimension ref="A1:DE85"/>
  <sheetViews>
    <sheetView topLeftCell="A58" workbookViewId="0">
      <selection activeCell="BF84" sqref="BF84"/>
    </sheetView>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5"/>
      <c r="B1" s="1196"/>
      <c r="DD1" s="246"/>
      <c r="DE1" s="246"/>
    </row>
    <row r="2" spans="1:109" ht="25.5" customHeight="1" x14ac:dyDescent="0.2">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46"/>
      <c r="DE2" s="246"/>
    </row>
    <row r="3" spans="1:109" ht="25.5" customHeight="1" x14ac:dyDescent="0.2">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46"/>
      <c r="DE3" s="246"/>
    </row>
    <row r="4" spans="1:109" s="244" customFormat="1" ht="13.2" x14ac:dyDescent="0.2">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44" customFormat="1" ht="13.2" x14ac:dyDescent="0.2">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44" customFormat="1" ht="13.2" x14ac:dyDescent="0.2">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44" customFormat="1" ht="13.2" x14ac:dyDescent="0.2">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44" customFormat="1" ht="13.2" x14ac:dyDescent="0.2">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44" customFormat="1" ht="13.2" x14ac:dyDescent="0.2">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44" customFormat="1" ht="13.2" x14ac:dyDescent="0.2">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44" customFormat="1" ht="13.2" x14ac:dyDescent="0.2">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44" customFormat="1" ht="13.2" x14ac:dyDescent="0.2">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44" customFormat="1" ht="13.2" x14ac:dyDescent="0.2">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44" customFormat="1" ht="13.2" x14ac:dyDescent="0.2">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44" customFormat="1" ht="13.2" x14ac:dyDescent="0.2">
      <c r="A15" s="246"/>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44" customFormat="1" ht="13.2" x14ac:dyDescent="0.2">
      <c r="A16" s="246"/>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44" customFormat="1" ht="13.2" x14ac:dyDescent="0.2">
      <c r="A17" s="246"/>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44" customFormat="1" ht="13.2" x14ac:dyDescent="0.2">
      <c r="A18" s="246"/>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ht="13.2" x14ac:dyDescent="0.2">
      <c r="DD19" s="246"/>
      <c r="DE19" s="246"/>
    </row>
    <row r="20" spans="1:109" ht="13.2" x14ac:dyDescent="0.2">
      <c r="DD20" s="246"/>
      <c r="DE20" s="246"/>
    </row>
    <row r="21" spans="1:109" ht="17.25" customHeight="1" x14ac:dyDescent="0.2">
      <c r="B21" s="1198"/>
      <c r="C21" s="248"/>
      <c r="D21" s="248"/>
      <c r="E21" s="248"/>
      <c r="F21" s="248"/>
      <c r="G21" s="248"/>
      <c r="H21" s="248"/>
      <c r="I21" s="248"/>
      <c r="J21" s="248"/>
      <c r="K21" s="248"/>
      <c r="L21" s="248"/>
      <c r="M21" s="248"/>
      <c r="N21" s="1199"/>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9"/>
      <c r="AU21" s="248"/>
      <c r="AV21" s="248"/>
      <c r="AW21" s="248"/>
      <c r="AX21" s="248"/>
      <c r="AY21" s="248"/>
      <c r="AZ21" s="248"/>
      <c r="BA21" s="248"/>
      <c r="BB21" s="248"/>
      <c r="BC21" s="248"/>
      <c r="BD21" s="248"/>
      <c r="BE21" s="248"/>
      <c r="BF21" s="1199"/>
      <c r="BG21" s="248"/>
      <c r="BH21" s="248"/>
      <c r="BI21" s="248"/>
      <c r="BJ21" s="248"/>
      <c r="BK21" s="248"/>
      <c r="BL21" s="248"/>
      <c r="BM21" s="248"/>
      <c r="BN21" s="248"/>
      <c r="BO21" s="248"/>
      <c r="BP21" s="248"/>
      <c r="BQ21" s="248"/>
      <c r="BR21" s="1199"/>
      <c r="BS21" s="248"/>
      <c r="BT21" s="248"/>
      <c r="BU21" s="248"/>
      <c r="BV21" s="248"/>
      <c r="BW21" s="248"/>
      <c r="BX21" s="248"/>
      <c r="BY21" s="248"/>
      <c r="BZ21" s="248"/>
      <c r="CA21" s="248"/>
      <c r="CB21" s="248"/>
      <c r="CC21" s="248"/>
      <c r="CD21" s="1199"/>
      <c r="CE21" s="248"/>
      <c r="CF21" s="248"/>
      <c r="CG21" s="248"/>
      <c r="CH21" s="248"/>
      <c r="CI21" s="248"/>
      <c r="CJ21" s="248"/>
      <c r="CK21" s="248"/>
      <c r="CL21" s="248"/>
      <c r="CM21" s="248"/>
      <c r="CN21" s="248"/>
      <c r="CO21" s="248"/>
      <c r="CP21" s="1199"/>
      <c r="CQ21" s="248"/>
      <c r="CR21" s="248"/>
      <c r="CS21" s="248"/>
      <c r="CT21" s="248"/>
      <c r="CU21" s="248"/>
      <c r="CV21" s="248"/>
      <c r="CW21" s="248"/>
      <c r="CX21" s="248"/>
      <c r="CY21" s="248"/>
      <c r="CZ21" s="248"/>
      <c r="DA21" s="248"/>
      <c r="DB21" s="1199"/>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200"/>
      <c r="DD40" s="1200"/>
      <c r="DE40" s="246"/>
    </row>
    <row r="41" spans="2:109" ht="16.2" x14ac:dyDescent="0.2">
      <c r="B41" s="247" t="s">
        <v>600</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201"/>
      <c r="I42" s="1202"/>
      <c r="J42" s="1202"/>
      <c r="K42" s="1202"/>
      <c r="AM42" s="1201"/>
      <c r="AN42" s="1201" t="s">
        <v>601</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2">
      <c r="B43" s="250"/>
      <c r="AN43" s="1203" t="s">
        <v>602</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ht="13.2" x14ac:dyDescent="0.2">
      <c r="B44" s="250"/>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ht="13.2" x14ac:dyDescent="0.2">
      <c r="B45" s="250"/>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ht="13.2" x14ac:dyDescent="0.2">
      <c r="B46" s="250"/>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ht="13.2" x14ac:dyDescent="0.2">
      <c r="B47" s="250"/>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ht="13.2" x14ac:dyDescent="0.2">
      <c r="B48" s="250"/>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2" x14ac:dyDescent="0.2">
      <c r="B49" s="250"/>
      <c r="AN49" s="246" t="s">
        <v>603</v>
      </c>
    </row>
    <row r="50" spans="1:109" ht="13.2" x14ac:dyDescent="0.2">
      <c r="B50" s="250"/>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564</v>
      </c>
      <c r="BQ50" s="1219"/>
      <c r="BR50" s="1219"/>
      <c r="BS50" s="1219"/>
      <c r="BT50" s="1219"/>
      <c r="BU50" s="1219"/>
      <c r="BV50" s="1219"/>
      <c r="BW50" s="1219"/>
      <c r="BX50" s="1219" t="s">
        <v>565</v>
      </c>
      <c r="BY50" s="1219"/>
      <c r="BZ50" s="1219"/>
      <c r="CA50" s="1219"/>
      <c r="CB50" s="1219"/>
      <c r="CC50" s="1219"/>
      <c r="CD50" s="1219"/>
      <c r="CE50" s="1219"/>
      <c r="CF50" s="1219" t="s">
        <v>566</v>
      </c>
      <c r="CG50" s="1219"/>
      <c r="CH50" s="1219"/>
      <c r="CI50" s="1219"/>
      <c r="CJ50" s="1219"/>
      <c r="CK50" s="1219"/>
      <c r="CL50" s="1219"/>
      <c r="CM50" s="1219"/>
      <c r="CN50" s="1219" t="s">
        <v>567</v>
      </c>
      <c r="CO50" s="1219"/>
      <c r="CP50" s="1219"/>
      <c r="CQ50" s="1219"/>
      <c r="CR50" s="1219"/>
      <c r="CS50" s="1219"/>
      <c r="CT50" s="1219"/>
      <c r="CU50" s="1219"/>
      <c r="CV50" s="1219" t="s">
        <v>568</v>
      </c>
      <c r="CW50" s="1219"/>
      <c r="CX50" s="1219"/>
      <c r="CY50" s="1219"/>
      <c r="CZ50" s="1219"/>
      <c r="DA50" s="1219"/>
      <c r="DB50" s="1219"/>
      <c r="DC50" s="1219"/>
    </row>
    <row r="51" spans="1:109" ht="13.5" customHeight="1" x14ac:dyDescent="0.2">
      <c r="B51" s="250"/>
      <c r="G51" s="1220"/>
      <c r="H51" s="1220"/>
      <c r="I51" s="1221"/>
      <c r="J51" s="1221"/>
      <c r="K51" s="1222"/>
      <c r="L51" s="1222"/>
      <c r="M51" s="1222"/>
      <c r="N51" s="1222"/>
      <c r="AM51" s="1212"/>
      <c r="AN51" s="1223" t="s">
        <v>604</v>
      </c>
      <c r="AO51" s="1223"/>
      <c r="AP51" s="1223"/>
      <c r="AQ51" s="1223"/>
      <c r="AR51" s="1223"/>
      <c r="AS51" s="1223"/>
      <c r="AT51" s="1223"/>
      <c r="AU51" s="1223"/>
      <c r="AV51" s="1223"/>
      <c r="AW51" s="1223"/>
      <c r="AX51" s="1223"/>
      <c r="AY51" s="1223"/>
      <c r="AZ51" s="1223"/>
      <c r="BA51" s="1223"/>
      <c r="BB51" s="1223" t="s">
        <v>605</v>
      </c>
      <c r="BC51" s="1223"/>
      <c r="BD51" s="1223"/>
      <c r="BE51" s="1223"/>
      <c r="BF51" s="1223"/>
      <c r="BG51" s="1223"/>
      <c r="BH51" s="1223"/>
      <c r="BI51" s="1223"/>
      <c r="BJ51" s="1223"/>
      <c r="BK51" s="1223"/>
      <c r="BL51" s="1223"/>
      <c r="BM51" s="1223"/>
      <c r="BN51" s="1223"/>
      <c r="BO51" s="1223"/>
      <c r="BP51" s="1224">
        <v>123.1</v>
      </c>
      <c r="BQ51" s="1224"/>
      <c r="BR51" s="1224"/>
      <c r="BS51" s="1224"/>
      <c r="BT51" s="1224"/>
      <c r="BU51" s="1224"/>
      <c r="BV51" s="1224"/>
      <c r="BW51" s="1224"/>
      <c r="BX51" s="1224">
        <v>112.8</v>
      </c>
      <c r="BY51" s="1224"/>
      <c r="BZ51" s="1224"/>
      <c r="CA51" s="1224"/>
      <c r="CB51" s="1224"/>
      <c r="CC51" s="1224"/>
      <c r="CD51" s="1224"/>
      <c r="CE51" s="1224"/>
      <c r="CF51" s="1224">
        <v>105.1</v>
      </c>
      <c r="CG51" s="1224"/>
      <c r="CH51" s="1224"/>
      <c r="CI51" s="1224"/>
      <c r="CJ51" s="1224"/>
      <c r="CK51" s="1224"/>
      <c r="CL51" s="1224"/>
      <c r="CM51" s="1224"/>
      <c r="CN51" s="1224">
        <v>100.2</v>
      </c>
      <c r="CO51" s="1224"/>
      <c r="CP51" s="1224"/>
      <c r="CQ51" s="1224"/>
      <c r="CR51" s="1224"/>
      <c r="CS51" s="1224"/>
      <c r="CT51" s="1224"/>
      <c r="CU51" s="1224"/>
      <c r="CV51" s="1224">
        <v>80.900000000000006</v>
      </c>
      <c r="CW51" s="1224"/>
      <c r="CX51" s="1224"/>
      <c r="CY51" s="1224"/>
      <c r="CZ51" s="1224"/>
      <c r="DA51" s="1224"/>
      <c r="DB51" s="1224"/>
      <c r="DC51" s="1224"/>
    </row>
    <row r="52" spans="1:109" ht="13.2" x14ac:dyDescent="0.2">
      <c r="B52" s="250"/>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2" x14ac:dyDescent="0.2">
      <c r="A53" s="1202"/>
      <c r="B53" s="250"/>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606</v>
      </c>
      <c r="BC53" s="1223"/>
      <c r="BD53" s="1223"/>
      <c r="BE53" s="1223"/>
      <c r="BF53" s="1223"/>
      <c r="BG53" s="1223"/>
      <c r="BH53" s="1223"/>
      <c r="BI53" s="1223"/>
      <c r="BJ53" s="1223"/>
      <c r="BK53" s="1223"/>
      <c r="BL53" s="1223"/>
      <c r="BM53" s="1223"/>
      <c r="BN53" s="1223"/>
      <c r="BO53" s="1223"/>
      <c r="BP53" s="1224">
        <v>58.5</v>
      </c>
      <c r="BQ53" s="1224"/>
      <c r="BR53" s="1224"/>
      <c r="BS53" s="1224"/>
      <c r="BT53" s="1224"/>
      <c r="BU53" s="1224"/>
      <c r="BV53" s="1224"/>
      <c r="BW53" s="1224"/>
      <c r="BX53" s="1224">
        <v>60.1</v>
      </c>
      <c r="BY53" s="1224"/>
      <c r="BZ53" s="1224"/>
      <c r="CA53" s="1224"/>
      <c r="CB53" s="1224"/>
      <c r="CC53" s="1224"/>
      <c r="CD53" s="1224"/>
      <c r="CE53" s="1224"/>
      <c r="CF53" s="1224">
        <v>61.9</v>
      </c>
      <c r="CG53" s="1224"/>
      <c r="CH53" s="1224"/>
      <c r="CI53" s="1224"/>
      <c r="CJ53" s="1224"/>
      <c r="CK53" s="1224"/>
      <c r="CL53" s="1224"/>
      <c r="CM53" s="1224"/>
      <c r="CN53" s="1224">
        <v>62.3</v>
      </c>
      <c r="CO53" s="1224"/>
      <c r="CP53" s="1224"/>
      <c r="CQ53" s="1224"/>
      <c r="CR53" s="1224"/>
      <c r="CS53" s="1224"/>
      <c r="CT53" s="1224"/>
      <c r="CU53" s="1224"/>
      <c r="CV53" s="1224">
        <v>63.9</v>
      </c>
      <c r="CW53" s="1224"/>
      <c r="CX53" s="1224"/>
      <c r="CY53" s="1224"/>
      <c r="CZ53" s="1224"/>
      <c r="DA53" s="1224"/>
      <c r="DB53" s="1224"/>
      <c r="DC53" s="1224"/>
    </row>
    <row r="54" spans="1:109" ht="13.2" x14ac:dyDescent="0.2">
      <c r="A54" s="1202"/>
      <c r="B54" s="250"/>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2" x14ac:dyDescent="0.2">
      <c r="A55" s="1202"/>
      <c r="B55" s="250"/>
      <c r="G55" s="1213"/>
      <c r="H55" s="1213"/>
      <c r="I55" s="1213"/>
      <c r="J55" s="1213"/>
      <c r="K55" s="1222"/>
      <c r="L55" s="1222"/>
      <c r="M55" s="1222"/>
      <c r="N55" s="1222"/>
      <c r="AN55" s="1219" t="s">
        <v>607</v>
      </c>
      <c r="AO55" s="1219"/>
      <c r="AP55" s="1219"/>
      <c r="AQ55" s="1219"/>
      <c r="AR55" s="1219"/>
      <c r="AS55" s="1219"/>
      <c r="AT55" s="1219"/>
      <c r="AU55" s="1219"/>
      <c r="AV55" s="1219"/>
      <c r="AW55" s="1219"/>
      <c r="AX55" s="1219"/>
      <c r="AY55" s="1219"/>
      <c r="AZ55" s="1219"/>
      <c r="BA55" s="1219"/>
      <c r="BB55" s="1223" t="s">
        <v>605</v>
      </c>
      <c r="BC55" s="1223"/>
      <c r="BD55" s="1223"/>
      <c r="BE55" s="1223"/>
      <c r="BF55" s="1223"/>
      <c r="BG55" s="1223"/>
      <c r="BH55" s="1223"/>
      <c r="BI55" s="1223"/>
      <c r="BJ55" s="1223"/>
      <c r="BK55" s="1223"/>
      <c r="BL55" s="1223"/>
      <c r="BM55" s="1223"/>
      <c r="BN55" s="1223"/>
      <c r="BO55" s="1223"/>
      <c r="BP55" s="1224">
        <v>20.2</v>
      </c>
      <c r="BQ55" s="1224"/>
      <c r="BR55" s="1224"/>
      <c r="BS55" s="1224"/>
      <c r="BT55" s="1224"/>
      <c r="BU55" s="1224"/>
      <c r="BV55" s="1224"/>
      <c r="BW55" s="1224"/>
      <c r="BX55" s="1224">
        <v>18.2</v>
      </c>
      <c r="BY55" s="1224"/>
      <c r="BZ55" s="1224"/>
      <c r="CA55" s="1224"/>
      <c r="CB55" s="1224"/>
      <c r="CC55" s="1224"/>
      <c r="CD55" s="1224"/>
      <c r="CE55" s="1224"/>
      <c r="CF55" s="1224">
        <v>20.3</v>
      </c>
      <c r="CG55" s="1224"/>
      <c r="CH55" s="1224"/>
      <c r="CI55" s="1224"/>
      <c r="CJ55" s="1224"/>
      <c r="CK55" s="1224"/>
      <c r="CL55" s="1224"/>
      <c r="CM55" s="1224"/>
      <c r="CN55" s="1224">
        <v>15.5</v>
      </c>
      <c r="CO55" s="1224"/>
      <c r="CP55" s="1224"/>
      <c r="CQ55" s="1224"/>
      <c r="CR55" s="1224"/>
      <c r="CS55" s="1224"/>
      <c r="CT55" s="1224"/>
      <c r="CU55" s="1224"/>
      <c r="CV55" s="1224">
        <v>4.5999999999999996</v>
      </c>
      <c r="CW55" s="1224"/>
      <c r="CX55" s="1224"/>
      <c r="CY55" s="1224"/>
      <c r="CZ55" s="1224"/>
      <c r="DA55" s="1224"/>
      <c r="DB55" s="1224"/>
      <c r="DC55" s="1224"/>
    </row>
    <row r="56" spans="1:109" ht="13.2" x14ac:dyDescent="0.2">
      <c r="A56" s="1202"/>
      <c r="B56" s="250"/>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ht="13.2" x14ac:dyDescent="0.2">
      <c r="B57" s="1225"/>
      <c r="G57" s="1213"/>
      <c r="H57" s="1213"/>
      <c r="I57" s="1226"/>
      <c r="J57" s="1226"/>
      <c r="K57" s="1222"/>
      <c r="L57" s="1222"/>
      <c r="M57" s="1222"/>
      <c r="N57" s="1222"/>
      <c r="AM57" s="246"/>
      <c r="AN57" s="1219"/>
      <c r="AO57" s="1219"/>
      <c r="AP57" s="1219"/>
      <c r="AQ57" s="1219"/>
      <c r="AR57" s="1219"/>
      <c r="AS57" s="1219"/>
      <c r="AT57" s="1219"/>
      <c r="AU57" s="1219"/>
      <c r="AV57" s="1219"/>
      <c r="AW57" s="1219"/>
      <c r="AX57" s="1219"/>
      <c r="AY57" s="1219"/>
      <c r="AZ57" s="1219"/>
      <c r="BA57" s="1219"/>
      <c r="BB57" s="1223" t="s">
        <v>606</v>
      </c>
      <c r="BC57" s="1223"/>
      <c r="BD57" s="1223"/>
      <c r="BE57" s="1223"/>
      <c r="BF57" s="1223"/>
      <c r="BG57" s="1223"/>
      <c r="BH57" s="1223"/>
      <c r="BI57" s="1223"/>
      <c r="BJ57" s="1223"/>
      <c r="BK57" s="1223"/>
      <c r="BL57" s="1223"/>
      <c r="BM57" s="1223"/>
      <c r="BN57" s="1223"/>
      <c r="BO57" s="1223"/>
      <c r="BP57" s="1224">
        <v>57.5</v>
      </c>
      <c r="BQ57" s="1224"/>
      <c r="BR57" s="1224"/>
      <c r="BS57" s="1224"/>
      <c r="BT57" s="1224"/>
      <c r="BU57" s="1224"/>
      <c r="BV57" s="1224"/>
      <c r="BW57" s="1224"/>
      <c r="BX57" s="1224">
        <v>59.3</v>
      </c>
      <c r="BY57" s="1224"/>
      <c r="BZ57" s="1224"/>
      <c r="CA57" s="1224"/>
      <c r="CB57" s="1224"/>
      <c r="CC57" s="1224"/>
      <c r="CD57" s="1224"/>
      <c r="CE57" s="1224"/>
      <c r="CF57" s="1224">
        <v>60.3</v>
      </c>
      <c r="CG57" s="1224"/>
      <c r="CH57" s="1224"/>
      <c r="CI57" s="1224"/>
      <c r="CJ57" s="1224"/>
      <c r="CK57" s="1224"/>
      <c r="CL57" s="1224"/>
      <c r="CM57" s="1224"/>
      <c r="CN57" s="1224">
        <v>61.5</v>
      </c>
      <c r="CO57" s="1224"/>
      <c r="CP57" s="1224"/>
      <c r="CQ57" s="1224"/>
      <c r="CR57" s="1224"/>
      <c r="CS57" s="1224"/>
      <c r="CT57" s="1224"/>
      <c r="CU57" s="1224"/>
      <c r="CV57" s="1224">
        <v>61</v>
      </c>
      <c r="CW57" s="1224"/>
      <c r="CX57" s="1224"/>
      <c r="CY57" s="1224"/>
      <c r="CZ57" s="1224"/>
      <c r="DA57" s="1224"/>
      <c r="DB57" s="1224"/>
      <c r="DC57" s="1224"/>
      <c r="DD57" s="1227"/>
      <c r="DE57" s="1225"/>
    </row>
    <row r="58" spans="1:109" s="1202" customFormat="1" ht="13.2" x14ac:dyDescent="0.2">
      <c r="A58" s="246"/>
      <c r="B58" s="1225"/>
      <c r="G58" s="1213"/>
      <c r="H58" s="1213"/>
      <c r="I58" s="1226"/>
      <c r="J58" s="1226"/>
      <c r="K58" s="1222"/>
      <c r="L58" s="1222"/>
      <c r="M58" s="1222"/>
      <c r="N58" s="1222"/>
      <c r="AM58" s="246"/>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ht="13.2" x14ac:dyDescent="0.2">
      <c r="A59" s="246"/>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ht="13.2" x14ac:dyDescent="0.2">
      <c r="A60" s="246"/>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ht="13.2" x14ac:dyDescent="0.2">
      <c r="A61" s="246"/>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46"/>
    </row>
    <row r="63" spans="1:109" ht="16.2" x14ac:dyDescent="0.2">
      <c r="B63" s="303" t="s">
        <v>608</v>
      </c>
    </row>
    <row r="64" spans="1:109" ht="13.2" x14ac:dyDescent="0.2">
      <c r="B64" s="250"/>
      <c r="G64" s="1201"/>
      <c r="I64" s="1233"/>
      <c r="J64" s="1233"/>
      <c r="K64" s="1233"/>
      <c r="L64" s="1233"/>
      <c r="M64" s="1233"/>
      <c r="N64" s="1234"/>
      <c r="AM64" s="1201"/>
      <c r="AN64" s="1201" t="s">
        <v>601</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ht="13.2" x14ac:dyDescent="0.2">
      <c r="B65" s="250"/>
      <c r="AN65" s="1203" t="s">
        <v>609</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ht="13.2" x14ac:dyDescent="0.2">
      <c r="B66" s="250"/>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ht="13.2" x14ac:dyDescent="0.2">
      <c r="B67" s="250"/>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ht="13.2" x14ac:dyDescent="0.2">
      <c r="B68" s="250"/>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ht="13.2" x14ac:dyDescent="0.2">
      <c r="B69" s="250"/>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ht="13.2" x14ac:dyDescent="0.2">
      <c r="B70" s="250"/>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ht="13.2" x14ac:dyDescent="0.2">
      <c r="B71" s="250"/>
      <c r="G71" s="1238"/>
      <c r="I71" s="1239"/>
      <c r="J71" s="1236"/>
      <c r="K71" s="1236"/>
      <c r="L71" s="1237"/>
      <c r="M71" s="1236"/>
      <c r="N71" s="1237"/>
      <c r="AM71" s="1238"/>
      <c r="AN71" s="246" t="s">
        <v>603</v>
      </c>
    </row>
    <row r="72" spans="2:107" ht="13.2" x14ac:dyDescent="0.2">
      <c r="B72" s="250"/>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564</v>
      </c>
      <c r="BQ72" s="1219"/>
      <c r="BR72" s="1219"/>
      <c r="BS72" s="1219"/>
      <c r="BT72" s="1219"/>
      <c r="BU72" s="1219"/>
      <c r="BV72" s="1219"/>
      <c r="BW72" s="1219"/>
      <c r="BX72" s="1219" t="s">
        <v>565</v>
      </c>
      <c r="BY72" s="1219"/>
      <c r="BZ72" s="1219"/>
      <c r="CA72" s="1219"/>
      <c r="CB72" s="1219"/>
      <c r="CC72" s="1219"/>
      <c r="CD72" s="1219"/>
      <c r="CE72" s="1219"/>
      <c r="CF72" s="1219" t="s">
        <v>566</v>
      </c>
      <c r="CG72" s="1219"/>
      <c r="CH72" s="1219"/>
      <c r="CI72" s="1219"/>
      <c r="CJ72" s="1219"/>
      <c r="CK72" s="1219"/>
      <c r="CL72" s="1219"/>
      <c r="CM72" s="1219"/>
      <c r="CN72" s="1219" t="s">
        <v>567</v>
      </c>
      <c r="CO72" s="1219"/>
      <c r="CP72" s="1219"/>
      <c r="CQ72" s="1219"/>
      <c r="CR72" s="1219"/>
      <c r="CS72" s="1219"/>
      <c r="CT72" s="1219"/>
      <c r="CU72" s="1219"/>
      <c r="CV72" s="1219" t="s">
        <v>568</v>
      </c>
      <c r="CW72" s="1219"/>
      <c r="CX72" s="1219"/>
      <c r="CY72" s="1219"/>
      <c r="CZ72" s="1219"/>
      <c r="DA72" s="1219"/>
      <c r="DB72" s="1219"/>
      <c r="DC72" s="1219"/>
    </row>
    <row r="73" spans="2:107" ht="13.2" x14ac:dyDescent="0.2">
      <c r="B73" s="250"/>
      <c r="G73" s="1220"/>
      <c r="H73" s="1220"/>
      <c r="I73" s="1220"/>
      <c r="J73" s="1220"/>
      <c r="K73" s="1240"/>
      <c r="L73" s="1240"/>
      <c r="M73" s="1240"/>
      <c r="N73" s="1240"/>
      <c r="AM73" s="1212"/>
      <c r="AN73" s="1223" t="s">
        <v>604</v>
      </c>
      <c r="AO73" s="1223"/>
      <c r="AP73" s="1223"/>
      <c r="AQ73" s="1223"/>
      <c r="AR73" s="1223"/>
      <c r="AS73" s="1223"/>
      <c r="AT73" s="1223"/>
      <c r="AU73" s="1223"/>
      <c r="AV73" s="1223"/>
      <c r="AW73" s="1223"/>
      <c r="AX73" s="1223"/>
      <c r="AY73" s="1223"/>
      <c r="AZ73" s="1223"/>
      <c r="BA73" s="1223"/>
      <c r="BB73" s="1223" t="s">
        <v>605</v>
      </c>
      <c r="BC73" s="1223"/>
      <c r="BD73" s="1223"/>
      <c r="BE73" s="1223"/>
      <c r="BF73" s="1223"/>
      <c r="BG73" s="1223"/>
      <c r="BH73" s="1223"/>
      <c r="BI73" s="1223"/>
      <c r="BJ73" s="1223"/>
      <c r="BK73" s="1223"/>
      <c r="BL73" s="1223"/>
      <c r="BM73" s="1223"/>
      <c r="BN73" s="1223"/>
      <c r="BO73" s="1223"/>
      <c r="BP73" s="1224">
        <v>123.1</v>
      </c>
      <c r="BQ73" s="1224"/>
      <c r="BR73" s="1224"/>
      <c r="BS73" s="1224"/>
      <c r="BT73" s="1224"/>
      <c r="BU73" s="1224"/>
      <c r="BV73" s="1224"/>
      <c r="BW73" s="1224"/>
      <c r="BX73" s="1224">
        <v>112.8</v>
      </c>
      <c r="BY73" s="1224"/>
      <c r="BZ73" s="1224"/>
      <c r="CA73" s="1224"/>
      <c r="CB73" s="1224"/>
      <c r="CC73" s="1224"/>
      <c r="CD73" s="1224"/>
      <c r="CE73" s="1224"/>
      <c r="CF73" s="1224">
        <v>105.1</v>
      </c>
      <c r="CG73" s="1224"/>
      <c r="CH73" s="1224"/>
      <c r="CI73" s="1224"/>
      <c r="CJ73" s="1224"/>
      <c r="CK73" s="1224"/>
      <c r="CL73" s="1224"/>
      <c r="CM73" s="1224"/>
      <c r="CN73" s="1224">
        <v>100.2</v>
      </c>
      <c r="CO73" s="1224"/>
      <c r="CP73" s="1224"/>
      <c r="CQ73" s="1224"/>
      <c r="CR73" s="1224"/>
      <c r="CS73" s="1224"/>
      <c r="CT73" s="1224"/>
      <c r="CU73" s="1224"/>
      <c r="CV73" s="1224">
        <v>80.900000000000006</v>
      </c>
      <c r="CW73" s="1224"/>
      <c r="CX73" s="1224"/>
      <c r="CY73" s="1224"/>
      <c r="CZ73" s="1224"/>
      <c r="DA73" s="1224"/>
      <c r="DB73" s="1224"/>
      <c r="DC73" s="1224"/>
    </row>
    <row r="74" spans="2:107" ht="13.2" x14ac:dyDescent="0.2">
      <c r="B74" s="250"/>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2" x14ac:dyDescent="0.2">
      <c r="B75" s="250"/>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610</v>
      </c>
      <c r="BC75" s="1223"/>
      <c r="BD75" s="1223"/>
      <c r="BE75" s="1223"/>
      <c r="BF75" s="1223"/>
      <c r="BG75" s="1223"/>
      <c r="BH75" s="1223"/>
      <c r="BI75" s="1223"/>
      <c r="BJ75" s="1223"/>
      <c r="BK75" s="1223"/>
      <c r="BL75" s="1223"/>
      <c r="BM75" s="1223"/>
      <c r="BN75" s="1223"/>
      <c r="BO75" s="1223"/>
      <c r="BP75" s="1224">
        <v>9.6999999999999993</v>
      </c>
      <c r="BQ75" s="1224"/>
      <c r="BR75" s="1224"/>
      <c r="BS75" s="1224"/>
      <c r="BT75" s="1224"/>
      <c r="BU75" s="1224"/>
      <c r="BV75" s="1224"/>
      <c r="BW75" s="1224"/>
      <c r="BX75" s="1224">
        <v>10.4</v>
      </c>
      <c r="BY75" s="1224"/>
      <c r="BZ75" s="1224"/>
      <c r="CA75" s="1224"/>
      <c r="CB75" s="1224"/>
      <c r="CC75" s="1224"/>
      <c r="CD75" s="1224"/>
      <c r="CE75" s="1224"/>
      <c r="CF75" s="1224">
        <v>10.8</v>
      </c>
      <c r="CG75" s="1224"/>
      <c r="CH75" s="1224"/>
      <c r="CI75" s="1224"/>
      <c r="CJ75" s="1224"/>
      <c r="CK75" s="1224"/>
      <c r="CL75" s="1224"/>
      <c r="CM75" s="1224"/>
      <c r="CN75" s="1224">
        <v>10.9</v>
      </c>
      <c r="CO75" s="1224"/>
      <c r="CP75" s="1224"/>
      <c r="CQ75" s="1224"/>
      <c r="CR75" s="1224"/>
      <c r="CS75" s="1224"/>
      <c r="CT75" s="1224"/>
      <c r="CU75" s="1224"/>
      <c r="CV75" s="1224">
        <v>10.5</v>
      </c>
      <c r="CW75" s="1224"/>
      <c r="CX75" s="1224"/>
      <c r="CY75" s="1224"/>
      <c r="CZ75" s="1224"/>
      <c r="DA75" s="1224"/>
      <c r="DB75" s="1224"/>
      <c r="DC75" s="1224"/>
    </row>
    <row r="76" spans="2:107" ht="13.2" x14ac:dyDescent="0.2">
      <c r="B76" s="250"/>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2" x14ac:dyDescent="0.2">
      <c r="B77" s="250"/>
      <c r="G77" s="1213"/>
      <c r="H77" s="1213"/>
      <c r="I77" s="1213"/>
      <c r="J77" s="1213"/>
      <c r="K77" s="1240"/>
      <c r="L77" s="1240"/>
      <c r="M77" s="1240"/>
      <c r="N77" s="1240"/>
      <c r="AN77" s="1219" t="s">
        <v>607</v>
      </c>
      <c r="AO77" s="1219"/>
      <c r="AP77" s="1219"/>
      <c r="AQ77" s="1219"/>
      <c r="AR77" s="1219"/>
      <c r="AS77" s="1219"/>
      <c r="AT77" s="1219"/>
      <c r="AU77" s="1219"/>
      <c r="AV77" s="1219"/>
      <c r="AW77" s="1219"/>
      <c r="AX77" s="1219"/>
      <c r="AY77" s="1219"/>
      <c r="AZ77" s="1219"/>
      <c r="BA77" s="1219"/>
      <c r="BB77" s="1223" t="s">
        <v>605</v>
      </c>
      <c r="BC77" s="1223"/>
      <c r="BD77" s="1223"/>
      <c r="BE77" s="1223"/>
      <c r="BF77" s="1223"/>
      <c r="BG77" s="1223"/>
      <c r="BH77" s="1223"/>
      <c r="BI77" s="1223"/>
      <c r="BJ77" s="1223"/>
      <c r="BK77" s="1223"/>
      <c r="BL77" s="1223"/>
      <c r="BM77" s="1223"/>
      <c r="BN77" s="1223"/>
      <c r="BO77" s="1223"/>
      <c r="BP77" s="1224">
        <v>20.2</v>
      </c>
      <c r="BQ77" s="1224"/>
      <c r="BR77" s="1224"/>
      <c r="BS77" s="1224"/>
      <c r="BT77" s="1224"/>
      <c r="BU77" s="1224"/>
      <c r="BV77" s="1224"/>
      <c r="BW77" s="1224"/>
      <c r="BX77" s="1224">
        <v>18.2</v>
      </c>
      <c r="BY77" s="1224"/>
      <c r="BZ77" s="1224"/>
      <c r="CA77" s="1224"/>
      <c r="CB77" s="1224"/>
      <c r="CC77" s="1224"/>
      <c r="CD77" s="1224"/>
      <c r="CE77" s="1224"/>
      <c r="CF77" s="1224">
        <v>20.3</v>
      </c>
      <c r="CG77" s="1224"/>
      <c r="CH77" s="1224"/>
      <c r="CI77" s="1224"/>
      <c r="CJ77" s="1224"/>
      <c r="CK77" s="1224"/>
      <c r="CL77" s="1224"/>
      <c r="CM77" s="1224"/>
      <c r="CN77" s="1224">
        <v>15.5</v>
      </c>
      <c r="CO77" s="1224"/>
      <c r="CP77" s="1224"/>
      <c r="CQ77" s="1224"/>
      <c r="CR77" s="1224"/>
      <c r="CS77" s="1224"/>
      <c r="CT77" s="1224"/>
      <c r="CU77" s="1224"/>
      <c r="CV77" s="1224">
        <v>4.5999999999999996</v>
      </c>
      <c r="CW77" s="1224"/>
      <c r="CX77" s="1224"/>
      <c r="CY77" s="1224"/>
      <c r="CZ77" s="1224"/>
      <c r="DA77" s="1224"/>
      <c r="DB77" s="1224"/>
      <c r="DC77" s="1224"/>
    </row>
    <row r="78" spans="2:107" ht="13.2" x14ac:dyDescent="0.2">
      <c r="B78" s="250"/>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2" x14ac:dyDescent="0.2">
      <c r="B79" s="250"/>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610</v>
      </c>
      <c r="BC79" s="1223"/>
      <c r="BD79" s="1223"/>
      <c r="BE79" s="1223"/>
      <c r="BF79" s="1223"/>
      <c r="BG79" s="1223"/>
      <c r="BH79" s="1223"/>
      <c r="BI79" s="1223"/>
      <c r="BJ79" s="1223"/>
      <c r="BK79" s="1223"/>
      <c r="BL79" s="1223"/>
      <c r="BM79" s="1223"/>
      <c r="BN79" s="1223"/>
      <c r="BO79" s="1223"/>
      <c r="BP79" s="1224">
        <v>6.8</v>
      </c>
      <c r="BQ79" s="1224"/>
      <c r="BR79" s="1224"/>
      <c r="BS79" s="1224"/>
      <c r="BT79" s="1224"/>
      <c r="BU79" s="1224"/>
      <c r="BV79" s="1224"/>
      <c r="BW79" s="1224"/>
      <c r="BX79" s="1224">
        <v>6.8</v>
      </c>
      <c r="BY79" s="1224"/>
      <c r="BZ79" s="1224"/>
      <c r="CA79" s="1224"/>
      <c r="CB79" s="1224"/>
      <c r="CC79" s="1224"/>
      <c r="CD79" s="1224"/>
      <c r="CE79" s="1224"/>
      <c r="CF79" s="1224">
        <v>6.6</v>
      </c>
      <c r="CG79" s="1224"/>
      <c r="CH79" s="1224"/>
      <c r="CI79" s="1224"/>
      <c r="CJ79" s="1224"/>
      <c r="CK79" s="1224"/>
      <c r="CL79" s="1224"/>
      <c r="CM79" s="1224"/>
      <c r="CN79" s="1224">
        <v>6.4</v>
      </c>
      <c r="CO79" s="1224"/>
      <c r="CP79" s="1224"/>
      <c r="CQ79" s="1224"/>
      <c r="CR79" s="1224"/>
      <c r="CS79" s="1224"/>
      <c r="CT79" s="1224"/>
      <c r="CU79" s="1224"/>
      <c r="CV79" s="1224">
        <v>6.3</v>
      </c>
      <c r="CW79" s="1224"/>
      <c r="CX79" s="1224"/>
      <c r="CY79" s="1224"/>
      <c r="CZ79" s="1224"/>
      <c r="DA79" s="1224"/>
      <c r="DB79" s="1224"/>
      <c r="DC79" s="1224"/>
    </row>
    <row r="80" spans="2:107" ht="13.2" x14ac:dyDescent="0.2">
      <c r="B80" s="250"/>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2" x14ac:dyDescent="0.2">
      <c r="B81" s="250"/>
    </row>
    <row r="82" spans="2:109" ht="16.2" x14ac:dyDescent="0.2">
      <c r="B82" s="250"/>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1ABEF-B6D4-47C0-B5FD-6CBB76C21585}">
  <dimension ref="A1:DR125"/>
  <sheetViews>
    <sheetView topLeftCell="A103" workbookViewId="0">
      <selection activeCell="BQ19" sqref="BQ19"/>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511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ED91-1424-483E-8375-53CE1FBF5A0B}">
  <dimension ref="A1:DR125"/>
  <sheetViews>
    <sheetView tabSelected="1" topLeftCell="A106" workbookViewId="0">
      <selection sqref="A1:XFD1048576"/>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561</v>
      </c>
      <c r="G2" s="146"/>
      <c r="H2" s="147"/>
    </row>
    <row r="3" spans="1:8" x14ac:dyDescent="0.2">
      <c r="A3" s="143" t="s">
        <v>554</v>
      </c>
      <c r="B3" s="148"/>
      <c r="C3" s="149"/>
      <c r="D3" s="150">
        <v>31048</v>
      </c>
      <c r="E3" s="151"/>
      <c r="F3" s="152">
        <v>52191</v>
      </c>
      <c r="G3" s="153"/>
      <c r="H3" s="154"/>
    </row>
    <row r="4" spans="1:8" x14ac:dyDescent="0.2">
      <c r="A4" s="155"/>
      <c r="B4" s="156"/>
      <c r="C4" s="157"/>
      <c r="D4" s="158">
        <v>19660</v>
      </c>
      <c r="E4" s="159"/>
      <c r="F4" s="160">
        <v>24843</v>
      </c>
      <c r="G4" s="161"/>
      <c r="H4" s="162"/>
    </row>
    <row r="5" spans="1:8" x14ac:dyDescent="0.2">
      <c r="A5" s="143" t="s">
        <v>556</v>
      </c>
      <c r="B5" s="148"/>
      <c r="C5" s="149"/>
      <c r="D5" s="150">
        <v>36613</v>
      </c>
      <c r="E5" s="151"/>
      <c r="F5" s="152">
        <v>47387</v>
      </c>
      <c r="G5" s="153"/>
      <c r="H5" s="154"/>
    </row>
    <row r="6" spans="1:8" x14ac:dyDescent="0.2">
      <c r="A6" s="155"/>
      <c r="B6" s="156"/>
      <c r="C6" s="157"/>
      <c r="D6" s="158">
        <v>18293</v>
      </c>
      <c r="E6" s="159"/>
      <c r="F6" s="160">
        <v>24928</v>
      </c>
      <c r="G6" s="161"/>
      <c r="H6" s="162"/>
    </row>
    <row r="7" spans="1:8" x14ac:dyDescent="0.2">
      <c r="A7" s="143" t="s">
        <v>557</v>
      </c>
      <c r="B7" s="148"/>
      <c r="C7" s="149"/>
      <c r="D7" s="150">
        <v>27723</v>
      </c>
      <c r="E7" s="151"/>
      <c r="F7" s="152">
        <v>51264</v>
      </c>
      <c r="G7" s="153"/>
      <c r="H7" s="154"/>
    </row>
    <row r="8" spans="1:8" x14ac:dyDescent="0.2">
      <c r="A8" s="155"/>
      <c r="B8" s="156"/>
      <c r="C8" s="157"/>
      <c r="D8" s="158">
        <v>18820</v>
      </c>
      <c r="E8" s="159"/>
      <c r="F8" s="160">
        <v>26040</v>
      </c>
      <c r="G8" s="161"/>
      <c r="H8" s="162"/>
    </row>
    <row r="9" spans="1:8" x14ac:dyDescent="0.2">
      <c r="A9" s="143" t="s">
        <v>558</v>
      </c>
      <c r="B9" s="148"/>
      <c r="C9" s="149"/>
      <c r="D9" s="150">
        <v>28264</v>
      </c>
      <c r="E9" s="151"/>
      <c r="F9" s="152">
        <v>52068</v>
      </c>
      <c r="G9" s="153"/>
      <c r="H9" s="154"/>
    </row>
    <row r="10" spans="1:8" x14ac:dyDescent="0.2">
      <c r="A10" s="155"/>
      <c r="B10" s="156"/>
      <c r="C10" s="157"/>
      <c r="D10" s="158">
        <v>14191</v>
      </c>
      <c r="E10" s="159"/>
      <c r="F10" s="160">
        <v>26936</v>
      </c>
      <c r="G10" s="161"/>
      <c r="H10" s="162"/>
    </row>
    <row r="11" spans="1:8" x14ac:dyDescent="0.2">
      <c r="A11" s="143" t="s">
        <v>559</v>
      </c>
      <c r="B11" s="148"/>
      <c r="C11" s="149"/>
      <c r="D11" s="150">
        <v>22118</v>
      </c>
      <c r="E11" s="151"/>
      <c r="F11" s="152">
        <v>47161</v>
      </c>
      <c r="G11" s="153"/>
      <c r="H11" s="154"/>
    </row>
    <row r="12" spans="1:8" x14ac:dyDescent="0.2">
      <c r="A12" s="155"/>
      <c r="B12" s="156"/>
      <c r="C12" s="163"/>
      <c r="D12" s="158">
        <v>13513</v>
      </c>
      <c r="E12" s="159"/>
      <c r="F12" s="160">
        <v>24595</v>
      </c>
      <c r="G12" s="161"/>
      <c r="H12" s="162"/>
    </row>
    <row r="13" spans="1:8" x14ac:dyDescent="0.2">
      <c r="A13" s="143"/>
      <c r="B13" s="148"/>
      <c r="C13" s="149"/>
      <c r="D13" s="150">
        <v>29153</v>
      </c>
      <c r="E13" s="151"/>
      <c r="F13" s="152">
        <v>50014</v>
      </c>
      <c r="G13" s="164"/>
      <c r="H13" s="154"/>
    </row>
    <row r="14" spans="1:8" x14ac:dyDescent="0.2">
      <c r="A14" s="155"/>
      <c r="B14" s="156"/>
      <c r="C14" s="157"/>
      <c r="D14" s="158">
        <v>16895</v>
      </c>
      <c r="E14" s="159"/>
      <c r="F14" s="160">
        <v>25468</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8.4700000000000006</v>
      </c>
      <c r="C19" s="165">
        <f>ROUND(VALUE(SUBSTITUTE(実質収支比率等に係る経年分析!G$48,"▲","-")),2)</f>
        <v>10.55</v>
      </c>
      <c r="D19" s="165">
        <f>ROUND(VALUE(SUBSTITUTE(実質収支比率等に係る経年分析!H$48,"▲","-")),2)</f>
        <v>6.06</v>
      </c>
      <c r="E19" s="165">
        <f>ROUND(VALUE(SUBSTITUTE(実質収支比率等に係る経年分析!I$48,"▲","-")),2)</f>
        <v>10.74</v>
      </c>
      <c r="F19" s="165">
        <f>ROUND(VALUE(SUBSTITUTE(実質収支比率等に係る経年分析!J$48,"▲","-")),2)</f>
        <v>13.18</v>
      </c>
    </row>
    <row r="20" spans="1:11" x14ac:dyDescent="0.2">
      <c r="A20" s="165" t="s">
        <v>55</v>
      </c>
      <c r="B20" s="165">
        <f>ROUND(VALUE(SUBSTITUTE(実質収支比率等に係る経年分析!F$47,"▲","-")),2)</f>
        <v>7.47</v>
      </c>
      <c r="C20" s="165">
        <f>ROUND(VALUE(SUBSTITUTE(実質収支比率等に係る経年分析!G$47,"▲","-")),2)</f>
        <v>10.52</v>
      </c>
      <c r="D20" s="165">
        <f>ROUND(VALUE(SUBSTITUTE(実質収支比率等に係る経年分析!H$47,"▲","-")),2)</f>
        <v>12.17</v>
      </c>
      <c r="E20" s="165">
        <f>ROUND(VALUE(SUBSTITUTE(実質収支比率等に係る経年分析!I$47,"▲","-")),2)</f>
        <v>12.44</v>
      </c>
      <c r="F20" s="165">
        <f>ROUND(VALUE(SUBSTITUTE(実質収支比率等に係る経年分析!J$47,"▲","-")),2)</f>
        <v>17.079999999999998</v>
      </c>
    </row>
    <row r="21" spans="1:11" x14ac:dyDescent="0.2">
      <c r="A21" s="165" t="s">
        <v>56</v>
      </c>
      <c r="B21" s="165">
        <f>IF(ISNUMBER(VALUE(SUBSTITUTE(実質収支比率等に係る経年分析!F$49,"▲","-"))),ROUND(VALUE(SUBSTITUTE(実質収支比率等に係る経年分析!F$49,"▲","-")),2),NA())</f>
        <v>-0.03</v>
      </c>
      <c r="C21" s="165">
        <f>IF(ISNUMBER(VALUE(SUBSTITUTE(実質収支比率等に係る経年分析!G$49,"▲","-"))),ROUND(VALUE(SUBSTITUTE(実質収支比率等に係る経年分析!G$49,"▲","-")),2),NA())</f>
        <v>5.44</v>
      </c>
      <c r="D21" s="165">
        <f>IF(ISNUMBER(VALUE(SUBSTITUTE(実質収支比率等に係る経年分析!H$49,"▲","-"))),ROUND(VALUE(SUBSTITUTE(実質収支比率等に係る経年分析!H$49,"▲","-")),2),NA())</f>
        <v>-2.39</v>
      </c>
      <c r="E21" s="165">
        <f>IF(ISNUMBER(VALUE(SUBSTITUTE(実質収支比率等に係る経年分析!I$49,"▲","-"))),ROUND(VALUE(SUBSTITUTE(実質収支比率等に係る経年分析!I$49,"▲","-")),2),NA())</f>
        <v>4.9000000000000004</v>
      </c>
      <c r="F21" s="165">
        <f>IF(ISNUMBER(VALUE(SUBSTITUTE(実質収支比率等に係る経年分析!J$49,"▲","-"))),ROUND(VALUE(SUBSTITUTE(実質収支比率等に係る経年分析!J$49,"▲","-")),2),NA())</f>
        <v>6.68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v>
      </c>
    </row>
    <row r="32" spans="1:11" x14ac:dyDescent="0.2">
      <c r="A32" s="166" t="str">
        <f>IF(連結実質赤字比率に係る赤字・黒字の構成分析!C$38="",NA(),連結実質赤字比率に係る赤字・黒字の構成分析!C$38)</f>
        <v>国民健康保険事業</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2.2799999999999998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1.18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1.82</v>
      </c>
    </row>
    <row r="33" spans="1:16" x14ac:dyDescent="0.2">
      <c r="A33" s="166" t="str">
        <f>IF(連結実質赤字比率に係る赤字・黒字の構成分析!C$37="",NA(),連結実質赤字比率に係る赤字・黒字の構成分析!C$37)</f>
        <v>介護保険事業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1.93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2.89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1.99</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6.94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8.66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10.71</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8.4700000000000006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10.54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6.05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10.73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13.17</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14.79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16.420000000000002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17.05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17.22</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885</v>
      </c>
      <c r="E42" s="167"/>
      <c r="F42" s="167"/>
      <c r="G42" s="167">
        <f>'実質公債費比率（分子）の構造'!L$52</f>
        <v>959</v>
      </c>
      <c r="H42" s="167"/>
      <c r="I42" s="167"/>
      <c r="J42" s="167">
        <f>'実質公債費比率（分子）の構造'!M$52</f>
        <v>953</v>
      </c>
      <c r="K42" s="167"/>
      <c r="L42" s="167"/>
      <c r="M42" s="167">
        <f>'実質公債費比率（分子）の構造'!N$52</f>
        <v>922</v>
      </c>
      <c r="N42" s="167"/>
      <c r="O42" s="167"/>
      <c r="P42" s="167">
        <f>'実質公債費比率（分子）の構造'!O$52</f>
        <v>911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83</v>
      </c>
      <c r="C45" s="167"/>
      <c r="D45" s="167"/>
      <c r="E45" s="167">
        <f>'実質公債費比率（分子）の構造'!L$49</f>
        <v>106</v>
      </c>
      <c r="F45" s="167"/>
      <c r="G45" s="167"/>
      <c r="H45" s="167">
        <f>'実質公債費比率（分子）の構造'!M$49</f>
        <v>99</v>
      </c>
      <c r="I45" s="167"/>
      <c r="J45" s="167"/>
      <c r="K45" s="167">
        <f>'実質公債費比率（分子）の構造'!N$49</f>
        <v>92</v>
      </c>
      <c r="L45" s="167"/>
      <c r="M45" s="167"/>
      <c r="N45" s="167">
        <f>'実質公債費比率（分子）の構造'!O$49</f>
        <v>100</v>
      </c>
      <c r="O45" s="167"/>
      <c r="P45" s="167"/>
    </row>
    <row r="46" spans="1:16" x14ac:dyDescent="0.2">
      <c r="A46" s="167" t="s">
        <v>67</v>
      </c>
      <c r="B46" s="167">
        <f>'実質公債費比率（分子）の構造'!K$48</f>
        <v>140</v>
      </c>
      <c r="C46" s="167"/>
      <c r="D46" s="167"/>
      <c r="E46" s="167">
        <f>'実質公債費比率（分子）の構造'!L$48</f>
        <v>136</v>
      </c>
      <c r="F46" s="167"/>
      <c r="G46" s="167"/>
      <c r="H46" s="167">
        <f>'実質公債費比率（分子）の構造'!M$48</f>
        <v>125</v>
      </c>
      <c r="I46" s="167"/>
      <c r="J46" s="167"/>
      <c r="K46" s="167">
        <f>'実質公債費比率（分子）の構造'!N$48</f>
        <v>125</v>
      </c>
      <c r="L46" s="167"/>
      <c r="M46" s="167"/>
      <c r="N46" s="167">
        <f>'実質公債費比率（分子）の構造'!O$48</f>
        <v>113</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1487</v>
      </c>
      <c r="C49" s="167"/>
      <c r="D49" s="167"/>
      <c r="E49" s="167">
        <f>'実質公債費比率（分子）の構造'!L$45</f>
        <v>1568</v>
      </c>
      <c r="F49" s="167"/>
      <c r="G49" s="167"/>
      <c r="H49" s="167">
        <f>'実質公債費比率（分子）の構造'!M$45</f>
        <v>1579</v>
      </c>
      <c r="I49" s="167"/>
      <c r="J49" s="167"/>
      <c r="K49" s="167">
        <f>'実質公債費比率（分子）の構造'!N$45</f>
        <v>1572</v>
      </c>
      <c r="L49" s="167"/>
      <c r="M49" s="167"/>
      <c r="N49" s="167">
        <f>'実質公債費比率（分子）の構造'!O$45</f>
        <v>1482</v>
      </c>
      <c r="O49" s="167"/>
      <c r="P49" s="167"/>
    </row>
    <row r="50" spans="1:16" x14ac:dyDescent="0.2">
      <c r="A50" s="167" t="s">
        <v>71</v>
      </c>
      <c r="B50" s="167" t="e">
        <f>NA()</f>
        <v>#N/A</v>
      </c>
      <c r="C50" s="167">
        <f>IF(ISNUMBER('実質公債費比率（分子）の構造'!K$53),'実質公債費比率（分子）の構造'!K$53,NA())</f>
        <v>825</v>
      </c>
      <c r="D50" s="167" t="e">
        <f>NA()</f>
        <v>#N/A</v>
      </c>
      <c r="E50" s="167" t="e">
        <f>NA()</f>
        <v>#N/A</v>
      </c>
      <c r="F50" s="167">
        <f>IF(ISNUMBER('実質公債費比率（分子）の構造'!L$53),'実質公債費比率（分子）の構造'!L$53,NA())</f>
        <v>851</v>
      </c>
      <c r="G50" s="167" t="e">
        <f>NA()</f>
        <v>#N/A</v>
      </c>
      <c r="H50" s="167" t="e">
        <f>NA()</f>
        <v>#N/A</v>
      </c>
      <c r="I50" s="167">
        <f>IF(ISNUMBER('実質公債費比率（分子）の構造'!M$53),'実質公債費比率（分子）の構造'!M$53,NA())</f>
        <v>850</v>
      </c>
      <c r="J50" s="167" t="e">
        <f>NA()</f>
        <v>#N/A</v>
      </c>
      <c r="K50" s="167" t="e">
        <f>NA()</f>
        <v>#N/A</v>
      </c>
      <c r="L50" s="167">
        <f>IF(ISNUMBER('実質公債費比率（分子）の構造'!N$53),'実質公債費比率（分子）の構造'!N$53,NA())</f>
        <v>867</v>
      </c>
      <c r="M50" s="167" t="e">
        <f>NA()</f>
        <v>#N/A</v>
      </c>
      <c r="N50" s="167" t="e">
        <f>NA()</f>
        <v>#N/A</v>
      </c>
      <c r="O50" s="167">
        <f>IF(ISNUMBER('実質公債費比率（分子）の構造'!O$53),'実質公債費比率（分子）の構造'!O$53,NA())</f>
        <v>784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6238</v>
      </c>
      <c r="E56" s="166"/>
      <c r="F56" s="166"/>
      <c r="G56" s="166">
        <f>'将来負担比率（分子）の構造'!J$52</f>
        <v>5699</v>
      </c>
      <c r="H56" s="166"/>
      <c r="I56" s="166"/>
      <c r="J56" s="166">
        <f>'将来負担比率（分子）の構造'!K$52</f>
        <v>5163</v>
      </c>
      <c r="K56" s="166"/>
      <c r="L56" s="166"/>
      <c r="M56" s="166">
        <f>'将来負担比率（分子）の構造'!L$52</f>
        <v>4773</v>
      </c>
      <c r="N56" s="166"/>
      <c r="O56" s="166"/>
      <c r="P56" s="166">
        <f>'将来負担比率（分子）の構造'!M$52</f>
        <v>4248</v>
      </c>
    </row>
    <row r="57" spans="1:16" x14ac:dyDescent="0.2">
      <c r="A57" s="166" t="s">
        <v>42</v>
      </c>
      <c r="B57" s="166"/>
      <c r="C57" s="166"/>
      <c r="D57" s="166">
        <f>'将来負担比率（分子）の構造'!I$51</f>
        <v>559</v>
      </c>
      <c r="E57" s="166"/>
      <c r="F57" s="166"/>
      <c r="G57" s="166">
        <f>'将来負担比率（分子）の構造'!J$51</f>
        <v>768</v>
      </c>
      <c r="H57" s="166"/>
      <c r="I57" s="166"/>
      <c r="J57" s="166">
        <f>'将来負担比率（分子）の構造'!K$51</f>
        <v>826</v>
      </c>
      <c r="K57" s="166"/>
      <c r="L57" s="166"/>
      <c r="M57" s="166">
        <f>'将来負担比率（分子）の構造'!L$51</f>
        <v>996</v>
      </c>
      <c r="N57" s="166"/>
      <c r="O57" s="166"/>
      <c r="P57" s="166">
        <f>'将来負担比率（分子）の構造'!M$51</f>
        <v>1777</v>
      </c>
    </row>
    <row r="58" spans="1:16" x14ac:dyDescent="0.2">
      <c r="A58" s="166" t="s">
        <v>41</v>
      </c>
      <c r="B58" s="166"/>
      <c r="C58" s="166"/>
      <c r="D58" s="166">
        <f>'将来負担比率（分子）の構造'!I$50</f>
        <v>1231</v>
      </c>
      <c r="E58" s="166"/>
      <c r="F58" s="166"/>
      <c r="G58" s="166">
        <f>'将来負担比率（分子）の構造'!J$50</f>
        <v>1766</v>
      </c>
      <c r="H58" s="166"/>
      <c r="I58" s="166"/>
      <c r="J58" s="166">
        <f>'将来負担比率（分子）の構造'!K$50</f>
        <v>1814</v>
      </c>
      <c r="K58" s="166"/>
      <c r="L58" s="166"/>
      <c r="M58" s="166">
        <f>'将来負担比率（分子）の構造'!L$50</f>
        <v>2074</v>
      </c>
      <c r="N58" s="166"/>
      <c r="O58" s="166"/>
      <c r="P58" s="166">
        <f>'将来負担比率（分子）の構造'!M$50</f>
        <v>2270</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1093</v>
      </c>
      <c r="C62" s="166"/>
      <c r="D62" s="166"/>
      <c r="E62" s="166">
        <f>'将来負担比率（分子）の構造'!J$45</f>
        <v>1233</v>
      </c>
      <c r="F62" s="166"/>
      <c r="G62" s="166"/>
      <c r="H62" s="166">
        <f>'将来負担比率（分子）の構造'!K$45</f>
        <v>1118</v>
      </c>
      <c r="I62" s="166"/>
      <c r="J62" s="166"/>
      <c r="K62" s="166">
        <f>'将来負担比率（分子）の構造'!L$45</f>
        <v>1125</v>
      </c>
      <c r="L62" s="166"/>
      <c r="M62" s="166"/>
      <c r="N62" s="166">
        <f>'将来負担比率（分子）の構造'!M$45</f>
        <v>981</v>
      </c>
      <c r="O62" s="166"/>
      <c r="P62" s="166"/>
    </row>
    <row r="63" spans="1:16" x14ac:dyDescent="0.2">
      <c r="A63" s="166" t="s">
        <v>34</v>
      </c>
      <c r="B63" s="166">
        <f>'将来負担比率（分子）の構造'!I$44</f>
        <v>561</v>
      </c>
      <c r="C63" s="166"/>
      <c r="D63" s="166"/>
      <c r="E63" s="166">
        <f>'将来負担比率（分子）の構造'!J$44</f>
        <v>621</v>
      </c>
      <c r="F63" s="166"/>
      <c r="G63" s="166"/>
      <c r="H63" s="166">
        <f>'将来負担比率（分子）の構造'!K$44</f>
        <v>627</v>
      </c>
      <c r="I63" s="166"/>
      <c r="J63" s="166"/>
      <c r="K63" s="166">
        <f>'将来負担比率（分子）の構造'!L$44</f>
        <v>692</v>
      </c>
      <c r="L63" s="166"/>
      <c r="M63" s="166"/>
      <c r="N63" s="166">
        <f>'将来負担比率（分子）の構造'!M$44</f>
        <v>612</v>
      </c>
      <c r="O63" s="166"/>
      <c r="P63" s="166"/>
    </row>
    <row r="64" spans="1:16" x14ac:dyDescent="0.2">
      <c r="A64" s="166" t="s">
        <v>33</v>
      </c>
      <c r="B64" s="166">
        <f>'将来負担比率（分子）の構造'!I$43</f>
        <v>939</v>
      </c>
      <c r="C64" s="166"/>
      <c r="D64" s="166"/>
      <c r="E64" s="166">
        <f>'将来負担比率（分子）の構造'!J$43</f>
        <v>888</v>
      </c>
      <c r="F64" s="166"/>
      <c r="G64" s="166"/>
      <c r="H64" s="166">
        <f>'将来負担比率（分子）の構造'!K$43</f>
        <v>867</v>
      </c>
      <c r="I64" s="166"/>
      <c r="J64" s="166"/>
      <c r="K64" s="166">
        <f>'将来負担比率（分子）の構造'!L$43</f>
        <v>853</v>
      </c>
      <c r="L64" s="166"/>
      <c r="M64" s="166"/>
      <c r="N64" s="166">
        <f>'将来負担比率（分子）の構造'!M$43</f>
        <v>799</v>
      </c>
      <c r="O64" s="166"/>
      <c r="P64" s="166"/>
    </row>
    <row r="65" spans="1:16" x14ac:dyDescent="0.2">
      <c r="A65" s="166" t="s">
        <v>32</v>
      </c>
      <c r="B65" s="166">
        <f>'将来負担比率（分子）の構造'!I$42</f>
        <v>1</v>
      </c>
      <c r="C65" s="166"/>
      <c r="D65" s="166"/>
      <c r="E65" s="166">
        <f>'将来負担比率（分子）の構造'!J$42</f>
        <v>37</v>
      </c>
      <c r="F65" s="166"/>
      <c r="G65" s="166"/>
      <c r="H65" s="166">
        <f>'将来負担比率（分子）の構造'!K$42</f>
        <v>129</v>
      </c>
      <c r="I65" s="166"/>
      <c r="J65" s="166"/>
      <c r="K65" s="166">
        <f>'将来負担比率（分子）の構造'!L$42</f>
        <v>490</v>
      </c>
      <c r="L65" s="166"/>
      <c r="M65" s="166"/>
      <c r="N65" s="166">
        <f>'将来負担比率（分子）の構造'!M$42</f>
        <v>491</v>
      </c>
      <c r="O65" s="166"/>
      <c r="P65" s="166"/>
    </row>
    <row r="66" spans="1:16" x14ac:dyDescent="0.2">
      <c r="A66" s="166" t="s">
        <v>31</v>
      </c>
      <c r="B66" s="166">
        <f>'将来負担比率（分子）の構造'!I$41</f>
        <v>14788</v>
      </c>
      <c r="C66" s="166"/>
      <c r="D66" s="166"/>
      <c r="E66" s="166">
        <f>'将来負担比率（分子）の構造'!J$41</f>
        <v>14200</v>
      </c>
      <c r="F66" s="166"/>
      <c r="G66" s="166"/>
      <c r="H66" s="166">
        <f>'将来負担比率（分子）の構造'!K$41</f>
        <v>13414</v>
      </c>
      <c r="I66" s="166"/>
      <c r="J66" s="166"/>
      <c r="K66" s="166">
        <f>'将来負担比率（分子）の構造'!L$41</f>
        <v>12653</v>
      </c>
      <c r="L66" s="166"/>
      <c r="M66" s="166"/>
      <c r="N66" s="166">
        <f>'将来負担比率（分子）の構造'!M$41</f>
        <v>11751</v>
      </c>
      <c r="O66" s="166"/>
      <c r="P66" s="166"/>
    </row>
    <row r="67" spans="1:16" x14ac:dyDescent="0.2">
      <c r="A67" s="166" t="s">
        <v>75</v>
      </c>
      <c r="B67" s="166" t="e">
        <f>NA()</f>
        <v>#N/A</v>
      </c>
      <c r="C67" s="166">
        <f>IF(ISNUMBER('将来負担比率（分子）の構造'!I$53), IF('将来負担比率（分子）の構造'!I$53 &lt; 0, 0, '将来負担比率（分子）の構造'!I$53), NA())</f>
        <v>9353</v>
      </c>
      <c r="D67" s="166" t="e">
        <f>NA()</f>
        <v>#N/A</v>
      </c>
      <c r="E67" s="166" t="e">
        <f>NA()</f>
        <v>#N/A</v>
      </c>
      <c r="F67" s="166">
        <f>IF(ISNUMBER('将来負担比率（分子）の構造'!J$53), IF('将来負担比率（分子）の構造'!J$53 &lt; 0, 0, '将来負担比率（分子）の構造'!J$53), NA())</f>
        <v>8746</v>
      </c>
      <c r="G67" s="166" t="e">
        <f>NA()</f>
        <v>#N/A</v>
      </c>
      <c r="H67" s="166" t="e">
        <f>NA()</f>
        <v>#N/A</v>
      </c>
      <c r="I67" s="166">
        <f>IF(ISNUMBER('将来負担比率（分子）の構造'!K$53), IF('将来負担比率（分子）の構造'!K$53 &lt; 0, 0, '将来負担比率（分子）の構造'!K$53), NA())</f>
        <v>8351</v>
      </c>
      <c r="J67" s="166" t="e">
        <f>NA()</f>
        <v>#N/A</v>
      </c>
      <c r="K67" s="166" t="e">
        <f>NA()</f>
        <v>#N/A</v>
      </c>
      <c r="L67" s="166">
        <f>IF(ISNUMBER('将来負担比率（分子）の構造'!L$53), IF('将来負担比率（分子）の構造'!L$53 &lt; 0, 0, '将来負担比率（分子）の構造'!L$53), NA())</f>
        <v>7969</v>
      </c>
      <c r="M67" s="166" t="e">
        <f>NA()</f>
        <v>#N/A</v>
      </c>
      <c r="N67" s="166" t="e">
        <f>NA()</f>
        <v>#N/A</v>
      </c>
      <c r="O67" s="166">
        <f>IF(ISNUMBER('将来負担比率（分子）の構造'!M$53), IF('将来負担比率（分子）の構造'!M$53 &lt; 0, 0, '将来負担比率（分子）の構造'!M$53), NA())</f>
        <v>6340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1048</v>
      </c>
      <c r="C72" s="170">
        <f>基金残高に係る経年分析!G55</f>
        <v>1069</v>
      </c>
      <c r="D72" s="170">
        <f>基金残高に係る経年分析!H55</f>
        <v>1442</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434</v>
      </c>
      <c r="C74" s="170">
        <f>基金残高に係る経年分析!G57</f>
        <v>632</v>
      </c>
      <c r="D74" s="170">
        <f>基金残高に係る経年分析!H57</f>
        <v>1256</v>
      </c>
    </row>
  </sheetData>
  <sheetProtection algorithmName="SHA-512" hashValue="Agtx0qU5hlPBWwmtqB7MJy7zoyxH1TtD4ZEjM0P+p9b1haKRYW0UM/Cjh9sbCY7VNW+EMI9B12mOBwqhvEuSlg==" saltValue="+VAITFGtmzaNX5ZfQbnM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Z16" sqref="Z16:AC16"/>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215</v>
      </c>
      <c r="DI1" s="587"/>
      <c r="DJ1" s="587"/>
      <c r="DK1" s="587"/>
      <c r="DL1" s="587"/>
      <c r="DM1" s="587"/>
      <c r="DN1" s="588"/>
      <c r="DO1" s="205"/>
      <c r="DP1" s="586" t="s">
        <v>216</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219</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220</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221</v>
      </c>
      <c r="S4" s="590"/>
      <c r="T4" s="590"/>
      <c r="U4" s="590"/>
      <c r="V4" s="590"/>
      <c r="W4" s="590"/>
      <c r="X4" s="590"/>
      <c r="Y4" s="591"/>
      <c r="Z4" s="589" t="s">
        <v>222</v>
      </c>
      <c r="AA4" s="590"/>
      <c r="AB4" s="590"/>
      <c r="AC4" s="591"/>
      <c r="AD4" s="589" t="s">
        <v>223</v>
      </c>
      <c r="AE4" s="590"/>
      <c r="AF4" s="590"/>
      <c r="AG4" s="590"/>
      <c r="AH4" s="590"/>
      <c r="AI4" s="590"/>
      <c r="AJ4" s="590"/>
      <c r="AK4" s="591"/>
      <c r="AL4" s="589" t="s">
        <v>222</v>
      </c>
      <c r="AM4" s="590"/>
      <c r="AN4" s="590"/>
      <c r="AO4" s="591"/>
      <c r="AP4" s="592" t="s">
        <v>224</v>
      </c>
      <c r="AQ4" s="592"/>
      <c r="AR4" s="592"/>
      <c r="AS4" s="592"/>
      <c r="AT4" s="592"/>
      <c r="AU4" s="592"/>
      <c r="AV4" s="592"/>
      <c r="AW4" s="592"/>
      <c r="AX4" s="592"/>
      <c r="AY4" s="592"/>
      <c r="AZ4" s="592"/>
      <c r="BA4" s="592"/>
      <c r="BB4" s="592"/>
      <c r="BC4" s="592"/>
      <c r="BD4" s="592"/>
      <c r="BE4" s="592"/>
      <c r="BF4" s="592"/>
      <c r="BG4" s="592" t="s">
        <v>225</v>
      </c>
      <c r="BH4" s="592"/>
      <c r="BI4" s="592"/>
      <c r="BJ4" s="592"/>
      <c r="BK4" s="592"/>
      <c r="BL4" s="592"/>
      <c r="BM4" s="592"/>
      <c r="BN4" s="592"/>
      <c r="BO4" s="592" t="s">
        <v>222</v>
      </c>
      <c r="BP4" s="592"/>
      <c r="BQ4" s="592"/>
      <c r="BR4" s="592"/>
      <c r="BS4" s="592" t="s">
        <v>226</v>
      </c>
      <c r="BT4" s="592"/>
      <c r="BU4" s="592"/>
      <c r="BV4" s="592"/>
      <c r="BW4" s="592"/>
      <c r="BX4" s="592"/>
      <c r="BY4" s="592"/>
      <c r="BZ4" s="592"/>
      <c r="CA4" s="592"/>
      <c r="CB4" s="592"/>
      <c r="CD4" s="589" t="s">
        <v>227</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228</v>
      </c>
      <c r="C5" s="594"/>
      <c r="D5" s="594"/>
      <c r="E5" s="594"/>
      <c r="F5" s="594"/>
      <c r="G5" s="594"/>
      <c r="H5" s="594"/>
      <c r="I5" s="594"/>
      <c r="J5" s="594"/>
      <c r="K5" s="594"/>
      <c r="L5" s="594"/>
      <c r="M5" s="594"/>
      <c r="N5" s="594"/>
      <c r="O5" s="594"/>
      <c r="P5" s="594"/>
      <c r="Q5" s="595"/>
      <c r="R5" s="596">
        <v>7815999</v>
      </c>
      <c r="S5" s="597"/>
      <c r="T5" s="597"/>
      <c r="U5" s="597"/>
      <c r="V5" s="597"/>
      <c r="W5" s="597"/>
      <c r="X5" s="597"/>
      <c r="Y5" s="598"/>
      <c r="Z5" s="599">
        <v>49.2</v>
      </c>
      <c r="AA5" s="599"/>
      <c r="AB5" s="599"/>
      <c r="AC5" s="599"/>
      <c r="AD5" s="600">
        <v>7508380</v>
      </c>
      <c r="AE5" s="600"/>
      <c r="AF5" s="600"/>
      <c r="AG5" s="600"/>
      <c r="AH5" s="600"/>
      <c r="AI5" s="600"/>
      <c r="AJ5" s="600"/>
      <c r="AK5" s="600"/>
      <c r="AL5" s="601">
        <v>82.7</v>
      </c>
      <c r="AM5" s="602"/>
      <c r="AN5" s="602"/>
      <c r="AO5" s="603"/>
      <c r="AP5" s="593" t="s">
        <v>229</v>
      </c>
      <c r="AQ5" s="594"/>
      <c r="AR5" s="594"/>
      <c r="AS5" s="594"/>
      <c r="AT5" s="594"/>
      <c r="AU5" s="594"/>
      <c r="AV5" s="594"/>
      <c r="AW5" s="594"/>
      <c r="AX5" s="594"/>
      <c r="AY5" s="594"/>
      <c r="AZ5" s="594"/>
      <c r="BA5" s="594"/>
      <c r="BB5" s="594"/>
      <c r="BC5" s="594"/>
      <c r="BD5" s="594"/>
      <c r="BE5" s="594"/>
      <c r="BF5" s="595"/>
      <c r="BG5" s="607">
        <v>7508380</v>
      </c>
      <c r="BH5" s="608"/>
      <c r="BI5" s="608"/>
      <c r="BJ5" s="608"/>
      <c r="BK5" s="608"/>
      <c r="BL5" s="608"/>
      <c r="BM5" s="608"/>
      <c r="BN5" s="609"/>
      <c r="BO5" s="610">
        <v>96.1</v>
      </c>
      <c r="BP5" s="610"/>
      <c r="BQ5" s="610"/>
      <c r="BR5" s="610"/>
      <c r="BS5" s="611">
        <v>114908</v>
      </c>
      <c r="BT5" s="611"/>
      <c r="BU5" s="611"/>
      <c r="BV5" s="611"/>
      <c r="BW5" s="611"/>
      <c r="BX5" s="611"/>
      <c r="BY5" s="611"/>
      <c r="BZ5" s="611"/>
      <c r="CA5" s="611"/>
      <c r="CB5" s="615"/>
      <c r="CD5" s="589" t="s">
        <v>224</v>
      </c>
      <c r="CE5" s="590"/>
      <c r="CF5" s="590"/>
      <c r="CG5" s="590"/>
      <c r="CH5" s="590"/>
      <c r="CI5" s="590"/>
      <c r="CJ5" s="590"/>
      <c r="CK5" s="590"/>
      <c r="CL5" s="590"/>
      <c r="CM5" s="590"/>
      <c r="CN5" s="590"/>
      <c r="CO5" s="590"/>
      <c r="CP5" s="590"/>
      <c r="CQ5" s="591"/>
      <c r="CR5" s="589" t="s">
        <v>230</v>
      </c>
      <c r="CS5" s="590"/>
      <c r="CT5" s="590"/>
      <c r="CU5" s="590"/>
      <c r="CV5" s="590"/>
      <c r="CW5" s="590"/>
      <c r="CX5" s="590"/>
      <c r="CY5" s="591"/>
      <c r="CZ5" s="589" t="s">
        <v>222</v>
      </c>
      <c r="DA5" s="590"/>
      <c r="DB5" s="590"/>
      <c r="DC5" s="591"/>
      <c r="DD5" s="589" t="s">
        <v>231</v>
      </c>
      <c r="DE5" s="590"/>
      <c r="DF5" s="590"/>
      <c r="DG5" s="590"/>
      <c r="DH5" s="590"/>
      <c r="DI5" s="590"/>
      <c r="DJ5" s="590"/>
      <c r="DK5" s="590"/>
      <c r="DL5" s="590"/>
      <c r="DM5" s="590"/>
      <c r="DN5" s="590"/>
      <c r="DO5" s="590"/>
      <c r="DP5" s="591"/>
      <c r="DQ5" s="589" t="s">
        <v>232</v>
      </c>
      <c r="DR5" s="590"/>
      <c r="DS5" s="590"/>
      <c r="DT5" s="590"/>
      <c r="DU5" s="590"/>
      <c r="DV5" s="590"/>
      <c r="DW5" s="590"/>
      <c r="DX5" s="590"/>
      <c r="DY5" s="590"/>
      <c r="DZ5" s="590"/>
      <c r="EA5" s="590"/>
      <c r="EB5" s="590"/>
      <c r="EC5" s="591"/>
    </row>
    <row r="6" spans="2:143" ht="11.25" customHeight="1" x14ac:dyDescent="0.2">
      <c r="B6" s="604" t="s">
        <v>233</v>
      </c>
      <c r="C6" s="605"/>
      <c r="D6" s="605"/>
      <c r="E6" s="605"/>
      <c r="F6" s="605"/>
      <c r="G6" s="605"/>
      <c r="H6" s="605"/>
      <c r="I6" s="605"/>
      <c r="J6" s="605"/>
      <c r="K6" s="605"/>
      <c r="L6" s="605"/>
      <c r="M6" s="605"/>
      <c r="N6" s="605"/>
      <c r="O6" s="605"/>
      <c r="P6" s="605"/>
      <c r="Q6" s="606"/>
      <c r="R6" s="607">
        <v>91256</v>
      </c>
      <c r="S6" s="608"/>
      <c r="T6" s="608"/>
      <c r="U6" s="608"/>
      <c r="V6" s="608"/>
      <c r="W6" s="608"/>
      <c r="X6" s="608"/>
      <c r="Y6" s="609"/>
      <c r="Z6" s="610">
        <v>0.6</v>
      </c>
      <c r="AA6" s="610"/>
      <c r="AB6" s="610"/>
      <c r="AC6" s="610"/>
      <c r="AD6" s="611">
        <v>91256</v>
      </c>
      <c r="AE6" s="611"/>
      <c r="AF6" s="611"/>
      <c r="AG6" s="611"/>
      <c r="AH6" s="611"/>
      <c r="AI6" s="611"/>
      <c r="AJ6" s="611"/>
      <c r="AK6" s="611"/>
      <c r="AL6" s="612">
        <v>1</v>
      </c>
      <c r="AM6" s="613"/>
      <c r="AN6" s="613"/>
      <c r="AO6" s="614"/>
      <c r="AP6" s="604" t="s">
        <v>234</v>
      </c>
      <c r="AQ6" s="605"/>
      <c r="AR6" s="605"/>
      <c r="AS6" s="605"/>
      <c r="AT6" s="605"/>
      <c r="AU6" s="605"/>
      <c r="AV6" s="605"/>
      <c r="AW6" s="605"/>
      <c r="AX6" s="605"/>
      <c r="AY6" s="605"/>
      <c r="AZ6" s="605"/>
      <c r="BA6" s="605"/>
      <c r="BB6" s="605"/>
      <c r="BC6" s="605"/>
      <c r="BD6" s="605"/>
      <c r="BE6" s="605"/>
      <c r="BF6" s="606"/>
      <c r="BG6" s="607">
        <v>7508380</v>
      </c>
      <c r="BH6" s="608"/>
      <c r="BI6" s="608"/>
      <c r="BJ6" s="608"/>
      <c r="BK6" s="608"/>
      <c r="BL6" s="608"/>
      <c r="BM6" s="608"/>
      <c r="BN6" s="609"/>
      <c r="BO6" s="610">
        <v>96.1</v>
      </c>
      <c r="BP6" s="610"/>
      <c r="BQ6" s="610"/>
      <c r="BR6" s="610"/>
      <c r="BS6" s="611">
        <v>114908</v>
      </c>
      <c r="BT6" s="611"/>
      <c r="BU6" s="611"/>
      <c r="BV6" s="611"/>
      <c r="BW6" s="611"/>
      <c r="BX6" s="611"/>
      <c r="BY6" s="611"/>
      <c r="BZ6" s="611"/>
      <c r="CA6" s="611"/>
      <c r="CB6" s="615"/>
      <c r="CD6" s="593" t="s">
        <v>235</v>
      </c>
      <c r="CE6" s="594"/>
      <c r="CF6" s="594"/>
      <c r="CG6" s="594"/>
      <c r="CH6" s="594"/>
      <c r="CI6" s="594"/>
      <c r="CJ6" s="594"/>
      <c r="CK6" s="594"/>
      <c r="CL6" s="594"/>
      <c r="CM6" s="594"/>
      <c r="CN6" s="594"/>
      <c r="CO6" s="594"/>
      <c r="CP6" s="594"/>
      <c r="CQ6" s="595"/>
      <c r="CR6" s="607">
        <v>125826</v>
      </c>
      <c r="CS6" s="608"/>
      <c r="CT6" s="608"/>
      <c r="CU6" s="608"/>
      <c r="CV6" s="608"/>
      <c r="CW6" s="608"/>
      <c r="CX6" s="608"/>
      <c r="CY6" s="609"/>
      <c r="CZ6" s="601">
        <v>0.9</v>
      </c>
      <c r="DA6" s="602"/>
      <c r="DB6" s="602"/>
      <c r="DC6" s="618"/>
      <c r="DD6" s="616" t="s">
        <v>129</v>
      </c>
      <c r="DE6" s="608"/>
      <c r="DF6" s="608"/>
      <c r="DG6" s="608"/>
      <c r="DH6" s="608"/>
      <c r="DI6" s="608"/>
      <c r="DJ6" s="608"/>
      <c r="DK6" s="608"/>
      <c r="DL6" s="608"/>
      <c r="DM6" s="608"/>
      <c r="DN6" s="608"/>
      <c r="DO6" s="608"/>
      <c r="DP6" s="609"/>
      <c r="DQ6" s="616">
        <v>125819</v>
      </c>
      <c r="DR6" s="608"/>
      <c r="DS6" s="608"/>
      <c r="DT6" s="608"/>
      <c r="DU6" s="608"/>
      <c r="DV6" s="608"/>
      <c r="DW6" s="608"/>
      <c r="DX6" s="608"/>
      <c r="DY6" s="608"/>
      <c r="DZ6" s="608"/>
      <c r="EA6" s="608"/>
      <c r="EB6" s="608"/>
      <c r="EC6" s="617"/>
    </row>
    <row r="7" spans="2:143" ht="11.25" customHeight="1" x14ac:dyDescent="0.2">
      <c r="B7" s="604" t="s">
        <v>236</v>
      </c>
      <c r="C7" s="605"/>
      <c r="D7" s="605"/>
      <c r="E7" s="605"/>
      <c r="F7" s="605"/>
      <c r="G7" s="605"/>
      <c r="H7" s="605"/>
      <c r="I7" s="605"/>
      <c r="J7" s="605"/>
      <c r="K7" s="605"/>
      <c r="L7" s="605"/>
      <c r="M7" s="605"/>
      <c r="N7" s="605"/>
      <c r="O7" s="605"/>
      <c r="P7" s="605"/>
      <c r="Q7" s="606"/>
      <c r="R7" s="607">
        <v>3577</v>
      </c>
      <c r="S7" s="608"/>
      <c r="T7" s="608"/>
      <c r="U7" s="608"/>
      <c r="V7" s="608"/>
      <c r="W7" s="608"/>
      <c r="X7" s="608"/>
      <c r="Y7" s="609"/>
      <c r="Z7" s="610">
        <v>0</v>
      </c>
      <c r="AA7" s="610"/>
      <c r="AB7" s="610"/>
      <c r="AC7" s="610"/>
      <c r="AD7" s="611">
        <v>3577</v>
      </c>
      <c r="AE7" s="611"/>
      <c r="AF7" s="611"/>
      <c r="AG7" s="611"/>
      <c r="AH7" s="611"/>
      <c r="AI7" s="611"/>
      <c r="AJ7" s="611"/>
      <c r="AK7" s="611"/>
      <c r="AL7" s="612">
        <v>0</v>
      </c>
      <c r="AM7" s="613"/>
      <c r="AN7" s="613"/>
      <c r="AO7" s="614"/>
      <c r="AP7" s="604" t="s">
        <v>237</v>
      </c>
      <c r="AQ7" s="605"/>
      <c r="AR7" s="605"/>
      <c r="AS7" s="605"/>
      <c r="AT7" s="605"/>
      <c r="AU7" s="605"/>
      <c r="AV7" s="605"/>
      <c r="AW7" s="605"/>
      <c r="AX7" s="605"/>
      <c r="AY7" s="605"/>
      <c r="AZ7" s="605"/>
      <c r="BA7" s="605"/>
      <c r="BB7" s="605"/>
      <c r="BC7" s="605"/>
      <c r="BD7" s="605"/>
      <c r="BE7" s="605"/>
      <c r="BF7" s="606"/>
      <c r="BG7" s="607">
        <v>3005910</v>
      </c>
      <c r="BH7" s="608"/>
      <c r="BI7" s="608"/>
      <c r="BJ7" s="608"/>
      <c r="BK7" s="608"/>
      <c r="BL7" s="608"/>
      <c r="BM7" s="608"/>
      <c r="BN7" s="609"/>
      <c r="BO7" s="610">
        <v>38.5</v>
      </c>
      <c r="BP7" s="610"/>
      <c r="BQ7" s="610"/>
      <c r="BR7" s="610"/>
      <c r="BS7" s="611">
        <v>114908</v>
      </c>
      <c r="BT7" s="611"/>
      <c r="BU7" s="611"/>
      <c r="BV7" s="611"/>
      <c r="BW7" s="611"/>
      <c r="BX7" s="611"/>
      <c r="BY7" s="611"/>
      <c r="BZ7" s="611"/>
      <c r="CA7" s="611"/>
      <c r="CB7" s="615"/>
      <c r="CD7" s="604" t="s">
        <v>238</v>
      </c>
      <c r="CE7" s="605"/>
      <c r="CF7" s="605"/>
      <c r="CG7" s="605"/>
      <c r="CH7" s="605"/>
      <c r="CI7" s="605"/>
      <c r="CJ7" s="605"/>
      <c r="CK7" s="605"/>
      <c r="CL7" s="605"/>
      <c r="CM7" s="605"/>
      <c r="CN7" s="605"/>
      <c r="CO7" s="605"/>
      <c r="CP7" s="605"/>
      <c r="CQ7" s="606"/>
      <c r="CR7" s="607">
        <v>3053882</v>
      </c>
      <c r="CS7" s="608"/>
      <c r="CT7" s="608"/>
      <c r="CU7" s="608"/>
      <c r="CV7" s="608"/>
      <c r="CW7" s="608"/>
      <c r="CX7" s="608"/>
      <c r="CY7" s="609"/>
      <c r="CZ7" s="610">
        <v>20.7</v>
      </c>
      <c r="DA7" s="610"/>
      <c r="DB7" s="610"/>
      <c r="DC7" s="610"/>
      <c r="DD7" s="616">
        <v>57384</v>
      </c>
      <c r="DE7" s="608"/>
      <c r="DF7" s="608"/>
      <c r="DG7" s="608"/>
      <c r="DH7" s="608"/>
      <c r="DI7" s="608"/>
      <c r="DJ7" s="608"/>
      <c r="DK7" s="608"/>
      <c r="DL7" s="608"/>
      <c r="DM7" s="608"/>
      <c r="DN7" s="608"/>
      <c r="DO7" s="608"/>
      <c r="DP7" s="609"/>
      <c r="DQ7" s="616">
        <v>2433176</v>
      </c>
      <c r="DR7" s="608"/>
      <c r="DS7" s="608"/>
      <c r="DT7" s="608"/>
      <c r="DU7" s="608"/>
      <c r="DV7" s="608"/>
      <c r="DW7" s="608"/>
      <c r="DX7" s="608"/>
      <c r="DY7" s="608"/>
      <c r="DZ7" s="608"/>
      <c r="EA7" s="608"/>
      <c r="EB7" s="608"/>
      <c r="EC7" s="617"/>
    </row>
    <row r="8" spans="2:143" ht="11.25" customHeight="1" x14ac:dyDescent="0.2">
      <c r="B8" s="604" t="s">
        <v>239</v>
      </c>
      <c r="C8" s="605"/>
      <c r="D8" s="605"/>
      <c r="E8" s="605"/>
      <c r="F8" s="605"/>
      <c r="G8" s="605"/>
      <c r="H8" s="605"/>
      <c r="I8" s="605"/>
      <c r="J8" s="605"/>
      <c r="K8" s="605"/>
      <c r="L8" s="605"/>
      <c r="M8" s="605"/>
      <c r="N8" s="605"/>
      <c r="O8" s="605"/>
      <c r="P8" s="605"/>
      <c r="Q8" s="606"/>
      <c r="R8" s="607">
        <v>35302</v>
      </c>
      <c r="S8" s="608"/>
      <c r="T8" s="608"/>
      <c r="U8" s="608"/>
      <c r="V8" s="608"/>
      <c r="W8" s="608"/>
      <c r="X8" s="608"/>
      <c r="Y8" s="609"/>
      <c r="Z8" s="610">
        <v>0.2</v>
      </c>
      <c r="AA8" s="610"/>
      <c r="AB8" s="610"/>
      <c r="AC8" s="610"/>
      <c r="AD8" s="611">
        <v>35302</v>
      </c>
      <c r="AE8" s="611"/>
      <c r="AF8" s="611"/>
      <c r="AG8" s="611"/>
      <c r="AH8" s="611"/>
      <c r="AI8" s="611"/>
      <c r="AJ8" s="611"/>
      <c r="AK8" s="611"/>
      <c r="AL8" s="612">
        <v>0.4</v>
      </c>
      <c r="AM8" s="613"/>
      <c r="AN8" s="613"/>
      <c r="AO8" s="614"/>
      <c r="AP8" s="604" t="s">
        <v>240</v>
      </c>
      <c r="AQ8" s="605"/>
      <c r="AR8" s="605"/>
      <c r="AS8" s="605"/>
      <c r="AT8" s="605"/>
      <c r="AU8" s="605"/>
      <c r="AV8" s="605"/>
      <c r="AW8" s="605"/>
      <c r="AX8" s="605"/>
      <c r="AY8" s="605"/>
      <c r="AZ8" s="605"/>
      <c r="BA8" s="605"/>
      <c r="BB8" s="605"/>
      <c r="BC8" s="605"/>
      <c r="BD8" s="605"/>
      <c r="BE8" s="605"/>
      <c r="BF8" s="606"/>
      <c r="BG8" s="607">
        <v>67785</v>
      </c>
      <c r="BH8" s="608"/>
      <c r="BI8" s="608"/>
      <c r="BJ8" s="608"/>
      <c r="BK8" s="608"/>
      <c r="BL8" s="608"/>
      <c r="BM8" s="608"/>
      <c r="BN8" s="609"/>
      <c r="BO8" s="610">
        <v>0.9</v>
      </c>
      <c r="BP8" s="610"/>
      <c r="BQ8" s="610"/>
      <c r="BR8" s="610"/>
      <c r="BS8" s="611" t="s">
        <v>129</v>
      </c>
      <c r="BT8" s="611"/>
      <c r="BU8" s="611"/>
      <c r="BV8" s="611"/>
      <c r="BW8" s="611"/>
      <c r="BX8" s="611"/>
      <c r="BY8" s="611"/>
      <c r="BZ8" s="611"/>
      <c r="CA8" s="611"/>
      <c r="CB8" s="615"/>
      <c r="CD8" s="604" t="s">
        <v>241</v>
      </c>
      <c r="CE8" s="605"/>
      <c r="CF8" s="605"/>
      <c r="CG8" s="605"/>
      <c r="CH8" s="605"/>
      <c r="CI8" s="605"/>
      <c r="CJ8" s="605"/>
      <c r="CK8" s="605"/>
      <c r="CL8" s="605"/>
      <c r="CM8" s="605"/>
      <c r="CN8" s="605"/>
      <c r="CO8" s="605"/>
      <c r="CP8" s="605"/>
      <c r="CQ8" s="606"/>
      <c r="CR8" s="607">
        <v>5368594</v>
      </c>
      <c r="CS8" s="608"/>
      <c r="CT8" s="608"/>
      <c r="CU8" s="608"/>
      <c r="CV8" s="608"/>
      <c r="CW8" s="608"/>
      <c r="CX8" s="608"/>
      <c r="CY8" s="609"/>
      <c r="CZ8" s="610">
        <v>36.4</v>
      </c>
      <c r="DA8" s="610"/>
      <c r="DB8" s="610"/>
      <c r="DC8" s="610"/>
      <c r="DD8" s="616">
        <v>60389</v>
      </c>
      <c r="DE8" s="608"/>
      <c r="DF8" s="608"/>
      <c r="DG8" s="608"/>
      <c r="DH8" s="608"/>
      <c r="DI8" s="608"/>
      <c r="DJ8" s="608"/>
      <c r="DK8" s="608"/>
      <c r="DL8" s="608"/>
      <c r="DM8" s="608"/>
      <c r="DN8" s="608"/>
      <c r="DO8" s="608"/>
      <c r="DP8" s="609"/>
      <c r="DQ8" s="616">
        <v>2375457</v>
      </c>
      <c r="DR8" s="608"/>
      <c r="DS8" s="608"/>
      <c r="DT8" s="608"/>
      <c r="DU8" s="608"/>
      <c r="DV8" s="608"/>
      <c r="DW8" s="608"/>
      <c r="DX8" s="608"/>
      <c r="DY8" s="608"/>
      <c r="DZ8" s="608"/>
      <c r="EA8" s="608"/>
      <c r="EB8" s="608"/>
      <c r="EC8" s="617"/>
    </row>
    <row r="9" spans="2:143" ht="11.25" customHeight="1" x14ac:dyDescent="0.2">
      <c r="B9" s="604" t="s">
        <v>242</v>
      </c>
      <c r="C9" s="605"/>
      <c r="D9" s="605"/>
      <c r="E9" s="605"/>
      <c r="F9" s="605"/>
      <c r="G9" s="605"/>
      <c r="H9" s="605"/>
      <c r="I9" s="605"/>
      <c r="J9" s="605"/>
      <c r="K9" s="605"/>
      <c r="L9" s="605"/>
      <c r="M9" s="605"/>
      <c r="N9" s="605"/>
      <c r="O9" s="605"/>
      <c r="P9" s="605"/>
      <c r="Q9" s="606"/>
      <c r="R9" s="607">
        <v>41992</v>
      </c>
      <c r="S9" s="608"/>
      <c r="T9" s="608"/>
      <c r="U9" s="608"/>
      <c r="V9" s="608"/>
      <c r="W9" s="608"/>
      <c r="X9" s="608"/>
      <c r="Y9" s="609"/>
      <c r="Z9" s="610">
        <v>0.3</v>
      </c>
      <c r="AA9" s="610"/>
      <c r="AB9" s="610"/>
      <c r="AC9" s="610"/>
      <c r="AD9" s="611">
        <v>41992</v>
      </c>
      <c r="AE9" s="611"/>
      <c r="AF9" s="611"/>
      <c r="AG9" s="611"/>
      <c r="AH9" s="611"/>
      <c r="AI9" s="611"/>
      <c r="AJ9" s="611"/>
      <c r="AK9" s="611"/>
      <c r="AL9" s="612">
        <v>0.5</v>
      </c>
      <c r="AM9" s="613"/>
      <c r="AN9" s="613"/>
      <c r="AO9" s="614"/>
      <c r="AP9" s="604" t="s">
        <v>243</v>
      </c>
      <c r="AQ9" s="605"/>
      <c r="AR9" s="605"/>
      <c r="AS9" s="605"/>
      <c r="AT9" s="605"/>
      <c r="AU9" s="605"/>
      <c r="AV9" s="605"/>
      <c r="AW9" s="605"/>
      <c r="AX9" s="605"/>
      <c r="AY9" s="605"/>
      <c r="AZ9" s="605"/>
      <c r="BA9" s="605"/>
      <c r="BB9" s="605"/>
      <c r="BC9" s="605"/>
      <c r="BD9" s="605"/>
      <c r="BE9" s="605"/>
      <c r="BF9" s="606"/>
      <c r="BG9" s="607">
        <v>2215201</v>
      </c>
      <c r="BH9" s="608"/>
      <c r="BI9" s="608"/>
      <c r="BJ9" s="608"/>
      <c r="BK9" s="608"/>
      <c r="BL9" s="608"/>
      <c r="BM9" s="608"/>
      <c r="BN9" s="609"/>
      <c r="BO9" s="610">
        <v>28.3</v>
      </c>
      <c r="BP9" s="610"/>
      <c r="BQ9" s="610"/>
      <c r="BR9" s="610"/>
      <c r="BS9" s="611" t="s">
        <v>129</v>
      </c>
      <c r="BT9" s="611"/>
      <c r="BU9" s="611"/>
      <c r="BV9" s="611"/>
      <c r="BW9" s="611"/>
      <c r="BX9" s="611"/>
      <c r="BY9" s="611"/>
      <c r="BZ9" s="611"/>
      <c r="CA9" s="611"/>
      <c r="CB9" s="615"/>
      <c r="CD9" s="604" t="s">
        <v>244</v>
      </c>
      <c r="CE9" s="605"/>
      <c r="CF9" s="605"/>
      <c r="CG9" s="605"/>
      <c r="CH9" s="605"/>
      <c r="CI9" s="605"/>
      <c r="CJ9" s="605"/>
      <c r="CK9" s="605"/>
      <c r="CL9" s="605"/>
      <c r="CM9" s="605"/>
      <c r="CN9" s="605"/>
      <c r="CO9" s="605"/>
      <c r="CP9" s="605"/>
      <c r="CQ9" s="606"/>
      <c r="CR9" s="607">
        <v>1286934</v>
      </c>
      <c r="CS9" s="608"/>
      <c r="CT9" s="608"/>
      <c r="CU9" s="608"/>
      <c r="CV9" s="608"/>
      <c r="CW9" s="608"/>
      <c r="CX9" s="608"/>
      <c r="CY9" s="609"/>
      <c r="CZ9" s="610">
        <v>8.6999999999999993</v>
      </c>
      <c r="DA9" s="610"/>
      <c r="DB9" s="610"/>
      <c r="DC9" s="610"/>
      <c r="DD9" s="616">
        <v>16217</v>
      </c>
      <c r="DE9" s="608"/>
      <c r="DF9" s="608"/>
      <c r="DG9" s="608"/>
      <c r="DH9" s="608"/>
      <c r="DI9" s="608"/>
      <c r="DJ9" s="608"/>
      <c r="DK9" s="608"/>
      <c r="DL9" s="608"/>
      <c r="DM9" s="608"/>
      <c r="DN9" s="608"/>
      <c r="DO9" s="608"/>
      <c r="DP9" s="609"/>
      <c r="DQ9" s="616">
        <v>859835</v>
      </c>
      <c r="DR9" s="608"/>
      <c r="DS9" s="608"/>
      <c r="DT9" s="608"/>
      <c r="DU9" s="608"/>
      <c r="DV9" s="608"/>
      <c r="DW9" s="608"/>
      <c r="DX9" s="608"/>
      <c r="DY9" s="608"/>
      <c r="DZ9" s="608"/>
      <c r="EA9" s="608"/>
      <c r="EB9" s="608"/>
      <c r="EC9" s="617"/>
    </row>
    <row r="10" spans="2:143" ht="11.25" customHeight="1" x14ac:dyDescent="0.2">
      <c r="B10" s="604" t="s">
        <v>245</v>
      </c>
      <c r="C10" s="605"/>
      <c r="D10" s="605"/>
      <c r="E10" s="605"/>
      <c r="F10" s="605"/>
      <c r="G10" s="605"/>
      <c r="H10" s="605"/>
      <c r="I10" s="605"/>
      <c r="J10" s="605"/>
      <c r="K10" s="605"/>
      <c r="L10" s="605"/>
      <c r="M10" s="605"/>
      <c r="N10" s="605"/>
      <c r="O10" s="605"/>
      <c r="P10" s="605"/>
      <c r="Q10" s="606"/>
      <c r="R10" s="607" t="s">
        <v>129</v>
      </c>
      <c r="S10" s="608"/>
      <c r="T10" s="608"/>
      <c r="U10" s="608"/>
      <c r="V10" s="608"/>
      <c r="W10" s="608"/>
      <c r="X10" s="608"/>
      <c r="Y10" s="609"/>
      <c r="Z10" s="610" t="s">
        <v>129</v>
      </c>
      <c r="AA10" s="610"/>
      <c r="AB10" s="610"/>
      <c r="AC10" s="610"/>
      <c r="AD10" s="611" t="s">
        <v>129</v>
      </c>
      <c r="AE10" s="611"/>
      <c r="AF10" s="611"/>
      <c r="AG10" s="611"/>
      <c r="AH10" s="611"/>
      <c r="AI10" s="611"/>
      <c r="AJ10" s="611"/>
      <c r="AK10" s="611"/>
      <c r="AL10" s="612" t="s">
        <v>129</v>
      </c>
      <c r="AM10" s="613"/>
      <c r="AN10" s="613"/>
      <c r="AO10" s="614"/>
      <c r="AP10" s="604" t="s">
        <v>246</v>
      </c>
      <c r="AQ10" s="605"/>
      <c r="AR10" s="605"/>
      <c r="AS10" s="605"/>
      <c r="AT10" s="605"/>
      <c r="AU10" s="605"/>
      <c r="AV10" s="605"/>
      <c r="AW10" s="605"/>
      <c r="AX10" s="605"/>
      <c r="AY10" s="605"/>
      <c r="AZ10" s="605"/>
      <c r="BA10" s="605"/>
      <c r="BB10" s="605"/>
      <c r="BC10" s="605"/>
      <c r="BD10" s="605"/>
      <c r="BE10" s="605"/>
      <c r="BF10" s="606"/>
      <c r="BG10" s="607">
        <v>198669</v>
      </c>
      <c r="BH10" s="608"/>
      <c r="BI10" s="608"/>
      <c r="BJ10" s="608"/>
      <c r="BK10" s="608"/>
      <c r="BL10" s="608"/>
      <c r="BM10" s="608"/>
      <c r="BN10" s="609"/>
      <c r="BO10" s="610">
        <v>2.5</v>
      </c>
      <c r="BP10" s="610"/>
      <c r="BQ10" s="610"/>
      <c r="BR10" s="610"/>
      <c r="BS10" s="611" t="s">
        <v>129</v>
      </c>
      <c r="BT10" s="611"/>
      <c r="BU10" s="611"/>
      <c r="BV10" s="611"/>
      <c r="BW10" s="611"/>
      <c r="BX10" s="611"/>
      <c r="BY10" s="611"/>
      <c r="BZ10" s="611"/>
      <c r="CA10" s="611"/>
      <c r="CB10" s="615"/>
      <c r="CD10" s="604" t="s">
        <v>247</v>
      </c>
      <c r="CE10" s="605"/>
      <c r="CF10" s="605"/>
      <c r="CG10" s="605"/>
      <c r="CH10" s="605"/>
      <c r="CI10" s="605"/>
      <c r="CJ10" s="605"/>
      <c r="CK10" s="605"/>
      <c r="CL10" s="605"/>
      <c r="CM10" s="605"/>
      <c r="CN10" s="605"/>
      <c r="CO10" s="605"/>
      <c r="CP10" s="605"/>
      <c r="CQ10" s="606"/>
      <c r="CR10" s="607">
        <v>1113</v>
      </c>
      <c r="CS10" s="608"/>
      <c r="CT10" s="608"/>
      <c r="CU10" s="608"/>
      <c r="CV10" s="608"/>
      <c r="CW10" s="608"/>
      <c r="CX10" s="608"/>
      <c r="CY10" s="609"/>
      <c r="CZ10" s="610">
        <v>0</v>
      </c>
      <c r="DA10" s="610"/>
      <c r="DB10" s="610"/>
      <c r="DC10" s="610"/>
      <c r="DD10" s="616" t="s">
        <v>129</v>
      </c>
      <c r="DE10" s="608"/>
      <c r="DF10" s="608"/>
      <c r="DG10" s="608"/>
      <c r="DH10" s="608"/>
      <c r="DI10" s="608"/>
      <c r="DJ10" s="608"/>
      <c r="DK10" s="608"/>
      <c r="DL10" s="608"/>
      <c r="DM10" s="608"/>
      <c r="DN10" s="608"/>
      <c r="DO10" s="608"/>
      <c r="DP10" s="609"/>
      <c r="DQ10" s="616">
        <v>113</v>
      </c>
      <c r="DR10" s="608"/>
      <c r="DS10" s="608"/>
      <c r="DT10" s="608"/>
      <c r="DU10" s="608"/>
      <c r="DV10" s="608"/>
      <c r="DW10" s="608"/>
      <c r="DX10" s="608"/>
      <c r="DY10" s="608"/>
      <c r="DZ10" s="608"/>
      <c r="EA10" s="608"/>
      <c r="EB10" s="608"/>
      <c r="EC10" s="617"/>
    </row>
    <row r="11" spans="2:143" ht="11.25" customHeight="1" x14ac:dyDescent="0.2">
      <c r="B11" s="604" t="s">
        <v>248</v>
      </c>
      <c r="C11" s="605"/>
      <c r="D11" s="605"/>
      <c r="E11" s="605"/>
      <c r="F11" s="605"/>
      <c r="G11" s="605"/>
      <c r="H11" s="605"/>
      <c r="I11" s="605"/>
      <c r="J11" s="605"/>
      <c r="K11" s="605"/>
      <c r="L11" s="605"/>
      <c r="M11" s="605"/>
      <c r="N11" s="605"/>
      <c r="O11" s="605"/>
      <c r="P11" s="605"/>
      <c r="Q11" s="606"/>
      <c r="R11" s="607">
        <v>1033987</v>
      </c>
      <c r="S11" s="608"/>
      <c r="T11" s="608"/>
      <c r="U11" s="608"/>
      <c r="V11" s="608"/>
      <c r="W11" s="608"/>
      <c r="X11" s="608"/>
      <c r="Y11" s="609"/>
      <c r="Z11" s="612">
        <v>6.5</v>
      </c>
      <c r="AA11" s="613"/>
      <c r="AB11" s="613"/>
      <c r="AC11" s="619"/>
      <c r="AD11" s="616">
        <v>1033987</v>
      </c>
      <c r="AE11" s="608"/>
      <c r="AF11" s="608"/>
      <c r="AG11" s="608"/>
      <c r="AH11" s="608"/>
      <c r="AI11" s="608"/>
      <c r="AJ11" s="608"/>
      <c r="AK11" s="609"/>
      <c r="AL11" s="612">
        <v>11.4</v>
      </c>
      <c r="AM11" s="613"/>
      <c r="AN11" s="613"/>
      <c r="AO11" s="614"/>
      <c r="AP11" s="604" t="s">
        <v>249</v>
      </c>
      <c r="AQ11" s="605"/>
      <c r="AR11" s="605"/>
      <c r="AS11" s="605"/>
      <c r="AT11" s="605"/>
      <c r="AU11" s="605"/>
      <c r="AV11" s="605"/>
      <c r="AW11" s="605"/>
      <c r="AX11" s="605"/>
      <c r="AY11" s="605"/>
      <c r="AZ11" s="605"/>
      <c r="BA11" s="605"/>
      <c r="BB11" s="605"/>
      <c r="BC11" s="605"/>
      <c r="BD11" s="605"/>
      <c r="BE11" s="605"/>
      <c r="BF11" s="606"/>
      <c r="BG11" s="607">
        <v>524255</v>
      </c>
      <c r="BH11" s="608"/>
      <c r="BI11" s="608"/>
      <c r="BJ11" s="608"/>
      <c r="BK11" s="608"/>
      <c r="BL11" s="608"/>
      <c r="BM11" s="608"/>
      <c r="BN11" s="609"/>
      <c r="BO11" s="610">
        <v>6.7</v>
      </c>
      <c r="BP11" s="610"/>
      <c r="BQ11" s="610"/>
      <c r="BR11" s="610"/>
      <c r="BS11" s="611">
        <v>114908</v>
      </c>
      <c r="BT11" s="611"/>
      <c r="BU11" s="611"/>
      <c r="BV11" s="611"/>
      <c r="BW11" s="611"/>
      <c r="BX11" s="611"/>
      <c r="BY11" s="611"/>
      <c r="BZ11" s="611"/>
      <c r="CA11" s="611"/>
      <c r="CB11" s="615"/>
      <c r="CD11" s="604" t="s">
        <v>250</v>
      </c>
      <c r="CE11" s="605"/>
      <c r="CF11" s="605"/>
      <c r="CG11" s="605"/>
      <c r="CH11" s="605"/>
      <c r="CI11" s="605"/>
      <c r="CJ11" s="605"/>
      <c r="CK11" s="605"/>
      <c r="CL11" s="605"/>
      <c r="CM11" s="605"/>
      <c r="CN11" s="605"/>
      <c r="CO11" s="605"/>
      <c r="CP11" s="605"/>
      <c r="CQ11" s="606"/>
      <c r="CR11" s="607">
        <v>101872</v>
      </c>
      <c r="CS11" s="608"/>
      <c r="CT11" s="608"/>
      <c r="CU11" s="608"/>
      <c r="CV11" s="608"/>
      <c r="CW11" s="608"/>
      <c r="CX11" s="608"/>
      <c r="CY11" s="609"/>
      <c r="CZ11" s="610">
        <v>0.7</v>
      </c>
      <c r="DA11" s="610"/>
      <c r="DB11" s="610"/>
      <c r="DC11" s="610"/>
      <c r="DD11" s="616" t="s">
        <v>129</v>
      </c>
      <c r="DE11" s="608"/>
      <c r="DF11" s="608"/>
      <c r="DG11" s="608"/>
      <c r="DH11" s="608"/>
      <c r="DI11" s="608"/>
      <c r="DJ11" s="608"/>
      <c r="DK11" s="608"/>
      <c r="DL11" s="608"/>
      <c r="DM11" s="608"/>
      <c r="DN11" s="608"/>
      <c r="DO11" s="608"/>
      <c r="DP11" s="609"/>
      <c r="DQ11" s="616">
        <v>83533</v>
      </c>
      <c r="DR11" s="608"/>
      <c r="DS11" s="608"/>
      <c r="DT11" s="608"/>
      <c r="DU11" s="608"/>
      <c r="DV11" s="608"/>
      <c r="DW11" s="608"/>
      <c r="DX11" s="608"/>
      <c r="DY11" s="608"/>
      <c r="DZ11" s="608"/>
      <c r="EA11" s="608"/>
      <c r="EB11" s="608"/>
      <c r="EC11" s="617"/>
    </row>
    <row r="12" spans="2:143" ht="11.25" customHeight="1" x14ac:dyDescent="0.2">
      <c r="B12" s="604" t="s">
        <v>251</v>
      </c>
      <c r="C12" s="605"/>
      <c r="D12" s="605"/>
      <c r="E12" s="605"/>
      <c r="F12" s="605"/>
      <c r="G12" s="605"/>
      <c r="H12" s="605"/>
      <c r="I12" s="605"/>
      <c r="J12" s="605"/>
      <c r="K12" s="605"/>
      <c r="L12" s="605"/>
      <c r="M12" s="605"/>
      <c r="N12" s="605"/>
      <c r="O12" s="605"/>
      <c r="P12" s="605"/>
      <c r="Q12" s="606"/>
      <c r="R12" s="607" t="s">
        <v>129</v>
      </c>
      <c r="S12" s="608"/>
      <c r="T12" s="608"/>
      <c r="U12" s="608"/>
      <c r="V12" s="608"/>
      <c r="W12" s="608"/>
      <c r="X12" s="608"/>
      <c r="Y12" s="609"/>
      <c r="Z12" s="610" t="s">
        <v>129</v>
      </c>
      <c r="AA12" s="610"/>
      <c r="AB12" s="610"/>
      <c r="AC12" s="610"/>
      <c r="AD12" s="611" t="s">
        <v>129</v>
      </c>
      <c r="AE12" s="611"/>
      <c r="AF12" s="611"/>
      <c r="AG12" s="611"/>
      <c r="AH12" s="611"/>
      <c r="AI12" s="611"/>
      <c r="AJ12" s="611"/>
      <c r="AK12" s="611"/>
      <c r="AL12" s="612" t="s">
        <v>129</v>
      </c>
      <c r="AM12" s="613"/>
      <c r="AN12" s="613"/>
      <c r="AO12" s="614"/>
      <c r="AP12" s="604" t="s">
        <v>252</v>
      </c>
      <c r="AQ12" s="605"/>
      <c r="AR12" s="605"/>
      <c r="AS12" s="605"/>
      <c r="AT12" s="605"/>
      <c r="AU12" s="605"/>
      <c r="AV12" s="605"/>
      <c r="AW12" s="605"/>
      <c r="AX12" s="605"/>
      <c r="AY12" s="605"/>
      <c r="AZ12" s="605"/>
      <c r="BA12" s="605"/>
      <c r="BB12" s="605"/>
      <c r="BC12" s="605"/>
      <c r="BD12" s="605"/>
      <c r="BE12" s="605"/>
      <c r="BF12" s="606"/>
      <c r="BG12" s="607">
        <v>4070330</v>
      </c>
      <c r="BH12" s="608"/>
      <c r="BI12" s="608"/>
      <c r="BJ12" s="608"/>
      <c r="BK12" s="608"/>
      <c r="BL12" s="608"/>
      <c r="BM12" s="608"/>
      <c r="BN12" s="609"/>
      <c r="BO12" s="610">
        <v>52.1</v>
      </c>
      <c r="BP12" s="610"/>
      <c r="BQ12" s="610"/>
      <c r="BR12" s="610"/>
      <c r="BS12" s="611" t="s">
        <v>129</v>
      </c>
      <c r="BT12" s="611"/>
      <c r="BU12" s="611"/>
      <c r="BV12" s="611"/>
      <c r="BW12" s="611"/>
      <c r="BX12" s="611"/>
      <c r="BY12" s="611"/>
      <c r="BZ12" s="611"/>
      <c r="CA12" s="611"/>
      <c r="CB12" s="615"/>
      <c r="CD12" s="604" t="s">
        <v>253</v>
      </c>
      <c r="CE12" s="605"/>
      <c r="CF12" s="605"/>
      <c r="CG12" s="605"/>
      <c r="CH12" s="605"/>
      <c r="CI12" s="605"/>
      <c r="CJ12" s="605"/>
      <c r="CK12" s="605"/>
      <c r="CL12" s="605"/>
      <c r="CM12" s="605"/>
      <c r="CN12" s="605"/>
      <c r="CO12" s="605"/>
      <c r="CP12" s="605"/>
      <c r="CQ12" s="606"/>
      <c r="CR12" s="607">
        <v>99978</v>
      </c>
      <c r="CS12" s="608"/>
      <c r="CT12" s="608"/>
      <c r="CU12" s="608"/>
      <c r="CV12" s="608"/>
      <c r="CW12" s="608"/>
      <c r="CX12" s="608"/>
      <c r="CY12" s="609"/>
      <c r="CZ12" s="610">
        <v>0.7</v>
      </c>
      <c r="DA12" s="610"/>
      <c r="DB12" s="610"/>
      <c r="DC12" s="610"/>
      <c r="DD12" s="616" t="s">
        <v>129</v>
      </c>
      <c r="DE12" s="608"/>
      <c r="DF12" s="608"/>
      <c r="DG12" s="608"/>
      <c r="DH12" s="608"/>
      <c r="DI12" s="608"/>
      <c r="DJ12" s="608"/>
      <c r="DK12" s="608"/>
      <c r="DL12" s="608"/>
      <c r="DM12" s="608"/>
      <c r="DN12" s="608"/>
      <c r="DO12" s="608"/>
      <c r="DP12" s="609"/>
      <c r="DQ12" s="616">
        <v>92896</v>
      </c>
      <c r="DR12" s="608"/>
      <c r="DS12" s="608"/>
      <c r="DT12" s="608"/>
      <c r="DU12" s="608"/>
      <c r="DV12" s="608"/>
      <c r="DW12" s="608"/>
      <c r="DX12" s="608"/>
      <c r="DY12" s="608"/>
      <c r="DZ12" s="608"/>
      <c r="EA12" s="608"/>
      <c r="EB12" s="608"/>
      <c r="EC12" s="617"/>
    </row>
    <row r="13" spans="2:143" ht="11.25" customHeight="1" x14ac:dyDescent="0.2">
      <c r="B13" s="604" t="s">
        <v>254</v>
      </c>
      <c r="C13" s="605"/>
      <c r="D13" s="605"/>
      <c r="E13" s="605"/>
      <c r="F13" s="605"/>
      <c r="G13" s="605"/>
      <c r="H13" s="605"/>
      <c r="I13" s="605"/>
      <c r="J13" s="605"/>
      <c r="K13" s="605"/>
      <c r="L13" s="605"/>
      <c r="M13" s="605"/>
      <c r="N13" s="605"/>
      <c r="O13" s="605"/>
      <c r="P13" s="605"/>
      <c r="Q13" s="606"/>
      <c r="R13" s="607" t="s">
        <v>129</v>
      </c>
      <c r="S13" s="608"/>
      <c r="T13" s="608"/>
      <c r="U13" s="608"/>
      <c r="V13" s="608"/>
      <c r="W13" s="608"/>
      <c r="X13" s="608"/>
      <c r="Y13" s="609"/>
      <c r="Z13" s="610" t="s">
        <v>129</v>
      </c>
      <c r="AA13" s="610"/>
      <c r="AB13" s="610"/>
      <c r="AC13" s="610"/>
      <c r="AD13" s="611" t="s">
        <v>129</v>
      </c>
      <c r="AE13" s="611"/>
      <c r="AF13" s="611"/>
      <c r="AG13" s="611"/>
      <c r="AH13" s="611"/>
      <c r="AI13" s="611"/>
      <c r="AJ13" s="611"/>
      <c r="AK13" s="611"/>
      <c r="AL13" s="612" t="s">
        <v>129</v>
      </c>
      <c r="AM13" s="613"/>
      <c r="AN13" s="613"/>
      <c r="AO13" s="614"/>
      <c r="AP13" s="604" t="s">
        <v>255</v>
      </c>
      <c r="AQ13" s="605"/>
      <c r="AR13" s="605"/>
      <c r="AS13" s="605"/>
      <c r="AT13" s="605"/>
      <c r="AU13" s="605"/>
      <c r="AV13" s="605"/>
      <c r="AW13" s="605"/>
      <c r="AX13" s="605"/>
      <c r="AY13" s="605"/>
      <c r="AZ13" s="605"/>
      <c r="BA13" s="605"/>
      <c r="BB13" s="605"/>
      <c r="BC13" s="605"/>
      <c r="BD13" s="605"/>
      <c r="BE13" s="605"/>
      <c r="BF13" s="606"/>
      <c r="BG13" s="607">
        <v>4066160</v>
      </c>
      <c r="BH13" s="608"/>
      <c r="BI13" s="608"/>
      <c r="BJ13" s="608"/>
      <c r="BK13" s="608"/>
      <c r="BL13" s="608"/>
      <c r="BM13" s="608"/>
      <c r="BN13" s="609"/>
      <c r="BO13" s="610">
        <v>52</v>
      </c>
      <c r="BP13" s="610"/>
      <c r="BQ13" s="610"/>
      <c r="BR13" s="610"/>
      <c r="BS13" s="611" t="s">
        <v>129</v>
      </c>
      <c r="BT13" s="611"/>
      <c r="BU13" s="611"/>
      <c r="BV13" s="611"/>
      <c r="BW13" s="611"/>
      <c r="BX13" s="611"/>
      <c r="BY13" s="611"/>
      <c r="BZ13" s="611"/>
      <c r="CA13" s="611"/>
      <c r="CB13" s="615"/>
      <c r="CD13" s="604" t="s">
        <v>256</v>
      </c>
      <c r="CE13" s="605"/>
      <c r="CF13" s="605"/>
      <c r="CG13" s="605"/>
      <c r="CH13" s="605"/>
      <c r="CI13" s="605"/>
      <c r="CJ13" s="605"/>
      <c r="CK13" s="605"/>
      <c r="CL13" s="605"/>
      <c r="CM13" s="605"/>
      <c r="CN13" s="605"/>
      <c r="CO13" s="605"/>
      <c r="CP13" s="605"/>
      <c r="CQ13" s="606"/>
      <c r="CR13" s="607">
        <v>1136291</v>
      </c>
      <c r="CS13" s="608"/>
      <c r="CT13" s="608"/>
      <c r="CU13" s="608"/>
      <c r="CV13" s="608"/>
      <c r="CW13" s="608"/>
      <c r="CX13" s="608"/>
      <c r="CY13" s="609"/>
      <c r="CZ13" s="610">
        <v>7.7</v>
      </c>
      <c r="DA13" s="610"/>
      <c r="DB13" s="610"/>
      <c r="DC13" s="610"/>
      <c r="DD13" s="616">
        <v>669919</v>
      </c>
      <c r="DE13" s="608"/>
      <c r="DF13" s="608"/>
      <c r="DG13" s="608"/>
      <c r="DH13" s="608"/>
      <c r="DI13" s="608"/>
      <c r="DJ13" s="608"/>
      <c r="DK13" s="608"/>
      <c r="DL13" s="608"/>
      <c r="DM13" s="608"/>
      <c r="DN13" s="608"/>
      <c r="DO13" s="608"/>
      <c r="DP13" s="609"/>
      <c r="DQ13" s="616">
        <v>539506</v>
      </c>
      <c r="DR13" s="608"/>
      <c r="DS13" s="608"/>
      <c r="DT13" s="608"/>
      <c r="DU13" s="608"/>
      <c r="DV13" s="608"/>
      <c r="DW13" s="608"/>
      <c r="DX13" s="608"/>
      <c r="DY13" s="608"/>
      <c r="DZ13" s="608"/>
      <c r="EA13" s="608"/>
      <c r="EB13" s="608"/>
      <c r="EC13" s="617"/>
    </row>
    <row r="14" spans="2:143" ht="11.25" customHeight="1" x14ac:dyDescent="0.2">
      <c r="B14" s="604" t="s">
        <v>257</v>
      </c>
      <c r="C14" s="605"/>
      <c r="D14" s="605"/>
      <c r="E14" s="605"/>
      <c r="F14" s="605"/>
      <c r="G14" s="605"/>
      <c r="H14" s="605"/>
      <c r="I14" s="605"/>
      <c r="J14" s="605"/>
      <c r="K14" s="605"/>
      <c r="L14" s="605"/>
      <c r="M14" s="605"/>
      <c r="N14" s="605"/>
      <c r="O14" s="605"/>
      <c r="P14" s="605"/>
      <c r="Q14" s="606"/>
      <c r="R14" s="607">
        <v>5</v>
      </c>
      <c r="S14" s="608"/>
      <c r="T14" s="608"/>
      <c r="U14" s="608"/>
      <c r="V14" s="608"/>
      <c r="W14" s="608"/>
      <c r="X14" s="608"/>
      <c r="Y14" s="609"/>
      <c r="Z14" s="610">
        <v>0</v>
      </c>
      <c r="AA14" s="610"/>
      <c r="AB14" s="610"/>
      <c r="AC14" s="610"/>
      <c r="AD14" s="611">
        <v>5</v>
      </c>
      <c r="AE14" s="611"/>
      <c r="AF14" s="611"/>
      <c r="AG14" s="611"/>
      <c r="AH14" s="611"/>
      <c r="AI14" s="611"/>
      <c r="AJ14" s="611"/>
      <c r="AK14" s="611"/>
      <c r="AL14" s="612">
        <v>0</v>
      </c>
      <c r="AM14" s="613"/>
      <c r="AN14" s="613"/>
      <c r="AO14" s="614"/>
      <c r="AP14" s="604" t="s">
        <v>258</v>
      </c>
      <c r="AQ14" s="605"/>
      <c r="AR14" s="605"/>
      <c r="AS14" s="605"/>
      <c r="AT14" s="605"/>
      <c r="AU14" s="605"/>
      <c r="AV14" s="605"/>
      <c r="AW14" s="605"/>
      <c r="AX14" s="605"/>
      <c r="AY14" s="605"/>
      <c r="AZ14" s="605"/>
      <c r="BA14" s="605"/>
      <c r="BB14" s="605"/>
      <c r="BC14" s="605"/>
      <c r="BD14" s="605"/>
      <c r="BE14" s="605"/>
      <c r="BF14" s="606"/>
      <c r="BG14" s="607">
        <v>88605</v>
      </c>
      <c r="BH14" s="608"/>
      <c r="BI14" s="608"/>
      <c r="BJ14" s="608"/>
      <c r="BK14" s="608"/>
      <c r="BL14" s="608"/>
      <c r="BM14" s="608"/>
      <c r="BN14" s="609"/>
      <c r="BO14" s="610">
        <v>1.1000000000000001</v>
      </c>
      <c r="BP14" s="610"/>
      <c r="BQ14" s="610"/>
      <c r="BR14" s="610"/>
      <c r="BS14" s="611" t="s">
        <v>129</v>
      </c>
      <c r="BT14" s="611"/>
      <c r="BU14" s="611"/>
      <c r="BV14" s="611"/>
      <c r="BW14" s="611"/>
      <c r="BX14" s="611"/>
      <c r="BY14" s="611"/>
      <c r="BZ14" s="611"/>
      <c r="CA14" s="611"/>
      <c r="CB14" s="615"/>
      <c r="CD14" s="604" t="s">
        <v>259</v>
      </c>
      <c r="CE14" s="605"/>
      <c r="CF14" s="605"/>
      <c r="CG14" s="605"/>
      <c r="CH14" s="605"/>
      <c r="CI14" s="605"/>
      <c r="CJ14" s="605"/>
      <c r="CK14" s="605"/>
      <c r="CL14" s="605"/>
      <c r="CM14" s="605"/>
      <c r="CN14" s="605"/>
      <c r="CO14" s="605"/>
      <c r="CP14" s="605"/>
      <c r="CQ14" s="606"/>
      <c r="CR14" s="607">
        <v>599077</v>
      </c>
      <c r="CS14" s="608"/>
      <c r="CT14" s="608"/>
      <c r="CU14" s="608"/>
      <c r="CV14" s="608"/>
      <c r="CW14" s="608"/>
      <c r="CX14" s="608"/>
      <c r="CY14" s="609"/>
      <c r="CZ14" s="610">
        <v>4.0999999999999996</v>
      </c>
      <c r="DA14" s="610"/>
      <c r="DB14" s="610"/>
      <c r="DC14" s="610"/>
      <c r="DD14" s="616" t="s">
        <v>129</v>
      </c>
      <c r="DE14" s="608"/>
      <c r="DF14" s="608"/>
      <c r="DG14" s="608"/>
      <c r="DH14" s="608"/>
      <c r="DI14" s="608"/>
      <c r="DJ14" s="608"/>
      <c r="DK14" s="608"/>
      <c r="DL14" s="608"/>
      <c r="DM14" s="608"/>
      <c r="DN14" s="608"/>
      <c r="DO14" s="608"/>
      <c r="DP14" s="609"/>
      <c r="DQ14" s="616">
        <v>599077</v>
      </c>
      <c r="DR14" s="608"/>
      <c r="DS14" s="608"/>
      <c r="DT14" s="608"/>
      <c r="DU14" s="608"/>
      <c r="DV14" s="608"/>
      <c r="DW14" s="608"/>
      <c r="DX14" s="608"/>
      <c r="DY14" s="608"/>
      <c r="DZ14" s="608"/>
      <c r="EA14" s="608"/>
      <c r="EB14" s="608"/>
      <c r="EC14" s="617"/>
    </row>
    <row r="15" spans="2:143" ht="11.25" customHeight="1" x14ac:dyDescent="0.2">
      <c r="B15" s="604" t="s">
        <v>260</v>
      </c>
      <c r="C15" s="605"/>
      <c r="D15" s="605"/>
      <c r="E15" s="605"/>
      <c r="F15" s="605"/>
      <c r="G15" s="605"/>
      <c r="H15" s="605"/>
      <c r="I15" s="605"/>
      <c r="J15" s="605"/>
      <c r="K15" s="605"/>
      <c r="L15" s="605"/>
      <c r="M15" s="605"/>
      <c r="N15" s="605"/>
      <c r="O15" s="605"/>
      <c r="P15" s="605"/>
      <c r="Q15" s="606"/>
      <c r="R15" s="607" t="s">
        <v>129</v>
      </c>
      <c r="S15" s="608"/>
      <c r="T15" s="608"/>
      <c r="U15" s="608"/>
      <c r="V15" s="608"/>
      <c r="W15" s="608"/>
      <c r="X15" s="608"/>
      <c r="Y15" s="609"/>
      <c r="Z15" s="610" t="s">
        <v>129</v>
      </c>
      <c r="AA15" s="610"/>
      <c r="AB15" s="610"/>
      <c r="AC15" s="610"/>
      <c r="AD15" s="611" t="s">
        <v>129</v>
      </c>
      <c r="AE15" s="611"/>
      <c r="AF15" s="611"/>
      <c r="AG15" s="611"/>
      <c r="AH15" s="611"/>
      <c r="AI15" s="611"/>
      <c r="AJ15" s="611"/>
      <c r="AK15" s="611"/>
      <c r="AL15" s="612" t="s">
        <v>129</v>
      </c>
      <c r="AM15" s="613"/>
      <c r="AN15" s="613"/>
      <c r="AO15" s="614"/>
      <c r="AP15" s="604" t="s">
        <v>261</v>
      </c>
      <c r="AQ15" s="605"/>
      <c r="AR15" s="605"/>
      <c r="AS15" s="605"/>
      <c r="AT15" s="605"/>
      <c r="AU15" s="605"/>
      <c r="AV15" s="605"/>
      <c r="AW15" s="605"/>
      <c r="AX15" s="605"/>
      <c r="AY15" s="605"/>
      <c r="AZ15" s="605"/>
      <c r="BA15" s="605"/>
      <c r="BB15" s="605"/>
      <c r="BC15" s="605"/>
      <c r="BD15" s="605"/>
      <c r="BE15" s="605"/>
      <c r="BF15" s="606"/>
      <c r="BG15" s="607">
        <v>343535</v>
      </c>
      <c r="BH15" s="608"/>
      <c r="BI15" s="608"/>
      <c r="BJ15" s="608"/>
      <c r="BK15" s="608"/>
      <c r="BL15" s="608"/>
      <c r="BM15" s="608"/>
      <c r="BN15" s="609"/>
      <c r="BO15" s="610">
        <v>4.4000000000000004</v>
      </c>
      <c r="BP15" s="610"/>
      <c r="BQ15" s="610"/>
      <c r="BR15" s="610"/>
      <c r="BS15" s="611" t="s">
        <v>129</v>
      </c>
      <c r="BT15" s="611"/>
      <c r="BU15" s="611"/>
      <c r="BV15" s="611"/>
      <c r="BW15" s="611"/>
      <c r="BX15" s="611"/>
      <c r="BY15" s="611"/>
      <c r="BZ15" s="611"/>
      <c r="CA15" s="611"/>
      <c r="CB15" s="615"/>
      <c r="CD15" s="604" t="s">
        <v>262</v>
      </c>
      <c r="CE15" s="605"/>
      <c r="CF15" s="605"/>
      <c r="CG15" s="605"/>
      <c r="CH15" s="605"/>
      <c r="CI15" s="605"/>
      <c r="CJ15" s="605"/>
      <c r="CK15" s="605"/>
      <c r="CL15" s="605"/>
      <c r="CM15" s="605"/>
      <c r="CN15" s="605"/>
      <c r="CO15" s="605"/>
      <c r="CP15" s="605"/>
      <c r="CQ15" s="606"/>
      <c r="CR15" s="607">
        <v>1483703</v>
      </c>
      <c r="CS15" s="608"/>
      <c r="CT15" s="608"/>
      <c r="CU15" s="608"/>
      <c r="CV15" s="608"/>
      <c r="CW15" s="608"/>
      <c r="CX15" s="608"/>
      <c r="CY15" s="609"/>
      <c r="CZ15" s="610">
        <v>10.1</v>
      </c>
      <c r="DA15" s="610"/>
      <c r="DB15" s="610"/>
      <c r="DC15" s="610"/>
      <c r="DD15" s="616">
        <v>35293</v>
      </c>
      <c r="DE15" s="608"/>
      <c r="DF15" s="608"/>
      <c r="DG15" s="608"/>
      <c r="DH15" s="608"/>
      <c r="DI15" s="608"/>
      <c r="DJ15" s="608"/>
      <c r="DK15" s="608"/>
      <c r="DL15" s="608"/>
      <c r="DM15" s="608"/>
      <c r="DN15" s="608"/>
      <c r="DO15" s="608"/>
      <c r="DP15" s="609"/>
      <c r="DQ15" s="616">
        <v>1150572</v>
      </c>
      <c r="DR15" s="608"/>
      <c r="DS15" s="608"/>
      <c r="DT15" s="608"/>
      <c r="DU15" s="608"/>
      <c r="DV15" s="608"/>
      <c r="DW15" s="608"/>
      <c r="DX15" s="608"/>
      <c r="DY15" s="608"/>
      <c r="DZ15" s="608"/>
      <c r="EA15" s="608"/>
      <c r="EB15" s="608"/>
      <c r="EC15" s="617"/>
    </row>
    <row r="16" spans="2:143" ht="11.25" customHeight="1" x14ac:dyDescent="0.2">
      <c r="B16" s="604" t="s">
        <v>263</v>
      </c>
      <c r="C16" s="605"/>
      <c r="D16" s="605"/>
      <c r="E16" s="605"/>
      <c r="F16" s="605"/>
      <c r="G16" s="605"/>
      <c r="H16" s="605"/>
      <c r="I16" s="605"/>
      <c r="J16" s="605"/>
      <c r="K16" s="605"/>
      <c r="L16" s="605"/>
      <c r="M16" s="605"/>
      <c r="N16" s="605"/>
      <c r="O16" s="605"/>
      <c r="P16" s="605"/>
      <c r="Q16" s="606"/>
      <c r="R16" s="607">
        <v>11993</v>
      </c>
      <c r="S16" s="608"/>
      <c r="T16" s="608"/>
      <c r="U16" s="608"/>
      <c r="V16" s="608"/>
      <c r="W16" s="608"/>
      <c r="X16" s="608"/>
      <c r="Y16" s="609"/>
      <c r="Z16" s="610">
        <v>0.1</v>
      </c>
      <c r="AA16" s="610"/>
      <c r="AB16" s="610"/>
      <c r="AC16" s="610"/>
      <c r="AD16" s="611">
        <v>11993</v>
      </c>
      <c r="AE16" s="611"/>
      <c r="AF16" s="611"/>
      <c r="AG16" s="611"/>
      <c r="AH16" s="611"/>
      <c r="AI16" s="611"/>
      <c r="AJ16" s="611"/>
      <c r="AK16" s="611"/>
      <c r="AL16" s="612">
        <v>0.1</v>
      </c>
      <c r="AM16" s="613"/>
      <c r="AN16" s="613"/>
      <c r="AO16" s="614"/>
      <c r="AP16" s="604" t="s">
        <v>264</v>
      </c>
      <c r="AQ16" s="605"/>
      <c r="AR16" s="605"/>
      <c r="AS16" s="605"/>
      <c r="AT16" s="605"/>
      <c r="AU16" s="605"/>
      <c r="AV16" s="605"/>
      <c r="AW16" s="605"/>
      <c r="AX16" s="605"/>
      <c r="AY16" s="605"/>
      <c r="AZ16" s="605"/>
      <c r="BA16" s="605"/>
      <c r="BB16" s="605"/>
      <c r="BC16" s="605"/>
      <c r="BD16" s="605"/>
      <c r="BE16" s="605"/>
      <c r="BF16" s="606"/>
      <c r="BG16" s="607" t="s">
        <v>129</v>
      </c>
      <c r="BH16" s="608"/>
      <c r="BI16" s="608"/>
      <c r="BJ16" s="608"/>
      <c r="BK16" s="608"/>
      <c r="BL16" s="608"/>
      <c r="BM16" s="608"/>
      <c r="BN16" s="609"/>
      <c r="BO16" s="610" t="s">
        <v>129</v>
      </c>
      <c r="BP16" s="610"/>
      <c r="BQ16" s="610"/>
      <c r="BR16" s="610"/>
      <c r="BS16" s="611" t="s">
        <v>129</v>
      </c>
      <c r="BT16" s="611"/>
      <c r="BU16" s="611"/>
      <c r="BV16" s="611"/>
      <c r="BW16" s="611"/>
      <c r="BX16" s="611"/>
      <c r="BY16" s="611"/>
      <c r="BZ16" s="611"/>
      <c r="CA16" s="611"/>
      <c r="CB16" s="615"/>
      <c r="CD16" s="604" t="s">
        <v>265</v>
      </c>
      <c r="CE16" s="605"/>
      <c r="CF16" s="605"/>
      <c r="CG16" s="605"/>
      <c r="CH16" s="605"/>
      <c r="CI16" s="605"/>
      <c r="CJ16" s="605"/>
      <c r="CK16" s="605"/>
      <c r="CL16" s="605"/>
      <c r="CM16" s="605"/>
      <c r="CN16" s="605"/>
      <c r="CO16" s="605"/>
      <c r="CP16" s="605"/>
      <c r="CQ16" s="606"/>
      <c r="CR16" s="607" t="s">
        <v>129</v>
      </c>
      <c r="CS16" s="608"/>
      <c r="CT16" s="608"/>
      <c r="CU16" s="608"/>
      <c r="CV16" s="608"/>
      <c r="CW16" s="608"/>
      <c r="CX16" s="608"/>
      <c r="CY16" s="609"/>
      <c r="CZ16" s="610" t="s">
        <v>129</v>
      </c>
      <c r="DA16" s="610"/>
      <c r="DB16" s="610"/>
      <c r="DC16" s="610"/>
      <c r="DD16" s="616" t="s">
        <v>129</v>
      </c>
      <c r="DE16" s="608"/>
      <c r="DF16" s="608"/>
      <c r="DG16" s="608"/>
      <c r="DH16" s="608"/>
      <c r="DI16" s="608"/>
      <c r="DJ16" s="608"/>
      <c r="DK16" s="608"/>
      <c r="DL16" s="608"/>
      <c r="DM16" s="608"/>
      <c r="DN16" s="608"/>
      <c r="DO16" s="608"/>
      <c r="DP16" s="609"/>
      <c r="DQ16" s="616" t="s">
        <v>129</v>
      </c>
      <c r="DR16" s="608"/>
      <c r="DS16" s="608"/>
      <c r="DT16" s="608"/>
      <c r="DU16" s="608"/>
      <c r="DV16" s="608"/>
      <c r="DW16" s="608"/>
      <c r="DX16" s="608"/>
      <c r="DY16" s="608"/>
      <c r="DZ16" s="608"/>
      <c r="EA16" s="608"/>
      <c r="EB16" s="608"/>
      <c r="EC16" s="617"/>
    </row>
    <row r="17" spans="2:133" ht="11.25" customHeight="1" x14ac:dyDescent="0.2">
      <c r="B17" s="604" t="s">
        <v>266</v>
      </c>
      <c r="C17" s="605"/>
      <c r="D17" s="605"/>
      <c r="E17" s="605"/>
      <c r="F17" s="605"/>
      <c r="G17" s="605"/>
      <c r="H17" s="605"/>
      <c r="I17" s="605"/>
      <c r="J17" s="605"/>
      <c r="K17" s="605"/>
      <c r="L17" s="605"/>
      <c r="M17" s="605"/>
      <c r="N17" s="605"/>
      <c r="O17" s="605"/>
      <c r="P17" s="605"/>
      <c r="Q17" s="606"/>
      <c r="R17" s="607">
        <v>134767</v>
      </c>
      <c r="S17" s="608"/>
      <c r="T17" s="608"/>
      <c r="U17" s="608"/>
      <c r="V17" s="608"/>
      <c r="W17" s="608"/>
      <c r="X17" s="608"/>
      <c r="Y17" s="609"/>
      <c r="Z17" s="610">
        <v>0.8</v>
      </c>
      <c r="AA17" s="610"/>
      <c r="AB17" s="610"/>
      <c r="AC17" s="610"/>
      <c r="AD17" s="611">
        <v>134767</v>
      </c>
      <c r="AE17" s="611"/>
      <c r="AF17" s="611"/>
      <c r="AG17" s="611"/>
      <c r="AH17" s="611"/>
      <c r="AI17" s="611"/>
      <c r="AJ17" s="611"/>
      <c r="AK17" s="611"/>
      <c r="AL17" s="612">
        <v>1.5</v>
      </c>
      <c r="AM17" s="613"/>
      <c r="AN17" s="613"/>
      <c r="AO17" s="614"/>
      <c r="AP17" s="604" t="s">
        <v>267</v>
      </c>
      <c r="AQ17" s="605"/>
      <c r="AR17" s="605"/>
      <c r="AS17" s="605"/>
      <c r="AT17" s="605"/>
      <c r="AU17" s="605"/>
      <c r="AV17" s="605"/>
      <c r="AW17" s="605"/>
      <c r="AX17" s="605"/>
      <c r="AY17" s="605"/>
      <c r="AZ17" s="605"/>
      <c r="BA17" s="605"/>
      <c r="BB17" s="605"/>
      <c r="BC17" s="605"/>
      <c r="BD17" s="605"/>
      <c r="BE17" s="605"/>
      <c r="BF17" s="606"/>
      <c r="BG17" s="607" t="s">
        <v>129</v>
      </c>
      <c r="BH17" s="608"/>
      <c r="BI17" s="608"/>
      <c r="BJ17" s="608"/>
      <c r="BK17" s="608"/>
      <c r="BL17" s="608"/>
      <c r="BM17" s="608"/>
      <c r="BN17" s="609"/>
      <c r="BO17" s="610" t="s">
        <v>129</v>
      </c>
      <c r="BP17" s="610"/>
      <c r="BQ17" s="610"/>
      <c r="BR17" s="610"/>
      <c r="BS17" s="611" t="s">
        <v>129</v>
      </c>
      <c r="BT17" s="611"/>
      <c r="BU17" s="611"/>
      <c r="BV17" s="611"/>
      <c r="BW17" s="611"/>
      <c r="BX17" s="611"/>
      <c r="BY17" s="611"/>
      <c r="BZ17" s="611"/>
      <c r="CA17" s="611"/>
      <c r="CB17" s="615"/>
      <c r="CD17" s="604" t="s">
        <v>268</v>
      </c>
      <c r="CE17" s="605"/>
      <c r="CF17" s="605"/>
      <c r="CG17" s="605"/>
      <c r="CH17" s="605"/>
      <c r="CI17" s="605"/>
      <c r="CJ17" s="605"/>
      <c r="CK17" s="605"/>
      <c r="CL17" s="605"/>
      <c r="CM17" s="605"/>
      <c r="CN17" s="605"/>
      <c r="CO17" s="605"/>
      <c r="CP17" s="605"/>
      <c r="CQ17" s="606"/>
      <c r="CR17" s="607">
        <v>1481602</v>
      </c>
      <c r="CS17" s="608"/>
      <c r="CT17" s="608"/>
      <c r="CU17" s="608"/>
      <c r="CV17" s="608"/>
      <c r="CW17" s="608"/>
      <c r="CX17" s="608"/>
      <c r="CY17" s="609"/>
      <c r="CZ17" s="610">
        <v>10.1</v>
      </c>
      <c r="DA17" s="610"/>
      <c r="DB17" s="610"/>
      <c r="DC17" s="610"/>
      <c r="DD17" s="616" t="s">
        <v>129</v>
      </c>
      <c r="DE17" s="608"/>
      <c r="DF17" s="608"/>
      <c r="DG17" s="608"/>
      <c r="DH17" s="608"/>
      <c r="DI17" s="608"/>
      <c r="DJ17" s="608"/>
      <c r="DK17" s="608"/>
      <c r="DL17" s="608"/>
      <c r="DM17" s="608"/>
      <c r="DN17" s="608"/>
      <c r="DO17" s="608"/>
      <c r="DP17" s="609"/>
      <c r="DQ17" s="616">
        <v>1481602</v>
      </c>
      <c r="DR17" s="608"/>
      <c r="DS17" s="608"/>
      <c r="DT17" s="608"/>
      <c r="DU17" s="608"/>
      <c r="DV17" s="608"/>
      <c r="DW17" s="608"/>
      <c r="DX17" s="608"/>
      <c r="DY17" s="608"/>
      <c r="DZ17" s="608"/>
      <c r="EA17" s="608"/>
      <c r="EB17" s="608"/>
      <c r="EC17" s="617"/>
    </row>
    <row r="18" spans="2:133" ht="11.25" customHeight="1" x14ac:dyDescent="0.2">
      <c r="B18" s="604" t="s">
        <v>269</v>
      </c>
      <c r="C18" s="605"/>
      <c r="D18" s="605"/>
      <c r="E18" s="605"/>
      <c r="F18" s="605"/>
      <c r="G18" s="605"/>
      <c r="H18" s="605"/>
      <c r="I18" s="605"/>
      <c r="J18" s="605"/>
      <c r="K18" s="605"/>
      <c r="L18" s="605"/>
      <c r="M18" s="605"/>
      <c r="N18" s="605"/>
      <c r="O18" s="605"/>
      <c r="P18" s="605"/>
      <c r="Q18" s="606"/>
      <c r="R18" s="607">
        <v>139331</v>
      </c>
      <c r="S18" s="608"/>
      <c r="T18" s="608"/>
      <c r="U18" s="608"/>
      <c r="V18" s="608"/>
      <c r="W18" s="608"/>
      <c r="X18" s="608"/>
      <c r="Y18" s="609"/>
      <c r="Z18" s="610">
        <v>0.9</v>
      </c>
      <c r="AA18" s="610"/>
      <c r="AB18" s="610"/>
      <c r="AC18" s="610"/>
      <c r="AD18" s="611">
        <v>135511</v>
      </c>
      <c r="AE18" s="611"/>
      <c r="AF18" s="611"/>
      <c r="AG18" s="611"/>
      <c r="AH18" s="611"/>
      <c r="AI18" s="611"/>
      <c r="AJ18" s="611"/>
      <c r="AK18" s="611"/>
      <c r="AL18" s="612">
        <v>1.5</v>
      </c>
      <c r="AM18" s="613"/>
      <c r="AN18" s="613"/>
      <c r="AO18" s="614"/>
      <c r="AP18" s="604" t="s">
        <v>270</v>
      </c>
      <c r="AQ18" s="605"/>
      <c r="AR18" s="605"/>
      <c r="AS18" s="605"/>
      <c r="AT18" s="605"/>
      <c r="AU18" s="605"/>
      <c r="AV18" s="605"/>
      <c r="AW18" s="605"/>
      <c r="AX18" s="605"/>
      <c r="AY18" s="605"/>
      <c r="AZ18" s="605"/>
      <c r="BA18" s="605"/>
      <c r="BB18" s="605"/>
      <c r="BC18" s="605"/>
      <c r="BD18" s="605"/>
      <c r="BE18" s="605"/>
      <c r="BF18" s="606"/>
      <c r="BG18" s="607" t="s">
        <v>129</v>
      </c>
      <c r="BH18" s="608"/>
      <c r="BI18" s="608"/>
      <c r="BJ18" s="608"/>
      <c r="BK18" s="608"/>
      <c r="BL18" s="608"/>
      <c r="BM18" s="608"/>
      <c r="BN18" s="609"/>
      <c r="BO18" s="610" t="s">
        <v>129</v>
      </c>
      <c r="BP18" s="610"/>
      <c r="BQ18" s="610"/>
      <c r="BR18" s="610"/>
      <c r="BS18" s="611" t="s">
        <v>129</v>
      </c>
      <c r="BT18" s="611"/>
      <c r="BU18" s="611"/>
      <c r="BV18" s="611"/>
      <c r="BW18" s="611"/>
      <c r="BX18" s="611"/>
      <c r="BY18" s="611"/>
      <c r="BZ18" s="611"/>
      <c r="CA18" s="611"/>
      <c r="CB18" s="615"/>
      <c r="CD18" s="604" t="s">
        <v>271</v>
      </c>
      <c r="CE18" s="605"/>
      <c r="CF18" s="605"/>
      <c r="CG18" s="605"/>
      <c r="CH18" s="605"/>
      <c r="CI18" s="605"/>
      <c r="CJ18" s="605"/>
      <c r="CK18" s="605"/>
      <c r="CL18" s="605"/>
      <c r="CM18" s="605"/>
      <c r="CN18" s="605"/>
      <c r="CO18" s="605"/>
      <c r="CP18" s="605"/>
      <c r="CQ18" s="606"/>
      <c r="CR18" s="607" t="s">
        <v>129</v>
      </c>
      <c r="CS18" s="608"/>
      <c r="CT18" s="608"/>
      <c r="CU18" s="608"/>
      <c r="CV18" s="608"/>
      <c r="CW18" s="608"/>
      <c r="CX18" s="608"/>
      <c r="CY18" s="609"/>
      <c r="CZ18" s="610" t="s">
        <v>129</v>
      </c>
      <c r="DA18" s="610"/>
      <c r="DB18" s="610"/>
      <c r="DC18" s="610"/>
      <c r="DD18" s="616" t="s">
        <v>129</v>
      </c>
      <c r="DE18" s="608"/>
      <c r="DF18" s="608"/>
      <c r="DG18" s="608"/>
      <c r="DH18" s="608"/>
      <c r="DI18" s="608"/>
      <c r="DJ18" s="608"/>
      <c r="DK18" s="608"/>
      <c r="DL18" s="608"/>
      <c r="DM18" s="608"/>
      <c r="DN18" s="608"/>
      <c r="DO18" s="608"/>
      <c r="DP18" s="609"/>
      <c r="DQ18" s="616" t="s">
        <v>129</v>
      </c>
      <c r="DR18" s="608"/>
      <c r="DS18" s="608"/>
      <c r="DT18" s="608"/>
      <c r="DU18" s="608"/>
      <c r="DV18" s="608"/>
      <c r="DW18" s="608"/>
      <c r="DX18" s="608"/>
      <c r="DY18" s="608"/>
      <c r="DZ18" s="608"/>
      <c r="EA18" s="608"/>
      <c r="EB18" s="608"/>
      <c r="EC18" s="617"/>
    </row>
    <row r="19" spans="2:133" ht="11.25" customHeight="1" x14ac:dyDescent="0.2">
      <c r="B19" s="604" t="s">
        <v>272</v>
      </c>
      <c r="C19" s="605"/>
      <c r="D19" s="605"/>
      <c r="E19" s="605"/>
      <c r="F19" s="605"/>
      <c r="G19" s="605"/>
      <c r="H19" s="605"/>
      <c r="I19" s="605"/>
      <c r="J19" s="605"/>
      <c r="K19" s="605"/>
      <c r="L19" s="605"/>
      <c r="M19" s="605"/>
      <c r="N19" s="605"/>
      <c r="O19" s="605"/>
      <c r="P19" s="605"/>
      <c r="Q19" s="606"/>
      <c r="R19" s="607">
        <v>42391</v>
      </c>
      <c r="S19" s="608"/>
      <c r="T19" s="608"/>
      <c r="U19" s="608"/>
      <c r="V19" s="608"/>
      <c r="W19" s="608"/>
      <c r="X19" s="608"/>
      <c r="Y19" s="609"/>
      <c r="Z19" s="610">
        <v>0.3</v>
      </c>
      <c r="AA19" s="610"/>
      <c r="AB19" s="610"/>
      <c r="AC19" s="610"/>
      <c r="AD19" s="611">
        <v>42391</v>
      </c>
      <c r="AE19" s="611"/>
      <c r="AF19" s="611"/>
      <c r="AG19" s="611"/>
      <c r="AH19" s="611"/>
      <c r="AI19" s="611"/>
      <c r="AJ19" s="611"/>
      <c r="AK19" s="611"/>
      <c r="AL19" s="612">
        <v>0.5</v>
      </c>
      <c r="AM19" s="613"/>
      <c r="AN19" s="613"/>
      <c r="AO19" s="614"/>
      <c r="AP19" s="604" t="s">
        <v>273</v>
      </c>
      <c r="AQ19" s="605"/>
      <c r="AR19" s="605"/>
      <c r="AS19" s="605"/>
      <c r="AT19" s="605"/>
      <c r="AU19" s="605"/>
      <c r="AV19" s="605"/>
      <c r="AW19" s="605"/>
      <c r="AX19" s="605"/>
      <c r="AY19" s="605"/>
      <c r="AZ19" s="605"/>
      <c r="BA19" s="605"/>
      <c r="BB19" s="605"/>
      <c r="BC19" s="605"/>
      <c r="BD19" s="605"/>
      <c r="BE19" s="605"/>
      <c r="BF19" s="606"/>
      <c r="BG19" s="607">
        <v>307619</v>
      </c>
      <c r="BH19" s="608"/>
      <c r="BI19" s="608"/>
      <c r="BJ19" s="608"/>
      <c r="BK19" s="608"/>
      <c r="BL19" s="608"/>
      <c r="BM19" s="608"/>
      <c r="BN19" s="609"/>
      <c r="BO19" s="610">
        <v>3.9</v>
      </c>
      <c r="BP19" s="610"/>
      <c r="BQ19" s="610"/>
      <c r="BR19" s="610"/>
      <c r="BS19" s="611" t="s">
        <v>129</v>
      </c>
      <c r="BT19" s="611"/>
      <c r="BU19" s="611"/>
      <c r="BV19" s="611"/>
      <c r="BW19" s="611"/>
      <c r="BX19" s="611"/>
      <c r="BY19" s="611"/>
      <c r="BZ19" s="611"/>
      <c r="CA19" s="611"/>
      <c r="CB19" s="615"/>
      <c r="CD19" s="604" t="s">
        <v>274</v>
      </c>
      <c r="CE19" s="605"/>
      <c r="CF19" s="605"/>
      <c r="CG19" s="605"/>
      <c r="CH19" s="605"/>
      <c r="CI19" s="605"/>
      <c r="CJ19" s="605"/>
      <c r="CK19" s="605"/>
      <c r="CL19" s="605"/>
      <c r="CM19" s="605"/>
      <c r="CN19" s="605"/>
      <c r="CO19" s="605"/>
      <c r="CP19" s="605"/>
      <c r="CQ19" s="606"/>
      <c r="CR19" s="607" t="s">
        <v>129</v>
      </c>
      <c r="CS19" s="608"/>
      <c r="CT19" s="608"/>
      <c r="CU19" s="608"/>
      <c r="CV19" s="608"/>
      <c r="CW19" s="608"/>
      <c r="CX19" s="608"/>
      <c r="CY19" s="609"/>
      <c r="CZ19" s="610" t="s">
        <v>129</v>
      </c>
      <c r="DA19" s="610"/>
      <c r="DB19" s="610"/>
      <c r="DC19" s="610"/>
      <c r="DD19" s="616" t="s">
        <v>129</v>
      </c>
      <c r="DE19" s="608"/>
      <c r="DF19" s="608"/>
      <c r="DG19" s="608"/>
      <c r="DH19" s="608"/>
      <c r="DI19" s="608"/>
      <c r="DJ19" s="608"/>
      <c r="DK19" s="608"/>
      <c r="DL19" s="608"/>
      <c r="DM19" s="608"/>
      <c r="DN19" s="608"/>
      <c r="DO19" s="608"/>
      <c r="DP19" s="609"/>
      <c r="DQ19" s="616" t="s">
        <v>129</v>
      </c>
      <c r="DR19" s="608"/>
      <c r="DS19" s="608"/>
      <c r="DT19" s="608"/>
      <c r="DU19" s="608"/>
      <c r="DV19" s="608"/>
      <c r="DW19" s="608"/>
      <c r="DX19" s="608"/>
      <c r="DY19" s="608"/>
      <c r="DZ19" s="608"/>
      <c r="EA19" s="608"/>
      <c r="EB19" s="608"/>
      <c r="EC19" s="617"/>
    </row>
    <row r="20" spans="2:133" ht="11.25" customHeight="1" x14ac:dyDescent="0.2">
      <c r="B20" s="604" t="s">
        <v>275</v>
      </c>
      <c r="C20" s="605"/>
      <c r="D20" s="605"/>
      <c r="E20" s="605"/>
      <c r="F20" s="605"/>
      <c r="G20" s="605"/>
      <c r="H20" s="605"/>
      <c r="I20" s="605"/>
      <c r="J20" s="605"/>
      <c r="K20" s="605"/>
      <c r="L20" s="605"/>
      <c r="M20" s="605"/>
      <c r="N20" s="605"/>
      <c r="O20" s="605"/>
      <c r="P20" s="605"/>
      <c r="Q20" s="606"/>
      <c r="R20" s="607">
        <v>3897</v>
      </c>
      <c r="S20" s="608"/>
      <c r="T20" s="608"/>
      <c r="U20" s="608"/>
      <c r="V20" s="608"/>
      <c r="W20" s="608"/>
      <c r="X20" s="608"/>
      <c r="Y20" s="609"/>
      <c r="Z20" s="610">
        <v>0</v>
      </c>
      <c r="AA20" s="610"/>
      <c r="AB20" s="610"/>
      <c r="AC20" s="610"/>
      <c r="AD20" s="611">
        <v>3897</v>
      </c>
      <c r="AE20" s="611"/>
      <c r="AF20" s="611"/>
      <c r="AG20" s="611"/>
      <c r="AH20" s="611"/>
      <c r="AI20" s="611"/>
      <c r="AJ20" s="611"/>
      <c r="AK20" s="611"/>
      <c r="AL20" s="612">
        <v>0</v>
      </c>
      <c r="AM20" s="613"/>
      <c r="AN20" s="613"/>
      <c r="AO20" s="614"/>
      <c r="AP20" s="604" t="s">
        <v>276</v>
      </c>
      <c r="AQ20" s="605"/>
      <c r="AR20" s="605"/>
      <c r="AS20" s="605"/>
      <c r="AT20" s="605"/>
      <c r="AU20" s="605"/>
      <c r="AV20" s="605"/>
      <c r="AW20" s="605"/>
      <c r="AX20" s="605"/>
      <c r="AY20" s="605"/>
      <c r="AZ20" s="605"/>
      <c r="BA20" s="605"/>
      <c r="BB20" s="605"/>
      <c r="BC20" s="605"/>
      <c r="BD20" s="605"/>
      <c r="BE20" s="605"/>
      <c r="BF20" s="606"/>
      <c r="BG20" s="607">
        <v>307619</v>
      </c>
      <c r="BH20" s="608"/>
      <c r="BI20" s="608"/>
      <c r="BJ20" s="608"/>
      <c r="BK20" s="608"/>
      <c r="BL20" s="608"/>
      <c r="BM20" s="608"/>
      <c r="BN20" s="609"/>
      <c r="BO20" s="610">
        <v>3.9</v>
      </c>
      <c r="BP20" s="610"/>
      <c r="BQ20" s="610"/>
      <c r="BR20" s="610"/>
      <c r="BS20" s="611" t="s">
        <v>129</v>
      </c>
      <c r="BT20" s="611"/>
      <c r="BU20" s="611"/>
      <c r="BV20" s="611"/>
      <c r="BW20" s="611"/>
      <c r="BX20" s="611"/>
      <c r="BY20" s="611"/>
      <c r="BZ20" s="611"/>
      <c r="CA20" s="611"/>
      <c r="CB20" s="615"/>
      <c r="CD20" s="604" t="s">
        <v>277</v>
      </c>
      <c r="CE20" s="605"/>
      <c r="CF20" s="605"/>
      <c r="CG20" s="605"/>
      <c r="CH20" s="605"/>
      <c r="CI20" s="605"/>
      <c r="CJ20" s="605"/>
      <c r="CK20" s="605"/>
      <c r="CL20" s="605"/>
      <c r="CM20" s="605"/>
      <c r="CN20" s="605"/>
      <c r="CO20" s="605"/>
      <c r="CP20" s="605"/>
      <c r="CQ20" s="606"/>
      <c r="CR20" s="607">
        <v>14738872</v>
      </c>
      <c r="CS20" s="608"/>
      <c r="CT20" s="608"/>
      <c r="CU20" s="608"/>
      <c r="CV20" s="608"/>
      <c r="CW20" s="608"/>
      <c r="CX20" s="608"/>
      <c r="CY20" s="609"/>
      <c r="CZ20" s="610">
        <v>100</v>
      </c>
      <c r="DA20" s="610"/>
      <c r="DB20" s="610"/>
      <c r="DC20" s="610"/>
      <c r="DD20" s="616">
        <v>839202</v>
      </c>
      <c r="DE20" s="608"/>
      <c r="DF20" s="608"/>
      <c r="DG20" s="608"/>
      <c r="DH20" s="608"/>
      <c r="DI20" s="608"/>
      <c r="DJ20" s="608"/>
      <c r="DK20" s="608"/>
      <c r="DL20" s="608"/>
      <c r="DM20" s="608"/>
      <c r="DN20" s="608"/>
      <c r="DO20" s="608"/>
      <c r="DP20" s="609"/>
      <c r="DQ20" s="616">
        <v>9741586</v>
      </c>
      <c r="DR20" s="608"/>
      <c r="DS20" s="608"/>
      <c r="DT20" s="608"/>
      <c r="DU20" s="608"/>
      <c r="DV20" s="608"/>
      <c r="DW20" s="608"/>
      <c r="DX20" s="608"/>
      <c r="DY20" s="608"/>
      <c r="DZ20" s="608"/>
      <c r="EA20" s="608"/>
      <c r="EB20" s="608"/>
      <c r="EC20" s="617"/>
    </row>
    <row r="21" spans="2:133" ht="11.25" customHeight="1" x14ac:dyDescent="0.2">
      <c r="B21" s="604" t="s">
        <v>278</v>
      </c>
      <c r="C21" s="605"/>
      <c r="D21" s="605"/>
      <c r="E21" s="605"/>
      <c r="F21" s="605"/>
      <c r="G21" s="605"/>
      <c r="H21" s="605"/>
      <c r="I21" s="605"/>
      <c r="J21" s="605"/>
      <c r="K21" s="605"/>
      <c r="L21" s="605"/>
      <c r="M21" s="605"/>
      <c r="N21" s="605"/>
      <c r="O21" s="605"/>
      <c r="P21" s="605"/>
      <c r="Q21" s="606"/>
      <c r="R21" s="607">
        <v>2001</v>
      </c>
      <c r="S21" s="608"/>
      <c r="T21" s="608"/>
      <c r="U21" s="608"/>
      <c r="V21" s="608"/>
      <c r="W21" s="608"/>
      <c r="X21" s="608"/>
      <c r="Y21" s="609"/>
      <c r="Z21" s="610">
        <v>0</v>
      </c>
      <c r="AA21" s="610"/>
      <c r="AB21" s="610"/>
      <c r="AC21" s="610"/>
      <c r="AD21" s="611">
        <v>2001</v>
      </c>
      <c r="AE21" s="611"/>
      <c r="AF21" s="611"/>
      <c r="AG21" s="611"/>
      <c r="AH21" s="611"/>
      <c r="AI21" s="611"/>
      <c r="AJ21" s="611"/>
      <c r="AK21" s="611"/>
      <c r="AL21" s="612">
        <v>0</v>
      </c>
      <c r="AM21" s="613"/>
      <c r="AN21" s="613"/>
      <c r="AO21" s="614"/>
      <c r="AP21" s="604" t="s">
        <v>279</v>
      </c>
      <c r="AQ21" s="620"/>
      <c r="AR21" s="620"/>
      <c r="AS21" s="620"/>
      <c r="AT21" s="620"/>
      <c r="AU21" s="620"/>
      <c r="AV21" s="620"/>
      <c r="AW21" s="620"/>
      <c r="AX21" s="620"/>
      <c r="AY21" s="620"/>
      <c r="AZ21" s="620"/>
      <c r="BA21" s="620"/>
      <c r="BB21" s="620"/>
      <c r="BC21" s="620"/>
      <c r="BD21" s="620"/>
      <c r="BE21" s="620"/>
      <c r="BF21" s="621"/>
      <c r="BG21" s="607" t="s">
        <v>129</v>
      </c>
      <c r="BH21" s="608"/>
      <c r="BI21" s="608"/>
      <c r="BJ21" s="608"/>
      <c r="BK21" s="608"/>
      <c r="BL21" s="608"/>
      <c r="BM21" s="608"/>
      <c r="BN21" s="609"/>
      <c r="BO21" s="610" t="s">
        <v>129</v>
      </c>
      <c r="BP21" s="610"/>
      <c r="BQ21" s="610"/>
      <c r="BR21" s="610"/>
      <c r="BS21" s="611" t="s">
        <v>129</v>
      </c>
      <c r="BT21" s="611"/>
      <c r="BU21" s="611"/>
      <c r="BV21" s="611"/>
      <c r="BW21" s="611"/>
      <c r="BX21" s="611"/>
      <c r="BY21" s="611"/>
      <c r="BZ21" s="611"/>
      <c r="CA21" s="611"/>
      <c r="CB21" s="615"/>
      <c r="CD21" s="627"/>
      <c r="CE21" s="628"/>
      <c r="CF21" s="628"/>
      <c r="CG21" s="628"/>
      <c r="CH21" s="628"/>
      <c r="CI21" s="628"/>
      <c r="CJ21" s="628"/>
      <c r="CK21" s="628"/>
      <c r="CL21" s="628"/>
      <c r="CM21" s="628"/>
      <c r="CN21" s="628"/>
      <c r="CO21" s="628"/>
      <c r="CP21" s="628"/>
      <c r="CQ21" s="629"/>
      <c r="CR21" s="630"/>
      <c r="CS21" s="623"/>
      <c r="CT21" s="623"/>
      <c r="CU21" s="623"/>
      <c r="CV21" s="623"/>
      <c r="CW21" s="623"/>
      <c r="CX21" s="623"/>
      <c r="CY21" s="631"/>
      <c r="CZ21" s="632"/>
      <c r="DA21" s="632"/>
      <c r="DB21" s="632"/>
      <c r="DC21" s="632"/>
      <c r="DD21" s="622"/>
      <c r="DE21" s="623"/>
      <c r="DF21" s="623"/>
      <c r="DG21" s="623"/>
      <c r="DH21" s="623"/>
      <c r="DI21" s="623"/>
      <c r="DJ21" s="623"/>
      <c r="DK21" s="623"/>
      <c r="DL21" s="623"/>
      <c r="DM21" s="623"/>
      <c r="DN21" s="623"/>
      <c r="DO21" s="623"/>
      <c r="DP21" s="631"/>
      <c r="DQ21" s="622"/>
      <c r="DR21" s="623"/>
      <c r="DS21" s="623"/>
      <c r="DT21" s="623"/>
      <c r="DU21" s="623"/>
      <c r="DV21" s="623"/>
      <c r="DW21" s="623"/>
      <c r="DX21" s="623"/>
      <c r="DY21" s="623"/>
      <c r="DZ21" s="623"/>
      <c r="EA21" s="623"/>
      <c r="EB21" s="623"/>
      <c r="EC21" s="624"/>
    </row>
    <row r="22" spans="2:133" ht="11.25" customHeight="1" x14ac:dyDescent="0.2">
      <c r="B22" s="636" t="s">
        <v>280</v>
      </c>
      <c r="C22" s="637"/>
      <c r="D22" s="637"/>
      <c r="E22" s="637"/>
      <c r="F22" s="637"/>
      <c r="G22" s="637"/>
      <c r="H22" s="637"/>
      <c r="I22" s="637"/>
      <c r="J22" s="637"/>
      <c r="K22" s="637"/>
      <c r="L22" s="637"/>
      <c r="M22" s="637"/>
      <c r="N22" s="637"/>
      <c r="O22" s="637"/>
      <c r="P22" s="637"/>
      <c r="Q22" s="638"/>
      <c r="R22" s="607">
        <v>91042</v>
      </c>
      <c r="S22" s="608"/>
      <c r="T22" s="608"/>
      <c r="U22" s="608"/>
      <c r="V22" s="608"/>
      <c r="W22" s="608"/>
      <c r="X22" s="608"/>
      <c r="Y22" s="609"/>
      <c r="Z22" s="610">
        <v>0.6</v>
      </c>
      <c r="AA22" s="610"/>
      <c r="AB22" s="610"/>
      <c r="AC22" s="610"/>
      <c r="AD22" s="611">
        <v>87222</v>
      </c>
      <c r="AE22" s="611"/>
      <c r="AF22" s="611"/>
      <c r="AG22" s="611"/>
      <c r="AH22" s="611"/>
      <c r="AI22" s="611"/>
      <c r="AJ22" s="611"/>
      <c r="AK22" s="611"/>
      <c r="AL22" s="612">
        <v>1</v>
      </c>
      <c r="AM22" s="613"/>
      <c r="AN22" s="613"/>
      <c r="AO22" s="614"/>
      <c r="AP22" s="604" t="s">
        <v>281</v>
      </c>
      <c r="AQ22" s="620"/>
      <c r="AR22" s="620"/>
      <c r="AS22" s="620"/>
      <c r="AT22" s="620"/>
      <c r="AU22" s="620"/>
      <c r="AV22" s="620"/>
      <c r="AW22" s="620"/>
      <c r="AX22" s="620"/>
      <c r="AY22" s="620"/>
      <c r="AZ22" s="620"/>
      <c r="BA22" s="620"/>
      <c r="BB22" s="620"/>
      <c r="BC22" s="620"/>
      <c r="BD22" s="620"/>
      <c r="BE22" s="620"/>
      <c r="BF22" s="621"/>
      <c r="BG22" s="607" t="s">
        <v>129</v>
      </c>
      <c r="BH22" s="608"/>
      <c r="BI22" s="608"/>
      <c r="BJ22" s="608"/>
      <c r="BK22" s="608"/>
      <c r="BL22" s="608"/>
      <c r="BM22" s="608"/>
      <c r="BN22" s="609"/>
      <c r="BO22" s="610" t="s">
        <v>129</v>
      </c>
      <c r="BP22" s="610"/>
      <c r="BQ22" s="610"/>
      <c r="BR22" s="610"/>
      <c r="BS22" s="611" t="s">
        <v>129</v>
      </c>
      <c r="BT22" s="611"/>
      <c r="BU22" s="611"/>
      <c r="BV22" s="611"/>
      <c r="BW22" s="611"/>
      <c r="BX22" s="611"/>
      <c r="BY22" s="611"/>
      <c r="BZ22" s="611"/>
      <c r="CA22" s="611"/>
      <c r="CB22" s="615"/>
      <c r="CD22" s="589" t="s">
        <v>282</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283</v>
      </c>
      <c r="C23" s="605"/>
      <c r="D23" s="605"/>
      <c r="E23" s="605"/>
      <c r="F23" s="605"/>
      <c r="G23" s="605"/>
      <c r="H23" s="605"/>
      <c r="I23" s="605"/>
      <c r="J23" s="605"/>
      <c r="K23" s="605"/>
      <c r="L23" s="605"/>
      <c r="M23" s="605"/>
      <c r="N23" s="605"/>
      <c r="O23" s="605"/>
      <c r="P23" s="605"/>
      <c r="Q23" s="606"/>
      <c r="R23" s="607">
        <v>119092</v>
      </c>
      <c r="S23" s="608"/>
      <c r="T23" s="608"/>
      <c r="U23" s="608"/>
      <c r="V23" s="608"/>
      <c r="W23" s="608"/>
      <c r="X23" s="608"/>
      <c r="Y23" s="609"/>
      <c r="Z23" s="610">
        <v>0.7</v>
      </c>
      <c r="AA23" s="610"/>
      <c r="AB23" s="610"/>
      <c r="AC23" s="610"/>
      <c r="AD23" s="611">
        <v>54704</v>
      </c>
      <c r="AE23" s="611"/>
      <c r="AF23" s="611"/>
      <c r="AG23" s="611"/>
      <c r="AH23" s="611"/>
      <c r="AI23" s="611"/>
      <c r="AJ23" s="611"/>
      <c r="AK23" s="611"/>
      <c r="AL23" s="612">
        <v>0.6</v>
      </c>
      <c r="AM23" s="613"/>
      <c r="AN23" s="613"/>
      <c r="AO23" s="614"/>
      <c r="AP23" s="604" t="s">
        <v>284</v>
      </c>
      <c r="AQ23" s="620"/>
      <c r="AR23" s="620"/>
      <c r="AS23" s="620"/>
      <c r="AT23" s="620"/>
      <c r="AU23" s="620"/>
      <c r="AV23" s="620"/>
      <c r="AW23" s="620"/>
      <c r="AX23" s="620"/>
      <c r="AY23" s="620"/>
      <c r="AZ23" s="620"/>
      <c r="BA23" s="620"/>
      <c r="BB23" s="620"/>
      <c r="BC23" s="620"/>
      <c r="BD23" s="620"/>
      <c r="BE23" s="620"/>
      <c r="BF23" s="621"/>
      <c r="BG23" s="607">
        <v>307619</v>
      </c>
      <c r="BH23" s="608"/>
      <c r="BI23" s="608"/>
      <c r="BJ23" s="608"/>
      <c r="BK23" s="608"/>
      <c r="BL23" s="608"/>
      <c r="BM23" s="608"/>
      <c r="BN23" s="609"/>
      <c r="BO23" s="610">
        <v>3.9</v>
      </c>
      <c r="BP23" s="610"/>
      <c r="BQ23" s="610"/>
      <c r="BR23" s="610"/>
      <c r="BS23" s="611" t="s">
        <v>129</v>
      </c>
      <c r="BT23" s="611"/>
      <c r="BU23" s="611"/>
      <c r="BV23" s="611"/>
      <c r="BW23" s="611"/>
      <c r="BX23" s="611"/>
      <c r="BY23" s="611"/>
      <c r="BZ23" s="611"/>
      <c r="CA23" s="611"/>
      <c r="CB23" s="615"/>
      <c r="CD23" s="589" t="s">
        <v>224</v>
      </c>
      <c r="CE23" s="590"/>
      <c r="CF23" s="590"/>
      <c r="CG23" s="590"/>
      <c r="CH23" s="590"/>
      <c r="CI23" s="590"/>
      <c r="CJ23" s="590"/>
      <c r="CK23" s="590"/>
      <c r="CL23" s="590"/>
      <c r="CM23" s="590"/>
      <c r="CN23" s="590"/>
      <c r="CO23" s="590"/>
      <c r="CP23" s="590"/>
      <c r="CQ23" s="591"/>
      <c r="CR23" s="589" t="s">
        <v>285</v>
      </c>
      <c r="CS23" s="590"/>
      <c r="CT23" s="590"/>
      <c r="CU23" s="590"/>
      <c r="CV23" s="590"/>
      <c r="CW23" s="590"/>
      <c r="CX23" s="590"/>
      <c r="CY23" s="591"/>
      <c r="CZ23" s="589" t="s">
        <v>286</v>
      </c>
      <c r="DA23" s="590"/>
      <c r="DB23" s="590"/>
      <c r="DC23" s="591"/>
      <c r="DD23" s="589" t="s">
        <v>287</v>
      </c>
      <c r="DE23" s="590"/>
      <c r="DF23" s="590"/>
      <c r="DG23" s="590"/>
      <c r="DH23" s="590"/>
      <c r="DI23" s="590"/>
      <c r="DJ23" s="590"/>
      <c r="DK23" s="591"/>
      <c r="DL23" s="633" t="s">
        <v>288</v>
      </c>
      <c r="DM23" s="634"/>
      <c r="DN23" s="634"/>
      <c r="DO23" s="634"/>
      <c r="DP23" s="634"/>
      <c r="DQ23" s="634"/>
      <c r="DR23" s="634"/>
      <c r="DS23" s="634"/>
      <c r="DT23" s="634"/>
      <c r="DU23" s="634"/>
      <c r="DV23" s="635"/>
      <c r="DW23" s="589" t="s">
        <v>289</v>
      </c>
      <c r="DX23" s="590"/>
      <c r="DY23" s="590"/>
      <c r="DZ23" s="590"/>
      <c r="EA23" s="590"/>
      <c r="EB23" s="590"/>
      <c r="EC23" s="591"/>
    </row>
    <row r="24" spans="2:133" ht="11.25" customHeight="1" x14ac:dyDescent="0.2">
      <c r="B24" s="604" t="s">
        <v>290</v>
      </c>
      <c r="C24" s="605"/>
      <c r="D24" s="605"/>
      <c r="E24" s="605"/>
      <c r="F24" s="605"/>
      <c r="G24" s="605"/>
      <c r="H24" s="605"/>
      <c r="I24" s="605"/>
      <c r="J24" s="605"/>
      <c r="K24" s="605"/>
      <c r="L24" s="605"/>
      <c r="M24" s="605"/>
      <c r="N24" s="605"/>
      <c r="O24" s="605"/>
      <c r="P24" s="605"/>
      <c r="Q24" s="606"/>
      <c r="R24" s="607">
        <v>54704</v>
      </c>
      <c r="S24" s="608"/>
      <c r="T24" s="608"/>
      <c r="U24" s="608"/>
      <c r="V24" s="608"/>
      <c r="W24" s="608"/>
      <c r="X24" s="608"/>
      <c r="Y24" s="609"/>
      <c r="Z24" s="610">
        <v>0.3</v>
      </c>
      <c r="AA24" s="610"/>
      <c r="AB24" s="610"/>
      <c r="AC24" s="610"/>
      <c r="AD24" s="611">
        <v>54704</v>
      </c>
      <c r="AE24" s="611"/>
      <c r="AF24" s="611"/>
      <c r="AG24" s="611"/>
      <c r="AH24" s="611"/>
      <c r="AI24" s="611"/>
      <c r="AJ24" s="611"/>
      <c r="AK24" s="611"/>
      <c r="AL24" s="612">
        <v>0.6</v>
      </c>
      <c r="AM24" s="613"/>
      <c r="AN24" s="613"/>
      <c r="AO24" s="614"/>
      <c r="AP24" s="604" t="s">
        <v>291</v>
      </c>
      <c r="AQ24" s="620"/>
      <c r="AR24" s="620"/>
      <c r="AS24" s="620"/>
      <c r="AT24" s="620"/>
      <c r="AU24" s="620"/>
      <c r="AV24" s="620"/>
      <c r="AW24" s="620"/>
      <c r="AX24" s="620"/>
      <c r="AY24" s="620"/>
      <c r="AZ24" s="620"/>
      <c r="BA24" s="620"/>
      <c r="BB24" s="620"/>
      <c r="BC24" s="620"/>
      <c r="BD24" s="620"/>
      <c r="BE24" s="620"/>
      <c r="BF24" s="621"/>
      <c r="BG24" s="607" t="s">
        <v>129</v>
      </c>
      <c r="BH24" s="608"/>
      <c r="BI24" s="608"/>
      <c r="BJ24" s="608"/>
      <c r="BK24" s="608"/>
      <c r="BL24" s="608"/>
      <c r="BM24" s="608"/>
      <c r="BN24" s="609"/>
      <c r="BO24" s="610" t="s">
        <v>129</v>
      </c>
      <c r="BP24" s="610"/>
      <c r="BQ24" s="610"/>
      <c r="BR24" s="610"/>
      <c r="BS24" s="611" t="s">
        <v>129</v>
      </c>
      <c r="BT24" s="611"/>
      <c r="BU24" s="611"/>
      <c r="BV24" s="611"/>
      <c r="BW24" s="611"/>
      <c r="BX24" s="611"/>
      <c r="BY24" s="611"/>
      <c r="BZ24" s="611"/>
      <c r="CA24" s="611"/>
      <c r="CB24" s="615"/>
      <c r="CD24" s="593" t="s">
        <v>292</v>
      </c>
      <c r="CE24" s="594"/>
      <c r="CF24" s="594"/>
      <c r="CG24" s="594"/>
      <c r="CH24" s="594"/>
      <c r="CI24" s="594"/>
      <c r="CJ24" s="594"/>
      <c r="CK24" s="594"/>
      <c r="CL24" s="594"/>
      <c r="CM24" s="594"/>
      <c r="CN24" s="594"/>
      <c r="CO24" s="594"/>
      <c r="CP24" s="594"/>
      <c r="CQ24" s="595"/>
      <c r="CR24" s="596">
        <v>7021096</v>
      </c>
      <c r="CS24" s="597"/>
      <c r="CT24" s="597"/>
      <c r="CU24" s="597"/>
      <c r="CV24" s="597"/>
      <c r="CW24" s="597"/>
      <c r="CX24" s="597"/>
      <c r="CY24" s="598"/>
      <c r="CZ24" s="601">
        <v>47.6</v>
      </c>
      <c r="DA24" s="602"/>
      <c r="DB24" s="602"/>
      <c r="DC24" s="618"/>
      <c r="DD24" s="639">
        <v>4292332</v>
      </c>
      <c r="DE24" s="597"/>
      <c r="DF24" s="597"/>
      <c r="DG24" s="597"/>
      <c r="DH24" s="597"/>
      <c r="DI24" s="597"/>
      <c r="DJ24" s="597"/>
      <c r="DK24" s="598"/>
      <c r="DL24" s="639">
        <v>4232836</v>
      </c>
      <c r="DM24" s="597"/>
      <c r="DN24" s="597"/>
      <c r="DO24" s="597"/>
      <c r="DP24" s="597"/>
      <c r="DQ24" s="597"/>
      <c r="DR24" s="597"/>
      <c r="DS24" s="597"/>
      <c r="DT24" s="597"/>
      <c r="DU24" s="597"/>
      <c r="DV24" s="598"/>
      <c r="DW24" s="601">
        <v>46.6</v>
      </c>
      <c r="DX24" s="602"/>
      <c r="DY24" s="602"/>
      <c r="DZ24" s="602"/>
      <c r="EA24" s="602"/>
      <c r="EB24" s="602"/>
      <c r="EC24" s="603"/>
    </row>
    <row r="25" spans="2:133" ht="11.25" customHeight="1" x14ac:dyDescent="0.2">
      <c r="B25" s="604" t="s">
        <v>293</v>
      </c>
      <c r="C25" s="605"/>
      <c r="D25" s="605"/>
      <c r="E25" s="605"/>
      <c r="F25" s="605"/>
      <c r="G25" s="605"/>
      <c r="H25" s="605"/>
      <c r="I25" s="605"/>
      <c r="J25" s="605"/>
      <c r="K25" s="605"/>
      <c r="L25" s="605"/>
      <c r="M25" s="605"/>
      <c r="N25" s="605"/>
      <c r="O25" s="605"/>
      <c r="P25" s="605"/>
      <c r="Q25" s="606"/>
      <c r="R25" s="607">
        <v>64388</v>
      </c>
      <c r="S25" s="608"/>
      <c r="T25" s="608"/>
      <c r="U25" s="608"/>
      <c r="V25" s="608"/>
      <c r="W25" s="608"/>
      <c r="X25" s="608"/>
      <c r="Y25" s="609"/>
      <c r="Z25" s="610">
        <v>0.4</v>
      </c>
      <c r="AA25" s="610"/>
      <c r="AB25" s="610"/>
      <c r="AC25" s="610"/>
      <c r="AD25" s="611" t="s">
        <v>129</v>
      </c>
      <c r="AE25" s="611"/>
      <c r="AF25" s="611"/>
      <c r="AG25" s="611"/>
      <c r="AH25" s="611"/>
      <c r="AI25" s="611"/>
      <c r="AJ25" s="611"/>
      <c r="AK25" s="611"/>
      <c r="AL25" s="612" t="s">
        <v>129</v>
      </c>
      <c r="AM25" s="613"/>
      <c r="AN25" s="613"/>
      <c r="AO25" s="614"/>
      <c r="AP25" s="604" t="s">
        <v>294</v>
      </c>
      <c r="AQ25" s="620"/>
      <c r="AR25" s="620"/>
      <c r="AS25" s="620"/>
      <c r="AT25" s="620"/>
      <c r="AU25" s="620"/>
      <c r="AV25" s="620"/>
      <c r="AW25" s="620"/>
      <c r="AX25" s="620"/>
      <c r="AY25" s="620"/>
      <c r="AZ25" s="620"/>
      <c r="BA25" s="620"/>
      <c r="BB25" s="620"/>
      <c r="BC25" s="620"/>
      <c r="BD25" s="620"/>
      <c r="BE25" s="620"/>
      <c r="BF25" s="621"/>
      <c r="BG25" s="607" t="s">
        <v>129</v>
      </c>
      <c r="BH25" s="608"/>
      <c r="BI25" s="608"/>
      <c r="BJ25" s="608"/>
      <c r="BK25" s="608"/>
      <c r="BL25" s="608"/>
      <c r="BM25" s="608"/>
      <c r="BN25" s="609"/>
      <c r="BO25" s="610" t="s">
        <v>129</v>
      </c>
      <c r="BP25" s="610"/>
      <c r="BQ25" s="610"/>
      <c r="BR25" s="610"/>
      <c r="BS25" s="611" t="s">
        <v>129</v>
      </c>
      <c r="BT25" s="611"/>
      <c r="BU25" s="611"/>
      <c r="BV25" s="611"/>
      <c r="BW25" s="611"/>
      <c r="BX25" s="611"/>
      <c r="BY25" s="611"/>
      <c r="BZ25" s="611"/>
      <c r="CA25" s="611"/>
      <c r="CB25" s="615"/>
      <c r="CD25" s="604" t="s">
        <v>295</v>
      </c>
      <c r="CE25" s="605"/>
      <c r="CF25" s="605"/>
      <c r="CG25" s="605"/>
      <c r="CH25" s="605"/>
      <c r="CI25" s="605"/>
      <c r="CJ25" s="605"/>
      <c r="CK25" s="605"/>
      <c r="CL25" s="605"/>
      <c r="CM25" s="605"/>
      <c r="CN25" s="605"/>
      <c r="CO25" s="605"/>
      <c r="CP25" s="605"/>
      <c r="CQ25" s="606"/>
      <c r="CR25" s="607">
        <v>2382709</v>
      </c>
      <c r="CS25" s="625"/>
      <c r="CT25" s="625"/>
      <c r="CU25" s="625"/>
      <c r="CV25" s="625"/>
      <c r="CW25" s="625"/>
      <c r="CX25" s="625"/>
      <c r="CY25" s="626"/>
      <c r="CZ25" s="612">
        <v>16.2</v>
      </c>
      <c r="DA25" s="640"/>
      <c r="DB25" s="640"/>
      <c r="DC25" s="642"/>
      <c r="DD25" s="616">
        <v>2175126</v>
      </c>
      <c r="DE25" s="625"/>
      <c r="DF25" s="625"/>
      <c r="DG25" s="625"/>
      <c r="DH25" s="625"/>
      <c r="DI25" s="625"/>
      <c r="DJ25" s="625"/>
      <c r="DK25" s="626"/>
      <c r="DL25" s="616">
        <v>2122900</v>
      </c>
      <c r="DM25" s="625"/>
      <c r="DN25" s="625"/>
      <c r="DO25" s="625"/>
      <c r="DP25" s="625"/>
      <c r="DQ25" s="625"/>
      <c r="DR25" s="625"/>
      <c r="DS25" s="625"/>
      <c r="DT25" s="625"/>
      <c r="DU25" s="625"/>
      <c r="DV25" s="626"/>
      <c r="DW25" s="612">
        <v>23.4</v>
      </c>
      <c r="DX25" s="640"/>
      <c r="DY25" s="640"/>
      <c r="DZ25" s="640"/>
      <c r="EA25" s="640"/>
      <c r="EB25" s="640"/>
      <c r="EC25" s="641"/>
    </row>
    <row r="26" spans="2:133" ht="11.25" customHeight="1" x14ac:dyDescent="0.2">
      <c r="B26" s="604" t="s">
        <v>296</v>
      </c>
      <c r="C26" s="605"/>
      <c r="D26" s="605"/>
      <c r="E26" s="605"/>
      <c r="F26" s="605"/>
      <c r="G26" s="605"/>
      <c r="H26" s="605"/>
      <c r="I26" s="605"/>
      <c r="J26" s="605"/>
      <c r="K26" s="605"/>
      <c r="L26" s="605"/>
      <c r="M26" s="605"/>
      <c r="N26" s="605"/>
      <c r="O26" s="605"/>
      <c r="P26" s="605"/>
      <c r="Q26" s="606"/>
      <c r="R26" s="607" t="s">
        <v>129</v>
      </c>
      <c r="S26" s="608"/>
      <c r="T26" s="608"/>
      <c r="U26" s="608"/>
      <c r="V26" s="608"/>
      <c r="W26" s="608"/>
      <c r="X26" s="608"/>
      <c r="Y26" s="609"/>
      <c r="Z26" s="610" t="s">
        <v>129</v>
      </c>
      <c r="AA26" s="610"/>
      <c r="AB26" s="610"/>
      <c r="AC26" s="610"/>
      <c r="AD26" s="611" t="s">
        <v>129</v>
      </c>
      <c r="AE26" s="611"/>
      <c r="AF26" s="611"/>
      <c r="AG26" s="611"/>
      <c r="AH26" s="611"/>
      <c r="AI26" s="611"/>
      <c r="AJ26" s="611"/>
      <c r="AK26" s="611"/>
      <c r="AL26" s="612" t="s">
        <v>129</v>
      </c>
      <c r="AM26" s="613"/>
      <c r="AN26" s="613"/>
      <c r="AO26" s="614"/>
      <c r="AP26" s="604" t="s">
        <v>297</v>
      </c>
      <c r="AQ26" s="620"/>
      <c r="AR26" s="620"/>
      <c r="AS26" s="620"/>
      <c r="AT26" s="620"/>
      <c r="AU26" s="620"/>
      <c r="AV26" s="620"/>
      <c r="AW26" s="620"/>
      <c r="AX26" s="620"/>
      <c r="AY26" s="620"/>
      <c r="AZ26" s="620"/>
      <c r="BA26" s="620"/>
      <c r="BB26" s="620"/>
      <c r="BC26" s="620"/>
      <c r="BD26" s="620"/>
      <c r="BE26" s="620"/>
      <c r="BF26" s="621"/>
      <c r="BG26" s="607" t="s">
        <v>129</v>
      </c>
      <c r="BH26" s="608"/>
      <c r="BI26" s="608"/>
      <c r="BJ26" s="608"/>
      <c r="BK26" s="608"/>
      <c r="BL26" s="608"/>
      <c r="BM26" s="608"/>
      <c r="BN26" s="609"/>
      <c r="BO26" s="610" t="s">
        <v>129</v>
      </c>
      <c r="BP26" s="610"/>
      <c r="BQ26" s="610"/>
      <c r="BR26" s="610"/>
      <c r="BS26" s="611" t="s">
        <v>129</v>
      </c>
      <c r="BT26" s="611"/>
      <c r="BU26" s="611"/>
      <c r="BV26" s="611"/>
      <c r="BW26" s="611"/>
      <c r="BX26" s="611"/>
      <c r="BY26" s="611"/>
      <c r="BZ26" s="611"/>
      <c r="CA26" s="611"/>
      <c r="CB26" s="615"/>
      <c r="CD26" s="604" t="s">
        <v>298</v>
      </c>
      <c r="CE26" s="605"/>
      <c r="CF26" s="605"/>
      <c r="CG26" s="605"/>
      <c r="CH26" s="605"/>
      <c r="CI26" s="605"/>
      <c r="CJ26" s="605"/>
      <c r="CK26" s="605"/>
      <c r="CL26" s="605"/>
      <c r="CM26" s="605"/>
      <c r="CN26" s="605"/>
      <c r="CO26" s="605"/>
      <c r="CP26" s="605"/>
      <c r="CQ26" s="606"/>
      <c r="CR26" s="607">
        <v>1422915</v>
      </c>
      <c r="CS26" s="608"/>
      <c r="CT26" s="608"/>
      <c r="CU26" s="608"/>
      <c r="CV26" s="608"/>
      <c r="CW26" s="608"/>
      <c r="CX26" s="608"/>
      <c r="CY26" s="609"/>
      <c r="CZ26" s="612">
        <v>9.6999999999999993</v>
      </c>
      <c r="DA26" s="640"/>
      <c r="DB26" s="640"/>
      <c r="DC26" s="642"/>
      <c r="DD26" s="616">
        <v>1265187</v>
      </c>
      <c r="DE26" s="608"/>
      <c r="DF26" s="608"/>
      <c r="DG26" s="608"/>
      <c r="DH26" s="608"/>
      <c r="DI26" s="608"/>
      <c r="DJ26" s="608"/>
      <c r="DK26" s="609"/>
      <c r="DL26" s="616" t="s">
        <v>129</v>
      </c>
      <c r="DM26" s="608"/>
      <c r="DN26" s="608"/>
      <c r="DO26" s="608"/>
      <c r="DP26" s="608"/>
      <c r="DQ26" s="608"/>
      <c r="DR26" s="608"/>
      <c r="DS26" s="608"/>
      <c r="DT26" s="608"/>
      <c r="DU26" s="608"/>
      <c r="DV26" s="609"/>
      <c r="DW26" s="612" t="s">
        <v>129</v>
      </c>
      <c r="DX26" s="640"/>
      <c r="DY26" s="640"/>
      <c r="DZ26" s="640"/>
      <c r="EA26" s="640"/>
      <c r="EB26" s="640"/>
      <c r="EC26" s="641"/>
    </row>
    <row r="27" spans="2:133" ht="11.25" customHeight="1" x14ac:dyDescent="0.2">
      <c r="B27" s="604" t="s">
        <v>299</v>
      </c>
      <c r="C27" s="605"/>
      <c r="D27" s="605"/>
      <c r="E27" s="605"/>
      <c r="F27" s="605"/>
      <c r="G27" s="605"/>
      <c r="H27" s="605"/>
      <c r="I27" s="605"/>
      <c r="J27" s="605"/>
      <c r="K27" s="605"/>
      <c r="L27" s="605"/>
      <c r="M27" s="605"/>
      <c r="N27" s="605"/>
      <c r="O27" s="605"/>
      <c r="P27" s="605"/>
      <c r="Q27" s="606"/>
      <c r="R27" s="607">
        <v>9427301</v>
      </c>
      <c r="S27" s="608"/>
      <c r="T27" s="608"/>
      <c r="U27" s="608"/>
      <c r="V27" s="608"/>
      <c r="W27" s="608"/>
      <c r="X27" s="608"/>
      <c r="Y27" s="609"/>
      <c r="Z27" s="610">
        <v>59.4</v>
      </c>
      <c r="AA27" s="610"/>
      <c r="AB27" s="610"/>
      <c r="AC27" s="610"/>
      <c r="AD27" s="611">
        <v>9051474</v>
      </c>
      <c r="AE27" s="611"/>
      <c r="AF27" s="611"/>
      <c r="AG27" s="611"/>
      <c r="AH27" s="611"/>
      <c r="AI27" s="611"/>
      <c r="AJ27" s="611"/>
      <c r="AK27" s="611"/>
      <c r="AL27" s="612">
        <v>99.699996948242188</v>
      </c>
      <c r="AM27" s="613"/>
      <c r="AN27" s="613"/>
      <c r="AO27" s="614"/>
      <c r="AP27" s="604" t="s">
        <v>300</v>
      </c>
      <c r="AQ27" s="605"/>
      <c r="AR27" s="605"/>
      <c r="AS27" s="605"/>
      <c r="AT27" s="605"/>
      <c r="AU27" s="605"/>
      <c r="AV27" s="605"/>
      <c r="AW27" s="605"/>
      <c r="AX27" s="605"/>
      <c r="AY27" s="605"/>
      <c r="AZ27" s="605"/>
      <c r="BA27" s="605"/>
      <c r="BB27" s="605"/>
      <c r="BC27" s="605"/>
      <c r="BD27" s="605"/>
      <c r="BE27" s="605"/>
      <c r="BF27" s="606"/>
      <c r="BG27" s="607">
        <v>7815999</v>
      </c>
      <c r="BH27" s="608"/>
      <c r="BI27" s="608"/>
      <c r="BJ27" s="608"/>
      <c r="BK27" s="608"/>
      <c r="BL27" s="608"/>
      <c r="BM27" s="608"/>
      <c r="BN27" s="609"/>
      <c r="BO27" s="610">
        <v>100</v>
      </c>
      <c r="BP27" s="610"/>
      <c r="BQ27" s="610"/>
      <c r="BR27" s="610"/>
      <c r="BS27" s="611">
        <v>114908</v>
      </c>
      <c r="BT27" s="611"/>
      <c r="BU27" s="611"/>
      <c r="BV27" s="611"/>
      <c r="BW27" s="611"/>
      <c r="BX27" s="611"/>
      <c r="BY27" s="611"/>
      <c r="BZ27" s="611"/>
      <c r="CA27" s="611"/>
      <c r="CB27" s="615"/>
      <c r="CD27" s="604" t="s">
        <v>301</v>
      </c>
      <c r="CE27" s="605"/>
      <c r="CF27" s="605"/>
      <c r="CG27" s="605"/>
      <c r="CH27" s="605"/>
      <c r="CI27" s="605"/>
      <c r="CJ27" s="605"/>
      <c r="CK27" s="605"/>
      <c r="CL27" s="605"/>
      <c r="CM27" s="605"/>
      <c r="CN27" s="605"/>
      <c r="CO27" s="605"/>
      <c r="CP27" s="605"/>
      <c r="CQ27" s="606"/>
      <c r="CR27" s="607">
        <v>3156785</v>
      </c>
      <c r="CS27" s="625"/>
      <c r="CT27" s="625"/>
      <c r="CU27" s="625"/>
      <c r="CV27" s="625"/>
      <c r="CW27" s="625"/>
      <c r="CX27" s="625"/>
      <c r="CY27" s="626"/>
      <c r="CZ27" s="612">
        <v>21.4</v>
      </c>
      <c r="DA27" s="640"/>
      <c r="DB27" s="640"/>
      <c r="DC27" s="642"/>
      <c r="DD27" s="616">
        <v>635604</v>
      </c>
      <c r="DE27" s="625"/>
      <c r="DF27" s="625"/>
      <c r="DG27" s="625"/>
      <c r="DH27" s="625"/>
      <c r="DI27" s="625"/>
      <c r="DJ27" s="625"/>
      <c r="DK27" s="626"/>
      <c r="DL27" s="616">
        <v>628334</v>
      </c>
      <c r="DM27" s="625"/>
      <c r="DN27" s="625"/>
      <c r="DO27" s="625"/>
      <c r="DP27" s="625"/>
      <c r="DQ27" s="625"/>
      <c r="DR27" s="625"/>
      <c r="DS27" s="625"/>
      <c r="DT27" s="625"/>
      <c r="DU27" s="625"/>
      <c r="DV27" s="626"/>
      <c r="DW27" s="612">
        <v>6.9</v>
      </c>
      <c r="DX27" s="640"/>
      <c r="DY27" s="640"/>
      <c r="DZ27" s="640"/>
      <c r="EA27" s="640"/>
      <c r="EB27" s="640"/>
      <c r="EC27" s="641"/>
    </row>
    <row r="28" spans="2:133" ht="11.25" customHeight="1" x14ac:dyDescent="0.2">
      <c r="B28" s="604" t="s">
        <v>302</v>
      </c>
      <c r="C28" s="605"/>
      <c r="D28" s="605"/>
      <c r="E28" s="605"/>
      <c r="F28" s="605"/>
      <c r="G28" s="605"/>
      <c r="H28" s="605"/>
      <c r="I28" s="605"/>
      <c r="J28" s="605"/>
      <c r="K28" s="605"/>
      <c r="L28" s="605"/>
      <c r="M28" s="605"/>
      <c r="N28" s="605"/>
      <c r="O28" s="605"/>
      <c r="P28" s="605"/>
      <c r="Q28" s="606"/>
      <c r="R28" s="607">
        <v>5134</v>
      </c>
      <c r="S28" s="608"/>
      <c r="T28" s="608"/>
      <c r="U28" s="608"/>
      <c r="V28" s="608"/>
      <c r="W28" s="608"/>
      <c r="X28" s="608"/>
      <c r="Y28" s="609"/>
      <c r="Z28" s="610">
        <v>0</v>
      </c>
      <c r="AA28" s="610"/>
      <c r="AB28" s="610"/>
      <c r="AC28" s="610"/>
      <c r="AD28" s="611">
        <v>5134</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303</v>
      </c>
      <c r="CE28" s="605"/>
      <c r="CF28" s="605"/>
      <c r="CG28" s="605"/>
      <c r="CH28" s="605"/>
      <c r="CI28" s="605"/>
      <c r="CJ28" s="605"/>
      <c r="CK28" s="605"/>
      <c r="CL28" s="605"/>
      <c r="CM28" s="605"/>
      <c r="CN28" s="605"/>
      <c r="CO28" s="605"/>
      <c r="CP28" s="605"/>
      <c r="CQ28" s="606"/>
      <c r="CR28" s="607">
        <v>1481602</v>
      </c>
      <c r="CS28" s="608"/>
      <c r="CT28" s="608"/>
      <c r="CU28" s="608"/>
      <c r="CV28" s="608"/>
      <c r="CW28" s="608"/>
      <c r="CX28" s="608"/>
      <c r="CY28" s="609"/>
      <c r="CZ28" s="612">
        <v>10.1</v>
      </c>
      <c r="DA28" s="640"/>
      <c r="DB28" s="640"/>
      <c r="DC28" s="642"/>
      <c r="DD28" s="616">
        <v>1481602</v>
      </c>
      <c r="DE28" s="608"/>
      <c r="DF28" s="608"/>
      <c r="DG28" s="608"/>
      <c r="DH28" s="608"/>
      <c r="DI28" s="608"/>
      <c r="DJ28" s="608"/>
      <c r="DK28" s="609"/>
      <c r="DL28" s="616">
        <v>1481602</v>
      </c>
      <c r="DM28" s="608"/>
      <c r="DN28" s="608"/>
      <c r="DO28" s="608"/>
      <c r="DP28" s="608"/>
      <c r="DQ28" s="608"/>
      <c r="DR28" s="608"/>
      <c r="DS28" s="608"/>
      <c r="DT28" s="608"/>
      <c r="DU28" s="608"/>
      <c r="DV28" s="609"/>
      <c r="DW28" s="612">
        <v>16.3</v>
      </c>
      <c r="DX28" s="640"/>
      <c r="DY28" s="640"/>
      <c r="DZ28" s="640"/>
      <c r="EA28" s="640"/>
      <c r="EB28" s="640"/>
      <c r="EC28" s="641"/>
    </row>
    <row r="29" spans="2:133" ht="11.25" customHeight="1" x14ac:dyDescent="0.2">
      <c r="B29" s="604" t="s">
        <v>304</v>
      </c>
      <c r="C29" s="605"/>
      <c r="D29" s="605"/>
      <c r="E29" s="605"/>
      <c r="F29" s="605"/>
      <c r="G29" s="605"/>
      <c r="H29" s="605"/>
      <c r="I29" s="605"/>
      <c r="J29" s="605"/>
      <c r="K29" s="605"/>
      <c r="L29" s="605"/>
      <c r="M29" s="605"/>
      <c r="N29" s="605"/>
      <c r="O29" s="605"/>
      <c r="P29" s="605"/>
      <c r="Q29" s="606"/>
      <c r="R29" s="607">
        <v>4014</v>
      </c>
      <c r="S29" s="608"/>
      <c r="T29" s="608"/>
      <c r="U29" s="608"/>
      <c r="V29" s="608"/>
      <c r="W29" s="608"/>
      <c r="X29" s="608"/>
      <c r="Y29" s="609"/>
      <c r="Z29" s="610">
        <v>0</v>
      </c>
      <c r="AA29" s="610"/>
      <c r="AB29" s="610"/>
      <c r="AC29" s="610"/>
      <c r="AD29" s="611" t="s">
        <v>129</v>
      </c>
      <c r="AE29" s="611"/>
      <c r="AF29" s="611"/>
      <c r="AG29" s="611"/>
      <c r="AH29" s="611"/>
      <c r="AI29" s="611"/>
      <c r="AJ29" s="611"/>
      <c r="AK29" s="611"/>
      <c r="AL29" s="612" t="s">
        <v>129</v>
      </c>
      <c r="AM29" s="613"/>
      <c r="AN29" s="613"/>
      <c r="AO29" s="614"/>
      <c r="AP29" s="627"/>
      <c r="AQ29" s="628"/>
      <c r="AR29" s="628"/>
      <c r="AS29" s="628"/>
      <c r="AT29" s="628"/>
      <c r="AU29" s="628"/>
      <c r="AV29" s="628"/>
      <c r="AW29" s="628"/>
      <c r="AX29" s="628"/>
      <c r="AY29" s="628"/>
      <c r="AZ29" s="628"/>
      <c r="BA29" s="628"/>
      <c r="BB29" s="628"/>
      <c r="BC29" s="628"/>
      <c r="BD29" s="628"/>
      <c r="BE29" s="628"/>
      <c r="BF29" s="629"/>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305</v>
      </c>
      <c r="CE29" s="646"/>
      <c r="CF29" s="604" t="s">
        <v>70</v>
      </c>
      <c r="CG29" s="605"/>
      <c r="CH29" s="605"/>
      <c r="CI29" s="605"/>
      <c r="CJ29" s="605"/>
      <c r="CK29" s="605"/>
      <c r="CL29" s="605"/>
      <c r="CM29" s="605"/>
      <c r="CN29" s="605"/>
      <c r="CO29" s="605"/>
      <c r="CP29" s="605"/>
      <c r="CQ29" s="606"/>
      <c r="CR29" s="607">
        <v>1481602</v>
      </c>
      <c r="CS29" s="625"/>
      <c r="CT29" s="625"/>
      <c r="CU29" s="625"/>
      <c r="CV29" s="625"/>
      <c r="CW29" s="625"/>
      <c r="CX29" s="625"/>
      <c r="CY29" s="626"/>
      <c r="CZ29" s="612">
        <v>10.1</v>
      </c>
      <c r="DA29" s="640"/>
      <c r="DB29" s="640"/>
      <c r="DC29" s="642"/>
      <c r="DD29" s="616">
        <v>1481602</v>
      </c>
      <c r="DE29" s="625"/>
      <c r="DF29" s="625"/>
      <c r="DG29" s="625"/>
      <c r="DH29" s="625"/>
      <c r="DI29" s="625"/>
      <c r="DJ29" s="625"/>
      <c r="DK29" s="626"/>
      <c r="DL29" s="616">
        <v>1481602</v>
      </c>
      <c r="DM29" s="625"/>
      <c r="DN29" s="625"/>
      <c r="DO29" s="625"/>
      <c r="DP29" s="625"/>
      <c r="DQ29" s="625"/>
      <c r="DR29" s="625"/>
      <c r="DS29" s="625"/>
      <c r="DT29" s="625"/>
      <c r="DU29" s="625"/>
      <c r="DV29" s="626"/>
      <c r="DW29" s="612">
        <v>16.3</v>
      </c>
      <c r="DX29" s="640"/>
      <c r="DY29" s="640"/>
      <c r="DZ29" s="640"/>
      <c r="EA29" s="640"/>
      <c r="EB29" s="640"/>
      <c r="EC29" s="641"/>
    </row>
    <row r="30" spans="2:133" ht="11.25" customHeight="1" x14ac:dyDescent="0.2">
      <c r="B30" s="604" t="s">
        <v>306</v>
      </c>
      <c r="C30" s="605"/>
      <c r="D30" s="605"/>
      <c r="E30" s="605"/>
      <c r="F30" s="605"/>
      <c r="G30" s="605"/>
      <c r="H30" s="605"/>
      <c r="I30" s="605"/>
      <c r="J30" s="605"/>
      <c r="K30" s="605"/>
      <c r="L30" s="605"/>
      <c r="M30" s="605"/>
      <c r="N30" s="605"/>
      <c r="O30" s="605"/>
      <c r="P30" s="605"/>
      <c r="Q30" s="606"/>
      <c r="R30" s="607">
        <v>116530</v>
      </c>
      <c r="S30" s="608"/>
      <c r="T30" s="608"/>
      <c r="U30" s="608"/>
      <c r="V30" s="608"/>
      <c r="W30" s="608"/>
      <c r="X30" s="608"/>
      <c r="Y30" s="609"/>
      <c r="Z30" s="610">
        <v>0.7</v>
      </c>
      <c r="AA30" s="610"/>
      <c r="AB30" s="610"/>
      <c r="AC30" s="610"/>
      <c r="AD30" s="611">
        <v>21863</v>
      </c>
      <c r="AE30" s="611"/>
      <c r="AF30" s="611"/>
      <c r="AG30" s="611"/>
      <c r="AH30" s="611"/>
      <c r="AI30" s="611"/>
      <c r="AJ30" s="611"/>
      <c r="AK30" s="611"/>
      <c r="AL30" s="612">
        <v>0.2</v>
      </c>
      <c r="AM30" s="613"/>
      <c r="AN30" s="613"/>
      <c r="AO30" s="614"/>
      <c r="AP30" s="589" t="s">
        <v>224</v>
      </c>
      <c r="AQ30" s="590"/>
      <c r="AR30" s="590"/>
      <c r="AS30" s="590"/>
      <c r="AT30" s="590"/>
      <c r="AU30" s="590"/>
      <c r="AV30" s="590"/>
      <c r="AW30" s="590"/>
      <c r="AX30" s="590"/>
      <c r="AY30" s="590"/>
      <c r="AZ30" s="590"/>
      <c r="BA30" s="590"/>
      <c r="BB30" s="590"/>
      <c r="BC30" s="590"/>
      <c r="BD30" s="590"/>
      <c r="BE30" s="590"/>
      <c r="BF30" s="591"/>
      <c r="BG30" s="589" t="s">
        <v>307</v>
      </c>
      <c r="BH30" s="643"/>
      <c r="BI30" s="643"/>
      <c r="BJ30" s="643"/>
      <c r="BK30" s="643"/>
      <c r="BL30" s="643"/>
      <c r="BM30" s="643"/>
      <c r="BN30" s="643"/>
      <c r="BO30" s="643"/>
      <c r="BP30" s="643"/>
      <c r="BQ30" s="644"/>
      <c r="BR30" s="589" t="s">
        <v>308</v>
      </c>
      <c r="BS30" s="643"/>
      <c r="BT30" s="643"/>
      <c r="BU30" s="643"/>
      <c r="BV30" s="643"/>
      <c r="BW30" s="643"/>
      <c r="BX30" s="643"/>
      <c r="BY30" s="643"/>
      <c r="BZ30" s="643"/>
      <c r="CA30" s="643"/>
      <c r="CB30" s="644"/>
      <c r="CD30" s="647"/>
      <c r="CE30" s="648"/>
      <c r="CF30" s="604" t="s">
        <v>309</v>
      </c>
      <c r="CG30" s="605"/>
      <c r="CH30" s="605"/>
      <c r="CI30" s="605"/>
      <c r="CJ30" s="605"/>
      <c r="CK30" s="605"/>
      <c r="CL30" s="605"/>
      <c r="CM30" s="605"/>
      <c r="CN30" s="605"/>
      <c r="CO30" s="605"/>
      <c r="CP30" s="605"/>
      <c r="CQ30" s="606"/>
      <c r="CR30" s="607">
        <v>1437892</v>
      </c>
      <c r="CS30" s="608"/>
      <c r="CT30" s="608"/>
      <c r="CU30" s="608"/>
      <c r="CV30" s="608"/>
      <c r="CW30" s="608"/>
      <c r="CX30" s="608"/>
      <c r="CY30" s="609"/>
      <c r="CZ30" s="612">
        <v>9.8000000000000007</v>
      </c>
      <c r="DA30" s="640"/>
      <c r="DB30" s="640"/>
      <c r="DC30" s="642"/>
      <c r="DD30" s="616">
        <v>1437892</v>
      </c>
      <c r="DE30" s="608"/>
      <c r="DF30" s="608"/>
      <c r="DG30" s="608"/>
      <c r="DH30" s="608"/>
      <c r="DI30" s="608"/>
      <c r="DJ30" s="608"/>
      <c r="DK30" s="609"/>
      <c r="DL30" s="616">
        <v>1437892</v>
      </c>
      <c r="DM30" s="608"/>
      <c r="DN30" s="608"/>
      <c r="DO30" s="608"/>
      <c r="DP30" s="608"/>
      <c r="DQ30" s="608"/>
      <c r="DR30" s="608"/>
      <c r="DS30" s="608"/>
      <c r="DT30" s="608"/>
      <c r="DU30" s="608"/>
      <c r="DV30" s="609"/>
      <c r="DW30" s="612">
        <v>15.8</v>
      </c>
      <c r="DX30" s="640"/>
      <c r="DY30" s="640"/>
      <c r="DZ30" s="640"/>
      <c r="EA30" s="640"/>
      <c r="EB30" s="640"/>
      <c r="EC30" s="641"/>
    </row>
    <row r="31" spans="2:133" ht="11.25" customHeight="1" x14ac:dyDescent="0.2">
      <c r="B31" s="604" t="s">
        <v>310</v>
      </c>
      <c r="C31" s="605"/>
      <c r="D31" s="605"/>
      <c r="E31" s="605"/>
      <c r="F31" s="605"/>
      <c r="G31" s="605"/>
      <c r="H31" s="605"/>
      <c r="I31" s="605"/>
      <c r="J31" s="605"/>
      <c r="K31" s="605"/>
      <c r="L31" s="605"/>
      <c r="M31" s="605"/>
      <c r="N31" s="605"/>
      <c r="O31" s="605"/>
      <c r="P31" s="605"/>
      <c r="Q31" s="606"/>
      <c r="R31" s="607">
        <v>14141</v>
      </c>
      <c r="S31" s="608"/>
      <c r="T31" s="608"/>
      <c r="U31" s="608"/>
      <c r="V31" s="608"/>
      <c r="W31" s="608"/>
      <c r="X31" s="608"/>
      <c r="Y31" s="609"/>
      <c r="Z31" s="610">
        <v>0.1</v>
      </c>
      <c r="AA31" s="610"/>
      <c r="AB31" s="610"/>
      <c r="AC31" s="610"/>
      <c r="AD31" s="611" t="s">
        <v>129</v>
      </c>
      <c r="AE31" s="611"/>
      <c r="AF31" s="611"/>
      <c r="AG31" s="611"/>
      <c r="AH31" s="611"/>
      <c r="AI31" s="611"/>
      <c r="AJ31" s="611"/>
      <c r="AK31" s="611"/>
      <c r="AL31" s="612" t="s">
        <v>129</v>
      </c>
      <c r="AM31" s="613"/>
      <c r="AN31" s="613"/>
      <c r="AO31" s="614"/>
      <c r="AP31" s="655" t="s">
        <v>311</v>
      </c>
      <c r="AQ31" s="656"/>
      <c r="AR31" s="656"/>
      <c r="AS31" s="656"/>
      <c r="AT31" s="661" t="s">
        <v>312</v>
      </c>
      <c r="AU31" s="342"/>
      <c r="AV31" s="342"/>
      <c r="AW31" s="342"/>
      <c r="AX31" s="593" t="s">
        <v>189</v>
      </c>
      <c r="AY31" s="594"/>
      <c r="AZ31" s="594"/>
      <c r="BA31" s="594"/>
      <c r="BB31" s="594"/>
      <c r="BC31" s="594"/>
      <c r="BD31" s="594"/>
      <c r="BE31" s="594"/>
      <c r="BF31" s="595"/>
      <c r="BG31" s="654">
        <v>99.7</v>
      </c>
      <c r="BH31" s="651"/>
      <c r="BI31" s="651"/>
      <c r="BJ31" s="651"/>
      <c r="BK31" s="651"/>
      <c r="BL31" s="651"/>
      <c r="BM31" s="602">
        <v>99.2</v>
      </c>
      <c r="BN31" s="651"/>
      <c r="BO31" s="651"/>
      <c r="BP31" s="651"/>
      <c r="BQ31" s="652"/>
      <c r="BR31" s="654">
        <v>99.2</v>
      </c>
      <c r="BS31" s="651"/>
      <c r="BT31" s="651"/>
      <c r="BU31" s="651"/>
      <c r="BV31" s="651"/>
      <c r="BW31" s="651"/>
      <c r="BX31" s="602">
        <v>98.9</v>
      </c>
      <c r="BY31" s="651"/>
      <c r="BZ31" s="651"/>
      <c r="CA31" s="651"/>
      <c r="CB31" s="652"/>
      <c r="CD31" s="647"/>
      <c r="CE31" s="648"/>
      <c r="CF31" s="604" t="s">
        <v>313</v>
      </c>
      <c r="CG31" s="605"/>
      <c r="CH31" s="605"/>
      <c r="CI31" s="605"/>
      <c r="CJ31" s="605"/>
      <c r="CK31" s="605"/>
      <c r="CL31" s="605"/>
      <c r="CM31" s="605"/>
      <c r="CN31" s="605"/>
      <c r="CO31" s="605"/>
      <c r="CP31" s="605"/>
      <c r="CQ31" s="606"/>
      <c r="CR31" s="607">
        <v>43710</v>
      </c>
      <c r="CS31" s="625"/>
      <c r="CT31" s="625"/>
      <c r="CU31" s="625"/>
      <c r="CV31" s="625"/>
      <c r="CW31" s="625"/>
      <c r="CX31" s="625"/>
      <c r="CY31" s="626"/>
      <c r="CZ31" s="612">
        <v>0.3</v>
      </c>
      <c r="DA31" s="640"/>
      <c r="DB31" s="640"/>
      <c r="DC31" s="642"/>
      <c r="DD31" s="616">
        <v>43710</v>
      </c>
      <c r="DE31" s="625"/>
      <c r="DF31" s="625"/>
      <c r="DG31" s="625"/>
      <c r="DH31" s="625"/>
      <c r="DI31" s="625"/>
      <c r="DJ31" s="625"/>
      <c r="DK31" s="626"/>
      <c r="DL31" s="616">
        <v>43710</v>
      </c>
      <c r="DM31" s="625"/>
      <c r="DN31" s="625"/>
      <c r="DO31" s="625"/>
      <c r="DP31" s="625"/>
      <c r="DQ31" s="625"/>
      <c r="DR31" s="625"/>
      <c r="DS31" s="625"/>
      <c r="DT31" s="625"/>
      <c r="DU31" s="625"/>
      <c r="DV31" s="626"/>
      <c r="DW31" s="612">
        <v>0.5</v>
      </c>
      <c r="DX31" s="640"/>
      <c r="DY31" s="640"/>
      <c r="DZ31" s="640"/>
      <c r="EA31" s="640"/>
      <c r="EB31" s="640"/>
      <c r="EC31" s="641"/>
    </row>
    <row r="32" spans="2:133" ht="11.25" customHeight="1" x14ac:dyDescent="0.2">
      <c r="B32" s="604" t="s">
        <v>314</v>
      </c>
      <c r="C32" s="605"/>
      <c r="D32" s="605"/>
      <c r="E32" s="605"/>
      <c r="F32" s="605"/>
      <c r="G32" s="605"/>
      <c r="H32" s="605"/>
      <c r="I32" s="605"/>
      <c r="J32" s="605"/>
      <c r="K32" s="605"/>
      <c r="L32" s="605"/>
      <c r="M32" s="605"/>
      <c r="N32" s="605"/>
      <c r="O32" s="605"/>
      <c r="P32" s="605"/>
      <c r="Q32" s="606"/>
      <c r="R32" s="607">
        <v>2736425</v>
      </c>
      <c r="S32" s="608"/>
      <c r="T32" s="608"/>
      <c r="U32" s="608"/>
      <c r="V32" s="608"/>
      <c r="W32" s="608"/>
      <c r="X32" s="608"/>
      <c r="Y32" s="609"/>
      <c r="Z32" s="610">
        <v>17.2</v>
      </c>
      <c r="AA32" s="610"/>
      <c r="AB32" s="610"/>
      <c r="AC32" s="610"/>
      <c r="AD32" s="611" t="s">
        <v>129</v>
      </c>
      <c r="AE32" s="611"/>
      <c r="AF32" s="611"/>
      <c r="AG32" s="611"/>
      <c r="AH32" s="611"/>
      <c r="AI32" s="611"/>
      <c r="AJ32" s="611"/>
      <c r="AK32" s="611"/>
      <c r="AL32" s="612" t="s">
        <v>129</v>
      </c>
      <c r="AM32" s="613"/>
      <c r="AN32" s="613"/>
      <c r="AO32" s="614"/>
      <c r="AP32" s="657"/>
      <c r="AQ32" s="658"/>
      <c r="AR32" s="658"/>
      <c r="AS32" s="658"/>
      <c r="AT32" s="662"/>
      <c r="AU32" s="205" t="s">
        <v>315</v>
      </c>
      <c r="AX32" s="604" t="s">
        <v>316</v>
      </c>
      <c r="AY32" s="605"/>
      <c r="AZ32" s="605"/>
      <c r="BA32" s="605"/>
      <c r="BB32" s="605"/>
      <c r="BC32" s="605"/>
      <c r="BD32" s="605"/>
      <c r="BE32" s="605"/>
      <c r="BF32" s="606"/>
      <c r="BG32" s="664">
        <v>99.4</v>
      </c>
      <c r="BH32" s="625"/>
      <c r="BI32" s="625"/>
      <c r="BJ32" s="625"/>
      <c r="BK32" s="625"/>
      <c r="BL32" s="625"/>
      <c r="BM32" s="613">
        <v>98.7</v>
      </c>
      <c r="BN32" s="625"/>
      <c r="BO32" s="625"/>
      <c r="BP32" s="625"/>
      <c r="BQ32" s="653"/>
      <c r="BR32" s="664">
        <v>99.3</v>
      </c>
      <c r="BS32" s="625"/>
      <c r="BT32" s="625"/>
      <c r="BU32" s="625"/>
      <c r="BV32" s="625"/>
      <c r="BW32" s="625"/>
      <c r="BX32" s="613">
        <v>98.9</v>
      </c>
      <c r="BY32" s="625"/>
      <c r="BZ32" s="625"/>
      <c r="CA32" s="625"/>
      <c r="CB32" s="653"/>
      <c r="CD32" s="649"/>
      <c r="CE32" s="650"/>
      <c r="CF32" s="604" t="s">
        <v>317</v>
      </c>
      <c r="CG32" s="605"/>
      <c r="CH32" s="605"/>
      <c r="CI32" s="605"/>
      <c r="CJ32" s="605"/>
      <c r="CK32" s="605"/>
      <c r="CL32" s="605"/>
      <c r="CM32" s="605"/>
      <c r="CN32" s="605"/>
      <c r="CO32" s="605"/>
      <c r="CP32" s="605"/>
      <c r="CQ32" s="606"/>
      <c r="CR32" s="607" t="s">
        <v>129</v>
      </c>
      <c r="CS32" s="608"/>
      <c r="CT32" s="608"/>
      <c r="CU32" s="608"/>
      <c r="CV32" s="608"/>
      <c r="CW32" s="608"/>
      <c r="CX32" s="608"/>
      <c r="CY32" s="609"/>
      <c r="CZ32" s="612" t="s">
        <v>129</v>
      </c>
      <c r="DA32" s="640"/>
      <c r="DB32" s="640"/>
      <c r="DC32" s="642"/>
      <c r="DD32" s="616" t="s">
        <v>129</v>
      </c>
      <c r="DE32" s="608"/>
      <c r="DF32" s="608"/>
      <c r="DG32" s="608"/>
      <c r="DH32" s="608"/>
      <c r="DI32" s="608"/>
      <c r="DJ32" s="608"/>
      <c r="DK32" s="609"/>
      <c r="DL32" s="616" t="s">
        <v>129</v>
      </c>
      <c r="DM32" s="608"/>
      <c r="DN32" s="608"/>
      <c r="DO32" s="608"/>
      <c r="DP32" s="608"/>
      <c r="DQ32" s="608"/>
      <c r="DR32" s="608"/>
      <c r="DS32" s="608"/>
      <c r="DT32" s="608"/>
      <c r="DU32" s="608"/>
      <c r="DV32" s="609"/>
      <c r="DW32" s="612" t="s">
        <v>129</v>
      </c>
      <c r="DX32" s="640"/>
      <c r="DY32" s="640"/>
      <c r="DZ32" s="640"/>
      <c r="EA32" s="640"/>
      <c r="EB32" s="640"/>
      <c r="EC32" s="641"/>
    </row>
    <row r="33" spans="2:133" ht="11.25" customHeight="1" x14ac:dyDescent="0.2">
      <c r="B33" s="636" t="s">
        <v>318</v>
      </c>
      <c r="C33" s="637"/>
      <c r="D33" s="637"/>
      <c r="E33" s="637"/>
      <c r="F33" s="637"/>
      <c r="G33" s="637"/>
      <c r="H33" s="637"/>
      <c r="I33" s="637"/>
      <c r="J33" s="637"/>
      <c r="K33" s="637"/>
      <c r="L33" s="637"/>
      <c r="M33" s="637"/>
      <c r="N33" s="637"/>
      <c r="O33" s="637"/>
      <c r="P33" s="637"/>
      <c r="Q33" s="638"/>
      <c r="R33" s="607" t="s">
        <v>129</v>
      </c>
      <c r="S33" s="608"/>
      <c r="T33" s="608"/>
      <c r="U33" s="608"/>
      <c r="V33" s="608"/>
      <c r="W33" s="608"/>
      <c r="X33" s="608"/>
      <c r="Y33" s="609"/>
      <c r="Z33" s="610" t="s">
        <v>129</v>
      </c>
      <c r="AA33" s="610"/>
      <c r="AB33" s="610"/>
      <c r="AC33" s="610"/>
      <c r="AD33" s="611" t="s">
        <v>129</v>
      </c>
      <c r="AE33" s="611"/>
      <c r="AF33" s="611"/>
      <c r="AG33" s="611"/>
      <c r="AH33" s="611"/>
      <c r="AI33" s="611"/>
      <c r="AJ33" s="611"/>
      <c r="AK33" s="611"/>
      <c r="AL33" s="612" t="s">
        <v>129</v>
      </c>
      <c r="AM33" s="613"/>
      <c r="AN33" s="613"/>
      <c r="AO33" s="614"/>
      <c r="AP33" s="659"/>
      <c r="AQ33" s="660"/>
      <c r="AR33" s="660"/>
      <c r="AS33" s="660"/>
      <c r="AT33" s="663"/>
      <c r="AU33" s="343"/>
      <c r="AV33" s="343"/>
      <c r="AW33" s="343"/>
      <c r="AX33" s="627" t="s">
        <v>319</v>
      </c>
      <c r="AY33" s="628"/>
      <c r="AZ33" s="628"/>
      <c r="BA33" s="628"/>
      <c r="BB33" s="628"/>
      <c r="BC33" s="628"/>
      <c r="BD33" s="628"/>
      <c r="BE33" s="628"/>
      <c r="BF33" s="629"/>
      <c r="BG33" s="665">
        <v>99.8</v>
      </c>
      <c r="BH33" s="666"/>
      <c r="BI33" s="666"/>
      <c r="BJ33" s="666"/>
      <c r="BK33" s="666"/>
      <c r="BL33" s="666"/>
      <c r="BM33" s="667">
        <v>99.5</v>
      </c>
      <c r="BN33" s="666"/>
      <c r="BO33" s="666"/>
      <c r="BP33" s="666"/>
      <c r="BQ33" s="668"/>
      <c r="BR33" s="665">
        <v>99.2</v>
      </c>
      <c r="BS33" s="666"/>
      <c r="BT33" s="666"/>
      <c r="BU33" s="666"/>
      <c r="BV33" s="666"/>
      <c r="BW33" s="666"/>
      <c r="BX33" s="667">
        <v>98.9</v>
      </c>
      <c r="BY33" s="666"/>
      <c r="BZ33" s="666"/>
      <c r="CA33" s="666"/>
      <c r="CB33" s="668"/>
      <c r="CD33" s="604" t="s">
        <v>320</v>
      </c>
      <c r="CE33" s="605"/>
      <c r="CF33" s="605"/>
      <c r="CG33" s="605"/>
      <c r="CH33" s="605"/>
      <c r="CI33" s="605"/>
      <c r="CJ33" s="605"/>
      <c r="CK33" s="605"/>
      <c r="CL33" s="605"/>
      <c r="CM33" s="605"/>
      <c r="CN33" s="605"/>
      <c r="CO33" s="605"/>
      <c r="CP33" s="605"/>
      <c r="CQ33" s="606"/>
      <c r="CR33" s="607">
        <v>6878574</v>
      </c>
      <c r="CS33" s="625"/>
      <c r="CT33" s="625"/>
      <c r="CU33" s="625"/>
      <c r="CV33" s="625"/>
      <c r="CW33" s="625"/>
      <c r="CX33" s="625"/>
      <c r="CY33" s="626"/>
      <c r="CZ33" s="612">
        <v>46.7</v>
      </c>
      <c r="DA33" s="640"/>
      <c r="DB33" s="640"/>
      <c r="DC33" s="642"/>
      <c r="DD33" s="616">
        <v>5314573</v>
      </c>
      <c r="DE33" s="625"/>
      <c r="DF33" s="625"/>
      <c r="DG33" s="625"/>
      <c r="DH33" s="625"/>
      <c r="DI33" s="625"/>
      <c r="DJ33" s="625"/>
      <c r="DK33" s="626"/>
      <c r="DL33" s="616">
        <v>3506341</v>
      </c>
      <c r="DM33" s="625"/>
      <c r="DN33" s="625"/>
      <c r="DO33" s="625"/>
      <c r="DP33" s="625"/>
      <c r="DQ33" s="625"/>
      <c r="DR33" s="625"/>
      <c r="DS33" s="625"/>
      <c r="DT33" s="625"/>
      <c r="DU33" s="625"/>
      <c r="DV33" s="626"/>
      <c r="DW33" s="612">
        <v>38.6</v>
      </c>
      <c r="DX33" s="640"/>
      <c r="DY33" s="640"/>
      <c r="DZ33" s="640"/>
      <c r="EA33" s="640"/>
      <c r="EB33" s="640"/>
      <c r="EC33" s="641"/>
    </row>
    <row r="34" spans="2:133" ht="11.25" customHeight="1" x14ac:dyDescent="0.2">
      <c r="B34" s="604" t="s">
        <v>321</v>
      </c>
      <c r="C34" s="605"/>
      <c r="D34" s="605"/>
      <c r="E34" s="605"/>
      <c r="F34" s="605"/>
      <c r="G34" s="605"/>
      <c r="H34" s="605"/>
      <c r="I34" s="605"/>
      <c r="J34" s="605"/>
      <c r="K34" s="605"/>
      <c r="L34" s="605"/>
      <c r="M34" s="605"/>
      <c r="N34" s="605"/>
      <c r="O34" s="605"/>
      <c r="P34" s="605"/>
      <c r="Q34" s="606"/>
      <c r="R34" s="607">
        <v>791506</v>
      </c>
      <c r="S34" s="608"/>
      <c r="T34" s="608"/>
      <c r="U34" s="608"/>
      <c r="V34" s="608"/>
      <c r="W34" s="608"/>
      <c r="X34" s="608"/>
      <c r="Y34" s="609"/>
      <c r="Z34" s="610">
        <v>5</v>
      </c>
      <c r="AA34" s="610"/>
      <c r="AB34" s="610"/>
      <c r="AC34" s="610"/>
      <c r="AD34" s="611" t="s">
        <v>129</v>
      </c>
      <c r="AE34" s="611"/>
      <c r="AF34" s="611"/>
      <c r="AG34" s="611"/>
      <c r="AH34" s="611"/>
      <c r="AI34" s="611"/>
      <c r="AJ34" s="611"/>
      <c r="AK34" s="611"/>
      <c r="AL34" s="612" t="s">
        <v>129</v>
      </c>
      <c r="AM34" s="613"/>
      <c r="AN34" s="613"/>
      <c r="AO34" s="614"/>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4" t="s">
        <v>322</v>
      </c>
      <c r="CE34" s="605"/>
      <c r="CF34" s="605"/>
      <c r="CG34" s="605"/>
      <c r="CH34" s="605"/>
      <c r="CI34" s="605"/>
      <c r="CJ34" s="605"/>
      <c r="CK34" s="605"/>
      <c r="CL34" s="605"/>
      <c r="CM34" s="605"/>
      <c r="CN34" s="605"/>
      <c r="CO34" s="605"/>
      <c r="CP34" s="605"/>
      <c r="CQ34" s="606"/>
      <c r="CR34" s="607">
        <v>2413025</v>
      </c>
      <c r="CS34" s="608"/>
      <c r="CT34" s="608"/>
      <c r="CU34" s="608"/>
      <c r="CV34" s="608"/>
      <c r="CW34" s="608"/>
      <c r="CX34" s="608"/>
      <c r="CY34" s="609"/>
      <c r="CZ34" s="612">
        <v>16.399999999999999</v>
      </c>
      <c r="DA34" s="640"/>
      <c r="DB34" s="640"/>
      <c r="DC34" s="642"/>
      <c r="DD34" s="616">
        <v>1698825</v>
      </c>
      <c r="DE34" s="608"/>
      <c r="DF34" s="608"/>
      <c r="DG34" s="608"/>
      <c r="DH34" s="608"/>
      <c r="DI34" s="608"/>
      <c r="DJ34" s="608"/>
      <c r="DK34" s="609"/>
      <c r="DL34" s="616">
        <v>1390647</v>
      </c>
      <c r="DM34" s="608"/>
      <c r="DN34" s="608"/>
      <c r="DO34" s="608"/>
      <c r="DP34" s="608"/>
      <c r="DQ34" s="608"/>
      <c r="DR34" s="608"/>
      <c r="DS34" s="608"/>
      <c r="DT34" s="608"/>
      <c r="DU34" s="608"/>
      <c r="DV34" s="609"/>
      <c r="DW34" s="612">
        <v>15.3</v>
      </c>
      <c r="DX34" s="640"/>
      <c r="DY34" s="640"/>
      <c r="DZ34" s="640"/>
      <c r="EA34" s="640"/>
      <c r="EB34" s="640"/>
      <c r="EC34" s="641"/>
    </row>
    <row r="35" spans="2:133" ht="11.25" customHeight="1" x14ac:dyDescent="0.2">
      <c r="B35" s="604" t="s">
        <v>323</v>
      </c>
      <c r="C35" s="605"/>
      <c r="D35" s="605"/>
      <c r="E35" s="605"/>
      <c r="F35" s="605"/>
      <c r="G35" s="605"/>
      <c r="H35" s="605"/>
      <c r="I35" s="605"/>
      <c r="J35" s="605"/>
      <c r="K35" s="605"/>
      <c r="L35" s="605"/>
      <c r="M35" s="605"/>
      <c r="N35" s="605"/>
      <c r="O35" s="605"/>
      <c r="P35" s="605"/>
      <c r="Q35" s="606"/>
      <c r="R35" s="607">
        <v>12762</v>
      </c>
      <c r="S35" s="608"/>
      <c r="T35" s="608"/>
      <c r="U35" s="608"/>
      <c r="V35" s="608"/>
      <c r="W35" s="608"/>
      <c r="X35" s="608"/>
      <c r="Y35" s="609"/>
      <c r="Z35" s="610">
        <v>0.1</v>
      </c>
      <c r="AA35" s="610"/>
      <c r="AB35" s="610"/>
      <c r="AC35" s="610"/>
      <c r="AD35" s="611" t="s">
        <v>129</v>
      </c>
      <c r="AE35" s="611"/>
      <c r="AF35" s="611"/>
      <c r="AG35" s="611"/>
      <c r="AH35" s="611"/>
      <c r="AI35" s="611"/>
      <c r="AJ35" s="611"/>
      <c r="AK35" s="611"/>
      <c r="AL35" s="612" t="s">
        <v>129</v>
      </c>
      <c r="AM35" s="613"/>
      <c r="AN35" s="613"/>
      <c r="AO35" s="614"/>
      <c r="AP35" s="210"/>
      <c r="AQ35" s="589" t="s">
        <v>324</v>
      </c>
      <c r="AR35" s="590"/>
      <c r="AS35" s="590"/>
      <c r="AT35" s="590"/>
      <c r="AU35" s="590"/>
      <c r="AV35" s="590"/>
      <c r="AW35" s="590"/>
      <c r="AX35" s="590"/>
      <c r="AY35" s="590"/>
      <c r="AZ35" s="590"/>
      <c r="BA35" s="590"/>
      <c r="BB35" s="590"/>
      <c r="BC35" s="590"/>
      <c r="BD35" s="590"/>
      <c r="BE35" s="590"/>
      <c r="BF35" s="591"/>
      <c r="BG35" s="589" t="s">
        <v>325</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326</v>
      </c>
      <c r="CE35" s="605"/>
      <c r="CF35" s="605"/>
      <c r="CG35" s="605"/>
      <c r="CH35" s="605"/>
      <c r="CI35" s="605"/>
      <c r="CJ35" s="605"/>
      <c r="CK35" s="605"/>
      <c r="CL35" s="605"/>
      <c r="CM35" s="605"/>
      <c r="CN35" s="605"/>
      <c r="CO35" s="605"/>
      <c r="CP35" s="605"/>
      <c r="CQ35" s="606"/>
      <c r="CR35" s="607">
        <v>65894</v>
      </c>
      <c r="CS35" s="625"/>
      <c r="CT35" s="625"/>
      <c r="CU35" s="625"/>
      <c r="CV35" s="625"/>
      <c r="CW35" s="625"/>
      <c r="CX35" s="625"/>
      <c r="CY35" s="626"/>
      <c r="CZ35" s="612">
        <v>0.4</v>
      </c>
      <c r="DA35" s="640"/>
      <c r="DB35" s="640"/>
      <c r="DC35" s="642"/>
      <c r="DD35" s="616">
        <v>64463</v>
      </c>
      <c r="DE35" s="625"/>
      <c r="DF35" s="625"/>
      <c r="DG35" s="625"/>
      <c r="DH35" s="625"/>
      <c r="DI35" s="625"/>
      <c r="DJ35" s="625"/>
      <c r="DK35" s="626"/>
      <c r="DL35" s="616">
        <v>53287</v>
      </c>
      <c r="DM35" s="625"/>
      <c r="DN35" s="625"/>
      <c r="DO35" s="625"/>
      <c r="DP35" s="625"/>
      <c r="DQ35" s="625"/>
      <c r="DR35" s="625"/>
      <c r="DS35" s="625"/>
      <c r="DT35" s="625"/>
      <c r="DU35" s="625"/>
      <c r="DV35" s="626"/>
      <c r="DW35" s="612">
        <v>0.6</v>
      </c>
      <c r="DX35" s="640"/>
      <c r="DY35" s="640"/>
      <c r="DZ35" s="640"/>
      <c r="EA35" s="640"/>
      <c r="EB35" s="640"/>
      <c r="EC35" s="641"/>
    </row>
    <row r="36" spans="2:133" ht="11.25" customHeight="1" x14ac:dyDescent="0.2">
      <c r="B36" s="604" t="s">
        <v>327</v>
      </c>
      <c r="C36" s="605"/>
      <c r="D36" s="605"/>
      <c r="E36" s="605"/>
      <c r="F36" s="605"/>
      <c r="G36" s="605"/>
      <c r="H36" s="605"/>
      <c r="I36" s="605"/>
      <c r="J36" s="605"/>
      <c r="K36" s="605"/>
      <c r="L36" s="605"/>
      <c r="M36" s="605"/>
      <c r="N36" s="605"/>
      <c r="O36" s="605"/>
      <c r="P36" s="605"/>
      <c r="Q36" s="606"/>
      <c r="R36" s="607">
        <v>404162</v>
      </c>
      <c r="S36" s="608"/>
      <c r="T36" s="608"/>
      <c r="U36" s="608"/>
      <c r="V36" s="608"/>
      <c r="W36" s="608"/>
      <c r="X36" s="608"/>
      <c r="Y36" s="609"/>
      <c r="Z36" s="610">
        <v>2.5</v>
      </c>
      <c r="AA36" s="610"/>
      <c r="AB36" s="610"/>
      <c r="AC36" s="610"/>
      <c r="AD36" s="611" t="s">
        <v>129</v>
      </c>
      <c r="AE36" s="611"/>
      <c r="AF36" s="611"/>
      <c r="AG36" s="611"/>
      <c r="AH36" s="611"/>
      <c r="AI36" s="611"/>
      <c r="AJ36" s="611"/>
      <c r="AK36" s="611"/>
      <c r="AL36" s="612" t="s">
        <v>129</v>
      </c>
      <c r="AM36" s="613"/>
      <c r="AN36" s="613"/>
      <c r="AO36" s="614"/>
      <c r="AP36" s="210"/>
      <c r="AQ36" s="669" t="s">
        <v>328</v>
      </c>
      <c r="AR36" s="670"/>
      <c r="AS36" s="670"/>
      <c r="AT36" s="670"/>
      <c r="AU36" s="670"/>
      <c r="AV36" s="670"/>
      <c r="AW36" s="670"/>
      <c r="AX36" s="670"/>
      <c r="AY36" s="671"/>
      <c r="AZ36" s="596">
        <v>1336827</v>
      </c>
      <c r="BA36" s="597"/>
      <c r="BB36" s="597"/>
      <c r="BC36" s="597"/>
      <c r="BD36" s="597"/>
      <c r="BE36" s="597"/>
      <c r="BF36" s="672"/>
      <c r="BG36" s="593" t="s">
        <v>329</v>
      </c>
      <c r="BH36" s="594"/>
      <c r="BI36" s="594"/>
      <c r="BJ36" s="594"/>
      <c r="BK36" s="594"/>
      <c r="BL36" s="594"/>
      <c r="BM36" s="594"/>
      <c r="BN36" s="594"/>
      <c r="BO36" s="594"/>
      <c r="BP36" s="594"/>
      <c r="BQ36" s="594"/>
      <c r="BR36" s="594"/>
      <c r="BS36" s="594"/>
      <c r="BT36" s="594"/>
      <c r="BU36" s="595"/>
      <c r="BV36" s="596">
        <v>154307</v>
      </c>
      <c r="BW36" s="597"/>
      <c r="BX36" s="597"/>
      <c r="BY36" s="597"/>
      <c r="BZ36" s="597"/>
      <c r="CA36" s="597"/>
      <c r="CB36" s="672"/>
      <c r="CD36" s="604" t="s">
        <v>330</v>
      </c>
      <c r="CE36" s="605"/>
      <c r="CF36" s="605"/>
      <c r="CG36" s="605"/>
      <c r="CH36" s="605"/>
      <c r="CI36" s="605"/>
      <c r="CJ36" s="605"/>
      <c r="CK36" s="605"/>
      <c r="CL36" s="605"/>
      <c r="CM36" s="605"/>
      <c r="CN36" s="605"/>
      <c r="CO36" s="605"/>
      <c r="CP36" s="605"/>
      <c r="CQ36" s="606"/>
      <c r="CR36" s="607">
        <v>1694159</v>
      </c>
      <c r="CS36" s="608"/>
      <c r="CT36" s="608"/>
      <c r="CU36" s="608"/>
      <c r="CV36" s="608"/>
      <c r="CW36" s="608"/>
      <c r="CX36" s="608"/>
      <c r="CY36" s="609"/>
      <c r="CZ36" s="612">
        <v>11.5</v>
      </c>
      <c r="DA36" s="640"/>
      <c r="DB36" s="640"/>
      <c r="DC36" s="642"/>
      <c r="DD36" s="616">
        <v>1540154</v>
      </c>
      <c r="DE36" s="608"/>
      <c r="DF36" s="608"/>
      <c r="DG36" s="608"/>
      <c r="DH36" s="608"/>
      <c r="DI36" s="608"/>
      <c r="DJ36" s="608"/>
      <c r="DK36" s="609"/>
      <c r="DL36" s="616">
        <v>1223471</v>
      </c>
      <c r="DM36" s="608"/>
      <c r="DN36" s="608"/>
      <c r="DO36" s="608"/>
      <c r="DP36" s="608"/>
      <c r="DQ36" s="608"/>
      <c r="DR36" s="608"/>
      <c r="DS36" s="608"/>
      <c r="DT36" s="608"/>
      <c r="DU36" s="608"/>
      <c r="DV36" s="609"/>
      <c r="DW36" s="612">
        <v>13.5</v>
      </c>
      <c r="DX36" s="640"/>
      <c r="DY36" s="640"/>
      <c r="DZ36" s="640"/>
      <c r="EA36" s="640"/>
      <c r="EB36" s="640"/>
      <c r="EC36" s="641"/>
    </row>
    <row r="37" spans="2:133" ht="11.25" customHeight="1" x14ac:dyDescent="0.2">
      <c r="B37" s="604" t="s">
        <v>331</v>
      </c>
      <c r="C37" s="605"/>
      <c r="D37" s="605"/>
      <c r="E37" s="605"/>
      <c r="F37" s="605"/>
      <c r="G37" s="605"/>
      <c r="H37" s="605"/>
      <c r="I37" s="605"/>
      <c r="J37" s="605"/>
      <c r="K37" s="605"/>
      <c r="L37" s="605"/>
      <c r="M37" s="605"/>
      <c r="N37" s="605"/>
      <c r="O37" s="605"/>
      <c r="P37" s="605"/>
      <c r="Q37" s="606"/>
      <c r="R37" s="607">
        <v>536013</v>
      </c>
      <c r="S37" s="608"/>
      <c r="T37" s="608"/>
      <c r="U37" s="608"/>
      <c r="V37" s="608"/>
      <c r="W37" s="608"/>
      <c r="X37" s="608"/>
      <c r="Y37" s="609"/>
      <c r="Z37" s="610">
        <v>3.4</v>
      </c>
      <c r="AA37" s="610"/>
      <c r="AB37" s="610"/>
      <c r="AC37" s="610"/>
      <c r="AD37" s="611" t="s">
        <v>129</v>
      </c>
      <c r="AE37" s="611"/>
      <c r="AF37" s="611"/>
      <c r="AG37" s="611"/>
      <c r="AH37" s="611"/>
      <c r="AI37" s="611"/>
      <c r="AJ37" s="611"/>
      <c r="AK37" s="611"/>
      <c r="AL37" s="612" t="s">
        <v>129</v>
      </c>
      <c r="AM37" s="613"/>
      <c r="AN37" s="613"/>
      <c r="AO37" s="614"/>
      <c r="AQ37" s="673" t="s">
        <v>332</v>
      </c>
      <c r="AR37" s="674"/>
      <c r="AS37" s="674"/>
      <c r="AT37" s="674"/>
      <c r="AU37" s="674"/>
      <c r="AV37" s="674"/>
      <c r="AW37" s="674"/>
      <c r="AX37" s="674"/>
      <c r="AY37" s="675"/>
      <c r="AZ37" s="607">
        <v>150000</v>
      </c>
      <c r="BA37" s="608"/>
      <c r="BB37" s="608"/>
      <c r="BC37" s="608"/>
      <c r="BD37" s="625"/>
      <c r="BE37" s="625"/>
      <c r="BF37" s="653"/>
      <c r="BG37" s="604" t="s">
        <v>333</v>
      </c>
      <c r="BH37" s="605"/>
      <c r="BI37" s="605"/>
      <c r="BJ37" s="605"/>
      <c r="BK37" s="605"/>
      <c r="BL37" s="605"/>
      <c r="BM37" s="605"/>
      <c r="BN37" s="605"/>
      <c r="BO37" s="605"/>
      <c r="BP37" s="605"/>
      <c r="BQ37" s="605"/>
      <c r="BR37" s="605"/>
      <c r="BS37" s="605"/>
      <c r="BT37" s="605"/>
      <c r="BU37" s="606"/>
      <c r="BV37" s="607">
        <v>144433</v>
      </c>
      <c r="BW37" s="608"/>
      <c r="BX37" s="608"/>
      <c r="BY37" s="608"/>
      <c r="BZ37" s="608"/>
      <c r="CA37" s="608"/>
      <c r="CB37" s="617"/>
      <c r="CD37" s="604" t="s">
        <v>334</v>
      </c>
      <c r="CE37" s="605"/>
      <c r="CF37" s="605"/>
      <c r="CG37" s="605"/>
      <c r="CH37" s="605"/>
      <c r="CI37" s="605"/>
      <c r="CJ37" s="605"/>
      <c r="CK37" s="605"/>
      <c r="CL37" s="605"/>
      <c r="CM37" s="605"/>
      <c r="CN37" s="605"/>
      <c r="CO37" s="605"/>
      <c r="CP37" s="605"/>
      <c r="CQ37" s="606"/>
      <c r="CR37" s="607">
        <v>653004</v>
      </c>
      <c r="CS37" s="625"/>
      <c r="CT37" s="625"/>
      <c r="CU37" s="625"/>
      <c r="CV37" s="625"/>
      <c r="CW37" s="625"/>
      <c r="CX37" s="625"/>
      <c r="CY37" s="626"/>
      <c r="CZ37" s="612">
        <v>4.4000000000000004</v>
      </c>
      <c r="DA37" s="640"/>
      <c r="DB37" s="640"/>
      <c r="DC37" s="642"/>
      <c r="DD37" s="616">
        <v>653004</v>
      </c>
      <c r="DE37" s="625"/>
      <c r="DF37" s="625"/>
      <c r="DG37" s="625"/>
      <c r="DH37" s="625"/>
      <c r="DI37" s="625"/>
      <c r="DJ37" s="625"/>
      <c r="DK37" s="626"/>
      <c r="DL37" s="616">
        <v>653004</v>
      </c>
      <c r="DM37" s="625"/>
      <c r="DN37" s="625"/>
      <c r="DO37" s="625"/>
      <c r="DP37" s="625"/>
      <c r="DQ37" s="625"/>
      <c r="DR37" s="625"/>
      <c r="DS37" s="625"/>
      <c r="DT37" s="625"/>
      <c r="DU37" s="625"/>
      <c r="DV37" s="626"/>
      <c r="DW37" s="612">
        <v>7.2</v>
      </c>
      <c r="DX37" s="640"/>
      <c r="DY37" s="640"/>
      <c r="DZ37" s="640"/>
      <c r="EA37" s="640"/>
      <c r="EB37" s="640"/>
      <c r="EC37" s="641"/>
    </row>
    <row r="38" spans="2:133" ht="11.25" customHeight="1" x14ac:dyDescent="0.2">
      <c r="B38" s="604" t="s">
        <v>335</v>
      </c>
      <c r="C38" s="605"/>
      <c r="D38" s="605"/>
      <c r="E38" s="605"/>
      <c r="F38" s="605"/>
      <c r="G38" s="605"/>
      <c r="H38" s="605"/>
      <c r="I38" s="605"/>
      <c r="J38" s="605"/>
      <c r="K38" s="605"/>
      <c r="L38" s="605"/>
      <c r="M38" s="605"/>
      <c r="N38" s="605"/>
      <c r="O38" s="605"/>
      <c r="P38" s="605"/>
      <c r="Q38" s="606"/>
      <c r="R38" s="607">
        <v>1007387</v>
      </c>
      <c r="S38" s="608"/>
      <c r="T38" s="608"/>
      <c r="U38" s="608"/>
      <c r="V38" s="608"/>
      <c r="W38" s="608"/>
      <c r="X38" s="608"/>
      <c r="Y38" s="609"/>
      <c r="Z38" s="610">
        <v>6.3</v>
      </c>
      <c r="AA38" s="610"/>
      <c r="AB38" s="610"/>
      <c r="AC38" s="610"/>
      <c r="AD38" s="611" t="s">
        <v>129</v>
      </c>
      <c r="AE38" s="611"/>
      <c r="AF38" s="611"/>
      <c r="AG38" s="611"/>
      <c r="AH38" s="611"/>
      <c r="AI38" s="611"/>
      <c r="AJ38" s="611"/>
      <c r="AK38" s="611"/>
      <c r="AL38" s="612" t="s">
        <v>129</v>
      </c>
      <c r="AM38" s="613"/>
      <c r="AN38" s="613"/>
      <c r="AO38" s="614"/>
      <c r="AQ38" s="673" t="s">
        <v>336</v>
      </c>
      <c r="AR38" s="674"/>
      <c r="AS38" s="674"/>
      <c r="AT38" s="674"/>
      <c r="AU38" s="674"/>
      <c r="AV38" s="674"/>
      <c r="AW38" s="674"/>
      <c r="AX38" s="674"/>
      <c r="AY38" s="675"/>
      <c r="AZ38" s="607" t="s">
        <v>129</v>
      </c>
      <c r="BA38" s="608"/>
      <c r="BB38" s="608"/>
      <c r="BC38" s="608"/>
      <c r="BD38" s="625"/>
      <c r="BE38" s="625"/>
      <c r="BF38" s="653"/>
      <c r="BG38" s="604" t="s">
        <v>337</v>
      </c>
      <c r="BH38" s="605"/>
      <c r="BI38" s="605"/>
      <c r="BJ38" s="605"/>
      <c r="BK38" s="605"/>
      <c r="BL38" s="605"/>
      <c r="BM38" s="605"/>
      <c r="BN38" s="605"/>
      <c r="BO38" s="605"/>
      <c r="BP38" s="605"/>
      <c r="BQ38" s="605"/>
      <c r="BR38" s="605"/>
      <c r="BS38" s="605"/>
      <c r="BT38" s="605"/>
      <c r="BU38" s="606"/>
      <c r="BV38" s="607">
        <v>4944</v>
      </c>
      <c r="BW38" s="608"/>
      <c r="BX38" s="608"/>
      <c r="BY38" s="608"/>
      <c r="BZ38" s="608"/>
      <c r="CA38" s="608"/>
      <c r="CB38" s="617"/>
      <c r="CD38" s="604" t="s">
        <v>338</v>
      </c>
      <c r="CE38" s="605"/>
      <c r="CF38" s="605"/>
      <c r="CG38" s="605"/>
      <c r="CH38" s="605"/>
      <c r="CI38" s="605"/>
      <c r="CJ38" s="605"/>
      <c r="CK38" s="605"/>
      <c r="CL38" s="605"/>
      <c r="CM38" s="605"/>
      <c r="CN38" s="605"/>
      <c r="CO38" s="605"/>
      <c r="CP38" s="605"/>
      <c r="CQ38" s="606"/>
      <c r="CR38" s="607">
        <v>1186827</v>
      </c>
      <c r="CS38" s="608"/>
      <c r="CT38" s="608"/>
      <c r="CU38" s="608"/>
      <c r="CV38" s="608"/>
      <c r="CW38" s="608"/>
      <c r="CX38" s="608"/>
      <c r="CY38" s="609"/>
      <c r="CZ38" s="612">
        <v>8.1</v>
      </c>
      <c r="DA38" s="640"/>
      <c r="DB38" s="640"/>
      <c r="DC38" s="642"/>
      <c r="DD38" s="616">
        <v>904305</v>
      </c>
      <c r="DE38" s="608"/>
      <c r="DF38" s="608"/>
      <c r="DG38" s="608"/>
      <c r="DH38" s="608"/>
      <c r="DI38" s="608"/>
      <c r="DJ38" s="608"/>
      <c r="DK38" s="609"/>
      <c r="DL38" s="616">
        <v>838936</v>
      </c>
      <c r="DM38" s="608"/>
      <c r="DN38" s="608"/>
      <c r="DO38" s="608"/>
      <c r="DP38" s="608"/>
      <c r="DQ38" s="608"/>
      <c r="DR38" s="608"/>
      <c r="DS38" s="608"/>
      <c r="DT38" s="608"/>
      <c r="DU38" s="608"/>
      <c r="DV38" s="609"/>
      <c r="DW38" s="612">
        <v>9.1999999999999993</v>
      </c>
      <c r="DX38" s="640"/>
      <c r="DY38" s="640"/>
      <c r="DZ38" s="640"/>
      <c r="EA38" s="640"/>
      <c r="EB38" s="640"/>
      <c r="EC38" s="641"/>
    </row>
    <row r="39" spans="2:133" ht="11.25" customHeight="1" x14ac:dyDescent="0.2">
      <c r="B39" s="604" t="s">
        <v>339</v>
      </c>
      <c r="C39" s="605"/>
      <c r="D39" s="605"/>
      <c r="E39" s="605"/>
      <c r="F39" s="605"/>
      <c r="G39" s="605"/>
      <c r="H39" s="605"/>
      <c r="I39" s="605"/>
      <c r="J39" s="605"/>
      <c r="K39" s="605"/>
      <c r="L39" s="605"/>
      <c r="M39" s="605"/>
      <c r="N39" s="605"/>
      <c r="O39" s="605"/>
      <c r="P39" s="605"/>
      <c r="Q39" s="606"/>
      <c r="R39" s="607">
        <v>288997</v>
      </c>
      <c r="S39" s="608"/>
      <c r="T39" s="608"/>
      <c r="U39" s="608"/>
      <c r="V39" s="608"/>
      <c r="W39" s="608"/>
      <c r="X39" s="608"/>
      <c r="Y39" s="609"/>
      <c r="Z39" s="610">
        <v>1.8</v>
      </c>
      <c r="AA39" s="610"/>
      <c r="AB39" s="610"/>
      <c r="AC39" s="610"/>
      <c r="AD39" s="611">
        <v>1231</v>
      </c>
      <c r="AE39" s="611"/>
      <c r="AF39" s="611"/>
      <c r="AG39" s="611"/>
      <c r="AH39" s="611"/>
      <c r="AI39" s="611"/>
      <c r="AJ39" s="611"/>
      <c r="AK39" s="611"/>
      <c r="AL39" s="612">
        <v>0</v>
      </c>
      <c r="AM39" s="613"/>
      <c r="AN39" s="613"/>
      <c r="AO39" s="614"/>
      <c r="AQ39" s="673" t="s">
        <v>340</v>
      </c>
      <c r="AR39" s="674"/>
      <c r="AS39" s="674"/>
      <c r="AT39" s="674"/>
      <c r="AU39" s="674"/>
      <c r="AV39" s="674"/>
      <c r="AW39" s="674"/>
      <c r="AX39" s="674"/>
      <c r="AY39" s="675"/>
      <c r="AZ39" s="607" t="s">
        <v>129</v>
      </c>
      <c r="BA39" s="608"/>
      <c r="BB39" s="608"/>
      <c r="BC39" s="608"/>
      <c r="BD39" s="625"/>
      <c r="BE39" s="625"/>
      <c r="BF39" s="653"/>
      <c r="BG39" s="604" t="s">
        <v>341</v>
      </c>
      <c r="BH39" s="605"/>
      <c r="BI39" s="605"/>
      <c r="BJ39" s="605"/>
      <c r="BK39" s="605"/>
      <c r="BL39" s="605"/>
      <c r="BM39" s="605"/>
      <c r="BN39" s="605"/>
      <c r="BO39" s="605"/>
      <c r="BP39" s="605"/>
      <c r="BQ39" s="605"/>
      <c r="BR39" s="605"/>
      <c r="BS39" s="605"/>
      <c r="BT39" s="605"/>
      <c r="BU39" s="606"/>
      <c r="BV39" s="607">
        <v>7664</v>
      </c>
      <c r="BW39" s="608"/>
      <c r="BX39" s="608"/>
      <c r="BY39" s="608"/>
      <c r="BZ39" s="608"/>
      <c r="CA39" s="608"/>
      <c r="CB39" s="617"/>
      <c r="CD39" s="604" t="s">
        <v>342</v>
      </c>
      <c r="CE39" s="605"/>
      <c r="CF39" s="605"/>
      <c r="CG39" s="605"/>
      <c r="CH39" s="605"/>
      <c r="CI39" s="605"/>
      <c r="CJ39" s="605"/>
      <c r="CK39" s="605"/>
      <c r="CL39" s="605"/>
      <c r="CM39" s="605"/>
      <c r="CN39" s="605"/>
      <c r="CO39" s="605"/>
      <c r="CP39" s="605"/>
      <c r="CQ39" s="606"/>
      <c r="CR39" s="607">
        <v>1460766</v>
      </c>
      <c r="CS39" s="625"/>
      <c r="CT39" s="625"/>
      <c r="CU39" s="625"/>
      <c r="CV39" s="625"/>
      <c r="CW39" s="625"/>
      <c r="CX39" s="625"/>
      <c r="CY39" s="626"/>
      <c r="CZ39" s="612">
        <v>9.9</v>
      </c>
      <c r="DA39" s="640"/>
      <c r="DB39" s="640"/>
      <c r="DC39" s="642"/>
      <c r="DD39" s="616">
        <v>1052523</v>
      </c>
      <c r="DE39" s="625"/>
      <c r="DF39" s="625"/>
      <c r="DG39" s="625"/>
      <c r="DH39" s="625"/>
      <c r="DI39" s="625"/>
      <c r="DJ39" s="625"/>
      <c r="DK39" s="626"/>
      <c r="DL39" s="616" t="s">
        <v>129</v>
      </c>
      <c r="DM39" s="625"/>
      <c r="DN39" s="625"/>
      <c r="DO39" s="625"/>
      <c r="DP39" s="625"/>
      <c r="DQ39" s="625"/>
      <c r="DR39" s="625"/>
      <c r="DS39" s="625"/>
      <c r="DT39" s="625"/>
      <c r="DU39" s="625"/>
      <c r="DV39" s="626"/>
      <c r="DW39" s="612" t="s">
        <v>129</v>
      </c>
      <c r="DX39" s="640"/>
      <c r="DY39" s="640"/>
      <c r="DZ39" s="640"/>
      <c r="EA39" s="640"/>
      <c r="EB39" s="640"/>
      <c r="EC39" s="641"/>
    </row>
    <row r="40" spans="2:133" ht="11.25" customHeight="1" x14ac:dyDescent="0.2">
      <c r="B40" s="604" t="s">
        <v>343</v>
      </c>
      <c r="C40" s="605"/>
      <c r="D40" s="605"/>
      <c r="E40" s="605"/>
      <c r="F40" s="605"/>
      <c r="G40" s="605"/>
      <c r="H40" s="605"/>
      <c r="I40" s="605"/>
      <c r="J40" s="605"/>
      <c r="K40" s="605"/>
      <c r="L40" s="605"/>
      <c r="M40" s="605"/>
      <c r="N40" s="605"/>
      <c r="O40" s="605"/>
      <c r="P40" s="605"/>
      <c r="Q40" s="606"/>
      <c r="R40" s="607">
        <v>536000</v>
      </c>
      <c r="S40" s="608"/>
      <c r="T40" s="608"/>
      <c r="U40" s="608"/>
      <c r="V40" s="608"/>
      <c r="W40" s="608"/>
      <c r="X40" s="608"/>
      <c r="Y40" s="609"/>
      <c r="Z40" s="610">
        <v>3.4</v>
      </c>
      <c r="AA40" s="610"/>
      <c r="AB40" s="610"/>
      <c r="AC40" s="610"/>
      <c r="AD40" s="611" t="s">
        <v>129</v>
      </c>
      <c r="AE40" s="611"/>
      <c r="AF40" s="611"/>
      <c r="AG40" s="611"/>
      <c r="AH40" s="611"/>
      <c r="AI40" s="611"/>
      <c r="AJ40" s="611"/>
      <c r="AK40" s="611"/>
      <c r="AL40" s="612" t="s">
        <v>129</v>
      </c>
      <c r="AM40" s="613"/>
      <c r="AN40" s="613"/>
      <c r="AO40" s="614"/>
      <c r="AQ40" s="673" t="s">
        <v>344</v>
      </c>
      <c r="AR40" s="674"/>
      <c r="AS40" s="674"/>
      <c r="AT40" s="674"/>
      <c r="AU40" s="674"/>
      <c r="AV40" s="674"/>
      <c r="AW40" s="674"/>
      <c r="AX40" s="674"/>
      <c r="AY40" s="675"/>
      <c r="AZ40" s="607" t="s">
        <v>129</v>
      </c>
      <c r="BA40" s="608"/>
      <c r="BB40" s="608"/>
      <c r="BC40" s="608"/>
      <c r="BD40" s="625"/>
      <c r="BE40" s="625"/>
      <c r="BF40" s="653"/>
      <c r="BG40" s="657" t="s">
        <v>345</v>
      </c>
      <c r="BH40" s="658"/>
      <c r="BI40" s="658"/>
      <c r="BJ40" s="658"/>
      <c r="BK40" s="658"/>
      <c r="BL40" s="346"/>
      <c r="BM40" s="605" t="s">
        <v>346</v>
      </c>
      <c r="BN40" s="605"/>
      <c r="BO40" s="605"/>
      <c r="BP40" s="605"/>
      <c r="BQ40" s="605"/>
      <c r="BR40" s="605"/>
      <c r="BS40" s="605"/>
      <c r="BT40" s="605"/>
      <c r="BU40" s="606"/>
      <c r="BV40" s="607">
        <v>106</v>
      </c>
      <c r="BW40" s="608"/>
      <c r="BX40" s="608"/>
      <c r="BY40" s="608"/>
      <c r="BZ40" s="608"/>
      <c r="CA40" s="608"/>
      <c r="CB40" s="617"/>
      <c r="CD40" s="604" t="s">
        <v>347</v>
      </c>
      <c r="CE40" s="605"/>
      <c r="CF40" s="605"/>
      <c r="CG40" s="605"/>
      <c r="CH40" s="605"/>
      <c r="CI40" s="605"/>
      <c r="CJ40" s="605"/>
      <c r="CK40" s="605"/>
      <c r="CL40" s="605"/>
      <c r="CM40" s="605"/>
      <c r="CN40" s="605"/>
      <c r="CO40" s="605"/>
      <c r="CP40" s="605"/>
      <c r="CQ40" s="606"/>
      <c r="CR40" s="607">
        <v>57903</v>
      </c>
      <c r="CS40" s="608"/>
      <c r="CT40" s="608"/>
      <c r="CU40" s="608"/>
      <c r="CV40" s="608"/>
      <c r="CW40" s="608"/>
      <c r="CX40" s="608"/>
      <c r="CY40" s="609"/>
      <c r="CZ40" s="612">
        <v>0.4</v>
      </c>
      <c r="DA40" s="640"/>
      <c r="DB40" s="640"/>
      <c r="DC40" s="642"/>
      <c r="DD40" s="616">
        <v>54303</v>
      </c>
      <c r="DE40" s="608"/>
      <c r="DF40" s="608"/>
      <c r="DG40" s="608"/>
      <c r="DH40" s="608"/>
      <c r="DI40" s="608"/>
      <c r="DJ40" s="608"/>
      <c r="DK40" s="609"/>
      <c r="DL40" s="616" t="s">
        <v>129</v>
      </c>
      <c r="DM40" s="608"/>
      <c r="DN40" s="608"/>
      <c r="DO40" s="608"/>
      <c r="DP40" s="608"/>
      <c r="DQ40" s="608"/>
      <c r="DR40" s="608"/>
      <c r="DS40" s="608"/>
      <c r="DT40" s="608"/>
      <c r="DU40" s="608"/>
      <c r="DV40" s="609"/>
      <c r="DW40" s="612" t="s">
        <v>129</v>
      </c>
      <c r="DX40" s="640"/>
      <c r="DY40" s="640"/>
      <c r="DZ40" s="640"/>
      <c r="EA40" s="640"/>
      <c r="EB40" s="640"/>
      <c r="EC40" s="641"/>
    </row>
    <row r="41" spans="2:133" ht="11.25" customHeight="1" x14ac:dyDescent="0.2">
      <c r="B41" s="604" t="s">
        <v>348</v>
      </c>
      <c r="C41" s="605"/>
      <c r="D41" s="605"/>
      <c r="E41" s="605"/>
      <c r="F41" s="605"/>
      <c r="G41" s="605"/>
      <c r="H41" s="605"/>
      <c r="I41" s="605"/>
      <c r="J41" s="605"/>
      <c r="K41" s="605"/>
      <c r="L41" s="605"/>
      <c r="M41" s="605"/>
      <c r="N41" s="605"/>
      <c r="O41" s="605"/>
      <c r="P41" s="605"/>
      <c r="Q41" s="606"/>
      <c r="R41" s="607" t="s">
        <v>129</v>
      </c>
      <c r="S41" s="608"/>
      <c r="T41" s="608"/>
      <c r="U41" s="608"/>
      <c r="V41" s="608"/>
      <c r="W41" s="608"/>
      <c r="X41" s="608"/>
      <c r="Y41" s="609"/>
      <c r="Z41" s="610" t="s">
        <v>129</v>
      </c>
      <c r="AA41" s="610"/>
      <c r="AB41" s="610"/>
      <c r="AC41" s="610"/>
      <c r="AD41" s="611" t="s">
        <v>129</v>
      </c>
      <c r="AE41" s="611"/>
      <c r="AF41" s="611"/>
      <c r="AG41" s="611"/>
      <c r="AH41" s="611"/>
      <c r="AI41" s="611"/>
      <c r="AJ41" s="611"/>
      <c r="AK41" s="611"/>
      <c r="AL41" s="612" t="s">
        <v>129</v>
      </c>
      <c r="AM41" s="613"/>
      <c r="AN41" s="613"/>
      <c r="AO41" s="614"/>
      <c r="AQ41" s="673" t="s">
        <v>349</v>
      </c>
      <c r="AR41" s="674"/>
      <c r="AS41" s="674"/>
      <c r="AT41" s="674"/>
      <c r="AU41" s="674"/>
      <c r="AV41" s="674"/>
      <c r="AW41" s="674"/>
      <c r="AX41" s="674"/>
      <c r="AY41" s="675"/>
      <c r="AZ41" s="607">
        <v>244771</v>
      </c>
      <c r="BA41" s="608"/>
      <c r="BB41" s="608"/>
      <c r="BC41" s="608"/>
      <c r="BD41" s="625"/>
      <c r="BE41" s="625"/>
      <c r="BF41" s="653"/>
      <c r="BG41" s="657"/>
      <c r="BH41" s="658"/>
      <c r="BI41" s="658"/>
      <c r="BJ41" s="658"/>
      <c r="BK41" s="658"/>
      <c r="BL41" s="346"/>
      <c r="BM41" s="605" t="s">
        <v>350</v>
      </c>
      <c r="BN41" s="605"/>
      <c r="BO41" s="605"/>
      <c r="BP41" s="605"/>
      <c r="BQ41" s="605"/>
      <c r="BR41" s="605"/>
      <c r="BS41" s="605"/>
      <c r="BT41" s="605"/>
      <c r="BU41" s="606"/>
      <c r="BV41" s="607" t="s">
        <v>129</v>
      </c>
      <c r="BW41" s="608"/>
      <c r="BX41" s="608"/>
      <c r="BY41" s="608"/>
      <c r="BZ41" s="608"/>
      <c r="CA41" s="608"/>
      <c r="CB41" s="617"/>
      <c r="CD41" s="604" t="s">
        <v>351</v>
      </c>
      <c r="CE41" s="605"/>
      <c r="CF41" s="605"/>
      <c r="CG41" s="605"/>
      <c r="CH41" s="605"/>
      <c r="CI41" s="605"/>
      <c r="CJ41" s="605"/>
      <c r="CK41" s="605"/>
      <c r="CL41" s="605"/>
      <c r="CM41" s="605"/>
      <c r="CN41" s="605"/>
      <c r="CO41" s="605"/>
      <c r="CP41" s="605"/>
      <c r="CQ41" s="606"/>
      <c r="CR41" s="607" t="s">
        <v>129</v>
      </c>
      <c r="CS41" s="625"/>
      <c r="CT41" s="625"/>
      <c r="CU41" s="625"/>
      <c r="CV41" s="625"/>
      <c r="CW41" s="625"/>
      <c r="CX41" s="625"/>
      <c r="CY41" s="626"/>
      <c r="CZ41" s="612" t="s">
        <v>129</v>
      </c>
      <c r="DA41" s="640"/>
      <c r="DB41" s="640"/>
      <c r="DC41" s="642"/>
      <c r="DD41" s="616" t="s">
        <v>129</v>
      </c>
      <c r="DE41" s="625"/>
      <c r="DF41" s="625"/>
      <c r="DG41" s="625"/>
      <c r="DH41" s="625"/>
      <c r="DI41" s="625"/>
      <c r="DJ41" s="625"/>
      <c r="DK41" s="626"/>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352</v>
      </c>
      <c r="C42" s="605"/>
      <c r="D42" s="605"/>
      <c r="E42" s="605"/>
      <c r="F42" s="605"/>
      <c r="G42" s="605"/>
      <c r="H42" s="605"/>
      <c r="I42" s="605"/>
      <c r="J42" s="605"/>
      <c r="K42" s="605"/>
      <c r="L42" s="605"/>
      <c r="M42" s="605"/>
      <c r="N42" s="605"/>
      <c r="O42" s="605"/>
      <c r="P42" s="605"/>
      <c r="Q42" s="606"/>
      <c r="R42" s="607" t="s">
        <v>129</v>
      </c>
      <c r="S42" s="608"/>
      <c r="T42" s="608"/>
      <c r="U42" s="608"/>
      <c r="V42" s="608"/>
      <c r="W42" s="608"/>
      <c r="X42" s="608"/>
      <c r="Y42" s="609"/>
      <c r="Z42" s="610" t="s">
        <v>129</v>
      </c>
      <c r="AA42" s="610"/>
      <c r="AB42" s="610"/>
      <c r="AC42" s="610"/>
      <c r="AD42" s="611" t="s">
        <v>129</v>
      </c>
      <c r="AE42" s="611"/>
      <c r="AF42" s="611"/>
      <c r="AG42" s="611"/>
      <c r="AH42" s="611"/>
      <c r="AI42" s="611"/>
      <c r="AJ42" s="611"/>
      <c r="AK42" s="611"/>
      <c r="AL42" s="612" t="s">
        <v>129</v>
      </c>
      <c r="AM42" s="613"/>
      <c r="AN42" s="613"/>
      <c r="AO42" s="614"/>
      <c r="AQ42" s="676" t="s">
        <v>353</v>
      </c>
      <c r="AR42" s="677"/>
      <c r="AS42" s="677"/>
      <c r="AT42" s="677"/>
      <c r="AU42" s="677"/>
      <c r="AV42" s="677"/>
      <c r="AW42" s="677"/>
      <c r="AX42" s="677"/>
      <c r="AY42" s="678"/>
      <c r="AZ42" s="685">
        <v>942056</v>
      </c>
      <c r="BA42" s="686"/>
      <c r="BB42" s="686"/>
      <c r="BC42" s="686"/>
      <c r="BD42" s="666"/>
      <c r="BE42" s="666"/>
      <c r="BF42" s="668"/>
      <c r="BG42" s="659"/>
      <c r="BH42" s="660"/>
      <c r="BI42" s="660"/>
      <c r="BJ42" s="660"/>
      <c r="BK42" s="660"/>
      <c r="BL42" s="344"/>
      <c r="BM42" s="628" t="s">
        <v>354</v>
      </c>
      <c r="BN42" s="628"/>
      <c r="BO42" s="628"/>
      <c r="BP42" s="628"/>
      <c r="BQ42" s="628"/>
      <c r="BR42" s="628"/>
      <c r="BS42" s="628"/>
      <c r="BT42" s="628"/>
      <c r="BU42" s="629"/>
      <c r="BV42" s="685">
        <v>335</v>
      </c>
      <c r="BW42" s="686"/>
      <c r="BX42" s="686"/>
      <c r="BY42" s="686"/>
      <c r="BZ42" s="686"/>
      <c r="CA42" s="686"/>
      <c r="CB42" s="692"/>
      <c r="CD42" s="604" t="s">
        <v>355</v>
      </c>
      <c r="CE42" s="605"/>
      <c r="CF42" s="605"/>
      <c r="CG42" s="605"/>
      <c r="CH42" s="605"/>
      <c r="CI42" s="605"/>
      <c r="CJ42" s="605"/>
      <c r="CK42" s="605"/>
      <c r="CL42" s="605"/>
      <c r="CM42" s="605"/>
      <c r="CN42" s="605"/>
      <c r="CO42" s="605"/>
      <c r="CP42" s="605"/>
      <c r="CQ42" s="606"/>
      <c r="CR42" s="607">
        <v>839202</v>
      </c>
      <c r="CS42" s="625"/>
      <c r="CT42" s="625"/>
      <c r="CU42" s="625"/>
      <c r="CV42" s="625"/>
      <c r="CW42" s="625"/>
      <c r="CX42" s="625"/>
      <c r="CY42" s="626"/>
      <c r="CZ42" s="612">
        <v>5.7</v>
      </c>
      <c r="DA42" s="640"/>
      <c r="DB42" s="640"/>
      <c r="DC42" s="642"/>
      <c r="DD42" s="616">
        <v>134681</v>
      </c>
      <c r="DE42" s="625"/>
      <c r="DF42" s="625"/>
      <c r="DG42" s="625"/>
      <c r="DH42" s="625"/>
      <c r="DI42" s="625"/>
      <c r="DJ42" s="625"/>
      <c r="DK42" s="626"/>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356</v>
      </c>
      <c r="C43" s="605"/>
      <c r="D43" s="605"/>
      <c r="E43" s="605"/>
      <c r="F43" s="605"/>
      <c r="G43" s="605"/>
      <c r="H43" s="605"/>
      <c r="I43" s="605"/>
      <c r="J43" s="605"/>
      <c r="K43" s="605"/>
      <c r="L43" s="605"/>
      <c r="M43" s="605"/>
      <c r="N43" s="605"/>
      <c r="O43" s="605"/>
      <c r="P43" s="605"/>
      <c r="Q43" s="606"/>
      <c r="R43" s="607" t="s">
        <v>129</v>
      </c>
      <c r="S43" s="608"/>
      <c r="T43" s="608"/>
      <c r="U43" s="608"/>
      <c r="V43" s="608"/>
      <c r="W43" s="608"/>
      <c r="X43" s="608"/>
      <c r="Y43" s="609"/>
      <c r="Z43" s="610" t="s">
        <v>129</v>
      </c>
      <c r="AA43" s="610"/>
      <c r="AB43" s="610"/>
      <c r="AC43" s="610"/>
      <c r="AD43" s="611" t="s">
        <v>129</v>
      </c>
      <c r="AE43" s="611"/>
      <c r="AF43" s="611"/>
      <c r="AG43" s="611"/>
      <c r="AH43" s="611"/>
      <c r="AI43" s="611"/>
      <c r="AJ43" s="611"/>
      <c r="AK43" s="611"/>
      <c r="AL43" s="612" t="s">
        <v>129</v>
      </c>
      <c r="AM43" s="613"/>
      <c r="AN43" s="613"/>
      <c r="AO43" s="614"/>
      <c r="CD43" s="604" t="s">
        <v>357</v>
      </c>
      <c r="CE43" s="605"/>
      <c r="CF43" s="605"/>
      <c r="CG43" s="605"/>
      <c r="CH43" s="605"/>
      <c r="CI43" s="605"/>
      <c r="CJ43" s="605"/>
      <c r="CK43" s="605"/>
      <c r="CL43" s="605"/>
      <c r="CM43" s="605"/>
      <c r="CN43" s="605"/>
      <c r="CO43" s="605"/>
      <c r="CP43" s="605"/>
      <c r="CQ43" s="606"/>
      <c r="CR43" s="607">
        <v>80697</v>
      </c>
      <c r="CS43" s="625"/>
      <c r="CT43" s="625"/>
      <c r="CU43" s="625"/>
      <c r="CV43" s="625"/>
      <c r="CW43" s="625"/>
      <c r="CX43" s="625"/>
      <c r="CY43" s="626"/>
      <c r="CZ43" s="612">
        <v>0.5</v>
      </c>
      <c r="DA43" s="640"/>
      <c r="DB43" s="640"/>
      <c r="DC43" s="642"/>
      <c r="DD43" s="616">
        <v>80697</v>
      </c>
      <c r="DE43" s="625"/>
      <c r="DF43" s="625"/>
      <c r="DG43" s="625"/>
      <c r="DH43" s="625"/>
      <c r="DI43" s="625"/>
      <c r="DJ43" s="625"/>
      <c r="DK43" s="626"/>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7" t="s">
        <v>358</v>
      </c>
      <c r="C44" s="628"/>
      <c r="D44" s="628"/>
      <c r="E44" s="628"/>
      <c r="F44" s="628"/>
      <c r="G44" s="628"/>
      <c r="H44" s="628"/>
      <c r="I44" s="628"/>
      <c r="J44" s="628"/>
      <c r="K44" s="628"/>
      <c r="L44" s="628"/>
      <c r="M44" s="628"/>
      <c r="N44" s="628"/>
      <c r="O44" s="628"/>
      <c r="P44" s="628"/>
      <c r="Q44" s="629"/>
      <c r="R44" s="685">
        <v>15880372</v>
      </c>
      <c r="S44" s="686"/>
      <c r="T44" s="686"/>
      <c r="U44" s="686"/>
      <c r="V44" s="686"/>
      <c r="W44" s="686"/>
      <c r="X44" s="686"/>
      <c r="Y44" s="687"/>
      <c r="Z44" s="688">
        <v>100</v>
      </c>
      <c r="AA44" s="688"/>
      <c r="AB44" s="688"/>
      <c r="AC44" s="688"/>
      <c r="AD44" s="689">
        <v>9079702</v>
      </c>
      <c r="AE44" s="689"/>
      <c r="AF44" s="689"/>
      <c r="AG44" s="689"/>
      <c r="AH44" s="689"/>
      <c r="AI44" s="689"/>
      <c r="AJ44" s="689"/>
      <c r="AK44" s="689"/>
      <c r="AL44" s="690">
        <v>100</v>
      </c>
      <c r="AM44" s="667"/>
      <c r="AN44" s="667"/>
      <c r="AO44" s="691"/>
      <c r="CD44" s="645" t="s">
        <v>305</v>
      </c>
      <c r="CE44" s="646"/>
      <c r="CF44" s="604" t="s">
        <v>359</v>
      </c>
      <c r="CG44" s="605"/>
      <c r="CH44" s="605"/>
      <c r="CI44" s="605"/>
      <c r="CJ44" s="605"/>
      <c r="CK44" s="605"/>
      <c r="CL44" s="605"/>
      <c r="CM44" s="605"/>
      <c r="CN44" s="605"/>
      <c r="CO44" s="605"/>
      <c r="CP44" s="605"/>
      <c r="CQ44" s="606"/>
      <c r="CR44" s="607">
        <v>839202</v>
      </c>
      <c r="CS44" s="608"/>
      <c r="CT44" s="608"/>
      <c r="CU44" s="608"/>
      <c r="CV44" s="608"/>
      <c r="CW44" s="608"/>
      <c r="CX44" s="608"/>
      <c r="CY44" s="609"/>
      <c r="CZ44" s="612">
        <v>5.7</v>
      </c>
      <c r="DA44" s="613"/>
      <c r="DB44" s="613"/>
      <c r="DC44" s="619"/>
      <c r="DD44" s="616">
        <v>134681</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360</v>
      </c>
      <c r="CG45" s="605"/>
      <c r="CH45" s="605"/>
      <c r="CI45" s="605"/>
      <c r="CJ45" s="605"/>
      <c r="CK45" s="605"/>
      <c r="CL45" s="605"/>
      <c r="CM45" s="605"/>
      <c r="CN45" s="605"/>
      <c r="CO45" s="605"/>
      <c r="CP45" s="605"/>
      <c r="CQ45" s="606"/>
      <c r="CR45" s="607">
        <v>326492</v>
      </c>
      <c r="CS45" s="625"/>
      <c r="CT45" s="625"/>
      <c r="CU45" s="625"/>
      <c r="CV45" s="625"/>
      <c r="CW45" s="625"/>
      <c r="CX45" s="625"/>
      <c r="CY45" s="626"/>
      <c r="CZ45" s="612">
        <v>2.2000000000000002</v>
      </c>
      <c r="DA45" s="640"/>
      <c r="DB45" s="640"/>
      <c r="DC45" s="642"/>
      <c r="DD45" s="616">
        <v>52226</v>
      </c>
      <c r="DE45" s="625"/>
      <c r="DF45" s="625"/>
      <c r="DG45" s="625"/>
      <c r="DH45" s="625"/>
      <c r="DI45" s="625"/>
      <c r="DJ45" s="625"/>
      <c r="DK45" s="626"/>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361</v>
      </c>
      <c r="CD46" s="647"/>
      <c r="CE46" s="648"/>
      <c r="CF46" s="604" t="s">
        <v>362</v>
      </c>
      <c r="CG46" s="605"/>
      <c r="CH46" s="605"/>
      <c r="CI46" s="605"/>
      <c r="CJ46" s="605"/>
      <c r="CK46" s="605"/>
      <c r="CL46" s="605"/>
      <c r="CM46" s="605"/>
      <c r="CN46" s="605"/>
      <c r="CO46" s="605"/>
      <c r="CP46" s="605"/>
      <c r="CQ46" s="606"/>
      <c r="CR46" s="607">
        <v>512710</v>
      </c>
      <c r="CS46" s="608"/>
      <c r="CT46" s="608"/>
      <c r="CU46" s="608"/>
      <c r="CV46" s="608"/>
      <c r="CW46" s="608"/>
      <c r="CX46" s="608"/>
      <c r="CY46" s="609"/>
      <c r="CZ46" s="612">
        <v>3.5</v>
      </c>
      <c r="DA46" s="613"/>
      <c r="DB46" s="613"/>
      <c r="DC46" s="619"/>
      <c r="DD46" s="616">
        <v>82455</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363</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364</v>
      </c>
      <c r="CG47" s="605"/>
      <c r="CH47" s="605"/>
      <c r="CI47" s="605"/>
      <c r="CJ47" s="605"/>
      <c r="CK47" s="605"/>
      <c r="CL47" s="605"/>
      <c r="CM47" s="605"/>
      <c r="CN47" s="605"/>
      <c r="CO47" s="605"/>
      <c r="CP47" s="605"/>
      <c r="CQ47" s="606"/>
      <c r="CR47" s="607" t="s">
        <v>129</v>
      </c>
      <c r="CS47" s="625"/>
      <c r="CT47" s="625"/>
      <c r="CU47" s="625"/>
      <c r="CV47" s="625"/>
      <c r="CW47" s="625"/>
      <c r="CX47" s="625"/>
      <c r="CY47" s="626"/>
      <c r="CZ47" s="612" t="s">
        <v>129</v>
      </c>
      <c r="DA47" s="640"/>
      <c r="DB47" s="640"/>
      <c r="DC47" s="642"/>
      <c r="DD47" s="616" t="s">
        <v>129</v>
      </c>
      <c r="DE47" s="625"/>
      <c r="DF47" s="625"/>
      <c r="DG47" s="625"/>
      <c r="DH47" s="625"/>
      <c r="DI47" s="625"/>
      <c r="DJ47" s="625"/>
      <c r="DK47" s="626"/>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365</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366</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129</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7" t="s">
        <v>367</v>
      </c>
      <c r="CE49" s="628"/>
      <c r="CF49" s="628"/>
      <c r="CG49" s="628"/>
      <c r="CH49" s="628"/>
      <c r="CI49" s="628"/>
      <c r="CJ49" s="628"/>
      <c r="CK49" s="628"/>
      <c r="CL49" s="628"/>
      <c r="CM49" s="628"/>
      <c r="CN49" s="628"/>
      <c r="CO49" s="628"/>
      <c r="CP49" s="628"/>
      <c r="CQ49" s="629"/>
      <c r="CR49" s="685">
        <v>14738872</v>
      </c>
      <c r="CS49" s="666"/>
      <c r="CT49" s="666"/>
      <c r="CU49" s="666"/>
      <c r="CV49" s="666"/>
      <c r="CW49" s="666"/>
      <c r="CX49" s="666"/>
      <c r="CY49" s="693"/>
      <c r="CZ49" s="690">
        <v>100</v>
      </c>
      <c r="DA49" s="694"/>
      <c r="DB49" s="694"/>
      <c r="DC49" s="695"/>
      <c r="DD49" s="696">
        <v>9741586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25" zoomScale="70" zoomScaleNormal="25" zoomScaleSheetLayoutView="70" workbookViewId="0">
      <selection activeCell="BS21" sqref="BS21:CG21"/>
    </sheetView>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04" t="s">
        <v>368</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369</v>
      </c>
      <c r="DK2" s="706"/>
      <c r="DL2" s="706"/>
      <c r="DM2" s="706"/>
      <c r="DN2" s="706"/>
      <c r="DO2" s="707"/>
      <c r="DP2" s="213"/>
      <c r="DQ2" s="705" t="s">
        <v>370</v>
      </c>
      <c r="DR2" s="706"/>
      <c r="DS2" s="706"/>
      <c r="DT2" s="706"/>
      <c r="DU2" s="706"/>
      <c r="DV2" s="706"/>
      <c r="DW2" s="706"/>
      <c r="DX2" s="706"/>
      <c r="DY2" s="706"/>
      <c r="DZ2" s="707"/>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08" t="s">
        <v>371</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372</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2">
      <c r="A5" s="710" t="s">
        <v>373</v>
      </c>
      <c r="B5" s="711"/>
      <c r="C5" s="711"/>
      <c r="D5" s="711"/>
      <c r="E5" s="711"/>
      <c r="F5" s="711"/>
      <c r="G5" s="711"/>
      <c r="H5" s="711"/>
      <c r="I5" s="711"/>
      <c r="J5" s="711"/>
      <c r="K5" s="711"/>
      <c r="L5" s="711"/>
      <c r="M5" s="711"/>
      <c r="N5" s="711"/>
      <c r="O5" s="711"/>
      <c r="P5" s="712"/>
      <c r="Q5" s="716" t="s">
        <v>374</v>
      </c>
      <c r="R5" s="717"/>
      <c r="S5" s="717"/>
      <c r="T5" s="717"/>
      <c r="U5" s="718"/>
      <c r="V5" s="716" t="s">
        <v>375</v>
      </c>
      <c r="W5" s="717"/>
      <c r="X5" s="717"/>
      <c r="Y5" s="717"/>
      <c r="Z5" s="718"/>
      <c r="AA5" s="716" t="s">
        <v>376</v>
      </c>
      <c r="AB5" s="717"/>
      <c r="AC5" s="717"/>
      <c r="AD5" s="717"/>
      <c r="AE5" s="717"/>
      <c r="AF5" s="722" t="s">
        <v>377</v>
      </c>
      <c r="AG5" s="717"/>
      <c r="AH5" s="717"/>
      <c r="AI5" s="717"/>
      <c r="AJ5" s="723"/>
      <c r="AK5" s="717" t="s">
        <v>378</v>
      </c>
      <c r="AL5" s="717"/>
      <c r="AM5" s="717"/>
      <c r="AN5" s="717"/>
      <c r="AO5" s="718"/>
      <c r="AP5" s="716" t="s">
        <v>379</v>
      </c>
      <c r="AQ5" s="717"/>
      <c r="AR5" s="717"/>
      <c r="AS5" s="717"/>
      <c r="AT5" s="718"/>
      <c r="AU5" s="716" t="s">
        <v>380</v>
      </c>
      <c r="AV5" s="717"/>
      <c r="AW5" s="717"/>
      <c r="AX5" s="717"/>
      <c r="AY5" s="723"/>
      <c r="AZ5" s="217"/>
      <c r="BA5" s="217"/>
      <c r="BB5" s="217"/>
      <c r="BC5" s="217"/>
      <c r="BD5" s="217"/>
      <c r="BE5" s="218"/>
      <c r="BF5" s="218"/>
      <c r="BG5" s="218"/>
      <c r="BH5" s="218"/>
      <c r="BI5" s="218"/>
      <c r="BJ5" s="218"/>
      <c r="BK5" s="218"/>
      <c r="BL5" s="218"/>
      <c r="BM5" s="218"/>
      <c r="BN5" s="218"/>
      <c r="BO5" s="218"/>
      <c r="BP5" s="218"/>
      <c r="BQ5" s="710" t="s">
        <v>381</v>
      </c>
      <c r="BR5" s="711"/>
      <c r="BS5" s="711"/>
      <c r="BT5" s="711"/>
      <c r="BU5" s="711"/>
      <c r="BV5" s="711"/>
      <c r="BW5" s="711"/>
      <c r="BX5" s="711"/>
      <c r="BY5" s="711"/>
      <c r="BZ5" s="711"/>
      <c r="CA5" s="711"/>
      <c r="CB5" s="711"/>
      <c r="CC5" s="711"/>
      <c r="CD5" s="711"/>
      <c r="CE5" s="711"/>
      <c r="CF5" s="711"/>
      <c r="CG5" s="712"/>
      <c r="CH5" s="716" t="s">
        <v>382</v>
      </c>
      <c r="CI5" s="717"/>
      <c r="CJ5" s="717"/>
      <c r="CK5" s="717"/>
      <c r="CL5" s="718"/>
      <c r="CM5" s="716" t="s">
        <v>383</v>
      </c>
      <c r="CN5" s="717"/>
      <c r="CO5" s="717"/>
      <c r="CP5" s="717"/>
      <c r="CQ5" s="718"/>
      <c r="CR5" s="716" t="s">
        <v>384</v>
      </c>
      <c r="CS5" s="717"/>
      <c r="CT5" s="717"/>
      <c r="CU5" s="717"/>
      <c r="CV5" s="718"/>
      <c r="CW5" s="716" t="s">
        <v>385</v>
      </c>
      <c r="CX5" s="717"/>
      <c r="CY5" s="717"/>
      <c r="CZ5" s="717"/>
      <c r="DA5" s="718"/>
      <c r="DB5" s="716" t="s">
        <v>386</v>
      </c>
      <c r="DC5" s="717"/>
      <c r="DD5" s="717"/>
      <c r="DE5" s="717"/>
      <c r="DF5" s="718"/>
      <c r="DG5" s="746" t="s">
        <v>387</v>
      </c>
      <c r="DH5" s="747"/>
      <c r="DI5" s="747"/>
      <c r="DJ5" s="747"/>
      <c r="DK5" s="748"/>
      <c r="DL5" s="746" t="s">
        <v>388</v>
      </c>
      <c r="DM5" s="747"/>
      <c r="DN5" s="747"/>
      <c r="DO5" s="747"/>
      <c r="DP5" s="748"/>
      <c r="DQ5" s="716" t="s">
        <v>389</v>
      </c>
      <c r="DR5" s="717"/>
      <c r="DS5" s="717"/>
      <c r="DT5" s="717"/>
      <c r="DU5" s="718"/>
      <c r="DV5" s="716" t="s">
        <v>380</v>
      </c>
      <c r="DW5" s="717"/>
      <c r="DX5" s="717"/>
      <c r="DY5" s="717"/>
      <c r="DZ5" s="723"/>
      <c r="EA5" s="219"/>
    </row>
    <row r="6" spans="1:131" s="220"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2">
      <c r="A7" s="221">
        <v>1</v>
      </c>
      <c r="B7" s="732" t="s">
        <v>390</v>
      </c>
      <c r="C7" s="733"/>
      <c r="D7" s="733"/>
      <c r="E7" s="733"/>
      <c r="F7" s="733"/>
      <c r="G7" s="733"/>
      <c r="H7" s="733"/>
      <c r="I7" s="733"/>
      <c r="J7" s="733"/>
      <c r="K7" s="733"/>
      <c r="L7" s="733"/>
      <c r="M7" s="733"/>
      <c r="N7" s="733"/>
      <c r="O7" s="733"/>
      <c r="P7" s="734"/>
      <c r="Q7" s="735">
        <v>15880</v>
      </c>
      <c r="R7" s="736"/>
      <c r="S7" s="736"/>
      <c r="T7" s="736"/>
      <c r="U7" s="736"/>
      <c r="V7" s="736">
        <v>14739</v>
      </c>
      <c r="W7" s="736"/>
      <c r="X7" s="736"/>
      <c r="Y7" s="736"/>
      <c r="Z7" s="736"/>
      <c r="AA7" s="736">
        <v>1142</v>
      </c>
      <c r="AB7" s="736"/>
      <c r="AC7" s="736"/>
      <c r="AD7" s="736"/>
      <c r="AE7" s="737"/>
      <c r="AF7" s="738">
        <v>1113</v>
      </c>
      <c r="AG7" s="739"/>
      <c r="AH7" s="739"/>
      <c r="AI7" s="739"/>
      <c r="AJ7" s="740"/>
      <c r="AK7" s="741">
        <v>536</v>
      </c>
      <c r="AL7" s="742"/>
      <c r="AM7" s="742"/>
      <c r="AN7" s="742"/>
      <c r="AO7" s="742"/>
      <c r="AP7" s="742">
        <v>11751</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t="s">
        <v>598</v>
      </c>
      <c r="BT7" s="730"/>
      <c r="BU7" s="730"/>
      <c r="BV7" s="730"/>
      <c r="BW7" s="730"/>
      <c r="BX7" s="730"/>
      <c r="BY7" s="730"/>
      <c r="BZ7" s="730"/>
      <c r="CA7" s="730"/>
      <c r="CB7" s="730"/>
      <c r="CC7" s="730"/>
      <c r="CD7" s="730"/>
      <c r="CE7" s="730"/>
      <c r="CF7" s="730"/>
      <c r="CG7" s="745"/>
      <c r="CH7" s="726">
        <v>-1</v>
      </c>
      <c r="CI7" s="727"/>
      <c r="CJ7" s="727"/>
      <c r="CK7" s="727"/>
      <c r="CL7" s="728"/>
      <c r="CM7" s="726">
        <v>51</v>
      </c>
      <c r="CN7" s="727"/>
      <c r="CO7" s="727"/>
      <c r="CP7" s="727"/>
      <c r="CQ7" s="728"/>
      <c r="CR7" s="726">
        <v>5</v>
      </c>
      <c r="CS7" s="727"/>
      <c r="CT7" s="727"/>
      <c r="CU7" s="727"/>
      <c r="CV7" s="728"/>
      <c r="CW7" s="726" t="s">
        <v>590</v>
      </c>
      <c r="CX7" s="727"/>
      <c r="CY7" s="727"/>
      <c r="CZ7" s="727"/>
      <c r="DA7" s="728"/>
      <c r="DB7" s="726">
        <v>85</v>
      </c>
      <c r="DC7" s="727"/>
      <c r="DD7" s="727"/>
      <c r="DE7" s="727"/>
      <c r="DF7" s="728"/>
      <c r="DG7" s="726" t="s">
        <v>590</v>
      </c>
      <c r="DH7" s="727"/>
      <c r="DI7" s="727"/>
      <c r="DJ7" s="727"/>
      <c r="DK7" s="728"/>
      <c r="DL7" s="726" t="s">
        <v>590</v>
      </c>
      <c r="DM7" s="727"/>
      <c r="DN7" s="727"/>
      <c r="DO7" s="727"/>
      <c r="DP7" s="728"/>
      <c r="DQ7" s="726" t="s">
        <v>590</v>
      </c>
      <c r="DR7" s="727"/>
      <c r="DS7" s="727"/>
      <c r="DT7" s="727"/>
      <c r="DU7" s="728"/>
      <c r="DV7" s="729"/>
      <c r="DW7" s="730"/>
      <c r="DX7" s="730"/>
      <c r="DY7" s="730"/>
      <c r="DZ7" s="731"/>
      <c r="EA7" s="219"/>
    </row>
    <row r="8" spans="1:131" s="220" customFormat="1" ht="26.25" customHeight="1" x14ac:dyDescent="0.2">
      <c r="A8" s="223">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19"/>
    </row>
    <row r="9" spans="1:131" s="220" customFormat="1" ht="26.25" customHeight="1" x14ac:dyDescent="0.2">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2">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2">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2">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2">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2">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2">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2">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2">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2">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2">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2">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5">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2">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391</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5">
      <c r="A23" s="225" t="s">
        <v>392</v>
      </c>
      <c r="B23" s="772" t="s">
        <v>393</v>
      </c>
      <c r="C23" s="773"/>
      <c r="D23" s="773"/>
      <c r="E23" s="773"/>
      <c r="F23" s="773"/>
      <c r="G23" s="773"/>
      <c r="H23" s="773"/>
      <c r="I23" s="773"/>
      <c r="J23" s="773"/>
      <c r="K23" s="773"/>
      <c r="L23" s="773"/>
      <c r="M23" s="773"/>
      <c r="N23" s="773"/>
      <c r="O23" s="773"/>
      <c r="P23" s="774"/>
      <c r="Q23" s="775">
        <v>15880</v>
      </c>
      <c r="R23" s="776"/>
      <c r="S23" s="776"/>
      <c r="T23" s="776"/>
      <c r="U23" s="776"/>
      <c r="V23" s="776">
        <v>14739</v>
      </c>
      <c r="W23" s="776"/>
      <c r="X23" s="776"/>
      <c r="Y23" s="776"/>
      <c r="Z23" s="776"/>
      <c r="AA23" s="776">
        <v>1142</v>
      </c>
      <c r="AB23" s="776"/>
      <c r="AC23" s="776"/>
      <c r="AD23" s="776"/>
      <c r="AE23" s="777"/>
      <c r="AF23" s="778">
        <v>1113</v>
      </c>
      <c r="AG23" s="776"/>
      <c r="AH23" s="776"/>
      <c r="AI23" s="776"/>
      <c r="AJ23" s="779"/>
      <c r="AK23" s="780"/>
      <c r="AL23" s="781"/>
      <c r="AM23" s="781"/>
      <c r="AN23" s="781"/>
      <c r="AO23" s="781"/>
      <c r="AP23" s="776">
        <v>11751</v>
      </c>
      <c r="AQ23" s="776"/>
      <c r="AR23" s="776"/>
      <c r="AS23" s="776"/>
      <c r="AT23" s="776"/>
      <c r="AU23" s="792"/>
      <c r="AV23" s="792"/>
      <c r="AW23" s="792"/>
      <c r="AX23" s="792"/>
      <c r="AY23" s="793"/>
      <c r="AZ23" s="794" t="s">
        <v>394</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2">
      <c r="A24" s="791" t="s">
        <v>395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5">
      <c r="A25" s="708" t="s">
        <v>396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2">
      <c r="A26" s="710" t="s">
        <v>373</v>
      </c>
      <c r="B26" s="711"/>
      <c r="C26" s="711"/>
      <c r="D26" s="711"/>
      <c r="E26" s="711"/>
      <c r="F26" s="711"/>
      <c r="G26" s="711"/>
      <c r="H26" s="711"/>
      <c r="I26" s="711"/>
      <c r="J26" s="711"/>
      <c r="K26" s="711"/>
      <c r="L26" s="711"/>
      <c r="M26" s="711"/>
      <c r="N26" s="711"/>
      <c r="O26" s="711"/>
      <c r="P26" s="712"/>
      <c r="Q26" s="716" t="s">
        <v>397</v>
      </c>
      <c r="R26" s="717"/>
      <c r="S26" s="717"/>
      <c r="T26" s="717"/>
      <c r="U26" s="718"/>
      <c r="V26" s="716" t="s">
        <v>398</v>
      </c>
      <c r="W26" s="717"/>
      <c r="X26" s="717"/>
      <c r="Y26" s="717"/>
      <c r="Z26" s="718"/>
      <c r="AA26" s="716" t="s">
        <v>399</v>
      </c>
      <c r="AB26" s="717"/>
      <c r="AC26" s="717"/>
      <c r="AD26" s="717"/>
      <c r="AE26" s="717"/>
      <c r="AF26" s="797" t="s">
        <v>400</v>
      </c>
      <c r="AG26" s="798"/>
      <c r="AH26" s="798"/>
      <c r="AI26" s="798"/>
      <c r="AJ26" s="799"/>
      <c r="AK26" s="717" t="s">
        <v>401</v>
      </c>
      <c r="AL26" s="717"/>
      <c r="AM26" s="717"/>
      <c r="AN26" s="717"/>
      <c r="AO26" s="718"/>
      <c r="AP26" s="716" t="s">
        <v>402</v>
      </c>
      <c r="AQ26" s="717"/>
      <c r="AR26" s="717"/>
      <c r="AS26" s="717"/>
      <c r="AT26" s="718"/>
      <c r="AU26" s="716" t="s">
        <v>403</v>
      </c>
      <c r="AV26" s="717"/>
      <c r="AW26" s="717"/>
      <c r="AX26" s="717"/>
      <c r="AY26" s="718"/>
      <c r="AZ26" s="716" t="s">
        <v>404</v>
      </c>
      <c r="BA26" s="717"/>
      <c r="BB26" s="717"/>
      <c r="BC26" s="717"/>
      <c r="BD26" s="718"/>
      <c r="BE26" s="716" t="s">
        <v>380</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2">
      <c r="A28" s="227">
        <v>1</v>
      </c>
      <c r="B28" s="732" t="s">
        <v>405</v>
      </c>
      <c r="C28" s="733"/>
      <c r="D28" s="733"/>
      <c r="E28" s="733"/>
      <c r="F28" s="733"/>
      <c r="G28" s="733"/>
      <c r="H28" s="733"/>
      <c r="I28" s="733"/>
      <c r="J28" s="733"/>
      <c r="K28" s="733"/>
      <c r="L28" s="733"/>
      <c r="M28" s="733"/>
      <c r="N28" s="733"/>
      <c r="O28" s="733"/>
      <c r="P28" s="734"/>
      <c r="Q28" s="805">
        <v>3811</v>
      </c>
      <c r="R28" s="806"/>
      <c r="S28" s="806"/>
      <c r="T28" s="806"/>
      <c r="U28" s="806"/>
      <c r="V28" s="806">
        <v>3657</v>
      </c>
      <c r="W28" s="806"/>
      <c r="X28" s="806"/>
      <c r="Y28" s="806"/>
      <c r="Z28" s="806"/>
      <c r="AA28" s="806">
        <v>154</v>
      </c>
      <c r="AB28" s="806"/>
      <c r="AC28" s="806"/>
      <c r="AD28" s="806"/>
      <c r="AE28" s="807"/>
      <c r="AF28" s="808">
        <v>154</v>
      </c>
      <c r="AG28" s="806"/>
      <c r="AH28" s="806"/>
      <c r="AI28" s="806"/>
      <c r="AJ28" s="809"/>
      <c r="AK28" s="810"/>
      <c r="AL28" s="811"/>
      <c r="AM28" s="811"/>
      <c r="AN28" s="811"/>
      <c r="AO28" s="811"/>
      <c r="AP28" s="811"/>
      <c r="AQ28" s="811"/>
      <c r="AR28" s="811"/>
      <c r="AS28" s="811"/>
      <c r="AT28" s="811"/>
      <c r="AU28" s="811"/>
      <c r="AV28" s="811"/>
      <c r="AW28" s="811"/>
      <c r="AX28" s="811"/>
      <c r="AY28" s="811"/>
      <c r="AZ28" s="812"/>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2">
      <c r="A29" s="227">
        <v>2</v>
      </c>
      <c r="B29" s="763" t="s">
        <v>406</v>
      </c>
      <c r="C29" s="764"/>
      <c r="D29" s="764"/>
      <c r="E29" s="764"/>
      <c r="F29" s="764"/>
      <c r="G29" s="764"/>
      <c r="H29" s="764"/>
      <c r="I29" s="764"/>
      <c r="J29" s="764"/>
      <c r="K29" s="764"/>
      <c r="L29" s="764"/>
      <c r="M29" s="764"/>
      <c r="N29" s="764"/>
      <c r="O29" s="764"/>
      <c r="P29" s="765"/>
      <c r="Q29" s="766">
        <v>2902</v>
      </c>
      <c r="R29" s="767"/>
      <c r="S29" s="767"/>
      <c r="T29" s="767"/>
      <c r="U29" s="767"/>
      <c r="V29" s="767">
        <v>2733</v>
      </c>
      <c r="W29" s="767"/>
      <c r="X29" s="767"/>
      <c r="Y29" s="767"/>
      <c r="Z29" s="767"/>
      <c r="AA29" s="767">
        <v>169</v>
      </c>
      <c r="AB29" s="767"/>
      <c r="AC29" s="767"/>
      <c r="AD29" s="767"/>
      <c r="AE29" s="768"/>
      <c r="AF29" s="769">
        <v>169</v>
      </c>
      <c r="AG29" s="770"/>
      <c r="AH29" s="770"/>
      <c r="AI29" s="770"/>
      <c r="AJ29" s="771"/>
      <c r="AK29" s="817"/>
      <c r="AL29" s="813"/>
      <c r="AM29" s="813"/>
      <c r="AN29" s="813"/>
      <c r="AO29" s="813"/>
      <c r="AP29" s="813"/>
      <c r="AQ29" s="813"/>
      <c r="AR29" s="813"/>
      <c r="AS29" s="813"/>
      <c r="AT29" s="813"/>
      <c r="AU29" s="813"/>
      <c r="AV29" s="813"/>
      <c r="AW29" s="813"/>
      <c r="AX29" s="813"/>
      <c r="AY29" s="813"/>
      <c r="AZ29" s="814"/>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2">
      <c r="A30" s="227">
        <v>3</v>
      </c>
      <c r="B30" s="763" t="s">
        <v>407</v>
      </c>
      <c r="C30" s="764"/>
      <c r="D30" s="764"/>
      <c r="E30" s="764"/>
      <c r="F30" s="764"/>
      <c r="G30" s="764"/>
      <c r="H30" s="764"/>
      <c r="I30" s="764"/>
      <c r="J30" s="764"/>
      <c r="K30" s="764"/>
      <c r="L30" s="764"/>
      <c r="M30" s="764"/>
      <c r="N30" s="764"/>
      <c r="O30" s="764"/>
      <c r="P30" s="765"/>
      <c r="Q30" s="766">
        <v>950</v>
      </c>
      <c r="R30" s="767"/>
      <c r="S30" s="767"/>
      <c r="T30" s="767"/>
      <c r="U30" s="767"/>
      <c r="V30" s="767">
        <v>933</v>
      </c>
      <c r="W30" s="767"/>
      <c r="X30" s="767"/>
      <c r="Y30" s="767"/>
      <c r="Z30" s="767"/>
      <c r="AA30" s="767">
        <v>17</v>
      </c>
      <c r="AB30" s="767"/>
      <c r="AC30" s="767"/>
      <c r="AD30" s="767"/>
      <c r="AE30" s="768"/>
      <c r="AF30" s="769">
        <v>17</v>
      </c>
      <c r="AG30" s="770"/>
      <c r="AH30" s="770"/>
      <c r="AI30" s="770"/>
      <c r="AJ30" s="771"/>
      <c r="AK30" s="817"/>
      <c r="AL30" s="813"/>
      <c r="AM30" s="813"/>
      <c r="AN30" s="813"/>
      <c r="AO30" s="813"/>
      <c r="AP30" s="813"/>
      <c r="AQ30" s="813"/>
      <c r="AR30" s="813"/>
      <c r="AS30" s="813"/>
      <c r="AT30" s="813"/>
      <c r="AU30" s="813"/>
      <c r="AV30" s="813"/>
      <c r="AW30" s="813"/>
      <c r="AX30" s="813"/>
      <c r="AY30" s="813"/>
      <c r="AZ30" s="814"/>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2">
      <c r="A31" s="227">
        <v>4</v>
      </c>
      <c r="B31" s="763" t="s">
        <v>408</v>
      </c>
      <c r="C31" s="764"/>
      <c r="D31" s="764"/>
      <c r="E31" s="764"/>
      <c r="F31" s="764"/>
      <c r="G31" s="764"/>
      <c r="H31" s="764"/>
      <c r="I31" s="764"/>
      <c r="J31" s="764"/>
      <c r="K31" s="764"/>
      <c r="L31" s="764"/>
      <c r="M31" s="764"/>
      <c r="N31" s="764"/>
      <c r="O31" s="764"/>
      <c r="P31" s="765"/>
      <c r="Q31" s="766">
        <v>805</v>
      </c>
      <c r="R31" s="767"/>
      <c r="S31" s="767"/>
      <c r="T31" s="767"/>
      <c r="U31" s="767"/>
      <c r="V31" s="767">
        <v>761</v>
      </c>
      <c r="W31" s="767"/>
      <c r="X31" s="767"/>
      <c r="Y31" s="767"/>
      <c r="Z31" s="767"/>
      <c r="AA31" s="767">
        <v>44</v>
      </c>
      <c r="AB31" s="767"/>
      <c r="AC31" s="767"/>
      <c r="AD31" s="767"/>
      <c r="AE31" s="768"/>
      <c r="AF31" s="769">
        <v>1455</v>
      </c>
      <c r="AG31" s="770"/>
      <c r="AH31" s="770"/>
      <c r="AI31" s="770"/>
      <c r="AJ31" s="771"/>
      <c r="AK31" s="817" t="s">
        <v>590</v>
      </c>
      <c r="AL31" s="813"/>
      <c r="AM31" s="813"/>
      <c r="AN31" s="813"/>
      <c r="AO31" s="813"/>
      <c r="AP31" s="813">
        <v>2205</v>
      </c>
      <c r="AQ31" s="813"/>
      <c r="AR31" s="813"/>
      <c r="AS31" s="813"/>
      <c r="AT31" s="813"/>
      <c r="AU31" s="813">
        <v>11</v>
      </c>
      <c r="AV31" s="813"/>
      <c r="AW31" s="813"/>
      <c r="AX31" s="813"/>
      <c r="AY31" s="813"/>
      <c r="AZ31" s="814" t="s">
        <v>590</v>
      </c>
      <c r="BA31" s="814"/>
      <c r="BB31" s="814"/>
      <c r="BC31" s="814"/>
      <c r="BD31" s="814"/>
      <c r="BE31" s="815" t="s">
        <v>409</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2">
      <c r="A32" s="227">
        <v>5</v>
      </c>
      <c r="B32" s="763" t="s">
        <v>410</v>
      </c>
      <c r="C32" s="764"/>
      <c r="D32" s="764"/>
      <c r="E32" s="764"/>
      <c r="F32" s="764"/>
      <c r="G32" s="764"/>
      <c r="H32" s="764"/>
      <c r="I32" s="764"/>
      <c r="J32" s="764"/>
      <c r="K32" s="764"/>
      <c r="L32" s="764"/>
      <c r="M32" s="764"/>
      <c r="N32" s="764"/>
      <c r="O32" s="764"/>
      <c r="P32" s="765"/>
      <c r="Q32" s="766">
        <v>820</v>
      </c>
      <c r="R32" s="767"/>
      <c r="S32" s="767"/>
      <c r="T32" s="767"/>
      <c r="U32" s="767"/>
      <c r="V32" s="767">
        <v>684</v>
      </c>
      <c r="W32" s="767"/>
      <c r="X32" s="767"/>
      <c r="Y32" s="767"/>
      <c r="Z32" s="767"/>
      <c r="AA32" s="767">
        <v>136</v>
      </c>
      <c r="AB32" s="767"/>
      <c r="AC32" s="767"/>
      <c r="AD32" s="767"/>
      <c r="AE32" s="768"/>
      <c r="AF32" s="769">
        <v>905</v>
      </c>
      <c r="AG32" s="770"/>
      <c r="AH32" s="770"/>
      <c r="AI32" s="770"/>
      <c r="AJ32" s="771"/>
      <c r="AK32" s="817">
        <v>150</v>
      </c>
      <c r="AL32" s="813"/>
      <c r="AM32" s="813"/>
      <c r="AN32" s="813"/>
      <c r="AO32" s="813"/>
      <c r="AP32" s="813">
        <v>1516</v>
      </c>
      <c r="AQ32" s="813"/>
      <c r="AR32" s="813"/>
      <c r="AS32" s="813"/>
      <c r="AT32" s="813"/>
      <c r="AU32" s="813">
        <v>788</v>
      </c>
      <c r="AV32" s="813"/>
      <c r="AW32" s="813"/>
      <c r="AX32" s="813"/>
      <c r="AY32" s="813"/>
      <c r="AZ32" s="814" t="s">
        <v>590</v>
      </c>
      <c r="BA32" s="814"/>
      <c r="BB32" s="814"/>
      <c r="BC32" s="814"/>
      <c r="BD32" s="814"/>
      <c r="BE32" s="815" t="s">
        <v>411</v>
      </c>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2">
      <c r="A33" s="227">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2">
      <c r="A34" s="227">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2">
      <c r="A35" s="227">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2">
      <c r="A36" s="227">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2">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2">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2">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2">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2">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2">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2">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2">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2">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2">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2">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2">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2">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2">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2">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2">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2">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2">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2">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2">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2">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2">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2">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2">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5">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2">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412</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5">
      <c r="A63" s="225" t="s">
        <v>392</v>
      </c>
      <c r="B63" s="772" t="s">
        <v>413</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2701</v>
      </c>
      <c r="AG63" s="827"/>
      <c r="AH63" s="827"/>
      <c r="AI63" s="827"/>
      <c r="AJ63" s="828"/>
      <c r="AK63" s="829"/>
      <c r="AL63" s="824"/>
      <c r="AM63" s="824"/>
      <c r="AN63" s="824"/>
      <c r="AO63" s="824"/>
      <c r="AP63" s="827">
        <v>3721</v>
      </c>
      <c r="AQ63" s="827"/>
      <c r="AR63" s="827"/>
      <c r="AS63" s="827"/>
      <c r="AT63" s="827"/>
      <c r="AU63" s="827">
        <v>799</v>
      </c>
      <c r="AV63" s="827"/>
      <c r="AW63" s="827"/>
      <c r="AX63" s="827"/>
      <c r="AY63" s="827"/>
      <c r="AZ63" s="831"/>
      <c r="BA63" s="831"/>
      <c r="BB63" s="831"/>
      <c r="BC63" s="831"/>
      <c r="BD63" s="831"/>
      <c r="BE63" s="832"/>
      <c r="BF63" s="832"/>
      <c r="BG63" s="832"/>
      <c r="BH63" s="832"/>
      <c r="BI63" s="833"/>
      <c r="BJ63" s="834" t="s">
        <v>414</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5">
      <c r="A65" s="217" t="s">
        <v>415</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2">
      <c r="A66" s="710" t="s">
        <v>416</v>
      </c>
      <c r="B66" s="711"/>
      <c r="C66" s="711"/>
      <c r="D66" s="711"/>
      <c r="E66" s="711"/>
      <c r="F66" s="711"/>
      <c r="G66" s="711"/>
      <c r="H66" s="711"/>
      <c r="I66" s="711"/>
      <c r="J66" s="711"/>
      <c r="K66" s="711"/>
      <c r="L66" s="711"/>
      <c r="M66" s="711"/>
      <c r="N66" s="711"/>
      <c r="O66" s="711"/>
      <c r="P66" s="712"/>
      <c r="Q66" s="716" t="s">
        <v>417</v>
      </c>
      <c r="R66" s="717"/>
      <c r="S66" s="717"/>
      <c r="T66" s="717"/>
      <c r="U66" s="718"/>
      <c r="V66" s="716" t="s">
        <v>398</v>
      </c>
      <c r="W66" s="717"/>
      <c r="X66" s="717"/>
      <c r="Y66" s="717"/>
      <c r="Z66" s="718"/>
      <c r="AA66" s="716" t="s">
        <v>418</v>
      </c>
      <c r="AB66" s="717"/>
      <c r="AC66" s="717"/>
      <c r="AD66" s="717"/>
      <c r="AE66" s="718"/>
      <c r="AF66" s="837" t="s">
        <v>419</v>
      </c>
      <c r="AG66" s="798"/>
      <c r="AH66" s="798"/>
      <c r="AI66" s="798"/>
      <c r="AJ66" s="838"/>
      <c r="AK66" s="716" t="s">
        <v>420</v>
      </c>
      <c r="AL66" s="711"/>
      <c r="AM66" s="711"/>
      <c r="AN66" s="711"/>
      <c r="AO66" s="712"/>
      <c r="AP66" s="716" t="s">
        <v>421</v>
      </c>
      <c r="AQ66" s="717"/>
      <c r="AR66" s="717"/>
      <c r="AS66" s="717"/>
      <c r="AT66" s="718"/>
      <c r="AU66" s="716" t="s">
        <v>422</v>
      </c>
      <c r="AV66" s="717"/>
      <c r="AW66" s="717"/>
      <c r="AX66" s="717"/>
      <c r="AY66" s="718"/>
      <c r="AZ66" s="716" t="s">
        <v>380</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2">
      <c r="A68" s="221">
        <v>1</v>
      </c>
      <c r="B68" s="852" t="s">
        <v>591</v>
      </c>
      <c r="C68" s="853"/>
      <c r="D68" s="853"/>
      <c r="E68" s="853"/>
      <c r="F68" s="853"/>
      <c r="G68" s="853"/>
      <c r="H68" s="853"/>
      <c r="I68" s="853"/>
      <c r="J68" s="853"/>
      <c r="K68" s="853"/>
      <c r="L68" s="853"/>
      <c r="M68" s="853"/>
      <c r="N68" s="853"/>
      <c r="O68" s="853"/>
      <c r="P68" s="854"/>
      <c r="Q68" s="855">
        <v>3843</v>
      </c>
      <c r="R68" s="849"/>
      <c r="S68" s="849"/>
      <c r="T68" s="849"/>
      <c r="U68" s="849"/>
      <c r="V68" s="849">
        <v>3664</v>
      </c>
      <c r="W68" s="849"/>
      <c r="X68" s="849"/>
      <c r="Y68" s="849"/>
      <c r="Z68" s="849"/>
      <c r="AA68" s="849">
        <v>178</v>
      </c>
      <c r="AB68" s="849"/>
      <c r="AC68" s="849"/>
      <c r="AD68" s="849"/>
      <c r="AE68" s="849"/>
      <c r="AF68" s="849">
        <v>178</v>
      </c>
      <c r="AG68" s="849"/>
      <c r="AH68" s="849"/>
      <c r="AI68" s="849"/>
      <c r="AJ68" s="849"/>
      <c r="AK68" s="849" t="s">
        <v>590</v>
      </c>
      <c r="AL68" s="849"/>
      <c r="AM68" s="849"/>
      <c r="AN68" s="849"/>
      <c r="AO68" s="849"/>
      <c r="AP68" s="849">
        <v>3056</v>
      </c>
      <c r="AQ68" s="849"/>
      <c r="AR68" s="849"/>
      <c r="AS68" s="849"/>
      <c r="AT68" s="849"/>
      <c r="AU68" s="849">
        <v>612</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2">
      <c r="A69" s="223">
        <v>2</v>
      </c>
      <c r="B69" s="856" t="s">
        <v>592</v>
      </c>
      <c r="C69" s="857"/>
      <c r="D69" s="857"/>
      <c r="E69" s="857"/>
      <c r="F69" s="857"/>
      <c r="G69" s="857"/>
      <c r="H69" s="857"/>
      <c r="I69" s="857"/>
      <c r="J69" s="857"/>
      <c r="K69" s="857"/>
      <c r="L69" s="857"/>
      <c r="M69" s="857"/>
      <c r="N69" s="857"/>
      <c r="O69" s="857"/>
      <c r="P69" s="858"/>
      <c r="Q69" s="859">
        <v>1730</v>
      </c>
      <c r="R69" s="860"/>
      <c r="S69" s="860"/>
      <c r="T69" s="860"/>
      <c r="U69" s="817"/>
      <c r="V69" s="861">
        <v>1694</v>
      </c>
      <c r="W69" s="860"/>
      <c r="X69" s="860"/>
      <c r="Y69" s="860"/>
      <c r="Z69" s="817"/>
      <c r="AA69" s="861">
        <v>36</v>
      </c>
      <c r="AB69" s="860"/>
      <c r="AC69" s="860"/>
      <c r="AD69" s="860"/>
      <c r="AE69" s="817"/>
      <c r="AF69" s="861">
        <v>36</v>
      </c>
      <c r="AG69" s="860"/>
      <c r="AH69" s="860"/>
      <c r="AI69" s="860"/>
      <c r="AJ69" s="817"/>
      <c r="AK69" s="861" t="s">
        <v>590</v>
      </c>
      <c r="AL69" s="860"/>
      <c r="AM69" s="860"/>
      <c r="AN69" s="860"/>
      <c r="AO69" s="817"/>
      <c r="AP69" s="861" t="s">
        <v>590</v>
      </c>
      <c r="AQ69" s="860"/>
      <c r="AR69" s="860"/>
      <c r="AS69" s="860"/>
      <c r="AT69" s="817"/>
      <c r="AU69" s="861" t="s">
        <v>590</v>
      </c>
      <c r="AV69" s="860"/>
      <c r="AW69" s="860"/>
      <c r="AX69" s="860"/>
      <c r="AY69" s="817"/>
      <c r="AZ69" s="862" t="s">
        <v>595</v>
      </c>
      <c r="BA69" s="857"/>
      <c r="BB69" s="857"/>
      <c r="BC69" s="857"/>
      <c r="BD69" s="863"/>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2">
      <c r="A70" s="223">
        <v>3</v>
      </c>
      <c r="B70" s="856" t="s">
        <v>592</v>
      </c>
      <c r="C70" s="857"/>
      <c r="D70" s="857"/>
      <c r="E70" s="857"/>
      <c r="F70" s="857"/>
      <c r="G70" s="857"/>
      <c r="H70" s="857"/>
      <c r="I70" s="857"/>
      <c r="J70" s="857"/>
      <c r="K70" s="857"/>
      <c r="L70" s="857"/>
      <c r="M70" s="857"/>
      <c r="N70" s="857"/>
      <c r="O70" s="857"/>
      <c r="P70" s="858"/>
      <c r="Q70" s="859">
        <v>824275</v>
      </c>
      <c r="R70" s="860"/>
      <c r="S70" s="860"/>
      <c r="T70" s="860"/>
      <c r="U70" s="817"/>
      <c r="V70" s="861">
        <v>793576</v>
      </c>
      <c r="W70" s="860"/>
      <c r="X70" s="860"/>
      <c r="Y70" s="860"/>
      <c r="Z70" s="817"/>
      <c r="AA70" s="861">
        <v>30699</v>
      </c>
      <c r="AB70" s="860"/>
      <c r="AC70" s="860"/>
      <c r="AD70" s="860"/>
      <c r="AE70" s="817"/>
      <c r="AF70" s="861">
        <v>30699</v>
      </c>
      <c r="AG70" s="860"/>
      <c r="AH70" s="860"/>
      <c r="AI70" s="860"/>
      <c r="AJ70" s="817"/>
      <c r="AK70" s="861">
        <v>9728</v>
      </c>
      <c r="AL70" s="860"/>
      <c r="AM70" s="860"/>
      <c r="AN70" s="860"/>
      <c r="AO70" s="817"/>
      <c r="AP70" s="861" t="s">
        <v>590</v>
      </c>
      <c r="AQ70" s="860"/>
      <c r="AR70" s="860"/>
      <c r="AS70" s="860"/>
      <c r="AT70" s="817"/>
      <c r="AU70" s="861" t="s">
        <v>590</v>
      </c>
      <c r="AV70" s="860"/>
      <c r="AW70" s="860"/>
      <c r="AX70" s="860"/>
      <c r="AY70" s="817"/>
      <c r="AZ70" s="862" t="s">
        <v>596</v>
      </c>
      <c r="BA70" s="857"/>
      <c r="BB70" s="857"/>
      <c r="BC70" s="857"/>
      <c r="BD70" s="863"/>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2">
      <c r="A71" s="223">
        <v>4</v>
      </c>
      <c r="B71" s="856" t="s">
        <v>593</v>
      </c>
      <c r="C71" s="857"/>
      <c r="D71" s="857"/>
      <c r="E71" s="857"/>
      <c r="F71" s="857"/>
      <c r="G71" s="857"/>
      <c r="H71" s="857"/>
      <c r="I71" s="857"/>
      <c r="J71" s="857"/>
      <c r="K71" s="857"/>
      <c r="L71" s="857"/>
      <c r="M71" s="857"/>
      <c r="N71" s="857"/>
      <c r="O71" s="857"/>
      <c r="P71" s="858"/>
      <c r="Q71" s="859">
        <v>23194</v>
      </c>
      <c r="R71" s="860"/>
      <c r="S71" s="860"/>
      <c r="T71" s="860"/>
      <c r="U71" s="817"/>
      <c r="V71" s="861">
        <v>22714</v>
      </c>
      <c r="W71" s="860"/>
      <c r="X71" s="860"/>
      <c r="Y71" s="860"/>
      <c r="Z71" s="817"/>
      <c r="AA71" s="861">
        <v>480</v>
      </c>
      <c r="AB71" s="860"/>
      <c r="AC71" s="860"/>
      <c r="AD71" s="860"/>
      <c r="AE71" s="817"/>
      <c r="AF71" s="861">
        <v>480</v>
      </c>
      <c r="AG71" s="860"/>
      <c r="AH71" s="860"/>
      <c r="AI71" s="860"/>
      <c r="AJ71" s="817"/>
      <c r="AK71" s="861">
        <v>23</v>
      </c>
      <c r="AL71" s="860"/>
      <c r="AM71" s="860"/>
      <c r="AN71" s="860"/>
      <c r="AO71" s="817"/>
      <c r="AP71" s="861" t="s">
        <v>590</v>
      </c>
      <c r="AQ71" s="860"/>
      <c r="AR71" s="860"/>
      <c r="AS71" s="860"/>
      <c r="AT71" s="817"/>
      <c r="AU71" s="861" t="s">
        <v>590</v>
      </c>
      <c r="AV71" s="860"/>
      <c r="AW71" s="860"/>
      <c r="AX71" s="860"/>
      <c r="AY71" s="817"/>
      <c r="AZ71" s="862" t="s">
        <v>595</v>
      </c>
      <c r="BA71" s="857"/>
      <c r="BB71" s="857"/>
      <c r="BC71" s="857"/>
      <c r="BD71" s="863"/>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2">
      <c r="A72" s="223">
        <v>5</v>
      </c>
      <c r="B72" s="856" t="s">
        <v>593</v>
      </c>
      <c r="C72" s="857"/>
      <c r="D72" s="857"/>
      <c r="E72" s="857"/>
      <c r="F72" s="857"/>
      <c r="G72" s="857"/>
      <c r="H72" s="857"/>
      <c r="I72" s="857"/>
      <c r="J72" s="857"/>
      <c r="K72" s="857"/>
      <c r="L72" s="857"/>
      <c r="M72" s="857"/>
      <c r="N72" s="857"/>
      <c r="O72" s="857"/>
      <c r="P72" s="858"/>
      <c r="Q72" s="859">
        <v>238</v>
      </c>
      <c r="R72" s="860"/>
      <c r="S72" s="860"/>
      <c r="T72" s="860"/>
      <c r="U72" s="817"/>
      <c r="V72" s="861">
        <v>112</v>
      </c>
      <c r="W72" s="860"/>
      <c r="X72" s="860"/>
      <c r="Y72" s="860"/>
      <c r="Z72" s="817"/>
      <c r="AA72" s="861">
        <v>125</v>
      </c>
      <c r="AB72" s="860"/>
      <c r="AC72" s="860"/>
      <c r="AD72" s="860"/>
      <c r="AE72" s="817"/>
      <c r="AF72" s="861">
        <v>125</v>
      </c>
      <c r="AG72" s="860"/>
      <c r="AH72" s="860"/>
      <c r="AI72" s="860"/>
      <c r="AJ72" s="817"/>
      <c r="AK72" s="861" t="s">
        <v>590</v>
      </c>
      <c r="AL72" s="860"/>
      <c r="AM72" s="860"/>
      <c r="AN72" s="860"/>
      <c r="AO72" s="817"/>
      <c r="AP72" s="861" t="s">
        <v>590</v>
      </c>
      <c r="AQ72" s="860"/>
      <c r="AR72" s="860"/>
      <c r="AS72" s="860"/>
      <c r="AT72" s="817"/>
      <c r="AU72" s="861" t="s">
        <v>590</v>
      </c>
      <c r="AV72" s="860"/>
      <c r="AW72" s="860"/>
      <c r="AX72" s="860"/>
      <c r="AY72" s="817"/>
      <c r="AZ72" s="862" t="s">
        <v>597</v>
      </c>
      <c r="BA72" s="857"/>
      <c r="BB72" s="857"/>
      <c r="BC72" s="857"/>
      <c r="BD72" s="863"/>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2">
      <c r="A73" s="223">
        <v>6</v>
      </c>
      <c r="B73" s="856" t="s">
        <v>594</v>
      </c>
      <c r="C73" s="857"/>
      <c r="D73" s="857"/>
      <c r="E73" s="857"/>
      <c r="F73" s="857"/>
      <c r="G73" s="857"/>
      <c r="H73" s="857"/>
      <c r="I73" s="857"/>
      <c r="J73" s="857"/>
      <c r="K73" s="857"/>
      <c r="L73" s="857"/>
      <c r="M73" s="857"/>
      <c r="N73" s="857"/>
      <c r="O73" s="857"/>
      <c r="P73" s="858"/>
      <c r="Q73" s="859">
        <v>332</v>
      </c>
      <c r="R73" s="860"/>
      <c r="S73" s="860"/>
      <c r="T73" s="860"/>
      <c r="U73" s="817"/>
      <c r="V73" s="861">
        <v>324</v>
      </c>
      <c r="W73" s="860"/>
      <c r="X73" s="860"/>
      <c r="Y73" s="860"/>
      <c r="Z73" s="817"/>
      <c r="AA73" s="861">
        <v>8</v>
      </c>
      <c r="AB73" s="860"/>
      <c r="AC73" s="860"/>
      <c r="AD73" s="860"/>
      <c r="AE73" s="817"/>
      <c r="AF73" s="861">
        <v>8</v>
      </c>
      <c r="AG73" s="860"/>
      <c r="AH73" s="860"/>
      <c r="AI73" s="860"/>
      <c r="AJ73" s="817"/>
      <c r="AK73" s="861">
        <v>5</v>
      </c>
      <c r="AL73" s="860"/>
      <c r="AM73" s="860"/>
      <c r="AN73" s="860"/>
      <c r="AO73" s="817"/>
      <c r="AP73" s="861" t="s">
        <v>590</v>
      </c>
      <c r="AQ73" s="860"/>
      <c r="AR73" s="860"/>
      <c r="AS73" s="860"/>
      <c r="AT73" s="817"/>
      <c r="AU73" s="861" t="s">
        <v>590</v>
      </c>
      <c r="AV73" s="860"/>
      <c r="AW73" s="860"/>
      <c r="AX73" s="860"/>
      <c r="AY73" s="817"/>
      <c r="AZ73" s="862"/>
      <c r="BA73" s="857"/>
      <c r="BB73" s="857"/>
      <c r="BC73" s="857"/>
      <c r="BD73" s="863"/>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2">
      <c r="A74" s="223">
        <v>7</v>
      </c>
      <c r="B74" s="856"/>
      <c r="C74" s="857"/>
      <c r="D74" s="857"/>
      <c r="E74" s="857"/>
      <c r="F74" s="857"/>
      <c r="G74" s="857"/>
      <c r="H74" s="857"/>
      <c r="I74" s="857"/>
      <c r="J74" s="857"/>
      <c r="K74" s="857"/>
      <c r="L74" s="857"/>
      <c r="M74" s="857"/>
      <c r="N74" s="857"/>
      <c r="O74" s="857"/>
      <c r="P74" s="858"/>
      <c r="Q74" s="864"/>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13"/>
      <c r="AY74" s="813"/>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2">
      <c r="A75" s="223">
        <v>8</v>
      </c>
      <c r="B75" s="856"/>
      <c r="C75" s="857"/>
      <c r="D75" s="857"/>
      <c r="E75" s="857"/>
      <c r="F75" s="857"/>
      <c r="G75" s="857"/>
      <c r="H75" s="857"/>
      <c r="I75" s="857"/>
      <c r="J75" s="857"/>
      <c r="K75" s="857"/>
      <c r="L75" s="857"/>
      <c r="M75" s="857"/>
      <c r="N75" s="857"/>
      <c r="O75" s="857"/>
      <c r="P75" s="858"/>
      <c r="Q75" s="859"/>
      <c r="R75" s="860"/>
      <c r="S75" s="860"/>
      <c r="T75" s="860"/>
      <c r="U75" s="817"/>
      <c r="V75" s="861"/>
      <c r="W75" s="860"/>
      <c r="X75" s="860"/>
      <c r="Y75" s="860"/>
      <c r="Z75" s="817"/>
      <c r="AA75" s="861"/>
      <c r="AB75" s="860"/>
      <c r="AC75" s="860"/>
      <c r="AD75" s="860"/>
      <c r="AE75" s="817"/>
      <c r="AF75" s="861"/>
      <c r="AG75" s="860"/>
      <c r="AH75" s="860"/>
      <c r="AI75" s="860"/>
      <c r="AJ75" s="817"/>
      <c r="AK75" s="861"/>
      <c r="AL75" s="860"/>
      <c r="AM75" s="860"/>
      <c r="AN75" s="860"/>
      <c r="AO75" s="817"/>
      <c r="AP75" s="861"/>
      <c r="AQ75" s="860"/>
      <c r="AR75" s="860"/>
      <c r="AS75" s="860"/>
      <c r="AT75" s="817"/>
      <c r="AU75" s="861"/>
      <c r="AV75" s="860"/>
      <c r="AW75" s="860"/>
      <c r="AX75" s="860"/>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2">
      <c r="A76" s="223">
        <v>9</v>
      </c>
      <c r="B76" s="856"/>
      <c r="C76" s="857"/>
      <c r="D76" s="857"/>
      <c r="E76" s="857"/>
      <c r="F76" s="857"/>
      <c r="G76" s="857"/>
      <c r="H76" s="857"/>
      <c r="I76" s="857"/>
      <c r="J76" s="857"/>
      <c r="K76" s="857"/>
      <c r="L76" s="857"/>
      <c r="M76" s="857"/>
      <c r="N76" s="857"/>
      <c r="O76" s="857"/>
      <c r="P76" s="858"/>
      <c r="Q76" s="859"/>
      <c r="R76" s="860"/>
      <c r="S76" s="860"/>
      <c r="T76" s="860"/>
      <c r="U76" s="817"/>
      <c r="V76" s="861"/>
      <c r="W76" s="860"/>
      <c r="X76" s="860"/>
      <c r="Y76" s="860"/>
      <c r="Z76" s="817"/>
      <c r="AA76" s="861"/>
      <c r="AB76" s="860"/>
      <c r="AC76" s="860"/>
      <c r="AD76" s="860"/>
      <c r="AE76" s="817"/>
      <c r="AF76" s="861"/>
      <c r="AG76" s="860"/>
      <c r="AH76" s="860"/>
      <c r="AI76" s="860"/>
      <c r="AJ76" s="817"/>
      <c r="AK76" s="861"/>
      <c r="AL76" s="860"/>
      <c r="AM76" s="860"/>
      <c r="AN76" s="860"/>
      <c r="AO76" s="817"/>
      <c r="AP76" s="861"/>
      <c r="AQ76" s="860"/>
      <c r="AR76" s="860"/>
      <c r="AS76" s="860"/>
      <c r="AT76" s="817"/>
      <c r="AU76" s="861"/>
      <c r="AV76" s="860"/>
      <c r="AW76" s="860"/>
      <c r="AX76" s="860"/>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2">
      <c r="A77" s="223">
        <v>10</v>
      </c>
      <c r="B77" s="856"/>
      <c r="C77" s="857"/>
      <c r="D77" s="857"/>
      <c r="E77" s="857"/>
      <c r="F77" s="857"/>
      <c r="G77" s="857"/>
      <c r="H77" s="857"/>
      <c r="I77" s="857"/>
      <c r="J77" s="857"/>
      <c r="K77" s="857"/>
      <c r="L77" s="857"/>
      <c r="M77" s="857"/>
      <c r="N77" s="857"/>
      <c r="O77" s="857"/>
      <c r="P77" s="858"/>
      <c r="Q77" s="859"/>
      <c r="R77" s="860"/>
      <c r="S77" s="860"/>
      <c r="T77" s="860"/>
      <c r="U77" s="817"/>
      <c r="V77" s="861"/>
      <c r="W77" s="860"/>
      <c r="X77" s="860"/>
      <c r="Y77" s="860"/>
      <c r="Z77" s="817"/>
      <c r="AA77" s="861"/>
      <c r="AB77" s="860"/>
      <c r="AC77" s="860"/>
      <c r="AD77" s="860"/>
      <c r="AE77" s="817"/>
      <c r="AF77" s="861"/>
      <c r="AG77" s="860"/>
      <c r="AH77" s="860"/>
      <c r="AI77" s="860"/>
      <c r="AJ77" s="817"/>
      <c r="AK77" s="861"/>
      <c r="AL77" s="860"/>
      <c r="AM77" s="860"/>
      <c r="AN77" s="860"/>
      <c r="AO77" s="817"/>
      <c r="AP77" s="861"/>
      <c r="AQ77" s="860"/>
      <c r="AR77" s="860"/>
      <c r="AS77" s="860"/>
      <c r="AT77" s="817"/>
      <c r="AU77" s="861"/>
      <c r="AV77" s="860"/>
      <c r="AW77" s="860"/>
      <c r="AX77" s="860"/>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2">
      <c r="A78" s="223">
        <v>11</v>
      </c>
      <c r="B78" s="856"/>
      <c r="C78" s="857"/>
      <c r="D78" s="857"/>
      <c r="E78" s="857"/>
      <c r="F78" s="857"/>
      <c r="G78" s="857"/>
      <c r="H78" s="857"/>
      <c r="I78" s="857"/>
      <c r="J78" s="857"/>
      <c r="K78" s="857"/>
      <c r="L78" s="857"/>
      <c r="M78" s="857"/>
      <c r="N78" s="857"/>
      <c r="O78" s="857"/>
      <c r="P78" s="858"/>
      <c r="Q78" s="864"/>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2">
      <c r="A79" s="223">
        <v>12</v>
      </c>
      <c r="B79" s="856"/>
      <c r="C79" s="857"/>
      <c r="D79" s="857"/>
      <c r="E79" s="857"/>
      <c r="F79" s="857"/>
      <c r="G79" s="857"/>
      <c r="H79" s="857"/>
      <c r="I79" s="857"/>
      <c r="J79" s="857"/>
      <c r="K79" s="857"/>
      <c r="L79" s="857"/>
      <c r="M79" s="857"/>
      <c r="N79" s="857"/>
      <c r="O79" s="857"/>
      <c r="P79" s="858"/>
      <c r="Q79" s="864"/>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2">
      <c r="A80" s="223">
        <v>13</v>
      </c>
      <c r="B80" s="856"/>
      <c r="C80" s="857"/>
      <c r="D80" s="857"/>
      <c r="E80" s="857"/>
      <c r="F80" s="857"/>
      <c r="G80" s="857"/>
      <c r="H80" s="857"/>
      <c r="I80" s="857"/>
      <c r="J80" s="857"/>
      <c r="K80" s="857"/>
      <c r="L80" s="857"/>
      <c r="M80" s="857"/>
      <c r="N80" s="857"/>
      <c r="O80" s="857"/>
      <c r="P80" s="858"/>
      <c r="Q80" s="864"/>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2">
      <c r="A81" s="223">
        <v>14</v>
      </c>
      <c r="B81" s="856"/>
      <c r="C81" s="857"/>
      <c r="D81" s="857"/>
      <c r="E81" s="857"/>
      <c r="F81" s="857"/>
      <c r="G81" s="857"/>
      <c r="H81" s="857"/>
      <c r="I81" s="857"/>
      <c r="J81" s="857"/>
      <c r="K81" s="857"/>
      <c r="L81" s="857"/>
      <c r="M81" s="857"/>
      <c r="N81" s="857"/>
      <c r="O81" s="857"/>
      <c r="P81" s="858"/>
      <c r="Q81" s="864"/>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2">
      <c r="A82" s="223">
        <v>15</v>
      </c>
      <c r="B82" s="856"/>
      <c r="C82" s="857"/>
      <c r="D82" s="857"/>
      <c r="E82" s="857"/>
      <c r="F82" s="857"/>
      <c r="G82" s="857"/>
      <c r="H82" s="857"/>
      <c r="I82" s="857"/>
      <c r="J82" s="857"/>
      <c r="K82" s="857"/>
      <c r="L82" s="857"/>
      <c r="M82" s="857"/>
      <c r="N82" s="857"/>
      <c r="O82" s="857"/>
      <c r="P82" s="858"/>
      <c r="Q82" s="864"/>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2">
      <c r="A83" s="223">
        <v>16</v>
      </c>
      <c r="B83" s="856"/>
      <c r="C83" s="857"/>
      <c r="D83" s="857"/>
      <c r="E83" s="857"/>
      <c r="F83" s="857"/>
      <c r="G83" s="857"/>
      <c r="H83" s="857"/>
      <c r="I83" s="857"/>
      <c r="J83" s="857"/>
      <c r="K83" s="857"/>
      <c r="L83" s="857"/>
      <c r="M83" s="857"/>
      <c r="N83" s="857"/>
      <c r="O83" s="857"/>
      <c r="P83" s="858"/>
      <c r="Q83" s="864"/>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2">
      <c r="A84" s="223">
        <v>17</v>
      </c>
      <c r="B84" s="856"/>
      <c r="C84" s="857"/>
      <c r="D84" s="857"/>
      <c r="E84" s="857"/>
      <c r="F84" s="857"/>
      <c r="G84" s="857"/>
      <c r="H84" s="857"/>
      <c r="I84" s="857"/>
      <c r="J84" s="857"/>
      <c r="K84" s="857"/>
      <c r="L84" s="857"/>
      <c r="M84" s="857"/>
      <c r="N84" s="857"/>
      <c r="O84" s="857"/>
      <c r="P84" s="858"/>
      <c r="Q84" s="864"/>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2">
      <c r="A85" s="223">
        <v>18</v>
      </c>
      <c r="B85" s="856"/>
      <c r="C85" s="857"/>
      <c r="D85" s="857"/>
      <c r="E85" s="857"/>
      <c r="F85" s="857"/>
      <c r="G85" s="857"/>
      <c r="H85" s="857"/>
      <c r="I85" s="857"/>
      <c r="J85" s="857"/>
      <c r="K85" s="857"/>
      <c r="L85" s="857"/>
      <c r="M85" s="857"/>
      <c r="N85" s="857"/>
      <c r="O85" s="857"/>
      <c r="P85" s="858"/>
      <c r="Q85" s="864"/>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2">
      <c r="A86" s="223">
        <v>19</v>
      </c>
      <c r="B86" s="856"/>
      <c r="C86" s="857"/>
      <c r="D86" s="857"/>
      <c r="E86" s="857"/>
      <c r="F86" s="857"/>
      <c r="G86" s="857"/>
      <c r="H86" s="857"/>
      <c r="I86" s="857"/>
      <c r="J86" s="857"/>
      <c r="K86" s="857"/>
      <c r="L86" s="857"/>
      <c r="M86" s="857"/>
      <c r="N86" s="857"/>
      <c r="O86" s="857"/>
      <c r="P86" s="858"/>
      <c r="Q86" s="864"/>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2">
      <c r="A87" s="229">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5">
      <c r="A88" s="225" t="s">
        <v>392</v>
      </c>
      <c r="B88" s="772" t="s">
        <v>423</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31526</v>
      </c>
      <c r="AG88" s="827"/>
      <c r="AH88" s="827"/>
      <c r="AI88" s="827"/>
      <c r="AJ88" s="827"/>
      <c r="AK88" s="824"/>
      <c r="AL88" s="824"/>
      <c r="AM88" s="824"/>
      <c r="AN88" s="824"/>
      <c r="AO88" s="824"/>
      <c r="AP88" s="827">
        <v>3056</v>
      </c>
      <c r="AQ88" s="827"/>
      <c r="AR88" s="827"/>
      <c r="AS88" s="827"/>
      <c r="AT88" s="827"/>
      <c r="AU88" s="827">
        <v>612</v>
      </c>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772" t="s">
        <v>424</v>
      </c>
      <c r="BS102" s="773"/>
      <c r="BT102" s="773"/>
      <c r="BU102" s="773"/>
      <c r="BV102" s="773"/>
      <c r="BW102" s="773"/>
      <c r="BX102" s="773"/>
      <c r="BY102" s="773"/>
      <c r="BZ102" s="773"/>
      <c r="CA102" s="773"/>
      <c r="CB102" s="773"/>
      <c r="CC102" s="773"/>
      <c r="CD102" s="773"/>
      <c r="CE102" s="773"/>
      <c r="CF102" s="773"/>
      <c r="CG102" s="774"/>
      <c r="CH102" s="872"/>
      <c r="CI102" s="873"/>
      <c r="CJ102" s="873"/>
      <c r="CK102" s="873"/>
      <c r="CL102" s="874"/>
      <c r="CM102" s="872"/>
      <c r="CN102" s="873"/>
      <c r="CO102" s="873"/>
      <c r="CP102" s="873"/>
      <c r="CQ102" s="874"/>
      <c r="CR102" s="875">
        <v>5</v>
      </c>
      <c r="CS102" s="835"/>
      <c r="CT102" s="835"/>
      <c r="CU102" s="835"/>
      <c r="CV102" s="876"/>
      <c r="CW102" s="875"/>
      <c r="CX102" s="835"/>
      <c r="CY102" s="835"/>
      <c r="CZ102" s="835"/>
      <c r="DA102" s="876"/>
      <c r="DB102" s="875">
        <v>85</v>
      </c>
      <c r="DC102" s="835"/>
      <c r="DD102" s="835"/>
      <c r="DE102" s="835"/>
      <c r="DF102" s="876"/>
      <c r="DG102" s="875"/>
      <c r="DH102" s="835"/>
      <c r="DI102" s="835"/>
      <c r="DJ102" s="835"/>
      <c r="DK102" s="876"/>
      <c r="DL102" s="875"/>
      <c r="DM102" s="835"/>
      <c r="DN102" s="835"/>
      <c r="DO102" s="835"/>
      <c r="DP102" s="876"/>
      <c r="DQ102" s="875"/>
      <c r="DR102" s="835"/>
      <c r="DS102" s="835"/>
      <c r="DT102" s="835"/>
      <c r="DU102" s="876"/>
      <c r="DV102" s="772"/>
      <c r="DW102" s="773"/>
      <c r="DX102" s="773"/>
      <c r="DY102" s="773"/>
      <c r="DZ102" s="899"/>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00" t="s">
        <v>425</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01" t="s">
        <v>426</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428</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02" t="s">
        <v>429</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430</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5" customFormat="1" ht="26.25" customHeight="1" x14ac:dyDescent="0.2">
      <c r="A109" s="897" t="s">
        <v>431</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432</v>
      </c>
      <c r="AB109" s="878"/>
      <c r="AC109" s="878"/>
      <c r="AD109" s="878"/>
      <c r="AE109" s="879"/>
      <c r="AF109" s="877" t="s">
        <v>433</v>
      </c>
      <c r="AG109" s="878"/>
      <c r="AH109" s="878"/>
      <c r="AI109" s="878"/>
      <c r="AJ109" s="879"/>
      <c r="AK109" s="877" t="s">
        <v>307</v>
      </c>
      <c r="AL109" s="878"/>
      <c r="AM109" s="878"/>
      <c r="AN109" s="878"/>
      <c r="AO109" s="879"/>
      <c r="AP109" s="877" t="s">
        <v>434</v>
      </c>
      <c r="AQ109" s="878"/>
      <c r="AR109" s="878"/>
      <c r="AS109" s="878"/>
      <c r="AT109" s="880"/>
      <c r="AU109" s="897" t="s">
        <v>431</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432</v>
      </c>
      <c r="BR109" s="878"/>
      <c r="BS109" s="878"/>
      <c r="BT109" s="878"/>
      <c r="BU109" s="879"/>
      <c r="BV109" s="877" t="s">
        <v>433</v>
      </c>
      <c r="BW109" s="878"/>
      <c r="BX109" s="878"/>
      <c r="BY109" s="878"/>
      <c r="BZ109" s="879"/>
      <c r="CA109" s="877" t="s">
        <v>307</v>
      </c>
      <c r="CB109" s="878"/>
      <c r="CC109" s="878"/>
      <c r="CD109" s="878"/>
      <c r="CE109" s="879"/>
      <c r="CF109" s="898" t="s">
        <v>434</v>
      </c>
      <c r="CG109" s="898"/>
      <c r="CH109" s="898"/>
      <c r="CI109" s="898"/>
      <c r="CJ109" s="898"/>
      <c r="CK109" s="877" t="s">
        <v>435</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432</v>
      </c>
      <c r="DH109" s="878"/>
      <c r="DI109" s="878"/>
      <c r="DJ109" s="878"/>
      <c r="DK109" s="879"/>
      <c r="DL109" s="877" t="s">
        <v>433</v>
      </c>
      <c r="DM109" s="878"/>
      <c r="DN109" s="878"/>
      <c r="DO109" s="878"/>
      <c r="DP109" s="879"/>
      <c r="DQ109" s="877" t="s">
        <v>307</v>
      </c>
      <c r="DR109" s="878"/>
      <c r="DS109" s="878"/>
      <c r="DT109" s="878"/>
      <c r="DU109" s="879"/>
      <c r="DV109" s="877" t="s">
        <v>434</v>
      </c>
      <c r="DW109" s="878"/>
      <c r="DX109" s="878"/>
      <c r="DY109" s="878"/>
      <c r="DZ109" s="880"/>
    </row>
    <row r="110" spans="1:131" s="215" customFormat="1" ht="26.25" customHeight="1" x14ac:dyDescent="0.2">
      <c r="A110" s="881" t="s">
        <v>436</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1579292</v>
      </c>
      <c r="AB110" s="885"/>
      <c r="AC110" s="885"/>
      <c r="AD110" s="885"/>
      <c r="AE110" s="886"/>
      <c r="AF110" s="887">
        <v>1572461</v>
      </c>
      <c r="AG110" s="885"/>
      <c r="AH110" s="885"/>
      <c r="AI110" s="885"/>
      <c r="AJ110" s="886"/>
      <c r="AK110" s="887">
        <v>1481602</v>
      </c>
      <c r="AL110" s="885"/>
      <c r="AM110" s="885"/>
      <c r="AN110" s="885"/>
      <c r="AO110" s="886"/>
      <c r="AP110" s="888">
        <v>18.899999999999999</v>
      </c>
      <c r="AQ110" s="889"/>
      <c r="AR110" s="889"/>
      <c r="AS110" s="889"/>
      <c r="AT110" s="890"/>
      <c r="AU110" s="891" t="s">
        <v>73</v>
      </c>
      <c r="AV110" s="892"/>
      <c r="AW110" s="892"/>
      <c r="AX110" s="892"/>
      <c r="AY110" s="892"/>
      <c r="AZ110" s="914" t="s">
        <v>437</v>
      </c>
      <c r="BA110" s="882"/>
      <c r="BB110" s="882"/>
      <c r="BC110" s="882"/>
      <c r="BD110" s="882"/>
      <c r="BE110" s="882"/>
      <c r="BF110" s="882"/>
      <c r="BG110" s="882"/>
      <c r="BH110" s="882"/>
      <c r="BI110" s="882"/>
      <c r="BJ110" s="882"/>
      <c r="BK110" s="882"/>
      <c r="BL110" s="882"/>
      <c r="BM110" s="882"/>
      <c r="BN110" s="882"/>
      <c r="BO110" s="882"/>
      <c r="BP110" s="883"/>
      <c r="BQ110" s="915">
        <v>13414297</v>
      </c>
      <c r="BR110" s="916"/>
      <c r="BS110" s="916"/>
      <c r="BT110" s="916"/>
      <c r="BU110" s="916"/>
      <c r="BV110" s="916">
        <v>12652979</v>
      </c>
      <c r="BW110" s="916"/>
      <c r="BX110" s="916"/>
      <c r="BY110" s="916"/>
      <c r="BZ110" s="916"/>
      <c r="CA110" s="916">
        <v>11751087</v>
      </c>
      <c r="CB110" s="916"/>
      <c r="CC110" s="916"/>
      <c r="CD110" s="916"/>
      <c r="CE110" s="916"/>
      <c r="CF110" s="929">
        <v>150</v>
      </c>
      <c r="CG110" s="930"/>
      <c r="CH110" s="930"/>
      <c r="CI110" s="930"/>
      <c r="CJ110" s="930"/>
      <c r="CK110" s="931" t="s">
        <v>438</v>
      </c>
      <c r="CL110" s="932"/>
      <c r="CM110" s="914" t="s">
        <v>439</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440</v>
      </c>
      <c r="DH110" s="916"/>
      <c r="DI110" s="916"/>
      <c r="DJ110" s="916"/>
      <c r="DK110" s="916"/>
      <c r="DL110" s="916" t="s">
        <v>440</v>
      </c>
      <c r="DM110" s="916"/>
      <c r="DN110" s="916"/>
      <c r="DO110" s="916"/>
      <c r="DP110" s="916"/>
      <c r="DQ110" s="916" t="s">
        <v>441</v>
      </c>
      <c r="DR110" s="916"/>
      <c r="DS110" s="916"/>
      <c r="DT110" s="916"/>
      <c r="DU110" s="916"/>
      <c r="DV110" s="917" t="s">
        <v>440</v>
      </c>
      <c r="DW110" s="917"/>
      <c r="DX110" s="917"/>
      <c r="DY110" s="917"/>
      <c r="DZ110" s="918"/>
    </row>
    <row r="111" spans="1:131" s="215" customFormat="1" ht="26.25" customHeight="1" x14ac:dyDescent="0.2">
      <c r="A111" s="919" t="s">
        <v>442</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443</v>
      </c>
      <c r="AB111" s="923"/>
      <c r="AC111" s="923"/>
      <c r="AD111" s="923"/>
      <c r="AE111" s="924"/>
      <c r="AF111" s="925" t="s">
        <v>440</v>
      </c>
      <c r="AG111" s="923"/>
      <c r="AH111" s="923"/>
      <c r="AI111" s="923"/>
      <c r="AJ111" s="924"/>
      <c r="AK111" s="925" t="s">
        <v>443</v>
      </c>
      <c r="AL111" s="923"/>
      <c r="AM111" s="923"/>
      <c r="AN111" s="923"/>
      <c r="AO111" s="924"/>
      <c r="AP111" s="926" t="s">
        <v>443</v>
      </c>
      <c r="AQ111" s="927"/>
      <c r="AR111" s="927"/>
      <c r="AS111" s="927"/>
      <c r="AT111" s="928"/>
      <c r="AU111" s="893"/>
      <c r="AV111" s="894"/>
      <c r="AW111" s="894"/>
      <c r="AX111" s="894"/>
      <c r="AY111" s="894"/>
      <c r="AZ111" s="907" t="s">
        <v>444</v>
      </c>
      <c r="BA111" s="908"/>
      <c r="BB111" s="908"/>
      <c r="BC111" s="908"/>
      <c r="BD111" s="908"/>
      <c r="BE111" s="908"/>
      <c r="BF111" s="908"/>
      <c r="BG111" s="908"/>
      <c r="BH111" s="908"/>
      <c r="BI111" s="908"/>
      <c r="BJ111" s="908"/>
      <c r="BK111" s="908"/>
      <c r="BL111" s="908"/>
      <c r="BM111" s="908"/>
      <c r="BN111" s="908"/>
      <c r="BO111" s="908"/>
      <c r="BP111" s="909"/>
      <c r="BQ111" s="910">
        <v>129132</v>
      </c>
      <c r="BR111" s="911"/>
      <c r="BS111" s="911"/>
      <c r="BT111" s="911"/>
      <c r="BU111" s="911"/>
      <c r="BV111" s="911">
        <v>490286</v>
      </c>
      <c r="BW111" s="911"/>
      <c r="BX111" s="911"/>
      <c r="BY111" s="911"/>
      <c r="BZ111" s="911"/>
      <c r="CA111" s="911">
        <v>490989</v>
      </c>
      <c r="CB111" s="911"/>
      <c r="CC111" s="911"/>
      <c r="CD111" s="911"/>
      <c r="CE111" s="911"/>
      <c r="CF111" s="905">
        <v>6.3</v>
      </c>
      <c r="CG111" s="906"/>
      <c r="CH111" s="906"/>
      <c r="CI111" s="906"/>
      <c r="CJ111" s="906"/>
      <c r="CK111" s="933"/>
      <c r="CL111" s="934"/>
      <c r="CM111" s="907" t="s">
        <v>445</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443</v>
      </c>
      <c r="DH111" s="911"/>
      <c r="DI111" s="911"/>
      <c r="DJ111" s="911"/>
      <c r="DK111" s="911"/>
      <c r="DL111" s="911" t="s">
        <v>441</v>
      </c>
      <c r="DM111" s="911"/>
      <c r="DN111" s="911"/>
      <c r="DO111" s="911"/>
      <c r="DP111" s="911"/>
      <c r="DQ111" s="911" t="s">
        <v>441</v>
      </c>
      <c r="DR111" s="911"/>
      <c r="DS111" s="911"/>
      <c r="DT111" s="911"/>
      <c r="DU111" s="911"/>
      <c r="DV111" s="912" t="s">
        <v>441</v>
      </c>
      <c r="DW111" s="912"/>
      <c r="DX111" s="912"/>
      <c r="DY111" s="912"/>
      <c r="DZ111" s="913"/>
    </row>
    <row r="112" spans="1:131" s="215" customFormat="1" ht="26.25" customHeight="1" x14ac:dyDescent="0.2">
      <c r="A112" s="937" t="s">
        <v>446</v>
      </c>
      <c r="B112" s="938"/>
      <c r="C112" s="908" t="s">
        <v>447</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43" t="s">
        <v>440</v>
      </c>
      <c r="AB112" s="944"/>
      <c r="AC112" s="944"/>
      <c r="AD112" s="944"/>
      <c r="AE112" s="945"/>
      <c r="AF112" s="946" t="s">
        <v>440</v>
      </c>
      <c r="AG112" s="944"/>
      <c r="AH112" s="944"/>
      <c r="AI112" s="944"/>
      <c r="AJ112" s="945"/>
      <c r="AK112" s="946" t="s">
        <v>441</v>
      </c>
      <c r="AL112" s="944"/>
      <c r="AM112" s="944"/>
      <c r="AN112" s="944"/>
      <c r="AO112" s="945"/>
      <c r="AP112" s="947" t="s">
        <v>441</v>
      </c>
      <c r="AQ112" s="948"/>
      <c r="AR112" s="948"/>
      <c r="AS112" s="948"/>
      <c r="AT112" s="949"/>
      <c r="AU112" s="893"/>
      <c r="AV112" s="894"/>
      <c r="AW112" s="894"/>
      <c r="AX112" s="894"/>
      <c r="AY112" s="894"/>
      <c r="AZ112" s="907" t="s">
        <v>448</v>
      </c>
      <c r="BA112" s="908"/>
      <c r="BB112" s="908"/>
      <c r="BC112" s="908"/>
      <c r="BD112" s="908"/>
      <c r="BE112" s="908"/>
      <c r="BF112" s="908"/>
      <c r="BG112" s="908"/>
      <c r="BH112" s="908"/>
      <c r="BI112" s="908"/>
      <c r="BJ112" s="908"/>
      <c r="BK112" s="908"/>
      <c r="BL112" s="908"/>
      <c r="BM112" s="908"/>
      <c r="BN112" s="908"/>
      <c r="BO112" s="908"/>
      <c r="BP112" s="909"/>
      <c r="BQ112" s="910">
        <v>866964</v>
      </c>
      <c r="BR112" s="911"/>
      <c r="BS112" s="911"/>
      <c r="BT112" s="911"/>
      <c r="BU112" s="911"/>
      <c r="BV112" s="911">
        <v>853353</v>
      </c>
      <c r="BW112" s="911"/>
      <c r="BX112" s="911"/>
      <c r="BY112" s="911"/>
      <c r="BZ112" s="911"/>
      <c r="CA112" s="911">
        <v>799101</v>
      </c>
      <c r="CB112" s="911"/>
      <c r="CC112" s="911"/>
      <c r="CD112" s="911"/>
      <c r="CE112" s="911"/>
      <c r="CF112" s="905">
        <v>10.199999999999999</v>
      </c>
      <c r="CG112" s="906"/>
      <c r="CH112" s="906"/>
      <c r="CI112" s="906"/>
      <c r="CJ112" s="906"/>
      <c r="CK112" s="933"/>
      <c r="CL112" s="934"/>
      <c r="CM112" s="907" t="s">
        <v>449</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441</v>
      </c>
      <c r="DH112" s="911"/>
      <c r="DI112" s="911"/>
      <c r="DJ112" s="911"/>
      <c r="DK112" s="911"/>
      <c r="DL112" s="911" t="s">
        <v>440</v>
      </c>
      <c r="DM112" s="911"/>
      <c r="DN112" s="911"/>
      <c r="DO112" s="911"/>
      <c r="DP112" s="911"/>
      <c r="DQ112" s="911" t="s">
        <v>440</v>
      </c>
      <c r="DR112" s="911"/>
      <c r="DS112" s="911"/>
      <c r="DT112" s="911"/>
      <c r="DU112" s="911"/>
      <c r="DV112" s="912" t="s">
        <v>450</v>
      </c>
      <c r="DW112" s="912"/>
      <c r="DX112" s="912"/>
      <c r="DY112" s="912"/>
      <c r="DZ112" s="913"/>
    </row>
    <row r="113" spans="1:130" s="215" customFormat="1" ht="26.25" customHeight="1" x14ac:dyDescent="0.2">
      <c r="A113" s="939"/>
      <c r="B113" s="940"/>
      <c r="C113" s="908" t="s">
        <v>451</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22">
        <v>137322</v>
      </c>
      <c r="AB113" s="923"/>
      <c r="AC113" s="923"/>
      <c r="AD113" s="923"/>
      <c r="AE113" s="924"/>
      <c r="AF113" s="925">
        <v>124992</v>
      </c>
      <c r="AG113" s="923"/>
      <c r="AH113" s="923"/>
      <c r="AI113" s="923"/>
      <c r="AJ113" s="924"/>
      <c r="AK113" s="925">
        <v>112528</v>
      </c>
      <c r="AL113" s="923"/>
      <c r="AM113" s="923"/>
      <c r="AN113" s="923"/>
      <c r="AO113" s="924"/>
      <c r="AP113" s="926">
        <v>1.4</v>
      </c>
      <c r="AQ113" s="927"/>
      <c r="AR113" s="927"/>
      <c r="AS113" s="927"/>
      <c r="AT113" s="928"/>
      <c r="AU113" s="893"/>
      <c r="AV113" s="894"/>
      <c r="AW113" s="894"/>
      <c r="AX113" s="894"/>
      <c r="AY113" s="894"/>
      <c r="AZ113" s="907" t="s">
        <v>452</v>
      </c>
      <c r="BA113" s="908"/>
      <c r="BB113" s="908"/>
      <c r="BC113" s="908"/>
      <c r="BD113" s="908"/>
      <c r="BE113" s="908"/>
      <c r="BF113" s="908"/>
      <c r="BG113" s="908"/>
      <c r="BH113" s="908"/>
      <c r="BI113" s="908"/>
      <c r="BJ113" s="908"/>
      <c r="BK113" s="908"/>
      <c r="BL113" s="908"/>
      <c r="BM113" s="908"/>
      <c r="BN113" s="908"/>
      <c r="BO113" s="908"/>
      <c r="BP113" s="909"/>
      <c r="BQ113" s="910">
        <v>626745</v>
      </c>
      <c r="BR113" s="911"/>
      <c r="BS113" s="911"/>
      <c r="BT113" s="911"/>
      <c r="BU113" s="911"/>
      <c r="BV113" s="911">
        <v>691621</v>
      </c>
      <c r="BW113" s="911"/>
      <c r="BX113" s="911"/>
      <c r="BY113" s="911"/>
      <c r="BZ113" s="911"/>
      <c r="CA113" s="911">
        <v>612379</v>
      </c>
      <c r="CB113" s="911"/>
      <c r="CC113" s="911"/>
      <c r="CD113" s="911"/>
      <c r="CE113" s="911"/>
      <c r="CF113" s="905">
        <v>7.8</v>
      </c>
      <c r="CG113" s="906"/>
      <c r="CH113" s="906"/>
      <c r="CI113" s="906"/>
      <c r="CJ113" s="906"/>
      <c r="CK113" s="933"/>
      <c r="CL113" s="934"/>
      <c r="CM113" s="907" t="s">
        <v>453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3" t="s">
        <v>450</v>
      </c>
      <c r="DH113" s="944"/>
      <c r="DI113" s="944"/>
      <c r="DJ113" s="944"/>
      <c r="DK113" s="945"/>
      <c r="DL113" s="946" t="s">
        <v>441</v>
      </c>
      <c r="DM113" s="944"/>
      <c r="DN113" s="944"/>
      <c r="DO113" s="944"/>
      <c r="DP113" s="945"/>
      <c r="DQ113" s="946" t="s">
        <v>441</v>
      </c>
      <c r="DR113" s="944"/>
      <c r="DS113" s="944"/>
      <c r="DT113" s="944"/>
      <c r="DU113" s="945"/>
      <c r="DV113" s="947" t="s">
        <v>450</v>
      </c>
      <c r="DW113" s="948"/>
      <c r="DX113" s="948"/>
      <c r="DY113" s="948"/>
      <c r="DZ113" s="949"/>
    </row>
    <row r="114" spans="1:130" s="215" customFormat="1" ht="26.25" customHeight="1" x14ac:dyDescent="0.2">
      <c r="A114" s="939"/>
      <c r="B114" s="940"/>
      <c r="C114" s="908" t="s">
        <v>454</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43">
        <v>99001</v>
      </c>
      <c r="AB114" s="944"/>
      <c r="AC114" s="944"/>
      <c r="AD114" s="944"/>
      <c r="AE114" s="945"/>
      <c r="AF114" s="946">
        <v>91945</v>
      </c>
      <c r="AG114" s="944"/>
      <c r="AH114" s="944"/>
      <c r="AI114" s="944"/>
      <c r="AJ114" s="945"/>
      <c r="AK114" s="946">
        <v>99748</v>
      </c>
      <c r="AL114" s="944"/>
      <c r="AM114" s="944"/>
      <c r="AN114" s="944"/>
      <c r="AO114" s="945"/>
      <c r="AP114" s="947">
        <v>1.3</v>
      </c>
      <c r="AQ114" s="948"/>
      <c r="AR114" s="948"/>
      <c r="AS114" s="948"/>
      <c r="AT114" s="949"/>
      <c r="AU114" s="893"/>
      <c r="AV114" s="894"/>
      <c r="AW114" s="894"/>
      <c r="AX114" s="894"/>
      <c r="AY114" s="894"/>
      <c r="AZ114" s="907" t="s">
        <v>455</v>
      </c>
      <c r="BA114" s="908"/>
      <c r="BB114" s="908"/>
      <c r="BC114" s="908"/>
      <c r="BD114" s="908"/>
      <c r="BE114" s="908"/>
      <c r="BF114" s="908"/>
      <c r="BG114" s="908"/>
      <c r="BH114" s="908"/>
      <c r="BI114" s="908"/>
      <c r="BJ114" s="908"/>
      <c r="BK114" s="908"/>
      <c r="BL114" s="908"/>
      <c r="BM114" s="908"/>
      <c r="BN114" s="908"/>
      <c r="BO114" s="908"/>
      <c r="BP114" s="909"/>
      <c r="BQ114" s="910">
        <v>1117508</v>
      </c>
      <c r="BR114" s="911"/>
      <c r="BS114" s="911"/>
      <c r="BT114" s="911"/>
      <c r="BU114" s="911"/>
      <c r="BV114" s="911">
        <v>1124597</v>
      </c>
      <c r="BW114" s="911"/>
      <c r="BX114" s="911"/>
      <c r="BY114" s="911"/>
      <c r="BZ114" s="911"/>
      <c r="CA114" s="911">
        <v>981364</v>
      </c>
      <c r="CB114" s="911"/>
      <c r="CC114" s="911"/>
      <c r="CD114" s="911"/>
      <c r="CE114" s="911"/>
      <c r="CF114" s="905">
        <v>12.5</v>
      </c>
      <c r="CG114" s="906"/>
      <c r="CH114" s="906"/>
      <c r="CI114" s="906"/>
      <c r="CJ114" s="906"/>
      <c r="CK114" s="933"/>
      <c r="CL114" s="934"/>
      <c r="CM114" s="907" t="s">
        <v>456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3" t="s">
        <v>440</v>
      </c>
      <c r="DH114" s="944"/>
      <c r="DI114" s="944"/>
      <c r="DJ114" s="944"/>
      <c r="DK114" s="945"/>
      <c r="DL114" s="946" t="s">
        <v>441</v>
      </c>
      <c r="DM114" s="944"/>
      <c r="DN114" s="944"/>
      <c r="DO114" s="944"/>
      <c r="DP114" s="945"/>
      <c r="DQ114" s="946" t="s">
        <v>450</v>
      </c>
      <c r="DR114" s="944"/>
      <c r="DS114" s="944"/>
      <c r="DT114" s="944"/>
      <c r="DU114" s="945"/>
      <c r="DV114" s="947" t="s">
        <v>441</v>
      </c>
      <c r="DW114" s="948"/>
      <c r="DX114" s="948"/>
      <c r="DY114" s="948"/>
      <c r="DZ114" s="949"/>
    </row>
    <row r="115" spans="1:130" s="215" customFormat="1" ht="26.25" customHeight="1" x14ac:dyDescent="0.2">
      <c r="A115" s="939"/>
      <c r="B115" s="940"/>
      <c r="C115" s="908" t="s">
        <v>457</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22" t="s">
        <v>440</v>
      </c>
      <c r="AB115" s="923"/>
      <c r="AC115" s="923"/>
      <c r="AD115" s="923"/>
      <c r="AE115" s="924"/>
      <c r="AF115" s="925" t="s">
        <v>450</v>
      </c>
      <c r="AG115" s="923"/>
      <c r="AH115" s="923"/>
      <c r="AI115" s="923"/>
      <c r="AJ115" s="924"/>
      <c r="AK115" s="925" t="s">
        <v>441</v>
      </c>
      <c r="AL115" s="923"/>
      <c r="AM115" s="923"/>
      <c r="AN115" s="923"/>
      <c r="AO115" s="924"/>
      <c r="AP115" s="926" t="s">
        <v>440</v>
      </c>
      <c r="AQ115" s="927"/>
      <c r="AR115" s="927"/>
      <c r="AS115" s="927"/>
      <c r="AT115" s="928"/>
      <c r="AU115" s="893"/>
      <c r="AV115" s="894"/>
      <c r="AW115" s="894"/>
      <c r="AX115" s="894"/>
      <c r="AY115" s="894"/>
      <c r="AZ115" s="907" t="s">
        <v>458</v>
      </c>
      <c r="BA115" s="908"/>
      <c r="BB115" s="908"/>
      <c r="BC115" s="908"/>
      <c r="BD115" s="908"/>
      <c r="BE115" s="908"/>
      <c r="BF115" s="908"/>
      <c r="BG115" s="908"/>
      <c r="BH115" s="908"/>
      <c r="BI115" s="908"/>
      <c r="BJ115" s="908"/>
      <c r="BK115" s="908"/>
      <c r="BL115" s="908"/>
      <c r="BM115" s="908"/>
      <c r="BN115" s="908"/>
      <c r="BO115" s="908"/>
      <c r="BP115" s="909"/>
      <c r="BQ115" s="910" t="s">
        <v>450</v>
      </c>
      <c r="BR115" s="911"/>
      <c r="BS115" s="911"/>
      <c r="BT115" s="911"/>
      <c r="BU115" s="911"/>
      <c r="BV115" s="911" t="s">
        <v>440</v>
      </c>
      <c r="BW115" s="911"/>
      <c r="BX115" s="911"/>
      <c r="BY115" s="911"/>
      <c r="BZ115" s="911"/>
      <c r="CA115" s="911" t="s">
        <v>450</v>
      </c>
      <c r="CB115" s="911"/>
      <c r="CC115" s="911"/>
      <c r="CD115" s="911"/>
      <c r="CE115" s="911"/>
      <c r="CF115" s="905" t="s">
        <v>450</v>
      </c>
      <c r="CG115" s="906"/>
      <c r="CH115" s="906"/>
      <c r="CI115" s="906"/>
      <c r="CJ115" s="906"/>
      <c r="CK115" s="933"/>
      <c r="CL115" s="934"/>
      <c r="CM115" s="907" t="s">
        <v>459</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43">
        <v>129132</v>
      </c>
      <c r="DH115" s="944"/>
      <c r="DI115" s="944"/>
      <c r="DJ115" s="944"/>
      <c r="DK115" s="945"/>
      <c r="DL115" s="946">
        <v>209644</v>
      </c>
      <c r="DM115" s="944"/>
      <c r="DN115" s="944"/>
      <c r="DO115" s="944"/>
      <c r="DP115" s="945"/>
      <c r="DQ115" s="946">
        <v>226427</v>
      </c>
      <c r="DR115" s="944"/>
      <c r="DS115" s="944"/>
      <c r="DT115" s="944"/>
      <c r="DU115" s="945"/>
      <c r="DV115" s="947">
        <v>2.9</v>
      </c>
      <c r="DW115" s="948"/>
      <c r="DX115" s="948"/>
      <c r="DY115" s="948"/>
      <c r="DZ115" s="949"/>
    </row>
    <row r="116" spans="1:130" s="215" customFormat="1" ht="26.25" customHeight="1" x14ac:dyDescent="0.2">
      <c r="A116" s="941"/>
      <c r="B116" s="942"/>
      <c r="C116" s="950" t="s">
        <v>460</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43" t="s">
        <v>450</v>
      </c>
      <c r="AB116" s="944"/>
      <c r="AC116" s="944"/>
      <c r="AD116" s="944"/>
      <c r="AE116" s="945"/>
      <c r="AF116" s="946" t="s">
        <v>440</v>
      </c>
      <c r="AG116" s="944"/>
      <c r="AH116" s="944"/>
      <c r="AI116" s="944"/>
      <c r="AJ116" s="945"/>
      <c r="AK116" s="946" t="s">
        <v>440</v>
      </c>
      <c r="AL116" s="944"/>
      <c r="AM116" s="944"/>
      <c r="AN116" s="944"/>
      <c r="AO116" s="945"/>
      <c r="AP116" s="947" t="s">
        <v>450</v>
      </c>
      <c r="AQ116" s="948"/>
      <c r="AR116" s="948"/>
      <c r="AS116" s="948"/>
      <c r="AT116" s="949"/>
      <c r="AU116" s="893"/>
      <c r="AV116" s="894"/>
      <c r="AW116" s="894"/>
      <c r="AX116" s="894"/>
      <c r="AY116" s="894"/>
      <c r="AZ116" s="952" t="s">
        <v>461</v>
      </c>
      <c r="BA116" s="953"/>
      <c r="BB116" s="953"/>
      <c r="BC116" s="953"/>
      <c r="BD116" s="953"/>
      <c r="BE116" s="953"/>
      <c r="BF116" s="953"/>
      <c r="BG116" s="953"/>
      <c r="BH116" s="953"/>
      <c r="BI116" s="953"/>
      <c r="BJ116" s="953"/>
      <c r="BK116" s="953"/>
      <c r="BL116" s="953"/>
      <c r="BM116" s="953"/>
      <c r="BN116" s="953"/>
      <c r="BO116" s="953"/>
      <c r="BP116" s="954"/>
      <c r="BQ116" s="910" t="s">
        <v>440</v>
      </c>
      <c r="BR116" s="911"/>
      <c r="BS116" s="911"/>
      <c r="BT116" s="911"/>
      <c r="BU116" s="911"/>
      <c r="BV116" s="911" t="s">
        <v>450</v>
      </c>
      <c r="BW116" s="911"/>
      <c r="BX116" s="911"/>
      <c r="BY116" s="911"/>
      <c r="BZ116" s="911"/>
      <c r="CA116" s="911" t="s">
        <v>441</v>
      </c>
      <c r="CB116" s="911"/>
      <c r="CC116" s="911"/>
      <c r="CD116" s="911"/>
      <c r="CE116" s="911"/>
      <c r="CF116" s="905" t="s">
        <v>440</v>
      </c>
      <c r="CG116" s="906"/>
      <c r="CH116" s="906"/>
      <c r="CI116" s="906"/>
      <c r="CJ116" s="906"/>
      <c r="CK116" s="933"/>
      <c r="CL116" s="934"/>
      <c r="CM116" s="907" t="s">
        <v>462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3" t="s">
        <v>440</v>
      </c>
      <c r="DH116" s="944"/>
      <c r="DI116" s="944"/>
      <c r="DJ116" s="944"/>
      <c r="DK116" s="945"/>
      <c r="DL116" s="946">
        <v>235897</v>
      </c>
      <c r="DM116" s="944"/>
      <c r="DN116" s="944"/>
      <c r="DO116" s="944"/>
      <c r="DP116" s="945"/>
      <c r="DQ116" s="946">
        <v>224293</v>
      </c>
      <c r="DR116" s="944"/>
      <c r="DS116" s="944"/>
      <c r="DT116" s="944"/>
      <c r="DU116" s="945"/>
      <c r="DV116" s="947">
        <v>2.9</v>
      </c>
      <c r="DW116" s="948"/>
      <c r="DX116" s="948"/>
      <c r="DY116" s="948"/>
      <c r="DZ116" s="949"/>
    </row>
    <row r="117" spans="1:130" s="215" customFormat="1" ht="26.25" customHeight="1" x14ac:dyDescent="0.2">
      <c r="A117" s="897" t="s">
        <v>189</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2" t="s">
        <v>463</v>
      </c>
      <c r="Z117" s="879"/>
      <c r="AA117" s="963">
        <v>1815615</v>
      </c>
      <c r="AB117" s="964"/>
      <c r="AC117" s="964"/>
      <c r="AD117" s="964"/>
      <c r="AE117" s="965"/>
      <c r="AF117" s="966">
        <v>1789398</v>
      </c>
      <c r="AG117" s="964"/>
      <c r="AH117" s="964"/>
      <c r="AI117" s="964"/>
      <c r="AJ117" s="965"/>
      <c r="AK117" s="966">
        <v>1693878</v>
      </c>
      <c r="AL117" s="964"/>
      <c r="AM117" s="964"/>
      <c r="AN117" s="964"/>
      <c r="AO117" s="965"/>
      <c r="AP117" s="967"/>
      <c r="AQ117" s="968"/>
      <c r="AR117" s="968"/>
      <c r="AS117" s="968"/>
      <c r="AT117" s="969"/>
      <c r="AU117" s="893"/>
      <c r="AV117" s="894"/>
      <c r="AW117" s="894"/>
      <c r="AX117" s="894"/>
      <c r="AY117" s="894"/>
      <c r="AZ117" s="959" t="s">
        <v>464</v>
      </c>
      <c r="BA117" s="960"/>
      <c r="BB117" s="960"/>
      <c r="BC117" s="960"/>
      <c r="BD117" s="960"/>
      <c r="BE117" s="960"/>
      <c r="BF117" s="960"/>
      <c r="BG117" s="960"/>
      <c r="BH117" s="960"/>
      <c r="BI117" s="960"/>
      <c r="BJ117" s="960"/>
      <c r="BK117" s="960"/>
      <c r="BL117" s="960"/>
      <c r="BM117" s="960"/>
      <c r="BN117" s="960"/>
      <c r="BO117" s="960"/>
      <c r="BP117" s="961"/>
      <c r="BQ117" s="910" t="s">
        <v>450</v>
      </c>
      <c r="BR117" s="911"/>
      <c r="BS117" s="911"/>
      <c r="BT117" s="911"/>
      <c r="BU117" s="911"/>
      <c r="BV117" s="911" t="s">
        <v>465</v>
      </c>
      <c r="BW117" s="911"/>
      <c r="BX117" s="911"/>
      <c r="BY117" s="911"/>
      <c r="BZ117" s="911"/>
      <c r="CA117" s="911" t="s">
        <v>394</v>
      </c>
      <c r="CB117" s="911"/>
      <c r="CC117" s="911"/>
      <c r="CD117" s="911"/>
      <c r="CE117" s="911"/>
      <c r="CF117" s="905" t="s">
        <v>130</v>
      </c>
      <c r="CG117" s="906"/>
      <c r="CH117" s="906"/>
      <c r="CI117" s="906"/>
      <c r="CJ117" s="906"/>
      <c r="CK117" s="933"/>
      <c r="CL117" s="934"/>
      <c r="CM117" s="907" t="s">
        <v>466</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3" t="s">
        <v>467</v>
      </c>
      <c r="DH117" s="944"/>
      <c r="DI117" s="944"/>
      <c r="DJ117" s="944"/>
      <c r="DK117" s="945"/>
      <c r="DL117" s="946" t="s">
        <v>450</v>
      </c>
      <c r="DM117" s="944"/>
      <c r="DN117" s="944"/>
      <c r="DO117" s="944"/>
      <c r="DP117" s="945"/>
      <c r="DQ117" s="946" t="s">
        <v>467</v>
      </c>
      <c r="DR117" s="944"/>
      <c r="DS117" s="944"/>
      <c r="DT117" s="944"/>
      <c r="DU117" s="945"/>
      <c r="DV117" s="947" t="s">
        <v>468</v>
      </c>
      <c r="DW117" s="948"/>
      <c r="DX117" s="948"/>
      <c r="DY117" s="948"/>
      <c r="DZ117" s="949"/>
    </row>
    <row r="118" spans="1:130" s="215" customFormat="1" ht="26.25" customHeight="1" x14ac:dyDescent="0.2">
      <c r="A118" s="897" t="s">
        <v>435</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432</v>
      </c>
      <c r="AB118" s="878"/>
      <c r="AC118" s="878"/>
      <c r="AD118" s="878"/>
      <c r="AE118" s="879"/>
      <c r="AF118" s="877" t="s">
        <v>433</v>
      </c>
      <c r="AG118" s="878"/>
      <c r="AH118" s="878"/>
      <c r="AI118" s="878"/>
      <c r="AJ118" s="879"/>
      <c r="AK118" s="877" t="s">
        <v>307</v>
      </c>
      <c r="AL118" s="878"/>
      <c r="AM118" s="878"/>
      <c r="AN118" s="878"/>
      <c r="AO118" s="879"/>
      <c r="AP118" s="955" t="s">
        <v>434</v>
      </c>
      <c r="AQ118" s="956"/>
      <c r="AR118" s="956"/>
      <c r="AS118" s="956"/>
      <c r="AT118" s="957"/>
      <c r="AU118" s="893"/>
      <c r="AV118" s="894"/>
      <c r="AW118" s="894"/>
      <c r="AX118" s="894"/>
      <c r="AY118" s="894"/>
      <c r="AZ118" s="958" t="s">
        <v>469</v>
      </c>
      <c r="BA118" s="950"/>
      <c r="BB118" s="950"/>
      <c r="BC118" s="950"/>
      <c r="BD118" s="950"/>
      <c r="BE118" s="950"/>
      <c r="BF118" s="950"/>
      <c r="BG118" s="950"/>
      <c r="BH118" s="950"/>
      <c r="BI118" s="950"/>
      <c r="BJ118" s="950"/>
      <c r="BK118" s="950"/>
      <c r="BL118" s="950"/>
      <c r="BM118" s="950"/>
      <c r="BN118" s="950"/>
      <c r="BO118" s="950"/>
      <c r="BP118" s="951"/>
      <c r="BQ118" s="984" t="s">
        <v>468</v>
      </c>
      <c r="BR118" s="985"/>
      <c r="BS118" s="985"/>
      <c r="BT118" s="985"/>
      <c r="BU118" s="985"/>
      <c r="BV118" s="985" t="s">
        <v>465</v>
      </c>
      <c r="BW118" s="985"/>
      <c r="BX118" s="985"/>
      <c r="BY118" s="985"/>
      <c r="BZ118" s="985"/>
      <c r="CA118" s="985" t="s">
        <v>468</v>
      </c>
      <c r="CB118" s="985"/>
      <c r="CC118" s="985"/>
      <c r="CD118" s="985"/>
      <c r="CE118" s="985"/>
      <c r="CF118" s="905" t="s">
        <v>468</v>
      </c>
      <c r="CG118" s="906"/>
      <c r="CH118" s="906"/>
      <c r="CI118" s="906"/>
      <c r="CJ118" s="906"/>
      <c r="CK118" s="933"/>
      <c r="CL118" s="934"/>
      <c r="CM118" s="907" t="s">
        <v>470</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3" t="s">
        <v>468</v>
      </c>
      <c r="DH118" s="944"/>
      <c r="DI118" s="944"/>
      <c r="DJ118" s="944"/>
      <c r="DK118" s="945"/>
      <c r="DL118" s="946" t="s">
        <v>465</v>
      </c>
      <c r="DM118" s="944"/>
      <c r="DN118" s="944"/>
      <c r="DO118" s="944"/>
      <c r="DP118" s="945"/>
      <c r="DQ118" s="946" t="s">
        <v>450</v>
      </c>
      <c r="DR118" s="944"/>
      <c r="DS118" s="944"/>
      <c r="DT118" s="944"/>
      <c r="DU118" s="945"/>
      <c r="DV118" s="947" t="s">
        <v>467</v>
      </c>
      <c r="DW118" s="948"/>
      <c r="DX118" s="948"/>
      <c r="DY118" s="948"/>
      <c r="DZ118" s="949"/>
    </row>
    <row r="119" spans="1:130" s="215" customFormat="1" ht="26.25" customHeight="1" x14ac:dyDescent="0.2">
      <c r="A119" s="1041" t="s">
        <v>438</v>
      </c>
      <c r="B119" s="932"/>
      <c r="C119" s="914" t="s">
        <v>439</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468</v>
      </c>
      <c r="AB119" s="885"/>
      <c r="AC119" s="885"/>
      <c r="AD119" s="885"/>
      <c r="AE119" s="886"/>
      <c r="AF119" s="887" t="s">
        <v>450</v>
      </c>
      <c r="AG119" s="885"/>
      <c r="AH119" s="885"/>
      <c r="AI119" s="885"/>
      <c r="AJ119" s="886"/>
      <c r="AK119" s="887" t="s">
        <v>465</v>
      </c>
      <c r="AL119" s="885"/>
      <c r="AM119" s="885"/>
      <c r="AN119" s="885"/>
      <c r="AO119" s="886"/>
      <c r="AP119" s="888" t="s">
        <v>468</v>
      </c>
      <c r="AQ119" s="889"/>
      <c r="AR119" s="889"/>
      <c r="AS119" s="889"/>
      <c r="AT119" s="890"/>
      <c r="AU119" s="895"/>
      <c r="AV119" s="896"/>
      <c r="AW119" s="896"/>
      <c r="AX119" s="896"/>
      <c r="AY119" s="896"/>
      <c r="AZ119" s="236" t="s">
        <v>189</v>
      </c>
      <c r="BA119" s="236"/>
      <c r="BB119" s="236"/>
      <c r="BC119" s="236"/>
      <c r="BD119" s="236"/>
      <c r="BE119" s="236"/>
      <c r="BF119" s="236"/>
      <c r="BG119" s="236"/>
      <c r="BH119" s="236"/>
      <c r="BI119" s="236"/>
      <c r="BJ119" s="236"/>
      <c r="BK119" s="236"/>
      <c r="BL119" s="236"/>
      <c r="BM119" s="236"/>
      <c r="BN119" s="236"/>
      <c r="BO119" s="962" t="s">
        <v>471</v>
      </c>
      <c r="BP119" s="990"/>
      <c r="BQ119" s="984">
        <v>16154646</v>
      </c>
      <c r="BR119" s="985"/>
      <c r="BS119" s="985"/>
      <c r="BT119" s="985"/>
      <c r="BU119" s="985"/>
      <c r="BV119" s="985">
        <v>15812836</v>
      </c>
      <c r="BW119" s="985"/>
      <c r="BX119" s="985"/>
      <c r="BY119" s="985"/>
      <c r="BZ119" s="985"/>
      <c r="CA119" s="985">
        <v>14634920</v>
      </c>
      <c r="CB119" s="985"/>
      <c r="CC119" s="985"/>
      <c r="CD119" s="985"/>
      <c r="CE119" s="985"/>
      <c r="CF119" s="986"/>
      <c r="CG119" s="987"/>
      <c r="CH119" s="987"/>
      <c r="CI119" s="987"/>
      <c r="CJ119" s="988"/>
      <c r="CK119" s="935"/>
      <c r="CL119" s="936"/>
      <c r="CM119" s="958" t="s">
        <v>472</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89" t="s">
        <v>468</v>
      </c>
      <c r="DH119" s="971"/>
      <c r="DI119" s="971"/>
      <c r="DJ119" s="971"/>
      <c r="DK119" s="972"/>
      <c r="DL119" s="970">
        <v>44745</v>
      </c>
      <c r="DM119" s="971"/>
      <c r="DN119" s="971"/>
      <c r="DO119" s="971"/>
      <c r="DP119" s="972"/>
      <c r="DQ119" s="970">
        <v>40269</v>
      </c>
      <c r="DR119" s="971"/>
      <c r="DS119" s="971"/>
      <c r="DT119" s="971"/>
      <c r="DU119" s="972"/>
      <c r="DV119" s="973">
        <v>0.5</v>
      </c>
      <c r="DW119" s="974"/>
      <c r="DX119" s="974"/>
      <c r="DY119" s="974"/>
      <c r="DZ119" s="975"/>
    </row>
    <row r="120" spans="1:130" s="215" customFormat="1" ht="26.25" customHeight="1" x14ac:dyDescent="0.2">
      <c r="A120" s="1042"/>
      <c r="B120" s="934"/>
      <c r="C120" s="907" t="s">
        <v>445</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3" t="s">
        <v>473</v>
      </c>
      <c r="AB120" s="944"/>
      <c r="AC120" s="944"/>
      <c r="AD120" s="944"/>
      <c r="AE120" s="945"/>
      <c r="AF120" s="946" t="s">
        <v>468</v>
      </c>
      <c r="AG120" s="944"/>
      <c r="AH120" s="944"/>
      <c r="AI120" s="944"/>
      <c r="AJ120" s="945"/>
      <c r="AK120" s="946" t="s">
        <v>468</v>
      </c>
      <c r="AL120" s="944"/>
      <c r="AM120" s="944"/>
      <c r="AN120" s="944"/>
      <c r="AO120" s="945"/>
      <c r="AP120" s="947" t="s">
        <v>450</v>
      </c>
      <c r="AQ120" s="948"/>
      <c r="AR120" s="948"/>
      <c r="AS120" s="948"/>
      <c r="AT120" s="949"/>
      <c r="AU120" s="976" t="s">
        <v>474</v>
      </c>
      <c r="AV120" s="977"/>
      <c r="AW120" s="977"/>
      <c r="AX120" s="977"/>
      <c r="AY120" s="978"/>
      <c r="AZ120" s="914" t="s">
        <v>475</v>
      </c>
      <c r="BA120" s="882"/>
      <c r="BB120" s="882"/>
      <c r="BC120" s="882"/>
      <c r="BD120" s="882"/>
      <c r="BE120" s="882"/>
      <c r="BF120" s="882"/>
      <c r="BG120" s="882"/>
      <c r="BH120" s="882"/>
      <c r="BI120" s="882"/>
      <c r="BJ120" s="882"/>
      <c r="BK120" s="882"/>
      <c r="BL120" s="882"/>
      <c r="BM120" s="882"/>
      <c r="BN120" s="882"/>
      <c r="BO120" s="882"/>
      <c r="BP120" s="883"/>
      <c r="BQ120" s="915">
        <v>1814347</v>
      </c>
      <c r="BR120" s="916"/>
      <c r="BS120" s="916"/>
      <c r="BT120" s="916"/>
      <c r="BU120" s="916"/>
      <c r="BV120" s="916">
        <v>2074415</v>
      </c>
      <c r="BW120" s="916"/>
      <c r="BX120" s="916"/>
      <c r="BY120" s="916"/>
      <c r="BZ120" s="916"/>
      <c r="CA120" s="916">
        <v>2269510</v>
      </c>
      <c r="CB120" s="916"/>
      <c r="CC120" s="916"/>
      <c r="CD120" s="916"/>
      <c r="CE120" s="916"/>
      <c r="CF120" s="929">
        <v>29</v>
      </c>
      <c r="CG120" s="930"/>
      <c r="CH120" s="930"/>
      <c r="CI120" s="930"/>
      <c r="CJ120" s="930"/>
      <c r="CK120" s="991" t="s">
        <v>476</v>
      </c>
      <c r="CL120" s="992"/>
      <c r="CM120" s="992"/>
      <c r="CN120" s="992"/>
      <c r="CO120" s="993"/>
      <c r="CP120" s="999" t="s">
        <v>477</v>
      </c>
      <c r="CQ120" s="1000"/>
      <c r="CR120" s="1000"/>
      <c r="CS120" s="1000"/>
      <c r="CT120" s="1000"/>
      <c r="CU120" s="1000"/>
      <c r="CV120" s="1000"/>
      <c r="CW120" s="1000"/>
      <c r="CX120" s="1000"/>
      <c r="CY120" s="1000"/>
      <c r="CZ120" s="1000"/>
      <c r="DA120" s="1000"/>
      <c r="DB120" s="1000"/>
      <c r="DC120" s="1000"/>
      <c r="DD120" s="1000"/>
      <c r="DE120" s="1000"/>
      <c r="DF120" s="1001"/>
      <c r="DG120" s="915">
        <v>855425</v>
      </c>
      <c r="DH120" s="916"/>
      <c r="DI120" s="916"/>
      <c r="DJ120" s="916"/>
      <c r="DK120" s="916"/>
      <c r="DL120" s="916">
        <v>842062</v>
      </c>
      <c r="DM120" s="916"/>
      <c r="DN120" s="916"/>
      <c r="DO120" s="916"/>
      <c r="DP120" s="916"/>
      <c r="DQ120" s="916">
        <v>788075</v>
      </c>
      <c r="DR120" s="916"/>
      <c r="DS120" s="916"/>
      <c r="DT120" s="916"/>
      <c r="DU120" s="916"/>
      <c r="DV120" s="917">
        <v>10.1</v>
      </c>
      <c r="DW120" s="917"/>
      <c r="DX120" s="917"/>
      <c r="DY120" s="917"/>
      <c r="DZ120" s="918"/>
    </row>
    <row r="121" spans="1:130" s="215" customFormat="1" ht="26.25" customHeight="1" x14ac:dyDescent="0.2">
      <c r="A121" s="1042"/>
      <c r="B121" s="934"/>
      <c r="C121" s="959" t="s">
        <v>478</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3" t="s">
        <v>468</v>
      </c>
      <c r="AB121" s="944"/>
      <c r="AC121" s="944"/>
      <c r="AD121" s="944"/>
      <c r="AE121" s="945"/>
      <c r="AF121" s="946" t="s">
        <v>473</v>
      </c>
      <c r="AG121" s="944"/>
      <c r="AH121" s="944"/>
      <c r="AI121" s="944"/>
      <c r="AJ121" s="945"/>
      <c r="AK121" s="946" t="s">
        <v>450</v>
      </c>
      <c r="AL121" s="944"/>
      <c r="AM121" s="944"/>
      <c r="AN121" s="944"/>
      <c r="AO121" s="945"/>
      <c r="AP121" s="947" t="s">
        <v>468</v>
      </c>
      <c r="AQ121" s="948"/>
      <c r="AR121" s="948"/>
      <c r="AS121" s="948"/>
      <c r="AT121" s="949"/>
      <c r="AU121" s="979"/>
      <c r="AV121" s="980"/>
      <c r="AW121" s="980"/>
      <c r="AX121" s="980"/>
      <c r="AY121" s="981"/>
      <c r="AZ121" s="907" t="s">
        <v>479</v>
      </c>
      <c r="BA121" s="908"/>
      <c r="BB121" s="908"/>
      <c r="BC121" s="908"/>
      <c r="BD121" s="908"/>
      <c r="BE121" s="908"/>
      <c r="BF121" s="908"/>
      <c r="BG121" s="908"/>
      <c r="BH121" s="908"/>
      <c r="BI121" s="908"/>
      <c r="BJ121" s="908"/>
      <c r="BK121" s="908"/>
      <c r="BL121" s="908"/>
      <c r="BM121" s="908"/>
      <c r="BN121" s="908"/>
      <c r="BO121" s="908"/>
      <c r="BP121" s="909"/>
      <c r="BQ121" s="910">
        <v>825719</v>
      </c>
      <c r="BR121" s="911"/>
      <c r="BS121" s="911"/>
      <c r="BT121" s="911"/>
      <c r="BU121" s="911"/>
      <c r="BV121" s="911">
        <v>996344</v>
      </c>
      <c r="BW121" s="911"/>
      <c r="BX121" s="911"/>
      <c r="BY121" s="911"/>
      <c r="BZ121" s="911"/>
      <c r="CA121" s="911">
        <v>1777212</v>
      </c>
      <c r="CB121" s="911"/>
      <c r="CC121" s="911"/>
      <c r="CD121" s="911"/>
      <c r="CE121" s="911"/>
      <c r="CF121" s="905">
        <v>22.7</v>
      </c>
      <c r="CG121" s="906"/>
      <c r="CH121" s="906"/>
      <c r="CI121" s="906"/>
      <c r="CJ121" s="906"/>
      <c r="CK121" s="994"/>
      <c r="CL121" s="995"/>
      <c r="CM121" s="995"/>
      <c r="CN121" s="995"/>
      <c r="CO121" s="996"/>
      <c r="CP121" s="1004" t="s">
        <v>480</v>
      </c>
      <c r="CQ121" s="1005"/>
      <c r="CR121" s="1005"/>
      <c r="CS121" s="1005"/>
      <c r="CT121" s="1005"/>
      <c r="CU121" s="1005"/>
      <c r="CV121" s="1005"/>
      <c r="CW121" s="1005"/>
      <c r="CX121" s="1005"/>
      <c r="CY121" s="1005"/>
      <c r="CZ121" s="1005"/>
      <c r="DA121" s="1005"/>
      <c r="DB121" s="1005"/>
      <c r="DC121" s="1005"/>
      <c r="DD121" s="1005"/>
      <c r="DE121" s="1005"/>
      <c r="DF121" s="1006"/>
      <c r="DG121" s="910">
        <v>11539</v>
      </c>
      <c r="DH121" s="911"/>
      <c r="DI121" s="911"/>
      <c r="DJ121" s="911"/>
      <c r="DK121" s="911"/>
      <c r="DL121" s="911">
        <v>11291</v>
      </c>
      <c r="DM121" s="911"/>
      <c r="DN121" s="911"/>
      <c r="DO121" s="911"/>
      <c r="DP121" s="911"/>
      <c r="DQ121" s="911">
        <v>11026</v>
      </c>
      <c r="DR121" s="911"/>
      <c r="DS121" s="911"/>
      <c r="DT121" s="911"/>
      <c r="DU121" s="911"/>
      <c r="DV121" s="912">
        <v>0.1</v>
      </c>
      <c r="DW121" s="912"/>
      <c r="DX121" s="912"/>
      <c r="DY121" s="912"/>
      <c r="DZ121" s="913"/>
    </row>
    <row r="122" spans="1:130" s="215" customFormat="1" ht="26.25" customHeight="1" x14ac:dyDescent="0.2">
      <c r="A122" s="1042"/>
      <c r="B122" s="934"/>
      <c r="C122" s="907" t="s">
        <v>456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3" t="s">
        <v>481</v>
      </c>
      <c r="AB122" s="944"/>
      <c r="AC122" s="944"/>
      <c r="AD122" s="944"/>
      <c r="AE122" s="945"/>
      <c r="AF122" s="946" t="s">
        <v>468</v>
      </c>
      <c r="AG122" s="944"/>
      <c r="AH122" s="944"/>
      <c r="AI122" s="944"/>
      <c r="AJ122" s="945"/>
      <c r="AK122" s="946" t="s">
        <v>450</v>
      </c>
      <c r="AL122" s="944"/>
      <c r="AM122" s="944"/>
      <c r="AN122" s="944"/>
      <c r="AO122" s="945"/>
      <c r="AP122" s="947" t="s">
        <v>467</v>
      </c>
      <c r="AQ122" s="948"/>
      <c r="AR122" s="948"/>
      <c r="AS122" s="948"/>
      <c r="AT122" s="949"/>
      <c r="AU122" s="979"/>
      <c r="AV122" s="980"/>
      <c r="AW122" s="980"/>
      <c r="AX122" s="980"/>
      <c r="AY122" s="981"/>
      <c r="AZ122" s="958" t="s">
        <v>482</v>
      </c>
      <c r="BA122" s="950"/>
      <c r="BB122" s="950"/>
      <c r="BC122" s="950"/>
      <c r="BD122" s="950"/>
      <c r="BE122" s="950"/>
      <c r="BF122" s="950"/>
      <c r="BG122" s="950"/>
      <c r="BH122" s="950"/>
      <c r="BI122" s="950"/>
      <c r="BJ122" s="950"/>
      <c r="BK122" s="950"/>
      <c r="BL122" s="950"/>
      <c r="BM122" s="950"/>
      <c r="BN122" s="950"/>
      <c r="BO122" s="950"/>
      <c r="BP122" s="951"/>
      <c r="BQ122" s="984">
        <v>5163206</v>
      </c>
      <c r="BR122" s="985"/>
      <c r="BS122" s="985"/>
      <c r="BT122" s="985"/>
      <c r="BU122" s="985"/>
      <c r="BV122" s="985">
        <v>4773359</v>
      </c>
      <c r="BW122" s="985"/>
      <c r="BX122" s="985"/>
      <c r="BY122" s="985"/>
      <c r="BZ122" s="985"/>
      <c r="CA122" s="985">
        <v>4248483</v>
      </c>
      <c r="CB122" s="985"/>
      <c r="CC122" s="985"/>
      <c r="CD122" s="985"/>
      <c r="CE122" s="985"/>
      <c r="CF122" s="1002">
        <v>54.2</v>
      </c>
      <c r="CG122" s="1003"/>
      <c r="CH122" s="1003"/>
      <c r="CI122" s="1003"/>
      <c r="CJ122" s="1003"/>
      <c r="CK122" s="994"/>
      <c r="CL122" s="995"/>
      <c r="CM122" s="995"/>
      <c r="CN122" s="995"/>
      <c r="CO122" s="996"/>
      <c r="CP122" s="1004"/>
      <c r="CQ122" s="1005"/>
      <c r="CR122" s="1005"/>
      <c r="CS122" s="1005"/>
      <c r="CT122" s="1005"/>
      <c r="CU122" s="1005"/>
      <c r="CV122" s="1005"/>
      <c r="CW122" s="1005"/>
      <c r="CX122" s="1005"/>
      <c r="CY122" s="1005"/>
      <c r="CZ122" s="1005"/>
      <c r="DA122" s="1005"/>
      <c r="DB122" s="1005"/>
      <c r="DC122" s="1005"/>
      <c r="DD122" s="1005"/>
      <c r="DE122" s="1005"/>
      <c r="DF122" s="1006"/>
      <c r="DG122" s="910"/>
      <c r="DH122" s="911"/>
      <c r="DI122" s="911"/>
      <c r="DJ122" s="911"/>
      <c r="DK122" s="911"/>
      <c r="DL122" s="911"/>
      <c r="DM122" s="911"/>
      <c r="DN122" s="911"/>
      <c r="DO122" s="911"/>
      <c r="DP122" s="911"/>
      <c r="DQ122" s="911"/>
      <c r="DR122" s="911"/>
      <c r="DS122" s="911"/>
      <c r="DT122" s="911"/>
      <c r="DU122" s="911"/>
      <c r="DV122" s="912"/>
      <c r="DW122" s="912"/>
      <c r="DX122" s="912"/>
      <c r="DY122" s="912"/>
      <c r="DZ122" s="913"/>
    </row>
    <row r="123" spans="1:130" s="215" customFormat="1" ht="26.25" customHeight="1" x14ac:dyDescent="0.2">
      <c r="A123" s="1042"/>
      <c r="B123" s="934"/>
      <c r="C123" s="907" t="s">
        <v>462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3" t="s">
        <v>394</v>
      </c>
      <c r="AB123" s="944"/>
      <c r="AC123" s="944"/>
      <c r="AD123" s="944"/>
      <c r="AE123" s="945"/>
      <c r="AF123" s="946" t="s">
        <v>467</v>
      </c>
      <c r="AG123" s="944"/>
      <c r="AH123" s="944"/>
      <c r="AI123" s="944"/>
      <c r="AJ123" s="945"/>
      <c r="AK123" s="946" t="s">
        <v>467</v>
      </c>
      <c r="AL123" s="944"/>
      <c r="AM123" s="944"/>
      <c r="AN123" s="944"/>
      <c r="AO123" s="945"/>
      <c r="AP123" s="947" t="s">
        <v>468</v>
      </c>
      <c r="AQ123" s="948"/>
      <c r="AR123" s="948"/>
      <c r="AS123" s="948"/>
      <c r="AT123" s="949"/>
      <c r="AU123" s="982"/>
      <c r="AV123" s="983"/>
      <c r="AW123" s="983"/>
      <c r="AX123" s="983"/>
      <c r="AY123" s="983"/>
      <c r="AZ123" s="236" t="s">
        <v>189</v>
      </c>
      <c r="BA123" s="236"/>
      <c r="BB123" s="236"/>
      <c r="BC123" s="236"/>
      <c r="BD123" s="236"/>
      <c r="BE123" s="236"/>
      <c r="BF123" s="236"/>
      <c r="BG123" s="236"/>
      <c r="BH123" s="236"/>
      <c r="BI123" s="236"/>
      <c r="BJ123" s="236"/>
      <c r="BK123" s="236"/>
      <c r="BL123" s="236"/>
      <c r="BM123" s="236"/>
      <c r="BN123" s="236"/>
      <c r="BO123" s="962" t="s">
        <v>483</v>
      </c>
      <c r="BP123" s="990"/>
      <c r="BQ123" s="1048">
        <v>7803272</v>
      </c>
      <c r="BR123" s="1049"/>
      <c r="BS123" s="1049"/>
      <c r="BT123" s="1049"/>
      <c r="BU123" s="1049"/>
      <c r="BV123" s="1049">
        <v>7844118</v>
      </c>
      <c r="BW123" s="1049"/>
      <c r="BX123" s="1049"/>
      <c r="BY123" s="1049"/>
      <c r="BZ123" s="1049"/>
      <c r="CA123" s="1049">
        <v>8295205</v>
      </c>
      <c r="CB123" s="1049"/>
      <c r="CC123" s="1049"/>
      <c r="CD123" s="1049"/>
      <c r="CE123" s="1049"/>
      <c r="CF123" s="986"/>
      <c r="CG123" s="987"/>
      <c r="CH123" s="987"/>
      <c r="CI123" s="987"/>
      <c r="CJ123" s="988"/>
      <c r="CK123" s="994"/>
      <c r="CL123" s="995"/>
      <c r="CM123" s="995"/>
      <c r="CN123" s="995"/>
      <c r="CO123" s="996"/>
      <c r="CP123" s="1004"/>
      <c r="CQ123" s="1005"/>
      <c r="CR123" s="1005"/>
      <c r="CS123" s="1005"/>
      <c r="CT123" s="1005"/>
      <c r="CU123" s="1005"/>
      <c r="CV123" s="1005"/>
      <c r="CW123" s="1005"/>
      <c r="CX123" s="1005"/>
      <c r="CY123" s="1005"/>
      <c r="CZ123" s="1005"/>
      <c r="DA123" s="1005"/>
      <c r="DB123" s="1005"/>
      <c r="DC123" s="1005"/>
      <c r="DD123" s="1005"/>
      <c r="DE123" s="1005"/>
      <c r="DF123" s="1006"/>
      <c r="DG123" s="943"/>
      <c r="DH123" s="944"/>
      <c r="DI123" s="944"/>
      <c r="DJ123" s="944"/>
      <c r="DK123" s="945"/>
      <c r="DL123" s="946"/>
      <c r="DM123" s="944"/>
      <c r="DN123" s="944"/>
      <c r="DO123" s="944"/>
      <c r="DP123" s="945"/>
      <c r="DQ123" s="946"/>
      <c r="DR123" s="944"/>
      <c r="DS123" s="944"/>
      <c r="DT123" s="944"/>
      <c r="DU123" s="945"/>
      <c r="DV123" s="947"/>
      <c r="DW123" s="948"/>
      <c r="DX123" s="948"/>
      <c r="DY123" s="948"/>
      <c r="DZ123" s="949"/>
    </row>
    <row r="124" spans="1:130" s="215" customFormat="1" ht="26.25" customHeight="1" thickBot="1" x14ac:dyDescent="0.25">
      <c r="A124" s="1042"/>
      <c r="B124" s="934"/>
      <c r="C124" s="907" t="s">
        <v>466</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3" t="s">
        <v>467</v>
      </c>
      <c r="AB124" s="944"/>
      <c r="AC124" s="944"/>
      <c r="AD124" s="944"/>
      <c r="AE124" s="945"/>
      <c r="AF124" s="946" t="s">
        <v>484</v>
      </c>
      <c r="AG124" s="944"/>
      <c r="AH124" s="944"/>
      <c r="AI124" s="944"/>
      <c r="AJ124" s="945"/>
      <c r="AK124" s="946" t="s">
        <v>468</v>
      </c>
      <c r="AL124" s="944"/>
      <c r="AM124" s="944"/>
      <c r="AN124" s="944"/>
      <c r="AO124" s="945"/>
      <c r="AP124" s="947" t="s">
        <v>465</v>
      </c>
      <c r="AQ124" s="948"/>
      <c r="AR124" s="948"/>
      <c r="AS124" s="948"/>
      <c r="AT124" s="949"/>
      <c r="AU124" s="1044" t="s">
        <v>485</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105.1</v>
      </c>
      <c r="BR124" s="1012"/>
      <c r="BS124" s="1012"/>
      <c r="BT124" s="1012"/>
      <c r="BU124" s="1012"/>
      <c r="BV124" s="1012">
        <v>100.2</v>
      </c>
      <c r="BW124" s="1012"/>
      <c r="BX124" s="1012"/>
      <c r="BY124" s="1012"/>
      <c r="BZ124" s="1012"/>
      <c r="CA124" s="1012">
        <v>80.900000000000006</v>
      </c>
      <c r="CB124" s="1012"/>
      <c r="CC124" s="1012"/>
      <c r="CD124" s="1012"/>
      <c r="CE124" s="1012"/>
      <c r="CF124" s="1013"/>
      <c r="CG124" s="1014"/>
      <c r="CH124" s="1014"/>
      <c r="CI124" s="1014"/>
      <c r="CJ124" s="1015"/>
      <c r="CK124" s="997"/>
      <c r="CL124" s="997"/>
      <c r="CM124" s="997"/>
      <c r="CN124" s="997"/>
      <c r="CO124" s="998"/>
      <c r="CP124" s="1004" t="s">
        <v>486</v>
      </c>
      <c r="CQ124" s="1005"/>
      <c r="CR124" s="1005"/>
      <c r="CS124" s="1005"/>
      <c r="CT124" s="1005"/>
      <c r="CU124" s="1005"/>
      <c r="CV124" s="1005"/>
      <c r="CW124" s="1005"/>
      <c r="CX124" s="1005"/>
      <c r="CY124" s="1005"/>
      <c r="CZ124" s="1005"/>
      <c r="DA124" s="1005"/>
      <c r="DB124" s="1005"/>
      <c r="DC124" s="1005"/>
      <c r="DD124" s="1005"/>
      <c r="DE124" s="1005"/>
      <c r="DF124" s="1006"/>
      <c r="DG124" s="989" t="s">
        <v>394</v>
      </c>
      <c r="DH124" s="971"/>
      <c r="DI124" s="971"/>
      <c r="DJ124" s="971"/>
      <c r="DK124" s="972"/>
      <c r="DL124" s="970" t="s">
        <v>465</v>
      </c>
      <c r="DM124" s="971"/>
      <c r="DN124" s="971"/>
      <c r="DO124" s="971"/>
      <c r="DP124" s="972"/>
      <c r="DQ124" s="970" t="s">
        <v>468</v>
      </c>
      <c r="DR124" s="971"/>
      <c r="DS124" s="971"/>
      <c r="DT124" s="971"/>
      <c r="DU124" s="972"/>
      <c r="DV124" s="973" t="s">
        <v>450</v>
      </c>
      <c r="DW124" s="974"/>
      <c r="DX124" s="974"/>
      <c r="DY124" s="974"/>
      <c r="DZ124" s="975"/>
    </row>
    <row r="125" spans="1:130" s="215" customFormat="1" ht="26.25" customHeight="1" x14ac:dyDescent="0.2">
      <c r="A125" s="1042"/>
      <c r="B125" s="934"/>
      <c r="C125" s="907" t="s">
        <v>470</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3" t="s">
        <v>467</v>
      </c>
      <c r="AB125" s="944"/>
      <c r="AC125" s="944"/>
      <c r="AD125" s="944"/>
      <c r="AE125" s="945"/>
      <c r="AF125" s="946" t="s">
        <v>394</v>
      </c>
      <c r="AG125" s="944"/>
      <c r="AH125" s="944"/>
      <c r="AI125" s="944"/>
      <c r="AJ125" s="945"/>
      <c r="AK125" s="946" t="s">
        <v>394</v>
      </c>
      <c r="AL125" s="944"/>
      <c r="AM125" s="944"/>
      <c r="AN125" s="944"/>
      <c r="AO125" s="945"/>
      <c r="AP125" s="947" t="s">
        <v>487</v>
      </c>
      <c r="AQ125" s="948"/>
      <c r="AR125" s="948"/>
      <c r="AS125" s="948"/>
      <c r="AT125" s="94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7" t="s">
        <v>488</v>
      </c>
      <c r="CL125" s="992"/>
      <c r="CM125" s="992"/>
      <c r="CN125" s="992"/>
      <c r="CO125" s="993"/>
      <c r="CP125" s="914" t="s">
        <v>489</v>
      </c>
      <c r="CQ125" s="882"/>
      <c r="CR125" s="882"/>
      <c r="CS125" s="882"/>
      <c r="CT125" s="882"/>
      <c r="CU125" s="882"/>
      <c r="CV125" s="882"/>
      <c r="CW125" s="882"/>
      <c r="CX125" s="882"/>
      <c r="CY125" s="882"/>
      <c r="CZ125" s="882"/>
      <c r="DA125" s="882"/>
      <c r="DB125" s="882"/>
      <c r="DC125" s="882"/>
      <c r="DD125" s="882"/>
      <c r="DE125" s="882"/>
      <c r="DF125" s="883"/>
      <c r="DG125" s="915" t="s">
        <v>468</v>
      </c>
      <c r="DH125" s="916"/>
      <c r="DI125" s="916"/>
      <c r="DJ125" s="916"/>
      <c r="DK125" s="916"/>
      <c r="DL125" s="916" t="s">
        <v>450</v>
      </c>
      <c r="DM125" s="916"/>
      <c r="DN125" s="916"/>
      <c r="DO125" s="916"/>
      <c r="DP125" s="916"/>
      <c r="DQ125" s="916" t="s">
        <v>468</v>
      </c>
      <c r="DR125" s="916"/>
      <c r="DS125" s="916"/>
      <c r="DT125" s="916"/>
      <c r="DU125" s="916"/>
      <c r="DV125" s="917" t="s">
        <v>450</v>
      </c>
      <c r="DW125" s="917"/>
      <c r="DX125" s="917"/>
      <c r="DY125" s="917"/>
      <c r="DZ125" s="918"/>
    </row>
    <row r="126" spans="1:130" s="215" customFormat="1" ht="26.25" customHeight="1" thickBot="1" x14ac:dyDescent="0.25">
      <c r="A126" s="1042"/>
      <c r="B126" s="934"/>
      <c r="C126" s="907" t="s">
        <v>472</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3" t="s">
        <v>473</v>
      </c>
      <c r="AB126" s="944"/>
      <c r="AC126" s="944"/>
      <c r="AD126" s="944"/>
      <c r="AE126" s="945"/>
      <c r="AF126" s="946" t="s">
        <v>468</v>
      </c>
      <c r="AG126" s="944"/>
      <c r="AH126" s="944"/>
      <c r="AI126" s="944"/>
      <c r="AJ126" s="945"/>
      <c r="AK126" s="946" t="s">
        <v>468</v>
      </c>
      <c r="AL126" s="944"/>
      <c r="AM126" s="944"/>
      <c r="AN126" s="944"/>
      <c r="AO126" s="945"/>
      <c r="AP126" s="947" t="s">
        <v>450</v>
      </c>
      <c r="AQ126" s="948"/>
      <c r="AR126" s="948"/>
      <c r="AS126" s="948"/>
      <c r="AT126" s="94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8"/>
      <c r="CL126" s="995"/>
      <c r="CM126" s="995"/>
      <c r="CN126" s="995"/>
      <c r="CO126" s="996"/>
      <c r="CP126" s="907" t="s">
        <v>490</v>
      </c>
      <c r="CQ126" s="908"/>
      <c r="CR126" s="908"/>
      <c r="CS126" s="908"/>
      <c r="CT126" s="908"/>
      <c r="CU126" s="908"/>
      <c r="CV126" s="908"/>
      <c r="CW126" s="908"/>
      <c r="CX126" s="908"/>
      <c r="CY126" s="908"/>
      <c r="CZ126" s="908"/>
      <c r="DA126" s="908"/>
      <c r="DB126" s="908"/>
      <c r="DC126" s="908"/>
      <c r="DD126" s="908"/>
      <c r="DE126" s="908"/>
      <c r="DF126" s="909"/>
      <c r="DG126" s="910" t="s">
        <v>468</v>
      </c>
      <c r="DH126" s="911"/>
      <c r="DI126" s="911"/>
      <c r="DJ126" s="911"/>
      <c r="DK126" s="911"/>
      <c r="DL126" s="911" t="s">
        <v>394</v>
      </c>
      <c r="DM126" s="911"/>
      <c r="DN126" s="911"/>
      <c r="DO126" s="911"/>
      <c r="DP126" s="911"/>
      <c r="DQ126" s="911" t="s">
        <v>468</v>
      </c>
      <c r="DR126" s="911"/>
      <c r="DS126" s="911"/>
      <c r="DT126" s="911"/>
      <c r="DU126" s="911"/>
      <c r="DV126" s="912" t="s">
        <v>465</v>
      </c>
      <c r="DW126" s="912"/>
      <c r="DX126" s="912"/>
      <c r="DY126" s="912"/>
      <c r="DZ126" s="913"/>
    </row>
    <row r="127" spans="1:130" s="215" customFormat="1" ht="26.25" customHeight="1" x14ac:dyDescent="0.2">
      <c r="A127" s="1043"/>
      <c r="B127" s="936"/>
      <c r="C127" s="958" t="s">
        <v>491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43" t="s">
        <v>450</v>
      </c>
      <c r="AB127" s="944"/>
      <c r="AC127" s="944"/>
      <c r="AD127" s="944"/>
      <c r="AE127" s="945"/>
      <c r="AF127" s="946" t="s">
        <v>450</v>
      </c>
      <c r="AG127" s="944"/>
      <c r="AH127" s="944"/>
      <c r="AI127" s="944"/>
      <c r="AJ127" s="945"/>
      <c r="AK127" s="946" t="s">
        <v>394</v>
      </c>
      <c r="AL127" s="944"/>
      <c r="AM127" s="944"/>
      <c r="AN127" s="944"/>
      <c r="AO127" s="945"/>
      <c r="AP127" s="947" t="s">
        <v>394</v>
      </c>
      <c r="AQ127" s="948"/>
      <c r="AR127" s="948"/>
      <c r="AS127" s="948"/>
      <c r="AT127" s="949"/>
      <c r="AU127" s="217"/>
      <c r="AV127" s="217"/>
      <c r="AW127" s="217"/>
      <c r="AX127" s="1016" t="s">
        <v>492</v>
      </c>
      <c r="AY127" s="1017"/>
      <c r="AZ127" s="1017"/>
      <c r="BA127" s="1017"/>
      <c r="BB127" s="1017"/>
      <c r="BC127" s="1017"/>
      <c r="BD127" s="1017"/>
      <c r="BE127" s="1018"/>
      <c r="BF127" s="1019" t="s">
        <v>493</v>
      </c>
      <c r="BG127" s="1017"/>
      <c r="BH127" s="1017"/>
      <c r="BI127" s="1017"/>
      <c r="BJ127" s="1017"/>
      <c r="BK127" s="1017"/>
      <c r="BL127" s="1018"/>
      <c r="BM127" s="1019" t="s">
        <v>494</v>
      </c>
      <c r="BN127" s="1017"/>
      <c r="BO127" s="1017"/>
      <c r="BP127" s="1017"/>
      <c r="BQ127" s="1017"/>
      <c r="BR127" s="1017"/>
      <c r="BS127" s="1018"/>
      <c r="BT127" s="1019" t="s">
        <v>495</v>
      </c>
      <c r="BU127" s="1017"/>
      <c r="BV127" s="1017"/>
      <c r="BW127" s="1017"/>
      <c r="BX127" s="1017"/>
      <c r="BY127" s="1017"/>
      <c r="BZ127" s="1040"/>
      <c r="CA127" s="217"/>
      <c r="CB127" s="217"/>
      <c r="CC127" s="217"/>
      <c r="CD127" s="240"/>
      <c r="CE127" s="240"/>
      <c r="CF127" s="240"/>
      <c r="CG127" s="217"/>
      <c r="CH127" s="217"/>
      <c r="CI127" s="217"/>
      <c r="CJ127" s="239"/>
      <c r="CK127" s="1008"/>
      <c r="CL127" s="995"/>
      <c r="CM127" s="995"/>
      <c r="CN127" s="995"/>
      <c r="CO127" s="996"/>
      <c r="CP127" s="907" t="s">
        <v>496</v>
      </c>
      <c r="CQ127" s="908"/>
      <c r="CR127" s="908"/>
      <c r="CS127" s="908"/>
      <c r="CT127" s="908"/>
      <c r="CU127" s="908"/>
      <c r="CV127" s="908"/>
      <c r="CW127" s="908"/>
      <c r="CX127" s="908"/>
      <c r="CY127" s="908"/>
      <c r="CZ127" s="908"/>
      <c r="DA127" s="908"/>
      <c r="DB127" s="908"/>
      <c r="DC127" s="908"/>
      <c r="DD127" s="908"/>
      <c r="DE127" s="908"/>
      <c r="DF127" s="909"/>
      <c r="DG127" s="910" t="s">
        <v>481</v>
      </c>
      <c r="DH127" s="911"/>
      <c r="DI127" s="911"/>
      <c r="DJ127" s="911"/>
      <c r="DK127" s="911"/>
      <c r="DL127" s="911" t="s">
        <v>450</v>
      </c>
      <c r="DM127" s="911"/>
      <c r="DN127" s="911"/>
      <c r="DO127" s="911"/>
      <c r="DP127" s="911"/>
      <c r="DQ127" s="911" t="s">
        <v>468</v>
      </c>
      <c r="DR127" s="911"/>
      <c r="DS127" s="911"/>
      <c r="DT127" s="911"/>
      <c r="DU127" s="911"/>
      <c r="DV127" s="912" t="s">
        <v>394</v>
      </c>
      <c r="DW127" s="912"/>
      <c r="DX127" s="912"/>
      <c r="DY127" s="912"/>
      <c r="DZ127" s="913"/>
    </row>
    <row r="128" spans="1:130" s="215" customFormat="1" ht="26.25" customHeight="1" thickBot="1" x14ac:dyDescent="0.25">
      <c r="A128" s="1026" t="s">
        <v>497</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498</v>
      </c>
      <c r="X128" s="1028"/>
      <c r="Y128" s="1028"/>
      <c r="Z128" s="1029"/>
      <c r="AA128" s="1030">
        <v>282932</v>
      </c>
      <c r="AB128" s="1031"/>
      <c r="AC128" s="1031"/>
      <c r="AD128" s="1031"/>
      <c r="AE128" s="1032"/>
      <c r="AF128" s="1033">
        <v>280799</v>
      </c>
      <c r="AG128" s="1031"/>
      <c r="AH128" s="1031"/>
      <c r="AI128" s="1031"/>
      <c r="AJ128" s="1032"/>
      <c r="AK128" s="1033">
        <v>299398</v>
      </c>
      <c r="AL128" s="1031"/>
      <c r="AM128" s="1031"/>
      <c r="AN128" s="1031"/>
      <c r="AO128" s="1032"/>
      <c r="AP128" s="1034"/>
      <c r="AQ128" s="1035"/>
      <c r="AR128" s="1035"/>
      <c r="AS128" s="1035"/>
      <c r="AT128" s="1036"/>
      <c r="AU128" s="217"/>
      <c r="AV128" s="217"/>
      <c r="AW128" s="217"/>
      <c r="AX128" s="881" t="s">
        <v>499</v>
      </c>
      <c r="AY128" s="882"/>
      <c r="AZ128" s="882"/>
      <c r="BA128" s="882"/>
      <c r="BB128" s="882"/>
      <c r="BC128" s="882"/>
      <c r="BD128" s="882"/>
      <c r="BE128" s="883"/>
      <c r="BF128" s="1037" t="s">
        <v>450</v>
      </c>
      <c r="BG128" s="1038"/>
      <c r="BH128" s="1038"/>
      <c r="BI128" s="1038"/>
      <c r="BJ128" s="1038"/>
      <c r="BK128" s="1038"/>
      <c r="BL128" s="1039"/>
      <c r="BM128" s="1037">
        <v>13.64</v>
      </c>
      <c r="BN128" s="1038"/>
      <c r="BO128" s="1038"/>
      <c r="BP128" s="1038"/>
      <c r="BQ128" s="1038"/>
      <c r="BR128" s="1038"/>
      <c r="BS128" s="1039"/>
      <c r="BT128" s="1037">
        <v>20</v>
      </c>
      <c r="BU128" s="1038"/>
      <c r="BV128" s="1038"/>
      <c r="BW128" s="1038"/>
      <c r="BX128" s="1038"/>
      <c r="BY128" s="1038"/>
      <c r="BZ128" s="1061"/>
      <c r="CA128" s="240"/>
      <c r="CB128" s="240"/>
      <c r="CC128" s="240"/>
      <c r="CD128" s="240"/>
      <c r="CE128" s="240"/>
      <c r="CF128" s="240"/>
      <c r="CG128" s="217"/>
      <c r="CH128" s="217"/>
      <c r="CI128" s="217"/>
      <c r="CJ128" s="239"/>
      <c r="CK128" s="1009"/>
      <c r="CL128" s="1010"/>
      <c r="CM128" s="1010"/>
      <c r="CN128" s="1010"/>
      <c r="CO128" s="1011"/>
      <c r="CP128" s="1020" t="s">
        <v>500</v>
      </c>
      <c r="CQ128" s="709"/>
      <c r="CR128" s="709"/>
      <c r="CS128" s="709"/>
      <c r="CT128" s="709"/>
      <c r="CU128" s="709"/>
      <c r="CV128" s="709"/>
      <c r="CW128" s="709"/>
      <c r="CX128" s="709"/>
      <c r="CY128" s="709"/>
      <c r="CZ128" s="709"/>
      <c r="DA128" s="709"/>
      <c r="DB128" s="709"/>
      <c r="DC128" s="709"/>
      <c r="DD128" s="709"/>
      <c r="DE128" s="709"/>
      <c r="DF128" s="1021"/>
      <c r="DG128" s="1022" t="s">
        <v>468</v>
      </c>
      <c r="DH128" s="1023"/>
      <c r="DI128" s="1023"/>
      <c r="DJ128" s="1023"/>
      <c r="DK128" s="1023"/>
      <c r="DL128" s="1023" t="s">
        <v>468</v>
      </c>
      <c r="DM128" s="1023"/>
      <c r="DN128" s="1023"/>
      <c r="DO128" s="1023"/>
      <c r="DP128" s="1023"/>
      <c r="DQ128" s="1023" t="s">
        <v>450</v>
      </c>
      <c r="DR128" s="1023"/>
      <c r="DS128" s="1023"/>
      <c r="DT128" s="1023"/>
      <c r="DU128" s="1023"/>
      <c r="DV128" s="1024" t="s">
        <v>465</v>
      </c>
      <c r="DW128" s="1024"/>
      <c r="DX128" s="1024"/>
      <c r="DY128" s="1024"/>
      <c r="DZ128" s="1025"/>
    </row>
    <row r="129" spans="1:131" s="215" customFormat="1" ht="26.25" customHeight="1" x14ac:dyDescent="0.2">
      <c r="A129" s="919" t="s">
        <v>108</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5" t="s">
        <v>501</v>
      </c>
      <c r="X129" s="1056"/>
      <c r="Y129" s="1056"/>
      <c r="Z129" s="1057"/>
      <c r="AA129" s="943">
        <v>8614414</v>
      </c>
      <c r="AB129" s="944"/>
      <c r="AC129" s="944"/>
      <c r="AD129" s="944"/>
      <c r="AE129" s="945"/>
      <c r="AF129" s="946">
        <v>8592509</v>
      </c>
      <c r="AG129" s="944"/>
      <c r="AH129" s="944"/>
      <c r="AI129" s="944"/>
      <c r="AJ129" s="945"/>
      <c r="AK129" s="946">
        <v>8446173</v>
      </c>
      <c r="AL129" s="944"/>
      <c r="AM129" s="944"/>
      <c r="AN129" s="944"/>
      <c r="AO129" s="945"/>
      <c r="AP129" s="1058"/>
      <c r="AQ129" s="1059"/>
      <c r="AR129" s="1059"/>
      <c r="AS129" s="1059"/>
      <c r="AT129" s="1060"/>
      <c r="AU129" s="218"/>
      <c r="AV129" s="218"/>
      <c r="AW129" s="218"/>
      <c r="AX129" s="1050" t="s">
        <v>502</v>
      </c>
      <c r="AY129" s="908"/>
      <c r="AZ129" s="908"/>
      <c r="BA129" s="908"/>
      <c r="BB129" s="908"/>
      <c r="BC129" s="908"/>
      <c r="BD129" s="908"/>
      <c r="BE129" s="909"/>
      <c r="BF129" s="1051" t="s">
        <v>487</v>
      </c>
      <c r="BG129" s="1052"/>
      <c r="BH129" s="1052"/>
      <c r="BI129" s="1052"/>
      <c r="BJ129" s="1052"/>
      <c r="BK129" s="1052"/>
      <c r="BL129" s="1053"/>
      <c r="BM129" s="1051">
        <v>18.64</v>
      </c>
      <c r="BN129" s="1052"/>
      <c r="BO129" s="1052"/>
      <c r="BP129" s="1052"/>
      <c r="BQ129" s="1052"/>
      <c r="BR129" s="1052"/>
      <c r="BS129" s="1053"/>
      <c r="BT129" s="1051">
        <v>30</v>
      </c>
      <c r="BU129" s="1052"/>
      <c r="BV129" s="1052"/>
      <c r="BW129" s="1052"/>
      <c r="BX129" s="1052"/>
      <c r="BY129" s="1052"/>
      <c r="BZ129" s="1054"/>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19" t="s">
        <v>503</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5" t="s">
        <v>504</v>
      </c>
      <c r="X130" s="1056"/>
      <c r="Y130" s="1056"/>
      <c r="Z130" s="1057"/>
      <c r="AA130" s="943">
        <v>670674</v>
      </c>
      <c r="AB130" s="944"/>
      <c r="AC130" s="944"/>
      <c r="AD130" s="944"/>
      <c r="AE130" s="945"/>
      <c r="AF130" s="946">
        <v>641301</v>
      </c>
      <c r="AG130" s="944"/>
      <c r="AH130" s="944"/>
      <c r="AI130" s="944"/>
      <c r="AJ130" s="945"/>
      <c r="AK130" s="946">
        <v>612374</v>
      </c>
      <c r="AL130" s="944"/>
      <c r="AM130" s="944"/>
      <c r="AN130" s="944"/>
      <c r="AO130" s="945"/>
      <c r="AP130" s="1058"/>
      <c r="AQ130" s="1059"/>
      <c r="AR130" s="1059"/>
      <c r="AS130" s="1059"/>
      <c r="AT130" s="1060"/>
      <c r="AU130" s="218"/>
      <c r="AV130" s="218"/>
      <c r="AW130" s="218"/>
      <c r="AX130" s="1050" t="s">
        <v>505</v>
      </c>
      <c r="AY130" s="908"/>
      <c r="AZ130" s="908"/>
      <c r="BA130" s="908"/>
      <c r="BB130" s="908"/>
      <c r="BC130" s="908"/>
      <c r="BD130" s="908"/>
      <c r="BE130" s="909"/>
      <c r="BF130" s="1086">
        <v>10.5</v>
      </c>
      <c r="BG130" s="1087"/>
      <c r="BH130" s="1087"/>
      <c r="BI130" s="1087"/>
      <c r="BJ130" s="1087"/>
      <c r="BK130" s="1087"/>
      <c r="BL130" s="1088"/>
      <c r="BM130" s="1086">
        <v>25</v>
      </c>
      <c r="BN130" s="1087"/>
      <c r="BO130" s="1087"/>
      <c r="BP130" s="1087"/>
      <c r="BQ130" s="1087"/>
      <c r="BR130" s="1087"/>
      <c r="BS130" s="1088"/>
      <c r="BT130" s="1086">
        <v>35</v>
      </c>
      <c r="BU130" s="1087"/>
      <c r="BV130" s="1087"/>
      <c r="BW130" s="1087"/>
      <c r="BX130" s="1087"/>
      <c r="BY130" s="1087"/>
      <c r="BZ130" s="1089"/>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506</v>
      </c>
      <c r="X131" s="1093"/>
      <c r="Y131" s="1093"/>
      <c r="Z131" s="1094"/>
      <c r="AA131" s="989">
        <v>7943740</v>
      </c>
      <c r="AB131" s="971"/>
      <c r="AC131" s="971"/>
      <c r="AD131" s="971"/>
      <c r="AE131" s="972"/>
      <c r="AF131" s="970">
        <v>7951208</v>
      </c>
      <c r="AG131" s="971"/>
      <c r="AH131" s="971"/>
      <c r="AI131" s="971"/>
      <c r="AJ131" s="972"/>
      <c r="AK131" s="970">
        <v>7833799</v>
      </c>
      <c r="AL131" s="971"/>
      <c r="AM131" s="971"/>
      <c r="AN131" s="971"/>
      <c r="AO131" s="972"/>
      <c r="AP131" s="1095"/>
      <c r="AQ131" s="1096"/>
      <c r="AR131" s="1096"/>
      <c r="AS131" s="1096"/>
      <c r="AT131" s="1097"/>
      <c r="AU131" s="218"/>
      <c r="AV131" s="218"/>
      <c r="AW131" s="218"/>
      <c r="AX131" s="1068" t="s">
        <v>507</v>
      </c>
      <c r="AY131" s="709"/>
      <c r="AZ131" s="709"/>
      <c r="BA131" s="709"/>
      <c r="BB131" s="709"/>
      <c r="BC131" s="709"/>
      <c r="BD131" s="709"/>
      <c r="BE131" s="1021"/>
      <c r="BF131" s="1069">
        <v>80.900000000000006</v>
      </c>
      <c r="BG131" s="1070"/>
      <c r="BH131" s="1070"/>
      <c r="BI131" s="1070"/>
      <c r="BJ131" s="1070"/>
      <c r="BK131" s="1070"/>
      <c r="BL131" s="1071"/>
      <c r="BM131" s="1069">
        <v>350</v>
      </c>
      <c r="BN131" s="1070"/>
      <c r="BO131" s="1070"/>
      <c r="BP131" s="1070"/>
      <c r="BQ131" s="1070"/>
      <c r="BR131" s="1070"/>
      <c r="BS131" s="1071"/>
      <c r="BT131" s="1072"/>
      <c r="BU131" s="1073"/>
      <c r="BV131" s="1073"/>
      <c r="BW131" s="1073"/>
      <c r="BX131" s="1073"/>
      <c r="BY131" s="1073"/>
      <c r="BZ131" s="1074"/>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75" t="s">
        <v>508</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509</v>
      </c>
      <c r="W132" s="1079"/>
      <c r="X132" s="1079"/>
      <c r="Y132" s="1079"/>
      <c r="Z132" s="1080"/>
      <c r="AA132" s="1081">
        <v>10.851425150000001</v>
      </c>
      <c r="AB132" s="1082"/>
      <c r="AC132" s="1082"/>
      <c r="AD132" s="1082"/>
      <c r="AE132" s="1083"/>
      <c r="AF132" s="1084">
        <v>10.907751380000001</v>
      </c>
      <c r="AG132" s="1082"/>
      <c r="AH132" s="1082"/>
      <c r="AI132" s="1082"/>
      <c r="AJ132" s="1083"/>
      <c r="AK132" s="1084">
        <v>9.9837384139999994</v>
      </c>
      <c r="AL132" s="1082"/>
      <c r="AM132" s="1082"/>
      <c r="AN132" s="1082"/>
      <c r="AO132" s="1083"/>
      <c r="AP132" s="986"/>
      <c r="AQ132" s="987"/>
      <c r="AR132" s="987"/>
      <c r="AS132" s="987"/>
      <c r="AT132" s="1085"/>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510</v>
      </c>
      <c r="W133" s="1062"/>
      <c r="X133" s="1062"/>
      <c r="Y133" s="1062"/>
      <c r="Z133" s="1063"/>
      <c r="AA133" s="1064">
        <v>10.8</v>
      </c>
      <c r="AB133" s="1065"/>
      <c r="AC133" s="1065"/>
      <c r="AD133" s="1065"/>
      <c r="AE133" s="1066"/>
      <c r="AF133" s="1064">
        <v>10.9</v>
      </c>
      <c r="AG133" s="1065"/>
      <c r="AH133" s="1065"/>
      <c r="AI133" s="1065"/>
      <c r="AJ133" s="1066"/>
      <c r="AK133" s="1064">
        <v>10.5</v>
      </c>
      <c r="AL133" s="1065"/>
      <c r="AM133" s="1065"/>
      <c r="AN133" s="1065"/>
      <c r="AO133" s="1066"/>
      <c r="AP133" s="1013"/>
      <c r="AQ133" s="1014"/>
      <c r="AR133" s="1014"/>
      <c r="AS133" s="1014"/>
      <c r="AT133" s="106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Gn9SXhpH40ITC7qkI6c/Pc+DOGpeBrGsS30ShasYM1b2hei1blMB4n0G+Oaqq060BBOKAaIwfjlftlnBFrU3vQ==" saltValue="L9RR19DKQPeLDamvvLW3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Normal="85" zoomScaleSheetLayoutView="100" workbookViewId="0">
      <selection activeCell="AW27" sqref="AW27"/>
    </sheetView>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511</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S1GLIah3IJQmAXMFV2jTLTroY+Bb5FMqQgjDTQG7YJHq8hriB5cKuskgFPFfUIqtFZM9w/SpCCkBodqRg8vnw==" saltValue="kSG7VF9WBzc9JFFxRSSD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512</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513</v>
      </c>
      <c r="AL6" s="251"/>
      <c r="AM6" s="251"/>
      <c r="AN6" s="251"/>
    </row>
    <row r="7" spans="1:46" ht="13.5" customHeight="1" x14ac:dyDescent="0.2">
      <c r="A7" s="250"/>
      <c r="AK7" s="253"/>
      <c r="AL7" s="254"/>
      <c r="AM7" s="254"/>
      <c r="AN7" s="255"/>
      <c r="AO7" s="1099" t="s">
        <v>514</v>
      </c>
      <c r="AP7" s="256"/>
      <c r="AQ7" s="257" t="s">
        <v>515</v>
      </c>
      <c r="AR7" s="258"/>
    </row>
    <row r="8" spans="1:46" ht="13.2" x14ac:dyDescent="0.2">
      <c r="A8" s="250"/>
      <c r="AK8" s="259"/>
      <c r="AL8" s="260"/>
      <c r="AM8" s="260"/>
      <c r="AN8" s="261"/>
      <c r="AO8" s="1100"/>
      <c r="AP8" s="262" t="s">
        <v>516</v>
      </c>
      <c r="AQ8" s="263" t="s">
        <v>517</v>
      </c>
      <c r="AR8" s="264" t="s">
        <v>518</v>
      </c>
    </row>
    <row r="9" spans="1:46" ht="13.2" x14ac:dyDescent="0.2">
      <c r="A9" s="250"/>
      <c r="AK9" s="1101" t="s">
        <v>519</v>
      </c>
      <c r="AL9" s="1102"/>
      <c r="AM9" s="1102"/>
      <c r="AN9" s="1103"/>
      <c r="AO9" s="265">
        <v>2382709</v>
      </c>
      <c r="AP9" s="265">
        <v>62799</v>
      </c>
      <c r="AQ9" s="266">
        <v>65075</v>
      </c>
      <c r="AR9" s="267">
        <v>-3.5</v>
      </c>
    </row>
    <row r="10" spans="1:46" ht="13.5" customHeight="1" x14ac:dyDescent="0.2">
      <c r="A10" s="250"/>
      <c r="AK10" s="1101" t="s">
        <v>520</v>
      </c>
      <c r="AL10" s="1102"/>
      <c r="AM10" s="1102"/>
      <c r="AN10" s="1103"/>
      <c r="AO10" s="268">
        <v>465850</v>
      </c>
      <c r="AP10" s="268">
        <v>12278</v>
      </c>
      <c r="AQ10" s="269">
        <v>8175</v>
      </c>
      <c r="AR10" s="270">
        <v>50.2</v>
      </c>
    </row>
    <row r="11" spans="1:46" ht="13.5" customHeight="1" x14ac:dyDescent="0.2">
      <c r="A11" s="250"/>
      <c r="AK11" s="1101" t="s">
        <v>521</v>
      </c>
      <c r="AL11" s="1102"/>
      <c r="AM11" s="1102"/>
      <c r="AN11" s="1103"/>
      <c r="AO11" s="268" t="s">
        <v>522</v>
      </c>
      <c r="AP11" s="268" t="s">
        <v>522</v>
      </c>
      <c r="AQ11" s="269">
        <v>364</v>
      </c>
      <c r="AR11" s="270" t="s">
        <v>522</v>
      </c>
    </row>
    <row r="12" spans="1:46" ht="13.5" customHeight="1" x14ac:dyDescent="0.2">
      <c r="A12" s="250"/>
      <c r="AK12" s="1101" t="s">
        <v>523</v>
      </c>
      <c r="AL12" s="1102"/>
      <c r="AM12" s="1102"/>
      <c r="AN12" s="1103"/>
      <c r="AO12" s="268" t="s">
        <v>522</v>
      </c>
      <c r="AP12" s="268" t="s">
        <v>522</v>
      </c>
      <c r="AQ12" s="269">
        <v>18</v>
      </c>
      <c r="AR12" s="270" t="s">
        <v>522</v>
      </c>
    </row>
    <row r="13" spans="1:46" ht="13.5" customHeight="1" x14ac:dyDescent="0.2">
      <c r="A13" s="250"/>
      <c r="AK13" s="1101" t="s">
        <v>524</v>
      </c>
      <c r="AL13" s="1102"/>
      <c r="AM13" s="1102"/>
      <c r="AN13" s="1103"/>
      <c r="AO13" s="268">
        <v>101992</v>
      </c>
      <c r="AP13" s="268">
        <v>2688</v>
      </c>
      <c r="AQ13" s="269">
        <v>2565</v>
      </c>
      <c r="AR13" s="270">
        <v>4.8</v>
      </c>
    </row>
    <row r="14" spans="1:46" ht="13.5" customHeight="1" x14ac:dyDescent="0.2">
      <c r="A14" s="250"/>
      <c r="AK14" s="1101" t="s">
        <v>525</v>
      </c>
      <c r="AL14" s="1102"/>
      <c r="AM14" s="1102"/>
      <c r="AN14" s="1103"/>
      <c r="AO14" s="268">
        <v>80697</v>
      </c>
      <c r="AP14" s="268">
        <v>2127</v>
      </c>
      <c r="AQ14" s="269">
        <v>1231</v>
      </c>
      <c r="AR14" s="270">
        <v>72.8</v>
      </c>
    </row>
    <row r="15" spans="1:46" ht="13.5" customHeight="1" x14ac:dyDescent="0.2">
      <c r="A15" s="250"/>
      <c r="AK15" s="1104" t="s">
        <v>526</v>
      </c>
      <c r="AL15" s="1105"/>
      <c r="AM15" s="1105"/>
      <c r="AN15" s="1106"/>
      <c r="AO15" s="268">
        <v>-181094</v>
      </c>
      <c r="AP15" s="268">
        <v>-4773</v>
      </c>
      <c r="AQ15" s="269">
        <v>-4456</v>
      </c>
      <c r="AR15" s="270">
        <v>7.1</v>
      </c>
    </row>
    <row r="16" spans="1:46" ht="13.2" x14ac:dyDescent="0.2">
      <c r="A16" s="250"/>
      <c r="AK16" s="1104" t="s">
        <v>189</v>
      </c>
      <c r="AL16" s="1105"/>
      <c r="AM16" s="1105"/>
      <c r="AN16" s="1106"/>
      <c r="AO16" s="268">
        <v>2850154</v>
      </c>
      <c r="AP16" s="268">
        <v>75119</v>
      </c>
      <c r="AQ16" s="269">
        <v>72972</v>
      </c>
      <c r="AR16" s="270">
        <v>2.9</v>
      </c>
    </row>
    <row r="17" spans="1:46" ht="13.2" x14ac:dyDescent="0.2">
      <c r="A17" s="250"/>
    </row>
    <row r="18" spans="1:46" ht="13.2" x14ac:dyDescent="0.2">
      <c r="A18" s="250"/>
      <c r="AQ18" s="271"/>
      <c r="AR18" s="271"/>
    </row>
    <row r="19" spans="1:46" ht="13.2" x14ac:dyDescent="0.2">
      <c r="A19" s="250"/>
      <c r="AK19" s="246" t="s">
        <v>527</v>
      </c>
    </row>
    <row r="20" spans="1:46" ht="13.2" x14ac:dyDescent="0.2">
      <c r="A20" s="250"/>
      <c r="AK20" s="272"/>
      <c r="AL20" s="273"/>
      <c r="AM20" s="273"/>
      <c r="AN20" s="274"/>
      <c r="AO20" s="275" t="s">
        <v>528</v>
      </c>
      <c r="AP20" s="276" t="s">
        <v>529</v>
      </c>
      <c r="AQ20" s="277" t="s">
        <v>530</v>
      </c>
      <c r="AR20" s="278"/>
    </row>
    <row r="21" spans="1:46" s="251" customFormat="1" ht="13.2" x14ac:dyDescent="0.2">
      <c r="A21" s="279"/>
      <c r="AK21" s="1107" t="s">
        <v>531</v>
      </c>
      <c r="AL21" s="1108"/>
      <c r="AM21" s="1108"/>
      <c r="AN21" s="1109"/>
      <c r="AO21" s="280">
        <v>6.64</v>
      </c>
      <c r="AP21" s="281">
        <v>6.56</v>
      </c>
      <c r="AQ21" s="282">
        <v>0.08</v>
      </c>
      <c r="AS21" s="283"/>
      <c r="AT21" s="279"/>
    </row>
    <row r="22" spans="1:46" s="251" customFormat="1" ht="13.2" x14ac:dyDescent="0.2">
      <c r="A22" s="279"/>
      <c r="AK22" s="1107" t="s">
        <v>532</v>
      </c>
      <c r="AL22" s="1108"/>
      <c r="AM22" s="1108"/>
      <c r="AN22" s="1109"/>
      <c r="AO22" s="284">
        <v>98.8</v>
      </c>
      <c r="AP22" s="285">
        <v>97.1</v>
      </c>
      <c r="AQ22" s="286">
        <v>1.7</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098" t="s">
        <v>533</v>
      </c>
      <c r="B26" s="1098"/>
      <c r="C26" s="1098"/>
      <c r="D26" s="1098"/>
      <c r="E26" s="1098"/>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row>
    <row r="27" spans="1:46" ht="13.2" x14ac:dyDescent="0.2">
      <c r="A27" s="291"/>
      <c r="AS27" s="246"/>
      <c r="AT27" s="246"/>
    </row>
    <row r="28" spans="1:46" ht="16.2" x14ac:dyDescent="0.2">
      <c r="A28" s="247" t="s">
        <v>534</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535</v>
      </c>
      <c r="AL29" s="251"/>
      <c r="AM29" s="251"/>
      <c r="AN29" s="251"/>
      <c r="AS29" s="293"/>
    </row>
    <row r="30" spans="1:46" ht="13.5" customHeight="1" x14ac:dyDescent="0.2">
      <c r="A30" s="250"/>
      <c r="AK30" s="253"/>
      <c r="AL30" s="254"/>
      <c r="AM30" s="254"/>
      <c r="AN30" s="255"/>
      <c r="AO30" s="1099" t="s">
        <v>514</v>
      </c>
      <c r="AP30" s="256"/>
      <c r="AQ30" s="257" t="s">
        <v>515</v>
      </c>
      <c r="AR30" s="258"/>
    </row>
    <row r="31" spans="1:46" ht="13.2" x14ac:dyDescent="0.2">
      <c r="A31" s="250"/>
      <c r="AK31" s="259"/>
      <c r="AL31" s="260"/>
      <c r="AM31" s="260"/>
      <c r="AN31" s="261"/>
      <c r="AO31" s="1100"/>
      <c r="AP31" s="262" t="s">
        <v>516</v>
      </c>
      <c r="AQ31" s="263" t="s">
        <v>517</v>
      </c>
      <c r="AR31" s="264" t="s">
        <v>518</v>
      </c>
    </row>
    <row r="32" spans="1:46" ht="27" customHeight="1" x14ac:dyDescent="0.2">
      <c r="A32" s="250"/>
      <c r="AK32" s="1115" t="s">
        <v>536</v>
      </c>
      <c r="AL32" s="1116"/>
      <c r="AM32" s="1116"/>
      <c r="AN32" s="1117"/>
      <c r="AO32" s="294">
        <v>1481602</v>
      </c>
      <c r="AP32" s="294">
        <v>39049</v>
      </c>
      <c r="AQ32" s="295">
        <v>32092</v>
      </c>
      <c r="AR32" s="296">
        <v>21.7</v>
      </c>
    </row>
    <row r="33" spans="1:46" ht="13.5" customHeight="1" x14ac:dyDescent="0.2">
      <c r="A33" s="250"/>
      <c r="AK33" s="1115" t="s">
        <v>537</v>
      </c>
      <c r="AL33" s="1116"/>
      <c r="AM33" s="1116"/>
      <c r="AN33" s="1117"/>
      <c r="AO33" s="294" t="s">
        <v>522</v>
      </c>
      <c r="AP33" s="294" t="s">
        <v>522</v>
      </c>
      <c r="AQ33" s="295" t="s">
        <v>522</v>
      </c>
      <c r="AR33" s="296" t="s">
        <v>522</v>
      </c>
    </row>
    <row r="34" spans="1:46" ht="27" customHeight="1" x14ac:dyDescent="0.2">
      <c r="A34" s="250"/>
      <c r="AK34" s="1115" t="s">
        <v>538</v>
      </c>
      <c r="AL34" s="1116"/>
      <c r="AM34" s="1116"/>
      <c r="AN34" s="1117"/>
      <c r="AO34" s="294" t="s">
        <v>522</v>
      </c>
      <c r="AP34" s="294" t="s">
        <v>522</v>
      </c>
      <c r="AQ34" s="295" t="s">
        <v>522</v>
      </c>
      <c r="AR34" s="296" t="s">
        <v>522</v>
      </c>
    </row>
    <row r="35" spans="1:46" ht="27" customHeight="1" x14ac:dyDescent="0.2">
      <c r="A35" s="250"/>
      <c r="AK35" s="1115" t="s">
        <v>539</v>
      </c>
      <c r="AL35" s="1116"/>
      <c r="AM35" s="1116"/>
      <c r="AN35" s="1117"/>
      <c r="AO35" s="294">
        <v>112528</v>
      </c>
      <c r="AP35" s="294">
        <v>2966</v>
      </c>
      <c r="AQ35" s="295">
        <v>8882</v>
      </c>
      <c r="AR35" s="296">
        <v>-66.599999999999994</v>
      </c>
    </row>
    <row r="36" spans="1:46" ht="27" customHeight="1" x14ac:dyDescent="0.2">
      <c r="A36" s="250"/>
      <c r="AK36" s="1115" t="s">
        <v>540</v>
      </c>
      <c r="AL36" s="1116"/>
      <c r="AM36" s="1116"/>
      <c r="AN36" s="1117"/>
      <c r="AO36" s="294">
        <v>99748</v>
      </c>
      <c r="AP36" s="294">
        <v>2629</v>
      </c>
      <c r="AQ36" s="295">
        <v>1893</v>
      </c>
      <c r="AR36" s="296">
        <v>38.9</v>
      </c>
    </row>
    <row r="37" spans="1:46" ht="13.5" customHeight="1" x14ac:dyDescent="0.2">
      <c r="A37" s="250"/>
      <c r="AK37" s="1115" t="s">
        <v>541</v>
      </c>
      <c r="AL37" s="1116"/>
      <c r="AM37" s="1116"/>
      <c r="AN37" s="1117"/>
      <c r="AO37" s="294" t="s">
        <v>522</v>
      </c>
      <c r="AP37" s="294" t="s">
        <v>522</v>
      </c>
      <c r="AQ37" s="295">
        <v>971</v>
      </c>
      <c r="AR37" s="296" t="s">
        <v>522</v>
      </c>
    </row>
    <row r="38" spans="1:46" ht="27" customHeight="1" x14ac:dyDescent="0.2">
      <c r="A38" s="250"/>
      <c r="AK38" s="1118" t="s">
        <v>542</v>
      </c>
      <c r="AL38" s="1119"/>
      <c r="AM38" s="1119"/>
      <c r="AN38" s="1120"/>
      <c r="AO38" s="297" t="s">
        <v>522</v>
      </c>
      <c r="AP38" s="297" t="s">
        <v>522</v>
      </c>
      <c r="AQ38" s="298">
        <v>0</v>
      </c>
      <c r="AR38" s="286" t="s">
        <v>522</v>
      </c>
      <c r="AS38" s="293"/>
    </row>
    <row r="39" spans="1:46" ht="13.2" x14ac:dyDescent="0.2">
      <c r="A39" s="250"/>
      <c r="AK39" s="1118" t="s">
        <v>543</v>
      </c>
      <c r="AL39" s="1119"/>
      <c r="AM39" s="1119"/>
      <c r="AN39" s="1120"/>
      <c r="AO39" s="294">
        <v>-299398</v>
      </c>
      <c r="AP39" s="294">
        <v>-7891</v>
      </c>
      <c r="AQ39" s="295">
        <v>-3104</v>
      </c>
      <c r="AR39" s="296">
        <v>154.19999999999999</v>
      </c>
      <c r="AS39" s="293"/>
    </row>
    <row r="40" spans="1:46" ht="27" customHeight="1" x14ac:dyDescent="0.2">
      <c r="A40" s="250"/>
      <c r="AK40" s="1115" t="s">
        <v>544</v>
      </c>
      <c r="AL40" s="1116"/>
      <c r="AM40" s="1116"/>
      <c r="AN40" s="1117"/>
      <c r="AO40" s="294">
        <v>-612374</v>
      </c>
      <c r="AP40" s="294">
        <v>-16140</v>
      </c>
      <c r="AQ40" s="295">
        <v>-27365</v>
      </c>
      <c r="AR40" s="296">
        <v>-41</v>
      </c>
      <c r="AS40" s="293"/>
    </row>
    <row r="41" spans="1:46" ht="13.2" x14ac:dyDescent="0.2">
      <c r="A41" s="250"/>
      <c r="AK41" s="1121" t="s">
        <v>300</v>
      </c>
      <c r="AL41" s="1122"/>
      <c r="AM41" s="1122"/>
      <c r="AN41" s="1123"/>
      <c r="AO41" s="294">
        <v>782106</v>
      </c>
      <c r="AP41" s="294">
        <v>20613</v>
      </c>
      <c r="AQ41" s="295">
        <v>13369</v>
      </c>
      <c r="AR41" s="296">
        <v>54.2</v>
      </c>
      <c r="AS41" s="293"/>
    </row>
    <row r="42" spans="1:46" ht="13.2" x14ac:dyDescent="0.2">
      <c r="A42" s="250"/>
      <c r="AK42" s="299" t="s">
        <v>545</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546</v>
      </c>
    </row>
    <row r="48" spans="1:46" ht="13.2" x14ac:dyDescent="0.2">
      <c r="A48" s="250"/>
      <c r="AK48" s="304" t="s">
        <v>547</v>
      </c>
      <c r="AL48" s="304"/>
      <c r="AM48" s="304"/>
      <c r="AN48" s="304"/>
      <c r="AO48" s="304"/>
      <c r="AP48" s="304"/>
      <c r="AQ48" s="305"/>
      <c r="AR48" s="304"/>
    </row>
    <row r="49" spans="1:44" ht="13.5" customHeight="1" x14ac:dyDescent="0.2">
      <c r="A49" s="250"/>
      <c r="AK49" s="306"/>
      <c r="AL49" s="307"/>
      <c r="AM49" s="1110" t="s">
        <v>514</v>
      </c>
      <c r="AN49" s="1112" t="s">
        <v>548</v>
      </c>
      <c r="AO49" s="1113"/>
      <c r="AP49" s="1113"/>
      <c r="AQ49" s="1113"/>
      <c r="AR49" s="1114"/>
    </row>
    <row r="50" spans="1:44" ht="13.2" x14ac:dyDescent="0.2">
      <c r="A50" s="250"/>
      <c r="AK50" s="308"/>
      <c r="AL50" s="309"/>
      <c r="AM50" s="1111"/>
      <c r="AN50" s="310" t="s">
        <v>549</v>
      </c>
      <c r="AO50" s="311" t="s">
        <v>550</v>
      </c>
      <c r="AP50" s="312" t="s">
        <v>551</v>
      </c>
      <c r="AQ50" s="313" t="s">
        <v>552</v>
      </c>
      <c r="AR50" s="314" t="s">
        <v>553</v>
      </c>
    </row>
    <row r="51" spans="1:44" ht="13.2" x14ac:dyDescent="0.2">
      <c r="A51" s="250"/>
      <c r="AK51" s="306" t="s">
        <v>554</v>
      </c>
      <c r="AL51" s="307"/>
      <c r="AM51" s="315">
        <v>1192378</v>
      </c>
      <c r="AN51" s="316">
        <v>31048</v>
      </c>
      <c r="AO51" s="317">
        <v>-48.5</v>
      </c>
      <c r="AP51" s="318">
        <v>52191</v>
      </c>
      <c r="AQ51" s="319">
        <v>9.3000000000000007</v>
      </c>
      <c r="AR51" s="320">
        <v>-57.8</v>
      </c>
    </row>
    <row r="52" spans="1:44" ht="13.2" x14ac:dyDescent="0.2">
      <c r="A52" s="250"/>
      <c r="AK52" s="321"/>
      <c r="AL52" s="322" t="s">
        <v>555</v>
      </c>
      <c r="AM52" s="323">
        <v>755019</v>
      </c>
      <c r="AN52" s="324">
        <v>19660</v>
      </c>
      <c r="AO52" s="325">
        <v>-61.8</v>
      </c>
      <c r="AP52" s="326">
        <v>24843</v>
      </c>
      <c r="AQ52" s="327">
        <v>-0.4</v>
      </c>
      <c r="AR52" s="328">
        <v>-61.4</v>
      </c>
    </row>
    <row r="53" spans="1:44" ht="13.2" x14ac:dyDescent="0.2">
      <c r="A53" s="250"/>
      <c r="AK53" s="306" t="s">
        <v>556</v>
      </c>
      <c r="AL53" s="307"/>
      <c r="AM53" s="315">
        <v>1403138</v>
      </c>
      <c r="AN53" s="316">
        <v>36613</v>
      </c>
      <c r="AO53" s="317">
        <v>17.899999999999999</v>
      </c>
      <c r="AP53" s="318">
        <v>47387</v>
      </c>
      <c r="AQ53" s="319">
        <v>-9.1999999999999993</v>
      </c>
      <c r="AR53" s="320">
        <v>27.1</v>
      </c>
    </row>
    <row r="54" spans="1:44" ht="13.2" x14ac:dyDescent="0.2">
      <c r="A54" s="250"/>
      <c r="AK54" s="321"/>
      <c r="AL54" s="322" t="s">
        <v>555</v>
      </c>
      <c r="AM54" s="323">
        <v>701060</v>
      </c>
      <c r="AN54" s="324">
        <v>18293</v>
      </c>
      <c r="AO54" s="325">
        <v>-7</v>
      </c>
      <c r="AP54" s="326">
        <v>24928</v>
      </c>
      <c r="AQ54" s="327">
        <v>0.3</v>
      </c>
      <c r="AR54" s="328">
        <v>-7.3</v>
      </c>
    </row>
    <row r="55" spans="1:44" ht="13.2" x14ac:dyDescent="0.2">
      <c r="A55" s="250"/>
      <c r="AK55" s="306" t="s">
        <v>557</v>
      </c>
      <c r="AL55" s="307"/>
      <c r="AM55" s="315">
        <v>1058752</v>
      </c>
      <c r="AN55" s="316">
        <v>27723</v>
      </c>
      <c r="AO55" s="317">
        <v>-24.3</v>
      </c>
      <c r="AP55" s="318">
        <v>51264</v>
      </c>
      <c r="AQ55" s="319">
        <v>8.1999999999999993</v>
      </c>
      <c r="AR55" s="320">
        <v>-32.5</v>
      </c>
    </row>
    <row r="56" spans="1:44" ht="13.2" x14ac:dyDescent="0.2">
      <c r="A56" s="250"/>
      <c r="AK56" s="321"/>
      <c r="AL56" s="322" t="s">
        <v>555</v>
      </c>
      <c r="AM56" s="323">
        <v>718759</v>
      </c>
      <c r="AN56" s="324">
        <v>18820</v>
      </c>
      <c r="AO56" s="325">
        <v>2.9</v>
      </c>
      <c r="AP56" s="326">
        <v>26040</v>
      </c>
      <c r="AQ56" s="327">
        <v>4.5</v>
      </c>
      <c r="AR56" s="328">
        <v>-1.6</v>
      </c>
    </row>
    <row r="57" spans="1:44" ht="13.2" x14ac:dyDescent="0.2">
      <c r="A57" s="250"/>
      <c r="AK57" s="306" t="s">
        <v>558</v>
      </c>
      <c r="AL57" s="307"/>
      <c r="AM57" s="315">
        <v>1077847</v>
      </c>
      <c r="AN57" s="316">
        <v>28264</v>
      </c>
      <c r="AO57" s="317">
        <v>2</v>
      </c>
      <c r="AP57" s="318">
        <v>52068</v>
      </c>
      <c r="AQ57" s="319">
        <v>1.6</v>
      </c>
      <c r="AR57" s="320">
        <v>0.4</v>
      </c>
    </row>
    <row r="58" spans="1:44" ht="13.2" x14ac:dyDescent="0.2">
      <c r="A58" s="250"/>
      <c r="AK58" s="321"/>
      <c r="AL58" s="322" t="s">
        <v>555</v>
      </c>
      <c r="AM58" s="323">
        <v>541155</v>
      </c>
      <c r="AN58" s="324">
        <v>14191</v>
      </c>
      <c r="AO58" s="325">
        <v>-24.6</v>
      </c>
      <c r="AP58" s="326">
        <v>26936</v>
      </c>
      <c r="AQ58" s="327">
        <v>3.4</v>
      </c>
      <c r="AR58" s="328">
        <v>-28</v>
      </c>
    </row>
    <row r="59" spans="1:44" ht="13.2" x14ac:dyDescent="0.2">
      <c r="A59" s="250"/>
      <c r="AK59" s="306" t="s">
        <v>559</v>
      </c>
      <c r="AL59" s="307"/>
      <c r="AM59" s="315">
        <v>839202</v>
      </c>
      <c r="AN59" s="316">
        <v>22118</v>
      </c>
      <c r="AO59" s="317">
        <v>-21.7</v>
      </c>
      <c r="AP59" s="318">
        <v>47161</v>
      </c>
      <c r="AQ59" s="319">
        <v>-9.4</v>
      </c>
      <c r="AR59" s="320">
        <v>-12.3</v>
      </c>
    </row>
    <row r="60" spans="1:44" ht="13.2" x14ac:dyDescent="0.2">
      <c r="A60" s="250"/>
      <c r="AK60" s="321"/>
      <c r="AL60" s="322" t="s">
        <v>555</v>
      </c>
      <c r="AM60" s="323">
        <v>512710</v>
      </c>
      <c r="AN60" s="324">
        <v>13513</v>
      </c>
      <c r="AO60" s="325">
        <v>-4.8</v>
      </c>
      <c r="AP60" s="326">
        <v>24595</v>
      </c>
      <c r="AQ60" s="327">
        <v>-8.6999999999999993</v>
      </c>
      <c r="AR60" s="328">
        <v>3.9</v>
      </c>
    </row>
    <row r="61" spans="1:44" ht="13.2" x14ac:dyDescent="0.2">
      <c r="A61" s="250"/>
      <c r="AK61" s="306" t="s">
        <v>560</v>
      </c>
      <c r="AL61" s="329"/>
      <c r="AM61" s="315">
        <v>1114263</v>
      </c>
      <c r="AN61" s="316">
        <v>29153</v>
      </c>
      <c r="AO61" s="317">
        <v>-14.9</v>
      </c>
      <c r="AP61" s="318">
        <v>50014</v>
      </c>
      <c r="AQ61" s="330">
        <v>0.1</v>
      </c>
      <c r="AR61" s="320">
        <v>-15</v>
      </c>
    </row>
    <row r="62" spans="1:44" ht="13.2" x14ac:dyDescent="0.2">
      <c r="A62" s="250"/>
      <c r="AK62" s="321"/>
      <c r="AL62" s="322" t="s">
        <v>555</v>
      </c>
      <c r="AM62" s="323">
        <v>645741</v>
      </c>
      <c r="AN62" s="324">
        <v>16895</v>
      </c>
      <c r="AO62" s="325">
        <v>-19.100000000000001</v>
      </c>
      <c r="AP62" s="326">
        <v>25468</v>
      </c>
      <c r="AQ62" s="327">
        <v>-0.2</v>
      </c>
      <c r="AR62" s="328">
        <v>-18.899999999999999</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ap5vxACP8476jdbX+UuXNNSdaR5J3csYna3dD5kALAwNM5SupZOJglY8uQ8ohOcV783yVb7PTerKCJ1fDwNoeg==" saltValue="rFJkttG5GIU851XwPDE6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562</v>
      </c>
    </row>
    <row r="121" spans="125:125" ht="13.5" hidden="1" customHeight="1" x14ac:dyDescent="0.2">
      <c r="DU121" s="244"/>
    </row>
  </sheetData>
  <sheetProtection algorithmName="SHA-512" hashValue="sI4cFToelG1cxY74ZTjGwx1KYsD6PS/kd1Zxibj0jjAuqdeUd0cY/Fj7282B/v7otu1/GW2uoV1TYXtmeN/Qlw==" saltValue="CqDi+SGDnUndYNBTOzrl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563</v>
      </c>
    </row>
  </sheetData>
  <sheetProtection algorithmName="SHA-512" hashValue="KemzRyW8Ph/qNrQS2Z2prQMgCECxzU9sZ4XllTWZWxYdq/VBU0AhyfqMXUsqICFZjpzYi6Cu2KOCRy9enGsmhA==" saltValue="e0vgKv4ZhfSRis2H0fNx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7"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4" t="s">
        <v>3</v>
      </c>
      <c r="D47" s="1124"/>
      <c r="E47" s="1125"/>
      <c r="F47" s="11">
        <v>7.47</v>
      </c>
      <c r="G47" s="12">
        <v>10.52</v>
      </c>
      <c r="H47" s="12">
        <v>12.17</v>
      </c>
      <c r="I47" s="12">
        <v>12.44</v>
      </c>
      <c r="J47" s="13">
        <v>17.079999999999998</v>
      </c>
    </row>
    <row r="48" spans="2:10" ht="57.75" customHeight="1" x14ac:dyDescent="0.2">
      <c r="B48" s="14"/>
      <c r="C48" s="1126" t="s">
        <v>4</v>
      </c>
      <c r="D48" s="1126"/>
      <c r="E48" s="1127"/>
      <c r="F48" s="15">
        <v>8.4700000000000006</v>
      </c>
      <c r="G48" s="16">
        <v>10.55</v>
      </c>
      <c r="H48" s="16">
        <v>6.06</v>
      </c>
      <c r="I48" s="16">
        <v>10.74</v>
      </c>
      <c r="J48" s="17">
        <v>13.18</v>
      </c>
    </row>
    <row r="49" spans="2:10" ht="57.75" customHeight="1" thickBot="1" x14ac:dyDescent="0.25">
      <c r="B49" s="18"/>
      <c r="C49" s="1128" t="s">
        <v>5</v>
      </c>
      <c r="D49" s="1128"/>
      <c r="E49" s="1129"/>
      <c r="F49" s="19" t="s">
        <v>569</v>
      </c>
      <c r="G49" s="20">
        <v>5.44</v>
      </c>
      <c r="H49" s="20" t="s">
        <v>570</v>
      </c>
      <c r="I49" s="20">
        <v>4.9000000000000004</v>
      </c>
      <c r="J49" s="21">
        <v>6.68</v>
      </c>
    </row>
    <row r="50" spans="2:10" ht="13.2" x14ac:dyDescent="0.2"/>
  </sheetData>
  <sheetProtection algorithmName="SHA-512" hashValue="Z+dKiY3EVgLfSgJ0+SUBEx8PKjbFpC2bn/7sdGu6Y8tm8Etzemlz5SIrMy/S3Ez0X/eVeBp1vHO2IAfT3+2idA==" saltValue="taWQxQ5nJ4KYwqUBMpNe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2023-02-20T04:31:11Z</dcterms:created>
  <dcterms:modified xsi:type="dcterms:W3CDTF">2023-10-16T00:05:57Z</dcterms:modified>
  <cp:category/>
</cp:coreProperties>
</file>