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2自治財政課\04 財務管理係(財政)\R5年度\02決算\05財政状況資料集\【1013（金）〆照会：県市町村課】令和３年度財政状況資料集の作成について（2回目・地方公会計関係）\"/>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<sst xmlns="http://schemas.openxmlformats.org/spreadsheetml/2006/main" count="1198" uniqueCount="625">
  <si>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</si>
  <si>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</si>
  <si>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</si>
  <si>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</si>
  <si>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</si>
  <si>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</si>
  <si>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</si>
  <si>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</si>
  <si>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</si>
  <si>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</si>
  <si>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</si>
  <si>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</si>
  <si>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</si>
  <si>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</si>
  <si>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</si>
  <si>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</si>
  <si>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</si>
  <si>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</si>
  <si>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</si>
  <si>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</si>
  <si>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</si>
  <si>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</si>
  <si>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</si>
  <si>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</si>
  <si>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</si>
  <si>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</si>
  <si>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</si>
  <si>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</si>
  <si>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</si>
  <si>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</si>
  <si>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</si>
  <si>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</si>
  <si>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</si>
  <si>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</si>
  <si>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</si>
  <si>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</si>
  <si>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</si>
  <si>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</si>
  <si>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</si>
  <si>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</si>
  <si>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</si>
  <si>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</si>
  <si>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</si>
  <si>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</si>
  <si>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</si>
  <si>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</si>
  <si>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</si>
  <si>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</si>
  <si>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</si>
  <si>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</si>
  <si>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</si>
  <si>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</si>
  <si>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</si>
  <si>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</si>
  <si>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</si>
  <si>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</si>
  <si>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</si>
  <si>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</si>
  <si>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</si>
  <si>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</si>
  <si>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</si>
  <si>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</si>
  <si>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</si>
  <si>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</si>
  <si>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</si>
  <si>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</si>
  <si>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</si>
  <si>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</si>
  <si>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</si>
  <si>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</si>
  <si>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</si>
  <si>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</si>
  <si>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</si>
  <si>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</si>
  <si>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</si>
  <si>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</si>
  <si>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</si>
  <si>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</si>
  <si>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</si>
  <si>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</si>
  <si>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</si>
  <si>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</si>
  <si>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</si>
  <si>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</si>
  <si>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</si>
  <si>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</si>
  <si>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</si>
  <si>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</si>
  <si>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</si>
  <si>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</si>
  <si>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</si>
  <si>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</si>
  <si>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</si>
  <si>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</si>
  <si>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</si>
  <si>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</si>
  <si>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</si>
  <si>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</si>
  <si>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</si>
  <si>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</si>
  <si>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</si>
  <si>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</si>
  <si>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</si>
  <si>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</si>
  <si>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</si>
  <si>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</si>
  <si>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</si>
  <si>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</si>
  <si>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</si>
  <si>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</si>
  <si>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</si>
  <si>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</si>
  <si>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</si>
  <si>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</si>
  <si>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</si>
  <si>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</si>
  <si>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</si>
  <si>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</si>
  <si>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</si>
  <si>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</si>
  <si>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</si>
  <si>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</si>
  <si>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</si>
  <si>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</si>
  <si>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</si>
  <si>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</si>
  <si>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</si>
  <si>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</si>
  <si>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</si>
  <si>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</si>
  <si>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</si>
  <si>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</si>
  <si>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</si>
  <si>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</si>
  <si>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</si>
  <si>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</si>
  <si>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</si>
  <si>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</si>
  <si>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</si>
  <si>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</si>
  <si>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</si>
  <si>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</si>
  <si>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</si>
  <si>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</si>
  <si>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</si>
  <si>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</si>
  <si>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</si>
  <si>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</si>
  <si>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</si>
  <si>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</si>
  <si>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</si>
  <si>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</si>
  <si>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</si>
  <si>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</si>
  <si>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</si>
  <si>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</si>
  <si>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</si>
  <si>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</si>
  <si>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</si>
  <si>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</si>
  <si>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</si>
  <si>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</si>
  <si>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</si>
  <si>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</si>
  <si>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</si>
  <si>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</si>
  <si>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</si>
  <si>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</si>
  <si>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</si>
  <si>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</si>
  <si>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</si>
  <si>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</si>
  <si>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</si>
  <si>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</si>
  <si>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</si>
  <si>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</si>
  <si>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</si>
  <si>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</si>
  <si>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</si>
  <si>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</si>
  <si>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</si>
  <si>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</si>
  <si>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</si>
  <si>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</si>
  <si>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</si>
  <si>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</si>
  <si>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</si>
  <si>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</si>
  <si>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</si>
  <si>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</si>
  <si>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</si>
  <si>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</si>
  <si>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</si>
  <si>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</si>
  <si>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</si>
  <si>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</si>
  <si>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</si>
  <si>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</si>
  <si>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</si>
  <si>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</si>
  <si>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</si>
  <si>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</si>
  <si>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</si>
  <si>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</si>
  <si>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</si>
  <si>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</si>
  <si>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</si>
  <si>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</si>
  <si>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</si>
  <si>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</si>
  <si>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</si>
  <si>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</si>
  <si>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</si>
  <si>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</si>
  <si>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</si>
  <si>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</si>
  <si>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</si>
  <si>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</si>
  <si>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埼玉県吉見町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</si>
  <si>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</si>
  <si>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</si>
  <si>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</si>
  <si>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</si>
  <si>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</si>
  <si>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</si>
  <si>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</si>
  <si>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</si>
  <si>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</si>
  <si>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</si>
  <si>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</si>
  <si>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</si>
  <si>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</si>
  <si>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</si>
  <si>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</si>
  <si>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</si>
  <si>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</si>
  <si>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</si>
  <si>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</si>
  <si>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</si>
  <si>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</si>
  <si>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</si>
  <si>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</si>
  <si>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</si>
  <si>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</si>
  <si>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</si>
  <si>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</si>
  <si>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</si>
  <si>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</si>
  <si>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</si>
  <si>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</si>
  <si>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</si>
  <si>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</si>
  <si>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</si>
  <si>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</si>
  <si>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</si>
  <si>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</si>
  <si>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</si>
  <si>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</si>
  <si>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</si>
  <si>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</si>
  <si>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</si>
  <si>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</si>
  <si>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</si>
  <si>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</si>
  <si>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</si>
  <si>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</si>
  <si>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</si>
  <si>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</si>
  <si>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</si>
  <si>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</si>
  <si>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</si>
  <si>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</si>
  <si>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</si>
  <si>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</si>
  <si>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</si>
  <si>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</si>
  <si>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</si>
  <si>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</si>
  <si>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</si>
  <si>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</si>
  <si>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</si>
  <si>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</si>
  <si>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</si>
  <si>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</si>
  <si>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</si>
  <si>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</si>
  <si>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</si>
  <si>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</si>
  <si>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</si>
  <si>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</si>
  <si>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</si>
  <si>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</si>
  <si>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</si>
  <si>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</si>
  <si>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</si>
  <si>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</si>
  <si>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</si>
  <si>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</si>
  <si>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</si>
  <si>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</si>
  <si>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</si>
  <si>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</si>
  <si>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</si>
  <si>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</si>
  <si>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</si>
  <si>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</si>
  <si>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</si>
  <si>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</si>
  <si>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</si>
  <si>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</si>
  <si>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</si>
  <si>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</si>
  <si>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</si>
  <si>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</si>
  <si>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</si>
  <si>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</si>
  <si>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</si>
  <si>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</si>
  <si>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</si>
  <si>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</si>
  <si>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</si>
  <si>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</si>
  <si>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</si>
  <si>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</si>
  <si>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</si>
  <si>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</si>
  <si>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</si>
  <si>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</si>
  <si>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</si>
  <si>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</si>
  <si>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</si>
  <si>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</si>
  <si>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</si>
  <si>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</si>
  <si>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</si>
  <si>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</si>
  <si>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</si>
  <si>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</si>
  <si>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</si>
  <si>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</si>
  <si>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</si>
  <si>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</si>
  <si>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</si>
  <si>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</si>
  <si>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</si>
  <si>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</si>
  <si>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</si>
  <si>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</si>
  <si>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</si>
  <si>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</si>
  <si>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</si>
  <si>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</si>
  <si>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</si>
  <si>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</si>
  <si>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</si>
  <si>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</si>
  <si>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</si>
  <si>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</si>
  <si>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</si>
  <si>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</si>
  <si>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</si>
  <si>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</si>
  <si>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</si>
  <si>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</si>
  <si>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</si>
  <si>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</si>
  <si>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</si>
  <si>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</si>
  <si>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</si>
  <si>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</si>
  <si>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</si>
  <si>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</si>
  <si>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</si>
  <si>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</si>
  <si>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</si>
  <si>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埼玉県吉見町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</si>
  <si>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</si>
  <si>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</si>
  <si>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</si>
  <si>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</si>
  <si>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</si>
  <si>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</si>
  <si>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</si>
  <si>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</si>
  <si>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</si>
  <si>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</si>
  <si>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</si>
  <si>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</si>
  <si>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</si>
  <si>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</si>
  <si>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</si>
  <si>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</si>
  <si>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</si>
  <si>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</si>
  <si>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</si>
  <si>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</si>
  <si>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</si>
  <si>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</si>
  <si>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</si>
  <si>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</si>
  <si>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</si>
  <si>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</si>
  <si>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</si>
  <si>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</si>
  <si>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</si>
  <si>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</si>
  <si>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</si>
  <si>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</si>
  <si>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</si>
  <si>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</si>
  <si>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</si>
  <si>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</si>
  <si>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</si>
  <si>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</si>
  <si>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</si>
  <si>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</si>
  <si>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</si>
  <si>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</si>
  <si>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公設浄化槽事業特別会計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</si>
  <si>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</si>
  <si>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</si>
  <si>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</si>
  <si>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</si>
  <si>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</si>
  <si>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</si>
  <si>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</si>
  <si>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</si>
  <si>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</si>
  <si>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</si>
  <si>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</si>
  <si>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</si>
  <si>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</si>
  <si>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</si>
  <si>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</si>
  <si>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</si>
  <si>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</si>
  <si>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</si>
  <si>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</si>
  <si>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</si>
  <si>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</si>
  <si>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</si>
  <si>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</si>
  <si>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</si>
  <si>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</si>
  <si>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</si>
  <si>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</si>
  <si>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</si>
  <si>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</si>
  <si>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</si>
  <si>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</si>
  <si>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</si>
  <si>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</si>
  <si>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</si>
  <si>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</si>
  <si>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</si>
  <si>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</si>
  <si>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</si>
  <si>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</si>
  <si>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</si>
  <si>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</si>
  <si>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</si>
  <si>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</si>
  <si>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</si>
  <si>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</si>
  <si>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</si>
  <si>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</si>
  <si>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</si>
  <si>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</si>
  <si>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</si>
  <si>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</si>
  <si>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</si>
  <si>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</si>
  <si>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</si>
  <si>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</si>
  <si>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</si>
  <si>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</si>
  <si>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</si>
  <si>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</si>
  <si>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</si>
  <si>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</si>
  <si>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</si>
  <si>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</si>
  <si>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</si>
  <si>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</si>
  <si>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</si>
  <si>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</si>
  <si>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</si>
  <si>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</si>
  <si>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</si>
  <si>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</si>
  <si>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</si>
  <si>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</si>
  <si>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</si>
  <si>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</si>
  <si>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</si>
  <si>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</si>
  <si>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</si>
  <si>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</si>
  <si>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</si>
  <si>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</si>
  <si>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</si>
  <si>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</si>
  <si>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</si>
  <si>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</si>
  <si>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</si>
  <si>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</si>
  <si>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</si>
  <si>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</si>
  <si>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</si>
  <si>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</si>
  <si>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</si>
  <si>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</si>
  <si>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</si>
  <si>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</si>
  <si>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</si>
  <si>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</si>
  <si>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</si>
  <si>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</si>
  <si>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</si>
  <si>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</si>
  <si>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</si>
  <si>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</si>
  <si>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</si>
  <si>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</si>
  <si>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</si>
  <si>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</si>
  <si>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</si>
  <si>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</si>
  <si>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</si>
  <si>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</si>
  <si>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</si>
  <si>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</si>
  <si>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</si>
  <si>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</si>
  <si>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</si>
  <si>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</si>
  <si>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</si>
  <si>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</si>
  <si>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</si>
  <si>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</si>
  <si>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</si>
  <si>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</si>
  <si>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</si>
  <si>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</si>
  <si>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</si>
  <si>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</si>
  <si>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</si>
  <si>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</si>
  <si>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</si>
  <si>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</si>
  <si>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</si>
  <si>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</si>
  <si>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</si>
  <si>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</si>
  <si>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</si>
  <si>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</si>
  <si>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</si>
  <si>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</si>
  <si>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</si>
  <si>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</si>
  <si>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</si>
  <si>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</si>
  <si>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</si>
  <si>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</si>
  <si>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</si>
  <si>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</si>
  <si>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</si>
  <si>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</si>
  <si>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</si>
  <si>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</si>
  <si>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</si>
  <si>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</si>
  <si>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</si>
  <si>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</si>
  <si>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</si>
  <si>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</si>
  <si>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</si>
  <si>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</si>
  <si>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8.79</t>
  </si>
  <si>
    <t>水道事業会計</t>
  </si>
  <si>
    <t>一般会計</t>
  </si>
  <si>
    <t>介護保険特別会計</t>
  </si>
  <si>
    <t>国民健康保険特別会計</t>
  </si>
  <si>
    <t>下水道事業特別会計</t>
  </si>
  <si>
    <t>農業集落排水事業特別会計</t>
  </si>
  <si>
    <t>後期高齢者医療特別会計</t>
  </si>
  <si>
    <t>公設浄化槽事業特別会計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</si>
  <si>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</si>
  <si>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</si>
  <si>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</si>
  <si>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</si>
  <si>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</si>
  <si>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</si>
  <si>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</si>
  <si>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</si>
  <si>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公共施設等総合管理基金</t>
    <rPh sb="0" eb="2">
      <t>コウキョウ</t>
    </rPh>
    <rPh sb="2" eb="4">
      <t>シセツ</t>
    </rPh>
    <rPh sb="4" eb="5">
      <t>トウ</t>
    </rPh>
    <rPh sb="5" eb="7">
      <t>ソウゴウ</t>
    </rPh>
    <rPh sb="7" eb="9">
      <t>カンリ</t>
    </rPh>
    <rPh sb="9" eb="11">
      <t>キキン</t>
    </rPh>
    <phoneticPr fontId="5"/>
  </si>
  <si>
    <t>森林環境譲与税基金</t>
    <rPh sb="0" eb="2">
      <t>シンリン</t>
    </rPh>
    <rPh sb="2" eb="4">
      <t>カンキョウ</t>
    </rPh>
    <rPh sb="4" eb="6">
      <t>ジョウヨ</t>
    </rPh>
    <rPh sb="6" eb="7">
      <t>ゼイ</t>
    </rPh>
    <rPh sb="7" eb="9">
      <t>キキン</t>
    </rPh>
    <phoneticPr fontId="5"/>
  </si>
  <si>
    <t>フレンドシップ・ハイツよしみ整備基金</t>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</si>
  <si>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</si>
  <si>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</si>
  <si>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4">
      <t>ヒキコウイキ</t>
    </rPh>
    <rPh sb="4" eb="7">
      <t>シチョウソン</t>
    </rPh>
    <rPh sb="7" eb="8">
      <t>ケン</t>
    </rPh>
    <rPh sb="8" eb="10">
      <t>クミアイ</t>
    </rPh>
    <phoneticPr fontId="2"/>
  </si>
  <si>
    <t>埼玉県後期高齢者医療広域連合</t>
    <rPh sb="0" eb="3">
      <t>サイタマケン</t>
    </rPh>
    <rPh sb="3" eb="10">
      <t>コウキコウレイシャイリョウ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</si>
  <si>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</si>
  <si>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</si>
  <si>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</si>
  <si>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</si>
  <si>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</si>
  <si>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</si>
  <si>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公平委員特別会計</t>
    <rPh sb="0" eb="2">
      <t>コウヘイ</t>
    </rPh>
    <rPh sb="2" eb="4">
      <t>イイン</t>
    </rPh>
    <rPh sb="4" eb="6">
      <t>トクベツ</t>
    </rPh>
    <rPh sb="6" eb="8">
      <t>カイケイ</t>
    </rPh>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</si>
  <si>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</si>
  <si>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</si>
  <si>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</si>
  <si>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（有）いちごの里よしみ</t>
    <rPh sb="1" eb="2">
      <t>ユウ</t>
    </rPh>
    <rPh sb="7" eb="8">
      <t>サト</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</si>
  <si>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</si>
  <si>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</si>
  <si>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</si>
  <si>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令和2年度に公共施設等適正管理事業債795,400千円の借入を予定したが、うち586,600千円は令和3年度へ繰り越したため、地方債現在高は増加したが、基金の積立により、充当可能基金が増加したことなどにより、数値は減少した。
一方で、有形固定資産減価償却率は施設の老朽化により高い水準となっている。特に学校施設、庁舎は今後施設の更新等を進める中で、将来負担額（地方債等）が増加していくことが懸念される。施設統廃合などを計画的に進め、将来負担を可能な限り抑制していきたい。</t>
    <rPh sb="75" eb="78">
      <t>チホウサイ</t>
    </rPh>
    <rPh sb="78" eb="80">
      <t>ゲンザイ</t>
    </rPh>
    <rPh sb="80" eb="81">
      <t>ダカ</t>
    </rPh>
    <rPh sb="82" eb="84">
      <t>ゾウカ</t>
    </rPh>
    <rPh sb="88" eb="90">
      <t>キキン</t>
    </rPh>
    <rPh sb="91" eb="93">
      <t>ツミタテ</t>
    </rPh>
    <rPh sb="97" eb="99">
      <t>ジュウトウ</t>
    </rPh>
    <rPh sb="99" eb="101">
      <t>カノウ</t>
    </rPh>
    <rPh sb="101" eb="103">
      <t>キキン</t>
    </rPh>
    <rPh sb="104" eb="106">
      <t>ゾウカ</t>
    </rPh>
    <rPh sb="116" eb="118">
      <t>スウチ</t>
    </rPh>
    <rPh sb="119" eb="121">
      <t>ゲンショウ</t>
    </rPh>
    <rPh sb="125" eb="127">
      <t>イッポウ</t>
    </rPh>
    <rPh sb="215" eb="218">
      <t>トウハイゴウ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</si>
  <si>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</si>
  <si>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</si>
  <si>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</si>
  <si>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</si>
  <si>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</si>
  <si>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</si>
  <si>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将来負担比率及び実質公債費比率については、ともに良好な水準を維持し、短期、中長期の償還能力を担保している。令和3年度は充当可能基金が約3億円の増加となったことなどから、数値は減少している。
地方債の償還も進んでいる状況である。今後も交付税措置される有利な地方債の活用及び充当可能財源の確保等により、将来の償還能力を確保していきたい。</t>
    <rPh sb="59" eb="61">
      <t>ジュウトウ</t>
    </rPh>
    <rPh sb="61" eb="63">
      <t>カノウ</t>
    </rPh>
    <rPh sb="63" eb="65">
      <t>キキン</t>
    </rPh>
    <rPh sb="66" eb="67">
      <t>ヤク</t>
    </rPh>
    <rPh sb="68" eb="70">
      <t>オクエン</t>
    </rPh>
    <rPh sb="71" eb="73">
      <t>ゾウカ</t>
    </rPh>
    <rPh sb="84" eb="86">
      <t>スウチ</t>
    </rPh>
    <rPh sb="87" eb="89">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</si>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</sst>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76413</c:v>
                </c:pt>
              </c:numCache>
            </c:numRef>
          </c:val>
          <c:smooth val="0"/>
          <c:extLst>
            <c:ext xmlns:c16="http://schemas.microsoft.com/office/drawing/2014/chart" uri="{C3380CC4-5D6E-409C-BE32-E72D297353CC}">
              <c16:uniqueId val="{00000000-BE10-4995-8E05-FFD99D928C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34242</c:v>
                </c:pt>
                <c:pt idx="1">
                  <c:v>36823</c:v>
                </c:pt>
                <c:pt idx="2">
                  <c:v>44333</c:v>
                </c:pt>
                <c:pt idx="3">
                  <c:v>56631</c:v>
                </c:pt>
                <c:pt idx="4">
                  <c:v>92913</c:v>
                </c:pt>
              </c:numCache>
            </c:numRef>
          </c:val>
          <c:smooth val="0"/>
          <c:extLst>
            <c:ext xmlns:c16="http://schemas.microsoft.com/office/drawing/2014/chart" uri="{C3380CC4-5D6E-409C-BE32-E72D297353CC}">
              <c16:uniqueId val="{00000001-BE10-4995-8E05-FFD99D928C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11.95</c:v>
                </c:pt>
                <c:pt idx="1">
                  <c:v>9.85</c:v>
                </c:pt>
                <c:pt idx="2">
                  <c:v>9.74</c:v>
                </c:pt>
                <c:pt idx="3">
                  <c:v>8.9499999999999993</c:v>
                </c:pt>
                <c:pt idx="4">
                  <c:v>14.24</c:v>
                </c:pt>
              </c:numCache>
            </c:numRef>
          </c:val>
          <c:extLst>
            <c:ext xmlns:c16="http://schemas.microsoft.com/office/drawing/2014/chart" uri="{C3380CC4-5D6E-409C-BE32-E72D297353CC}">
              <c16:uniqueId val="{00000000-AC87-426D-8A7B-DF0C7D7E43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22.93</c:v>
                </c:pt>
                <c:pt idx="1">
                  <c:v>25.36</c:v>
                </c:pt>
                <c:pt idx="2">
                  <c:v>25.94</c:v>
                </c:pt>
                <c:pt idx="3">
                  <c:v>25.97</c:v>
                </c:pt>
                <c:pt idx="4">
                  <c:v>24.75</c:v>
                </c:pt>
              </c:numCache>
            </c:numRef>
          </c:val>
          <c:extLst>
            <c:ext xmlns:c16="http://schemas.microsoft.com/office/drawing/2014/chart" uri="{C3380CC4-5D6E-409C-BE32-E72D297353CC}">
              <c16:uniqueId val="{00000001-AC87-426D-8A7B-DF0C7D7E43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-8.7899999999999991</c:v>
                </c:pt>
                <c:pt idx="1">
                  <c:v>0.43</c:v>
                </c:pt>
                <c:pt idx="2">
                  <c:v>0.73</c:v>
                </c:pt>
                <c:pt idx="3">
                  <c:v>0.84</c:v>
                </c:pt>
                <c:pt idx="4">
                  <c:v>5.95</c:v>
                </c:pt>
              </c:numCache>
            </c:numRef>
          </c:val>
          <c:smooth val="0"/>
          <c:extLst>
            <c:ext xmlns:c16="http://schemas.microsoft.com/office/drawing/2014/chart" uri="{C3380CC4-5D6E-409C-BE32-E72D297353CC}">
              <c16:uniqueId val="{00000002-AC87-426D-8A7B-DF0C7D7E43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95C-4083-AEE2-FA6EA13CD6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5C-4083-AEE2-FA6EA13CD668}"/>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7.0000000000000007E-2</c:v>
                </c:pt>
                <c:pt idx="2">
                  <c:v>#N/A</c:v>
                </c:pt>
                <c:pt idx="3">
                  <c:v>0.06</c:v>
                </c:pt>
                <c:pt idx="4">
                  <c:v>#N/A</c:v>
                </c:pt>
                <c:pt idx="5">
                  <c:v>0.04</c:v>
                </c:pt>
                <c:pt idx="6">
                  <c:v>#N/A</c:v>
                </c:pt>
                <c:pt idx="7">
                  <c:v>0.02</c:v>
                </c:pt>
                <c:pt idx="8">
                  <c:v>#N/A</c:v>
                </c:pt>
                <c:pt idx="9">
                  <c:v>0.02</c:v>
                </c:pt>
              </c:numCache>
            </c:numRef>
          </c:val>
          <c:extLst>
            <c:ext xmlns:c16="http://schemas.microsoft.com/office/drawing/2014/chart" uri="{C3380CC4-5D6E-409C-BE32-E72D297353CC}">
              <c16:uniqueId val="{00000002-095C-4083-AEE2-FA6EA13CD66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0.04</c:v>
                </c:pt>
                <c:pt idx="4">
                  <c:v>#N/A</c:v>
                </c:pt>
                <c:pt idx="5">
                  <c:v>0.06</c:v>
                </c:pt>
                <c:pt idx="6">
                  <c:v>#N/A</c:v>
                </c:pt>
                <c:pt idx="7">
                  <c:v>0.05</c:v>
                </c:pt>
                <c:pt idx="8">
                  <c:v>#N/A</c:v>
                </c:pt>
                <c:pt idx="9">
                  <c:v>0.04</c:v>
                </c:pt>
              </c:numCache>
            </c:numRef>
          </c:val>
          <c:extLst>
            <c:ext xmlns:c16="http://schemas.microsoft.com/office/drawing/2014/chart" uri="{C3380CC4-5D6E-409C-BE32-E72D297353CC}">
              <c16:uniqueId val="{00000003-095C-4083-AEE2-FA6EA13CD66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c:v>
                </c:pt>
                <c:pt idx="2">
                  <c:v>#N/A</c:v>
                </c:pt>
                <c:pt idx="3">
                  <c:v>0.37</c:v>
                </c:pt>
                <c:pt idx="4">
                  <c:v>#N/A</c:v>
                </c:pt>
                <c:pt idx="5">
                  <c:v>0.74</c:v>
                </c:pt>
                <c:pt idx="6">
                  <c:v>#N/A</c:v>
                </c:pt>
                <c:pt idx="7">
                  <c:v>0.62</c:v>
                </c:pt>
                <c:pt idx="8">
                  <c:v>#N/A</c:v>
                </c:pt>
                <c:pt idx="9">
                  <c:v>0.5</c:v>
                </c:pt>
              </c:numCache>
            </c:numRef>
          </c:val>
          <c:extLst>
            <c:ext xmlns:c16="http://schemas.microsoft.com/office/drawing/2014/chart" uri="{C3380CC4-5D6E-409C-BE32-E72D297353CC}">
              <c16:uniqueId val="{00000004-095C-4083-AEE2-FA6EA13CD66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1.19</c:v>
                </c:pt>
                <c:pt idx="4">
                  <c:v>#N/A</c:v>
                </c:pt>
                <c:pt idx="5">
                  <c:v>0.68</c:v>
                </c:pt>
                <c:pt idx="6">
                  <c:v>#N/A</c:v>
                </c:pt>
                <c:pt idx="7">
                  <c:v>0.6</c:v>
                </c:pt>
                <c:pt idx="8">
                  <c:v>#N/A</c:v>
                </c:pt>
                <c:pt idx="9">
                  <c:v>1.06</c:v>
                </c:pt>
              </c:numCache>
            </c:numRef>
          </c:val>
          <c:extLst>
            <c:ext xmlns:c16="http://schemas.microsoft.com/office/drawing/2014/chart" uri="{C3380CC4-5D6E-409C-BE32-E72D297353CC}">
              <c16:uniqueId val="{00000005-095C-4083-AEE2-FA6EA13CD66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7.69</c:v>
                </c:pt>
                <c:pt idx="2">
                  <c:v>#N/A</c:v>
                </c:pt>
                <c:pt idx="3">
                  <c:v>1.9</c:v>
                </c:pt>
                <c:pt idx="4">
                  <c:v>#N/A</c:v>
                </c:pt>
                <c:pt idx="5">
                  <c:v>2.0099999999999998</c:v>
                </c:pt>
                <c:pt idx="6">
                  <c:v>#N/A</c:v>
                </c:pt>
                <c:pt idx="7">
                  <c:v>1.44</c:v>
                </c:pt>
                <c:pt idx="8">
                  <c:v>#N/A</c:v>
                </c:pt>
                <c:pt idx="9">
                  <c:v>2</c:v>
                </c:pt>
              </c:numCache>
            </c:numRef>
          </c:val>
          <c:extLst>
            <c:ext xmlns:c16="http://schemas.microsoft.com/office/drawing/2014/chart" uri="{C3380CC4-5D6E-409C-BE32-E72D297353CC}">
              <c16:uniqueId val="{00000006-095C-4083-AEE2-FA6EA13CD66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1.27</c:v>
                </c:pt>
                <c:pt idx="2">
                  <c:v>#N/A</c:v>
                </c:pt>
                <c:pt idx="3">
                  <c:v>1.92</c:v>
                </c:pt>
                <c:pt idx="4">
                  <c:v>#N/A</c:v>
                </c:pt>
                <c:pt idx="5">
                  <c:v>1.19</c:v>
                </c:pt>
                <c:pt idx="6">
                  <c:v>#N/A</c:v>
                </c:pt>
                <c:pt idx="7">
                  <c:v>1.53</c:v>
                </c:pt>
                <c:pt idx="8">
                  <c:v>#N/A</c:v>
                </c:pt>
                <c:pt idx="9">
                  <c:v>2.09</c:v>
                </c:pt>
              </c:numCache>
            </c:numRef>
          </c:val>
          <c:extLst>
            <c:ext xmlns:c16="http://schemas.microsoft.com/office/drawing/2014/chart" uri="{C3380CC4-5D6E-409C-BE32-E72D297353CC}">
              <c16:uniqueId val="{00000007-095C-4083-AEE2-FA6EA13CD6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c:v>
                </c:pt>
                <c:pt idx="2">
                  <c:v>#N/A</c:v>
                </c:pt>
                <c:pt idx="3">
                  <c:v>9.2899999999999991</c:v>
                </c:pt>
                <c:pt idx="4">
                  <c:v>#N/A</c:v>
                </c:pt>
                <c:pt idx="5">
                  <c:v>9.73</c:v>
                </c:pt>
                <c:pt idx="6">
                  <c:v>#N/A</c:v>
                </c:pt>
                <c:pt idx="7">
                  <c:v>8.9499999999999993</c:v>
                </c:pt>
                <c:pt idx="8">
                  <c:v>#N/A</c:v>
                </c:pt>
                <c:pt idx="9">
                  <c:v>14.23</c:v>
                </c:pt>
              </c:numCache>
            </c:numRef>
          </c:val>
          <c:extLst>
            <c:ext xmlns:c16="http://schemas.microsoft.com/office/drawing/2014/chart" uri="{C3380CC4-5D6E-409C-BE32-E72D297353CC}">
              <c16:uniqueId val="{00000008-095C-4083-AEE2-FA6EA13CD6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25.86</c:v>
                </c:pt>
                <c:pt idx="2">
                  <c:v>#N/A</c:v>
                </c:pt>
                <c:pt idx="3">
                  <c:v>20.75</c:v>
                </c:pt>
                <c:pt idx="4">
                  <c:v>#N/A</c:v>
                </c:pt>
                <c:pt idx="5">
                  <c:v>19.91</c:v>
                </c:pt>
                <c:pt idx="6">
                  <c:v>#N/A</c:v>
                </c:pt>
                <c:pt idx="7">
                  <c:v>18.41</c:v>
                </c:pt>
                <c:pt idx="8">
                  <c:v>#N/A</c:v>
                </c:pt>
                <c:pt idx="9">
                  <c:v>16.899999999999999</c:v>
                </c:pt>
              </c:numCache>
            </c:numRef>
          </c:val>
          <c:extLst>
            <c:ext xmlns:c16="http://schemas.microsoft.com/office/drawing/2014/chart" uri="{C3380CC4-5D6E-409C-BE32-E72D297353CC}">
              <c16:uniqueId val="{00000009-095C-4083-AEE2-FA6EA13CD6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616</c:v>
                </c:pt>
                <c:pt idx="5">
                  <c:v>622</c:v>
                </c:pt>
                <c:pt idx="8">
                  <c:v>611</c:v>
                </c:pt>
                <c:pt idx="11">
                  <c:v>586</c:v>
                </c:pt>
                <c:pt idx="14">
                  <c:v>588</c:v>
                </c:pt>
              </c:numCache>
            </c:numRef>
          </c:val>
          <c:extLst>
            <c:ext xmlns:c16="http://schemas.microsoft.com/office/drawing/2014/chart" uri="{C3380CC4-5D6E-409C-BE32-E72D297353CC}">
              <c16:uniqueId val="{00000000-C0FE-4E6A-8F2E-F432D4F71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FE-4E6A-8F2E-F432D4F71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0FE-4E6A-8F2E-F432D4F71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23</c:v>
                </c:pt>
                <c:pt idx="6">
                  <c:v>18</c:v>
                </c:pt>
                <c:pt idx="9">
                  <c:v>16</c:v>
                </c:pt>
                <c:pt idx="12">
                  <c:v>25</c:v>
                </c:pt>
              </c:numCache>
            </c:numRef>
          </c:val>
          <c:extLst>
            <c:ext xmlns:c16="http://schemas.microsoft.com/office/drawing/2014/chart" uri="{C3380CC4-5D6E-409C-BE32-E72D297353CC}">
              <c16:uniqueId val="{00000003-C0FE-4E6A-8F2E-F432D4F71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261</c:v>
                </c:pt>
                <c:pt idx="3">
                  <c:v>240</c:v>
                </c:pt>
                <c:pt idx="6">
                  <c:v>239</c:v>
                </c:pt>
                <c:pt idx="9">
                  <c:v>266</c:v>
                </c:pt>
                <c:pt idx="12">
                  <c:v>242</c:v>
                </c:pt>
              </c:numCache>
            </c:numRef>
          </c:val>
          <c:extLst>
            <c:ext xmlns:c16="http://schemas.microsoft.com/office/drawing/2014/chart" uri="{C3380CC4-5D6E-409C-BE32-E72D297353CC}">
              <c16:uniqueId val="{00000004-C0FE-4E6A-8F2E-F432D4F71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FE-4E6A-8F2E-F432D4F71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FE-4E6A-8F2E-F432D4F71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613</c:v>
                </c:pt>
                <c:pt idx="3">
                  <c:v>619</c:v>
                </c:pt>
                <c:pt idx="6">
                  <c:v>601</c:v>
                </c:pt>
                <c:pt idx="9">
                  <c:v>546</c:v>
                </c:pt>
                <c:pt idx="12">
                  <c:v>562</c:v>
                </c:pt>
              </c:numCache>
            </c:numRef>
          </c:val>
          <c:extLst>
            <c:ext xmlns:c16="http://schemas.microsoft.com/office/drawing/2014/chart" uri="{C3380CC4-5D6E-409C-BE32-E72D297353CC}">
              <c16:uniqueId val="{00000007-C0FE-4E6A-8F2E-F432D4F71A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281</c:v>
                </c:pt>
                <c:pt idx="2">
                  <c:v>#N/A</c:v>
                </c:pt>
                <c:pt idx="3">
                  <c:v>#N/A</c:v>
                </c:pt>
                <c:pt idx="4">
                  <c:v>260</c:v>
                </c:pt>
                <c:pt idx="5">
                  <c:v>#N/A</c:v>
                </c:pt>
                <c:pt idx="6">
                  <c:v>#N/A</c:v>
                </c:pt>
                <c:pt idx="7">
                  <c:v>247</c:v>
                </c:pt>
                <c:pt idx="8">
                  <c:v>#N/A</c:v>
                </c:pt>
                <c:pt idx="9">
                  <c:v>#N/A</c:v>
                </c:pt>
                <c:pt idx="10">
                  <c:v>242</c:v>
                </c:pt>
                <c:pt idx="11">
                  <c:v>#N/A</c:v>
                </c:pt>
                <c:pt idx="12">
                  <c:v>#N/A</c:v>
                </c:pt>
                <c:pt idx="13">
                  <c:v>241</c:v>
                </c:pt>
                <c:pt idx="14">
                  <c:v>#N/A</c:v>
                </c:pt>
              </c:numCache>
            </c:numRef>
          </c:val>
          <c:smooth val="0"/>
          <c:extLst>
            <c:ext xmlns:c16="http://schemas.microsoft.com/office/drawing/2014/chart" uri="{C3380CC4-5D6E-409C-BE32-E72D297353CC}">
              <c16:uniqueId val="{00000008-C0FE-4E6A-8F2E-F432D4F71A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6924</c:v>
                </c:pt>
                <c:pt idx="5">
                  <c:v>6663</c:v>
                </c:pt>
                <c:pt idx="8">
                  <c:v>6509</c:v>
                </c:pt>
                <c:pt idx="11">
                  <c:v>6837</c:v>
                </c:pt>
                <c:pt idx="14">
                  <c:v>6759</c:v>
                </c:pt>
              </c:numCache>
            </c:numRef>
          </c:val>
          <c:extLst>
            <c:ext xmlns:c16="http://schemas.microsoft.com/office/drawing/2014/chart" uri="{C3380CC4-5D6E-409C-BE32-E72D297353CC}">
              <c16:uniqueId val="{00000000-6182-41D4-AD42-EF541BDACE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1</c:v>
                </c:pt>
              </c:numCache>
            </c:numRef>
          </c:val>
          <c:extLst>
            <c:ext xmlns:c16="http://schemas.microsoft.com/office/drawing/2014/chart" uri="{C3380CC4-5D6E-409C-BE32-E72D297353CC}">
              <c16:uniqueId val="{00000001-6182-41D4-AD42-EF541BDACE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2150</c:v>
                </c:pt>
                <c:pt idx="5">
                  <c:v>2577</c:v>
                </c:pt>
                <c:pt idx="8">
                  <c:v>2622</c:v>
                </c:pt>
                <c:pt idx="11">
                  <c:v>2619</c:v>
                </c:pt>
                <c:pt idx="14">
                  <c:v>2939</c:v>
                </c:pt>
              </c:numCache>
            </c:numRef>
          </c:val>
          <c:extLst>
            <c:ext xmlns:c16="http://schemas.microsoft.com/office/drawing/2014/chart" uri="{C3380CC4-5D6E-409C-BE32-E72D297353CC}">
              <c16:uniqueId val="{00000002-6182-41D4-AD42-EF541BDACE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82-41D4-AD42-EF541BDACE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82-41D4-AD42-EF541BDACE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82-41D4-AD42-EF541BDACE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1208</c:v>
                </c:pt>
                <c:pt idx="3">
                  <c:v>1217</c:v>
                </c:pt>
                <c:pt idx="6">
                  <c:v>1216</c:v>
                </c:pt>
                <c:pt idx="9">
                  <c:v>1197</c:v>
                </c:pt>
                <c:pt idx="12">
                  <c:v>1205</c:v>
                </c:pt>
              </c:numCache>
            </c:numRef>
          </c:val>
          <c:extLst>
            <c:ext xmlns:c16="http://schemas.microsoft.com/office/drawing/2014/chart" uri="{C3380CC4-5D6E-409C-BE32-E72D297353CC}">
              <c16:uniqueId val="{00000006-6182-41D4-AD42-EF541BDACE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174</c:v>
                </c:pt>
                <c:pt idx="3">
                  <c:v>149</c:v>
                </c:pt>
                <c:pt idx="6">
                  <c:v>177</c:v>
                </c:pt>
                <c:pt idx="9">
                  <c:v>272</c:v>
                </c:pt>
                <c:pt idx="12">
                  <c:v>267</c:v>
                </c:pt>
              </c:numCache>
            </c:numRef>
          </c:val>
          <c:extLst>
            <c:ext xmlns:c16="http://schemas.microsoft.com/office/drawing/2014/chart" uri="{C3380CC4-5D6E-409C-BE32-E72D297353CC}">
              <c16:uniqueId val="{00000007-6182-41D4-AD42-EF541BDACE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2889</c:v>
                </c:pt>
                <c:pt idx="3">
                  <c:v>3290</c:v>
                </c:pt>
                <c:pt idx="6">
                  <c:v>3097</c:v>
                </c:pt>
                <c:pt idx="9">
                  <c:v>2848</c:v>
                </c:pt>
                <c:pt idx="12">
                  <c:v>2362</c:v>
                </c:pt>
              </c:numCache>
            </c:numRef>
          </c:val>
          <c:extLst>
            <c:ext xmlns:c16="http://schemas.microsoft.com/office/drawing/2014/chart" uri="{C3380CC4-5D6E-409C-BE32-E72D297353CC}">
              <c16:uniqueId val="{00000008-6182-41D4-AD42-EF541BDACE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82-41D4-AD42-EF541BDACE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5796</c:v>
                </c:pt>
                <c:pt idx="3">
                  <c:v>5581</c:v>
                </c:pt>
                <c:pt idx="6">
                  <c:v>5335</c:v>
                </c:pt>
                <c:pt idx="9">
                  <c:v>5501</c:v>
                </c:pt>
                <c:pt idx="12">
                  <c:v>6162</c:v>
                </c:pt>
              </c:numCache>
            </c:numRef>
          </c:val>
          <c:extLst>
            <c:ext xmlns:c16="http://schemas.microsoft.com/office/drawing/2014/chart" uri="{C3380CC4-5D6E-409C-BE32-E72D297353CC}">
              <c16:uniqueId val="{0000000A-6182-41D4-AD42-EF541BDACE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992</c:v>
                </c:pt>
                <c:pt idx="2">
                  <c:v>#N/A</c:v>
                </c:pt>
                <c:pt idx="3">
                  <c:v>#N/A</c:v>
                </c:pt>
                <c:pt idx="4">
                  <c:v>996</c:v>
                </c:pt>
                <c:pt idx="5">
                  <c:v>#N/A</c:v>
                </c:pt>
                <c:pt idx="6">
                  <c:v>#N/A</c:v>
                </c:pt>
                <c:pt idx="7">
                  <c:v>694</c:v>
                </c:pt>
                <c:pt idx="8">
                  <c:v>#N/A</c:v>
                </c:pt>
                <c:pt idx="9">
                  <c:v>#N/A</c:v>
                </c:pt>
                <c:pt idx="10">
                  <c:v>362</c:v>
                </c:pt>
                <c:pt idx="11">
                  <c:v>#N/A</c:v>
                </c:pt>
                <c:pt idx="12">
                  <c:v>#N/A</c:v>
                </c:pt>
                <c:pt idx="13">
                  <c:v>297</c:v>
                </c:pt>
                <c:pt idx="14">
                  <c:v>#N/A</c:v>
                </c:pt>
              </c:numCache>
            </c:numRef>
          </c:val>
          <c:smooth val="0"/>
          <c:extLst>
            <c:ext xmlns:c16="http://schemas.microsoft.com/office/drawing/2014/chart" uri="{C3380CC4-5D6E-409C-BE32-E72D297353CC}">
              <c16:uniqueId val="{0000000B-6182-41D4-AD42-EF541BDACE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1218</c:v>
                </c:pt>
                <c:pt idx="1">
                  <c:v>1277</c:v>
                </c:pt>
                <c:pt idx="2">
                  <c:v>1286</c:v>
                </c:pt>
              </c:numCache>
            </c:numRef>
          </c:val>
          <c:extLst>
            <c:ext xmlns:c16="http://schemas.microsoft.com/office/drawing/2014/chart" uri="{C3380CC4-5D6E-409C-BE32-E72D297353CC}">
              <c16:uniqueId val="{00000000-9E36-402C-9387-9FB47C59E5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208</c:v>
                </c:pt>
                <c:pt idx="1">
                  <c:v>208</c:v>
                </c:pt>
                <c:pt idx="2">
                  <c:v>406</c:v>
                </c:pt>
              </c:numCache>
            </c:numRef>
          </c:val>
          <c:extLst>
            <c:ext xmlns:c16="http://schemas.microsoft.com/office/drawing/2014/chart" uri="{C3380CC4-5D6E-409C-BE32-E72D297353CC}">
              <c16:uniqueId val="{00000001-9E36-402C-9387-9FB47C59E5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446</c:v>
                </c:pt>
                <c:pt idx="1">
                  <c:v>359</c:v>
                </c:pt>
                <c:pt idx="2">
                  <c:v>552</c:v>
                </c:pt>
              </c:numCache>
            </c:numRef>
          </c:val>
          <c:extLst>
            <c:ext xmlns:c16="http://schemas.microsoft.com/office/drawing/2014/chart" uri="{C3380CC4-5D6E-409C-BE32-E72D297353CC}">
              <c16:uniqueId val="{00000002-9E36-402C-9387-9FB47C59E5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{EF31ACA1-3832-43FC-802D-C01473485994}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D2-4502-B65C-DB9516D13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{025AC009-D1D9-477E-9180-077E48D30309}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D2-4502-B65C-DB9516D13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{F60BCDDD-79D5-4294-A198-FAC72DA94708}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D2-4502-B65C-DB9516D13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{891419D2-8727-4967-A80D-A19E6812923D}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D2-4502-B65C-DB9516D13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{77902DD0-B93B-4CED-B869-6C5679E1759E}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D2-4502-B65C-DB9516D135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{6C2514E9-287B-43EC-90BE-020BD3BB8977}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D2-4502-B65C-DB9516D135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{3EEAB07B-672A-4446-894F-8921556A3515}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D2-4502-B65C-DB9516D13526}"/>
                </c:ext>
              </c:extLst>
            </c:dLbl>
            <c:dLbl>
              <c:idx val="24"/>
              <c:layout>
                <c:manualLayout>
                  <c:x val="-2.063727170454105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{81201734-FCFD-4CC5-9657-92728D930A14}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D2-4502-B65C-DB9516D13526}"/>
                </c:ext>
              </c:extLst>
            </c:dLbl>
            <c:dLbl>
              <c:idx val="32"/>
              <c:layout>
                <c:manualLayout>
                  <c:x val="-4.3394229595927265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{F1FF59B1-FBF6-49CE-883D-EEC51C6B4A60}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D2-4502-B65C-DB9516D13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73.3</c:v>
                </c:pt>
                <c:pt idx="8">
                  <c:v>74.3</c:v>
                </c:pt>
                <c:pt idx="16">
                  <c:v>75.3</c:v>
                </c:pt>
                <c:pt idx="24">
                  <c:v>76.3</c:v>
                </c:pt>
                <c:pt idx="32">
                  <c:v>76.400000000000006</c:v>
                </c:pt>
              </c:numCache>
            </c:numRef>
          </c:xVal>
          <c:yVal>
            <c:numRef>
              <c:f>公会計指標分析・財政指標組合せ分析表!$BP$51:$DC$51</c:f>
              <c:numCache>
                <c:formatCode>#,##0.0;"▲ "#,##0.0</c:formatCode>
                <c:ptCount val="40"/>
                <c:pt idx="0">
                  <c:v>24.1</c:v>
                </c:pt>
                <c:pt idx="8">
                  <c:v>24.2</c:v>
                </c:pt>
                <c:pt idx="16">
                  <c:v>16.899999999999999</c:v>
                </c:pt>
                <c:pt idx="24">
                  <c:v>8.3000000000000007</c:v>
                </c:pt>
                <c:pt idx="32">
                  <c:v>6.4</c:v>
                </c:pt>
              </c:numCache>
            </c:numRef>
          </c:yVal>
          <c:smooth val="0"/>
          <c:extLst>
            <c:ext xmlns:c16="http://schemas.microsoft.com/office/drawing/2014/chart" uri="{C3380CC4-5D6E-409C-BE32-E72D297353CC}">
              <c16:uniqueId val="{00000009-AED2-4502-B65C-DB9516D13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{5BD21717-7681-4056-BEDD-FE4F3B454340}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D2-4502-B65C-DB9516D135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{B4E5C9ED-1A3C-4784-AFBB-97C61A835F14}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D2-4502-B65C-DB9516D13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{9D12B4AD-AD96-4E77-BC24-86B5B141112E}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D2-4502-B65C-DB9516D13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{F0BF1F34-B044-4097-BDC4-7E787DEFC31F}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D2-4502-B65C-DB9516D13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{96DD8F07-BADA-4BFF-AC54-E76DAAB8D374}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D2-4502-B65C-DB9516D1352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{20882857-22BF-4BAB-A40F-A60EB86721C8}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D2-4502-B65C-DB9516D1352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{997E5DEC-F3D0-424E-92EE-05A99AE3DF75}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D2-4502-B65C-DB9516D1352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{5BD40101-E71F-46F0-99E7-2D7DDC87D238}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D2-4502-B65C-DB9516D1352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{C5E7AE36-7A14-4C64-A107-753B2B4DCD97}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D2-4502-B65C-DB9516D13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62.8</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AED2-4502-B65C-DB9516D13526}"/>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581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{AD533E51-4E77-484F-86F5-2BBB561B5DD7}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F1C-4589-96EC-086166F261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{25E4F1FE-C657-41E9-9C7F-38D9E1E49288}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C-4589-96EC-086166F261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{E12577AE-789B-4ADC-B7DF-D29CBB16774F}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C-4589-96EC-086166F261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{FB015380-5C5A-4A37-86B8-34BD9A5D9736}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C-4589-96EC-086166F261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{D1F37213-A183-4E77-8DCD-873BAD3D91BB}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C-4589-96EC-086166F26197}"/>
                </c:ext>
              </c:extLst>
            </c:dLbl>
            <c:dLbl>
              <c:idx val="8"/>
              <c:layout>
                <c:manualLayout>
                  <c:x val="-3.668498550345068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{C002C970-30FA-4547-990A-BED7F025BAE4}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F1C-4589-96EC-086166F2619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{ACC1D158-1B37-43A4-833E-637771939760}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F1C-4589-96EC-086166F2619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{6857E4DC-B537-4A5F-992C-A94C68A3EE75}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F1C-4589-96EC-086166F2619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{6D90A567-7B8B-49C7-BFA7-9CE342629FEC}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F1C-4589-96EC-086166F261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6.4</c:v>
                </c:pt>
                <c:pt idx="16">
                  <c:v>6.4</c:v>
                </c:pt>
                <c:pt idx="24">
                  <c:v>5.9</c:v>
                </c:pt>
                <c:pt idx="32">
                  <c:v>5.6</c:v>
                </c:pt>
              </c:numCache>
            </c:numRef>
          </c:xVal>
          <c:yVal>
            <c:numRef>
              <c:f>公会計指標分析・財政指標組合せ分析表!$BP$73:$DC$73</c:f>
              <c:numCache>
                <c:formatCode>#,##0.0;"▲ "#,##0.0</c:formatCode>
                <c:ptCount val="40"/>
                <c:pt idx="0">
                  <c:v>24.1</c:v>
                </c:pt>
                <c:pt idx="8">
                  <c:v>24.2</c:v>
                </c:pt>
                <c:pt idx="16">
                  <c:v>16.899999999999999</c:v>
                </c:pt>
                <c:pt idx="24">
                  <c:v>8.3000000000000007</c:v>
                </c:pt>
                <c:pt idx="32">
                  <c:v>6.4</c:v>
                </c:pt>
              </c:numCache>
            </c:numRef>
          </c:yVal>
          <c:smooth val="0"/>
          <c:extLst>
            <c:ext xmlns:c16="http://schemas.microsoft.com/office/drawing/2014/chart" uri="{C3380CC4-5D6E-409C-BE32-E72D297353CC}">
              <c16:uniqueId val="{00000009-DF1C-4589-96EC-086166F261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7050942286048928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{0A15B4CE-5081-4016-97AD-3DB7704E8D6A}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F1C-4589-96EC-086166F261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{4149DD76-BFC7-408A-855E-EE88A53B5E4D}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C-4589-96EC-086166F261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{F192269D-4D30-41FA-8CFB-CBDB2BCF2606}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C-4589-96EC-086166F261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{1C59D0D3-1203-48FA-A51C-A6ED914721CF}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C-4589-96EC-086166F261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{AFDDC271-6587-4185-A7BB-015370D055C9}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C-4589-96EC-086166F26197}"/>
                </c:ext>
              </c:extLst>
            </c:dLbl>
            <c:dLbl>
              <c:idx val="8"/>
              <c:layout>
                <c:manualLayout>
                  <c:x val="0"/>
                  <c:y val="-2.910459364877511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{47EABB6E-B448-46D2-B459-7E20BEDB6FE8}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F1C-4589-96EC-086166F26197}"/>
                </c:ext>
              </c:extLst>
            </c:dLbl>
            <c:dLbl>
              <c:idx val="16"/>
              <c:layout>
                <c:manualLayout>
                  <c:x val="0"/>
                  <c:y val="-1.79497735129711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{36789F92-137D-44CD-A22A-DE60E354C66C}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F1C-4589-96EC-086166F2619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{3769F6E2-C91B-4C9A-A738-51AA398E76E8}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F1C-4589-96EC-086166F2619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{C48A4083-A092-4318-AD02-863175A29809}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F1C-4589-96EC-086166F261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7.2</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DF1C-4589-96EC-086166F26197}"/>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実質公債費比率（単年度）は、平成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年度が一般会計におけるピークであったが、以後減少している。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年度以降新たな償還が始まるため、上昇傾向が見込まれる。今後も交付税算入地方債を活用していくなど、比率の抑制に努める。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実質公債費比率の算定に用いる満期一括償還地方債の財源として積立ては行っていない。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157.0</a:t>
          </a:r>
          <a:r>
            <a:rPr kumimoji="1" lang="ja-JP" altLang="en-US" sz="1400">
              <a:latin typeface="ＭＳ ゴシック" pitchFamily="49" charset="-128"/>
              <a:ea typeface="ＭＳ ゴシック" pitchFamily="49" charset="-128"/>
            </a:rPr>
            <a:t>％）から令和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％）に至るまで、将来負担比率は下降傾向にある。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主な減少要因は、分子について、一般会計の地方債残高の増に対し、公営企業の地方債現在高の減、充当可能財源等の増により前年度同等額となったが、分母については地方交付税等大幅な増となったことにより、将来負担比率は減となった。</a:t>
          </a:r>
        </a:p>
        <a:p>
          <a:r>
            <a:rPr kumimoji="1" lang="ja-JP" altLang="en-US" sz="1400">
              <a:latin typeface="ＭＳ ゴシック" pitchFamily="49" charset="-128"/>
              <a:ea typeface="ＭＳ ゴシック" pitchFamily="49" charset="-128"/>
            </a:rPr>
            <a:t>しかし公営企業債等繰入見込額は高水準で推移している。引き続き、公営企業も含めた公債費の抑制及び基金への積立てを継続し、財政の健全化に努める。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基金全体でみると、前年比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これは、交付税で措置された臨時財政対策債償還基金費分などを積立てたことによる減債基金の増（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今後は公共施設等の維持管理に多額の費用が生じ、地方債を活用しての事業が増加すると予想されることから、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減債基金の取崩しを行うことも考えられる。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積極的な積立ては行わないものの、現状の残高を維持するよう努めていきたい。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公共施設等の大規模な更新、除却、転用及び保全に必要な経費の財源に充てるための基金。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森林整備及びその促進に要する経費の財源に充てるための基金。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フレンドシップ・ハイツよしみの施設整備及び解体撤去費用等に充てるための基金。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公共施設の計画的な維持管理に備えた積立による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191,996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公共施設木質化のための積立による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1,553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利子分の積立（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千円）と、施設修繕等による取崩し（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千円）による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公共施設個別管理計画等を参考に積立て目標額を検討し、計画的な運用を行っていく。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森林整備及びその促進のための財源とするため積立てを行っていく。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・フレンドシップ・ハイツよしみ整備基金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施設の老朽化に伴い修繕等も年々増加していることから、引き続き積立てを継続して行く。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余剰金の増（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百万円）に伴う財政調整基金の増加による。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町の財政指針に定める、財政調整基金残高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億円を堅持できるよう、今後も積立てを継続していく。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なお、財政調整基金については、町の標準財政規模等に見合った積立てを心掛け、積立額が過剰とならないよう管理していく。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減債基金については普通交付税で追加措置された、臨時財政対策債償還基金費分を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後年度の償還に備え、基金に積み立てたため、増（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今後は公共施設等の維持管理に多額の費用が生じ、地方債を活用しての事業が増加すると予想されることから、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減債基金の取崩しを行うことも考えられる。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積極的な積立ては行わないものの、現状の残高を維持するよう努めていきたい。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有形固定資産減価償却率については、全国、県及び類似団体と比較し高い数値となっており、施設の老朽化が進行している。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年度に吉見町公共施設等総合管理計画、令和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年度に吉見町公共施設個別施設計画を策定し、公共施設等の延べ床面積を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％削減する目標を掲げ、公共施設マネジメントを進めている。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xdr:cNvSpPr/>
      </xdr:nvSpPr>
      <xdr:spPr>
        <a:xfrm>
          <a:off x="400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142452</xdr:rowOff>
    </xdr:from>
    <xdr:to>
      <xdr:col>23</xdr:col>
      <xdr:colOff>136525</xdr:colOff>
      <xdr:row>34</xdr:row>
      <xdr:rowOff>72602</xdr:rowOff>
    </xdr:to>
    <xdr:sp macro="" textlink="">
      <xdr:nvSpPr>
        <xdr:cNvPr id="81" name="楕円 80"/>
        <xdr:cNvSpPr/>
      </xdr:nvSpPr>
      <xdr:spPr>
        <a:xfrm>
          <a:off x="47117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57379</xdr:rowOff>
    </xdr:from>
    <xdr:ext cx="405111" cy="259045"/>
    <xdr:sp macro="" textlink="">
      <xdr:nvSpPr>
        <xdr:cNvPr id="82" name="有形固定資産減価償却率該当値テキスト"/>
        <xdr:cNvSpPr txBox="1"/>
      </xdr:nvSpPr>
      <xdr:spPr>
        <a:xfrm>
          <a:off x="4813300" y="6486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138854</xdr:rowOff>
    </xdr:from>
    <xdr:to>
      <xdr:col>19</xdr:col>
      <xdr:colOff>187325</xdr:colOff>
      <xdr:row>34</xdr:row>
      <xdr:rowOff>69004</xdr:rowOff>
    </xdr:to>
    <xdr:sp macro="" textlink="">
      <xdr:nvSpPr>
        <xdr:cNvPr id="83" name="楕円 82"/>
        <xdr:cNvSpPr/>
      </xdr:nvSpPr>
      <xdr:spPr>
        <a:xfrm>
          <a:off x="4000500" y="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18204</xdr:rowOff>
    </xdr:from>
    <xdr:to>
      <xdr:col>23</xdr:col>
      <xdr:colOff>85725</xdr:colOff>
      <xdr:row>34</xdr:row>
      <xdr:rowOff>21802</xdr:rowOff>
    </xdr:to>
    <xdr:cxnSp macro="">
      <xdr:nvCxnSpPr>
        <xdr:cNvPr id="84" name="直線コネクタ 83"/>
        <xdr:cNvCxnSpPr/>
      </xdr:nvCxnSpPr>
      <xdr:spPr>
        <a:xfrm>
          <a:off x="4051300" y="6619029"/>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102870</xdr:rowOff>
    </xdr:from>
    <xdr:to>
      <xdr:col>15</xdr:col>
      <xdr:colOff>187325</xdr:colOff>
      <xdr:row>34</xdr:row>
      <xdr:rowOff>33020</xdr:rowOff>
    </xdr:to>
    <xdr:sp macro="" textlink="">
      <xdr:nvSpPr>
        <xdr:cNvPr id="85" name="楕円 84"/>
        <xdr:cNvSpPr/>
      </xdr:nvSpPr>
      <xdr:spPr>
        <a:xfrm>
          <a:off x="32385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153670</xdr:rowOff>
    </xdr:from>
    <xdr:to>
      <xdr:col>19</xdr:col>
      <xdr:colOff>136525</xdr:colOff>
      <xdr:row>34</xdr:row>
      <xdr:rowOff>18204</xdr:rowOff>
    </xdr:to>
    <xdr:cxnSp macro="">
      <xdr:nvCxnSpPr>
        <xdr:cNvPr id="86" name="直線コネクタ 85"/>
        <xdr:cNvCxnSpPr/>
      </xdr:nvCxnSpPr>
      <xdr:spPr>
        <a:xfrm>
          <a:off x="3289300" y="6583045"/>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66887</xdr:rowOff>
    </xdr:from>
    <xdr:to>
      <xdr:col>11</xdr:col>
      <xdr:colOff>187325</xdr:colOff>
      <xdr:row>33</xdr:row>
      <xdr:rowOff>168487</xdr:rowOff>
    </xdr:to>
    <xdr:sp macro="" textlink="">
      <xdr:nvSpPr>
        <xdr:cNvPr id="87" name="楕円 86"/>
        <xdr:cNvSpPr/>
      </xdr:nvSpPr>
      <xdr:spPr>
        <a:xfrm>
          <a:off x="2476500" y="64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117687</xdr:rowOff>
    </xdr:from>
    <xdr:to>
      <xdr:col>15</xdr:col>
      <xdr:colOff>136525</xdr:colOff>
      <xdr:row>33</xdr:row>
      <xdr:rowOff>153670</xdr:rowOff>
    </xdr:to>
    <xdr:cxnSp macro="">
      <xdr:nvCxnSpPr>
        <xdr:cNvPr id="88" name="直線コネクタ 87"/>
        <xdr:cNvCxnSpPr/>
      </xdr:nvCxnSpPr>
      <xdr:spPr>
        <a:xfrm>
          <a:off x="2527300" y="654706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30903</xdr:rowOff>
    </xdr:from>
    <xdr:to>
      <xdr:col>7</xdr:col>
      <xdr:colOff>187325</xdr:colOff>
      <xdr:row>33</xdr:row>
      <xdr:rowOff>132504</xdr:rowOff>
    </xdr:to>
    <xdr:sp macro="" textlink="">
      <xdr:nvSpPr>
        <xdr:cNvPr id="89" name="楕円 88"/>
        <xdr:cNvSpPr/>
      </xdr:nvSpPr>
      <xdr:spPr>
        <a:xfrm>
          <a:off x="1714500" y="6460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81704</xdr:rowOff>
    </xdr:from>
    <xdr:to>
      <xdr:col>11</xdr:col>
      <xdr:colOff>136525</xdr:colOff>
      <xdr:row>33</xdr:row>
      <xdr:rowOff>117687</xdr:rowOff>
    </xdr:to>
    <xdr:cxnSp macro="">
      <xdr:nvCxnSpPr>
        <xdr:cNvPr id="90" name="直線コネクタ 89"/>
        <xdr:cNvCxnSpPr/>
      </xdr:nvCxnSpPr>
      <xdr:spPr>
        <a:xfrm>
          <a:off x="1765300" y="6511079"/>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91" name="n_1aveValue有形固定資産減価償却率"/>
        <xdr:cNvSpPr txBox="1"/>
      </xdr:nvSpPr>
      <xdr:spPr>
        <a:xfrm>
          <a:off x="3836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60131</xdr:rowOff>
    </xdr:from>
    <xdr:ext cx="405111" cy="259045"/>
    <xdr:sp macro="" textlink="">
      <xdr:nvSpPr>
        <xdr:cNvPr id="95" name="n_1mainValue有形固定資産減価償却率"/>
        <xdr:cNvSpPr txBox="1"/>
      </xdr:nvSpPr>
      <xdr:spPr>
        <a:xfrm>
          <a:off x="3836044" y="666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24147</xdr:rowOff>
    </xdr:from>
    <xdr:ext cx="405111" cy="259045"/>
    <xdr:sp macro="" textlink="">
      <xdr:nvSpPr>
        <xdr:cNvPr id="96" name="n_2mainValue有形固定資産減価償却率"/>
        <xdr:cNvSpPr txBox="1"/>
      </xdr:nvSpPr>
      <xdr:spPr>
        <a:xfrm>
          <a:off x="3086744" y="662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159614</xdr:rowOff>
    </xdr:from>
    <xdr:ext cx="405111" cy="259045"/>
    <xdr:sp macro="" textlink="">
      <xdr:nvSpPr>
        <xdr:cNvPr id="97" name="n_3mainValue有形固定資産減価償却率"/>
        <xdr:cNvSpPr txBox="1"/>
      </xdr:nvSpPr>
      <xdr:spPr>
        <a:xfrm>
          <a:off x="2324744" y="658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123631</xdr:rowOff>
    </xdr:from>
    <xdr:ext cx="405111" cy="259045"/>
    <xdr:sp macro="" textlink="">
      <xdr:nvSpPr>
        <xdr:cNvPr id="98" name="n_4mainValue有形固定資産減価償却率"/>
        <xdr:cNvSpPr txBox="1"/>
      </xdr:nvSpPr>
      <xdr:spPr>
        <a:xfrm>
          <a:off x="1562744" y="655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債務償還比率については、全国、県および類似団体平均を下回っている。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年度は、分母となる普通交付税等の経常一般財源が大幅な増となったため、数値が減少している。交付税措置される有利な地方債の活用など、償還財源の確保に努め、比率の上昇を抑制していく。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45856</xdr:rowOff>
    </xdr:from>
    <xdr:to>
      <xdr:col>72</xdr:col>
      <xdr:colOff>123825</xdr:colOff>
      <xdr:row>30</xdr:row>
      <xdr:rowOff>147456</xdr:rowOff>
    </xdr:to>
    <xdr:sp macro="" textlink="">
      <xdr:nvSpPr>
        <xdr:cNvPr id="136" name="フローチャート: 判断 135"/>
        <xdr:cNvSpPr/>
      </xdr:nvSpPr>
      <xdr:spPr>
        <a:xfrm>
          <a:off x="140335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7" name="フローチャート: 判断 136"/>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8" name="フローチャート: 判断 137"/>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9" name="フローチャート: 判断 138"/>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159439</xdr:rowOff>
    </xdr:from>
    <xdr:to>
      <xdr:col>76</xdr:col>
      <xdr:colOff>73025</xdr:colOff>
      <xdr:row>29</xdr:row>
      <xdr:rowOff>89589</xdr:rowOff>
    </xdr:to>
    <xdr:sp macro="" textlink="">
      <xdr:nvSpPr>
        <xdr:cNvPr id="145" name="楕円 144"/>
        <xdr:cNvSpPr/>
      </xdr:nvSpPr>
      <xdr:spPr>
        <a:xfrm>
          <a:off x="14744700" y="57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10866</xdr:rowOff>
    </xdr:from>
    <xdr:ext cx="469744" cy="259045"/>
    <xdr:sp macro="" textlink="">
      <xdr:nvSpPr>
        <xdr:cNvPr id="146" name="債務償還比率該当値テキスト"/>
        <xdr:cNvSpPr txBox="1"/>
      </xdr:nvSpPr>
      <xdr:spPr>
        <a:xfrm>
          <a:off x="14846300" y="55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112939</xdr:rowOff>
    </xdr:from>
    <xdr:to>
      <xdr:col>72</xdr:col>
      <xdr:colOff>123825</xdr:colOff>
      <xdr:row>31</xdr:row>
      <xdr:rowOff>43089</xdr:rowOff>
    </xdr:to>
    <xdr:sp macro="" textlink="">
      <xdr:nvSpPr>
        <xdr:cNvPr id="147" name="楕円 146"/>
        <xdr:cNvSpPr/>
      </xdr:nvSpPr>
      <xdr:spPr>
        <a:xfrm>
          <a:off x="14033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38789</xdr:rowOff>
    </xdr:from>
    <xdr:to>
      <xdr:col>76</xdr:col>
      <xdr:colOff>22225</xdr:colOff>
      <xdr:row>30</xdr:row>
      <xdr:rowOff>163739</xdr:rowOff>
    </xdr:to>
    <xdr:cxnSp macro="">
      <xdr:nvCxnSpPr>
        <xdr:cNvPr id="148" name="直線コネクタ 147"/>
        <xdr:cNvCxnSpPr/>
      </xdr:nvCxnSpPr>
      <xdr:spPr>
        <a:xfrm flipV="1">
          <a:off x="14084300" y="5782364"/>
          <a:ext cx="711200" cy="29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133141</xdr:rowOff>
    </xdr:from>
    <xdr:to>
      <xdr:col>68</xdr:col>
      <xdr:colOff>123825</xdr:colOff>
      <xdr:row>31</xdr:row>
      <xdr:rowOff>63291</xdr:rowOff>
    </xdr:to>
    <xdr:sp macro="" textlink="">
      <xdr:nvSpPr>
        <xdr:cNvPr id="149" name="楕円 148"/>
        <xdr:cNvSpPr/>
      </xdr:nvSpPr>
      <xdr:spPr>
        <a:xfrm>
          <a:off x="13271500" y="60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163739</xdr:rowOff>
    </xdr:from>
    <xdr:to>
      <xdr:col>72</xdr:col>
      <xdr:colOff>73025</xdr:colOff>
      <xdr:row>31</xdr:row>
      <xdr:rowOff>12491</xdr:rowOff>
    </xdr:to>
    <xdr:cxnSp macro="">
      <xdr:nvCxnSpPr>
        <xdr:cNvPr id="150" name="直線コネクタ 149"/>
        <xdr:cNvCxnSpPr/>
      </xdr:nvCxnSpPr>
      <xdr:spPr>
        <a:xfrm flipV="1">
          <a:off x="13322300" y="6078764"/>
          <a:ext cx="762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3021</xdr:rowOff>
    </xdr:from>
    <xdr:to>
      <xdr:col>64</xdr:col>
      <xdr:colOff>123825</xdr:colOff>
      <xdr:row>31</xdr:row>
      <xdr:rowOff>104621</xdr:rowOff>
    </xdr:to>
    <xdr:sp macro="" textlink="">
      <xdr:nvSpPr>
        <xdr:cNvPr id="151" name="楕円 150"/>
        <xdr:cNvSpPr/>
      </xdr:nvSpPr>
      <xdr:spPr>
        <a:xfrm>
          <a:off x="12509500" y="60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12491</xdr:rowOff>
    </xdr:from>
    <xdr:to>
      <xdr:col>68</xdr:col>
      <xdr:colOff>73025</xdr:colOff>
      <xdr:row>31</xdr:row>
      <xdr:rowOff>53821</xdr:rowOff>
    </xdr:to>
    <xdr:cxnSp macro="">
      <xdr:nvCxnSpPr>
        <xdr:cNvPr id="152" name="直線コネクタ 151"/>
        <xdr:cNvCxnSpPr/>
      </xdr:nvCxnSpPr>
      <xdr:spPr>
        <a:xfrm flipV="1">
          <a:off x="12560300" y="6098966"/>
          <a:ext cx="762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113865</xdr:rowOff>
    </xdr:from>
    <xdr:to>
      <xdr:col>60</xdr:col>
      <xdr:colOff>123825</xdr:colOff>
      <xdr:row>31</xdr:row>
      <xdr:rowOff>44015</xdr:rowOff>
    </xdr:to>
    <xdr:sp macro="" textlink="">
      <xdr:nvSpPr>
        <xdr:cNvPr id="153" name="楕円 152"/>
        <xdr:cNvSpPr/>
      </xdr:nvSpPr>
      <xdr:spPr>
        <a:xfrm>
          <a:off x="11747500" y="60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164665</xdr:rowOff>
    </xdr:from>
    <xdr:to>
      <xdr:col>64</xdr:col>
      <xdr:colOff>73025</xdr:colOff>
      <xdr:row>31</xdr:row>
      <xdr:rowOff>53821</xdr:rowOff>
    </xdr:to>
    <xdr:cxnSp macro="">
      <xdr:nvCxnSpPr>
        <xdr:cNvPr id="154" name="直線コネクタ 153"/>
        <xdr:cNvCxnSpPr/>
      </xdr:nvCxnSpPr>
      <xdr:spPr>
        <a:xfrm>
          <a:off x="11798300" y="6079690"/>
          <a:ext cx="762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163983</xdr:rowOff>
    </xdr:from>
    <xdr:ext cx="469744" cy="259045"/>
    <xdr:sp macro="" textlink="">
      <xdr:nvSpPr>
        <xdr:cNvPr id="155" name="n_1aveValue債務償還比率"/>
        <xdr:cNvSpPr txBox="1"/>
      </xdr:nvSpPr>
      <xdr:spPr>
        <a:xfrm>
          <a:off x="13836727" y="57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66755</xdr:rowOff>
    </xdr:from>
    <xdr:ext cx="469744" cy="259045"/>
    <xdr:sp macro="" textlink="">
      <xdr:nvSpPr>
        <xdr:cNvPr id="156" name="n_2aveValue債務償還比率"/>
        <xdr:cNvSpPr txBox="1"/>
      </xdr:nvSpPr>
      <xdr:spPr>
        <a:xfrm>
          <a:off x="13087427"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119606</xdr:rowOff>
    </xdr:from>
    <xdr:ext cx="469744" cy="259045"/>
    <xdr:sp macro="" textlink="">
      <xdr:nvSpPr>
        <xdr:cNvPr id="157" name="n_3aveValue債務償還比率"/>
        <xdr:cNvSpPr txBox="1"/>
      </xdr:nvSpPr>
      <xdr:spPr>
        <a:xfrm>
          <a:off x="123254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111478</xdr:rowOff>
    </xdr:from>
    <xdr:ext cx="469744" cy="259045"/>
    <xdr:sp macro="" textlink="">
      <xdr:nvSpPr>
        <xdr:cNvPr id="158" name="n_4aveValue債務償還比率"/>
        <xdr:cNvSpPr txBox="1"/>
      </xdr:nvSpPr>
      <xdr:spPr>
        <a:xfrm>
          <a:off x="11563427" y="61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34216</xdr:rowOff>
    </xdr:from>
    <xdr:ext cx="469744" cy="259045"/>
    <xdr:sp macro="" textlink="">
      <xdr:nvSpPr>
        <xdr:cNvPr id="159" name="n_1mainValue債務償還比率"/>
        <xdr:cNvSpPr txBox="1"/>
      </xdr:nvSpPr>
      <xdr:spPr>
        <a:xfrm>
          <a:off x="13836727" y="612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79818</xdr:rowOff>
    </xdr:from>
    <xdr:ext cx="469744" cy="259045"/>
    <xdr:sp macro="" textlink="">
      <xdr:nvSpPr>
        <xdr:cNvPr id="160" name="n_2mainValue債務償還比率"/>
        <xdr:cNvSpPr txBox="1"/>
      </xdr:nvSpPr>
      <xdr:spPr>
        <a:xfrm>
          <a:off x="13087427" y="582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95748</xdr:rowOff>
    </xdr:from>
    <xdr:ext cx="469744" cy="259045"/>
    <xdr:sp macro="" textlink="">
      <xdr:nvSpPr>
        <xdr:cNvPr id="161" name="n_3mainValue債務償還比率"/>
        <xdr:cNvSpPr txBox="1"/>
      </xdr:nvSpPr>
      <xdr:spPr>
        <a:xfrm>
          <a:off x="12325427" y="61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60542</xdr:rowOff>
    </xdr:from>
    <xdr:ext cx="469744" cy="259045"/>
    <xdr:sp macro="" textlink="">
      <xdr:nvSpPr>
        <xdr:cNvPr id="162" name="n_4mainValue債務償還比率"/>
        <xdr:cNvSpPr txBox="1"/>
      </xdr:nvSpPr>
      <xdr:spPr>
        <a:xfrm>
          <a:off x="11563427" y="580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5" name="楕円 74"/>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169545</xdr:rowOff>
    </xdr:to>
    <xdr:cxnSp macro="">
      <xdr:nvCxnSpPr>
        <xdr:cNvPr id="76" name="直線コネクタ 75"/>
        <xdr:cNvCxnSpPr/>
      </xdr:nvCxnSpPr>
      <xdr:spPr>
        <a:xfrm>
          <a:off x="3797300" y="64731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129540</xdr:rowOff>
    </xdr:to>
    <xdr:cxnSp macro="">
      <xdr:nvCxnSpPr>
        <xdr:cNvPr id="78" name="直線コネクタ 77"/>
        <xdr:cNvCxnSpPr/>
      </xdr:nvCxnSpPr>
      <xdr:spPr>
        <a:xfrm>
          <a:off x="2908300" y="6435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91440</xdr:rowOff>
    </xdr:to>
    <xdr:cxnSp macro="">
      <xdr:nvCxnSpPr>
        <xdr:cNvPr id="80" name="直線コネクタ 79"/>
        <xdr:cNvCxnSpPr/>
      </xdr:nvCxnSpPr>
      <xdr:spPr>
        <a:xfrm>
          <a:off x="2019300" y="6408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64770</xdr:rowOff>
    </xdr:to>
    <xdr:cxnSp macro="">
      <xdr:nvCxnSpPr>
        <xdr:cNvPr id="82" name="直線コネクタ 81"/>
        <xdr:cNvCxnSpPr/>
      </xdr:nvCxnSpPr>
      <xdr:spPr>
        <a:xfrm>
          <a:off x="1130300" y="63836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7"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8" name="n_2main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56174</xdr:rowOff>
    </xdr:from>
    <xdr:to>
      <xdr:col>50</xdr:col>
      <xdr:colOff>165100</xdr:colOff>
      <xdr:row>41</xdr:row>
      <xdr:rowOff>157774</xdr:rowOff>
    </xdr:to>
    <xdr:sp macro="" textlink="">
      <xdr:nvSpPr>
        <xdr:cNvPr id="119" name="フローチャート: 判断 118"/>
        <xdr:cNvSpPr/>
      </xdr:nvSpPr>
      <xdr:spPr>
        <a:xfrm>
          <a:off x="9588500" y="708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56693</xdr:rowOff>
    </xdr:from>
    <xdr:to>
      <xdr:col>46</xdr:col>
      <xdr:colOff>38100</xdr:colOff>
      <xdr:row>41</xdr:row>
      <xdr:rowOff>158293</xdr:rowOff>
    </xdr:to>
    <xdr:sp macro="" textlink="">
      <xdr:nvSpPr>
        <xdr:cNvPr id="120" name="フローチャート: 判断 119"/>
        <xdr:cNvSpPr/>
      </xdr:nvSpPr>
      <xdr:spPr>
        <a:xfrm>
          <a:off x="8699500" y="70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57213</xdr:rowOff>
    </xdr:from>
    <xdr:to>
      <xdr:col>41</xdr:col>
      <xdr:colOff>101600</xdr:colOff>
      <xdr:row>41</xdr:row>
      <xdr:rowOff>158813</xdr:rowOff>
    </xdr:to>
    <xdr:sp macro="" textlink="">
      <xdr:nvSpPr>
        <xdr:cNvPr id="121" name="フローチャート: 判断 120"/>
        <xdr:cNvSpPr/>
      </xdr:nvSpPr>
      <xdr:spPr>
        <a:xfrm>
          <a:off x="7810500" y="70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57717</xdr:rowOff>
    </xdr:from>
    <xdr:to>
      <xdr:col>36</xdr:col>
      <xdr:colOff>165100</xdr:colOff>
      <xdr:row>41</xdr:row>
      <xdr:rowOff>159317</xdr:rowOff>
    </xdr:to>
    <xdr:sp macro="" textlink="">
      <xdr:nvSpPr>
        <xdr:cNvPr id="122" name="フローチャート: 判断 121"/>
        <xdr:cNvSpPr/>
      </xdr:nvSpPr>
      <xdr:spPr>
        <a:xfrm>
          <a:off x="6921500" y="708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56679</xdr:rowOff>
    </xdr:from>
    <xdr:to>
      <xdr:col>55</xdr:col>
      <xdr:colOff>50800</xdr:colOff>
      <xdr:row>41</xdr:row>
      <xdr:rowOff>158279</xdr:rowOff>
    </xdr:to>
    <xdr:sp macro="" textlink="">
      <xdr:nvSpPr>
        <xdr:cNvPr id="128" name="楕円 127"/>
        <xdr:cNvSpPr/>
      </xdr:nvSpPr>
      <xdr:spPr>
        <a:xfrm>
          <a:off x="10426700" y="70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18639</xdr:rowOff>
    </xdr:from>
    <xdr:ext cx="534377" cy="259045"/>
    <xdr:sp macro="" textlink="">
      <xdr:nvSpPr>
        <xdr:cNvPr id="129" name="【道路】&#10;一人当たり延長該当値テキスト"/>
        <xdr:cNvSpPr txBox="1"/>
      </xdr:nvSpPr>
      <xdr:spPr>
        <a:xfrm>
          <a:off x="10515600" y="70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57046</xdr:rowOff>
    </xdr:from>
    <xdr:to>
      <xdr:col>50</xdr:col>
      <xdr:colOff>165100</xdr:colOff>
      <xdr:row>41</xdr:row>
      <xdr:rowOff>158646</xdr:rowOff>
    </xdr:to>
    <xdr:sp macro="" textlink="">
      <xdr:nvSpPr>
        <xdr:cNvPr id="130" name="楕円 129"/>
        <xdr:cNvSpPr/>
      </xdr:nvSpPr>
      <xdr:spPr>
        <a:xfrm>
          <a:off x="9588500" y="70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107479</xdr:rowOff>
    </xdr:from>
    <xdr:to>
      <xdr:col>55</xdr:col>
      <xdr:colOff>0</xdr:colOff>
      <xdr:row>41</xdr:row>
      <xdr:rowOff>107846</xdr:rowOff>
    </xdr:to>
    <xdr:cxnSp macro="">
      <xdr:nvCxnSpPr>
        <xdr:cNvPr id="131" name="直線コネクタ 130"/>
        <xdr:cNvCxnSpPr/>
      </xdr:nvCxnSpPr>
      <xdr:spPr>
        <a:xfrm flipV="1">
          <a:off x="9639300" y="7136929"/>
          <a:ext cx="838200" cy="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57405</xdr:rowOff>
    </xdr:from>
    <xdr:to>
      <xdr:col>46</xdr:col>
      <xdr:colOff>38100</xdr:colOff>
      <xdr:row>41</xdr:row>
      <xdr:rowOff>159005</xdr:rowOff>
    </xdr:to>
    <xdr:sp macro="" textlink="">
      <xdr:nvSpPr>
        <xdr:cNvPr id="132" name="楕円 131"/>
        <xdr:cNvSpPr/>
      </xdr:nvSpPr>
      <xdr:spPr>
        <a:xfrm>
          <a:off x="8699500" y="70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107846</xdr:rowOff>
    </xdr:from>
    <xdr:to>
      <xdr:col>50</xdr:col>
      <xdr:colOff>114300</xdr:colOff>
      <xdr:row>41</xdr:row>
      <xdr:rowOff>108205</xdr:rowOff>
    </xdr:to>
    <xdr:cxnSp macro="">
      <xdr:nvCxnSpPr>
        <xdr:cNvPr id="133" name="直線コネクタ 132"/>
        <xdr:cNvCxnSpPr/>
      </xdr:nvCxnSpPr>
      <xdr:spPr>
        <a:xfrm flipV="1">
          <a:off x="8750300" y="713729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57727</xdr:rowOff>
    </xdr:from>
    <xdr:to>
      <xdr:col>41</xdr:col>
      <xdr:colOff>101600</xdr:colOff>
      <xdr:row>41</xdr:row>
      <xdr:rowOff>159327</xdr:rowOff>
    </xdr:to>
    <xdr:sp macro="" textlink="">
      <xdr:nvSpPr>
        <xdr:cNvPr id="134" name="楕円 133"/>
        <xdr:cNvSpPr/>
      </xdr:nvSpPr>
      <xdr:spPr>
        <a:xfrm>
          <a:off x="7810500" y="70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108205</xdr:rowOff>
    </xdr:from>
    <xdr:to>
      <xdr:col>45</xdr:col>
      <xdr:colOff>177800</xdr:colOff>
      <xdr:row>41</xdr:row>
      <xdr:rowOff>108527</xdr:rowOff>
    </xdr:to>
    <xdr:cxnSp macro="">
      <xdr:nvCxnSpPr>
        <xdr:cNvPr id="135" name="直線コネクタ 134"/>
        <xdr:cNvCxnSpPr/>
      </xdr:nvCxnSpPr>
      <xdr:spPr>
        <a:xfrm flipV="1">
          <a:off x="7861300" y="7137655"/>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58051</xdr:rowOff>
    </xdr:from>
    <xdr:to>
      <xdr:col>36</xdr:col>
      <xdr:colOff>165100</xdr:colOff>
      <xdr:row>41</xdr:row>
      <xdr:rowOff>159651</xdr:rowOff>
    </xdr:to>
    <xdr:sp macro="" textlink="">
      <xdr:nvSpPr>
        <xdr:cNvPr id="136" name="楕円 135"/>
        <xdr:cNvSpPr/>
      </xdr:nvSpPr>
      <xdr:spPr>
        <a:xfrm>
          <a:off x="6921500" y="70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108527</xdr:rowOff>
    </xdr:from>
    <xdr:to>
      <xdr:col>41</xdr:col>
      <xdr:colOff>50800</xdr:colOff>
      <xdr:row>41</xdr:row>
      <xdr:rowOff>108851</xdr:rowOff>
    </xdr:to>
    <xdr:cxnSp macro="">
      <xdr:nvCxnSpPr>
        <xdr:cNvPr id="137" name="直線コネクタ 136"/>
        <xdr:cNvCxnSpPr/>
      </xdr:nvCxnSpPr>
      <xdr:spPr>
        <a:xfrm flipV="1">
          <a:off x="6972300" y="713797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2851</xdr:rowOff>
    </xdr:from>
    <xdr:ext cx="534377" cy="259045"/>
    <xdr:sp macro="" textlink="">
      <xdr:nvSpPr>
        <xdr:cNvPr id="138" name="n_1aveValue【道路】&#10;一人当たり延長"/>
        <xdr:cNvSpPr txBox="1"/>
      </xdr:nvSpPr>
      <xdr:spPr>
        <a:xfrm>
          <a:off x="9359411" y="68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3370</xdr:rowOff>
    </xdr:from>
    <xdr:ext cx="534377" cy="259045"/>
    <xdr:sp macro="" textlink="">
      <xdr:nvSpPr>
        <xdr:cNvPr id="139" name="n_2aveValue【道路】&#10;一人当たり延長"/>
        <xdr:cNvSpPr txBox="1"/>
      </xdr:nvSpPr>
      <xdr:spPr>
        <a:xfrm>
          <a:off x="8483111" y="68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3890</xdr:rowOff>
    </xdr:from>
    <xdr:ext cx="534377" cy="259045"/>
    <xdr:sp macro="" textlink="">
      <xdr:nvSpPr>
        <xdr:cNvPr id="140" name="n_3aveValue【道路】&#10;一人当たり延長"/>
        <xdr:cNvSpPr txBox="1"/>
      </xdr:nvSpPr>
      <xdr:spPr>
        <a:xfrm>
          <a:off x="7594111" y="68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4394</xdr:rowOff>
    </xdr:from>
    <xdr:ext cx="534377" cy="259045"/>
    <xdr:sp macro="" textlink="">
      <xdr:nvSpPr>
        <xdr:cNvPr id="141" name="n_4aveValue【道路】&#10;一人当たり延長"/>
        <xdr:cNvSpPr txBox="1"/>
      </xdr:nvSpPr>
      <xdr:spPr>
        <a:xfrm>
          <a:off x="6705111" y="68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149773</xdr:rowOff>
    </xdr:from>
    <xdr:ext cx="534377" cy="259045"/>
    <xdr:sp macro="" textlink="">
      <xdr:nvSpPr>
        <xdr:cNvPr id="142" name="n_1mainValue【道路】&#10;一人当たり延長"/>
        <xdr:cNvSpPr txBox="1"/>
      </xdr:nvSpPr>
      <xdr:spPr>
        <a:xfrm>
          <a:off x="9359411" y="71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150132</xdr:rowOff>
    </xdr:from>
    <xdr:ext cx="534377" cy="259045"/>
    <xdr:sp macro="" textlink="">
      <xdr:nvSpPr>
        <xdr:cNvPr id="143" name="n_2mainValue【道路】&#10;一人当たり延長"/>
        <xdr:cNvSpPr txBox="1"/>
      </xdr:nvSpPr>
      <xdr:spPr>
        <a:xfrm>
          <a:off x="8483111" y="71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150454</xdr:rowOff>
    </xdr:from>
    <xdr:ext cx="534377" cy="259045"/>
    <xdr:sp macro="" textlink="">
      <xdr:nvSpPr>
        <xdr:cNvPr id="144" name="n_3mainValue【道路】&#10;一人当たり延長"/>
        <xdr:cNvSpPr txBox="1"/>
      </xdr:nvSpPr>
      <xdr:spPr>
        <a:xfrm>
          <a:off x="7594111" y="71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150778</xdr:rowOff>
    </xdr:from>
    <xdr:ext cx="534377" cy="259045"/>
    <xdr:sp macro="" textlink="">
      <xdr:nvSpPr>
        <xdr:cNvPr id="145" name="n_4mainValue【道路】&#10;一人当たり延長"/>
        <xdr:cNvSpPr txBox="1"/>
      </xdr:nvSpPr>
      <xdr:spPr>
        <a:xfrm>
          <a:off x="6705111" y="71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156845</xdr:rowOff>
    </xdr:from>
    <xdr:to>
      <xdr:col>20</xdr:col>
      <xdr:colOff>38100</xdr:colOff>
      <xdr:row>60</xdr:row>
      <xdr:rowOff>86995</xdr:rowOff>
    </xdr:to>
    <xdr:sp macro="" textlink="">
      <xdr:nvSpPr>
        <xdr:cNvPr id="177" name="フローチャート: 判断 176"/>
        <xdr:cNvSpPr/>
      </xdr:nvSpPr>
      <xdr:spPr>
        <a:xfrm>
          <a:off x="3746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126365</xdr:rowOff>
    </xdr:from>
    <xdr:to>
      <xdr:col>15</xdr:col>
      <xdr:colOff>101600</xdr:colOff>
      <xdr:row>60</xdr:row>
      <xdr:rowOff>56515</xdr:rowOff>
    </xdr:to>
    <xdr:sp macro="" textlink="">
      <xdr:nvSpPr>
        <xdr:cNvPr id="178" name="フローチャート: 判断 177"/>
        <xdr:cNvSpPr/>
      </xdr:nvSpPr>
      <xdr:spPr>
        <a:xfrm>
          <a:off x="2857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79" name="フローチャート: 判断 178"/>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84455</xdr:rowOff>
    </xdr:from>
    <xdr:to>
      <xdr:col>6</xdr:col>
      <xdr:colOff>38100</xdr:colOff>
      <xdr:row>60</xdr:row>
      <xdr:rowOff>14605</xdr:rowOff>
    </xdr:to>
    <xdr:sp macro="" textlink="">
      <xdr:nvSpPr>
        <xdr:cNvPr id="180" name="フローチャート: 判断 179"/>
        <xdr:cNvSpPr/>
      </xdr:nvSpPr>
      <xdr:spPr>
        <a:xfrm>
          <a:off x="1079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6" name="楕円 185"/>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7" name="【橋りょう・トンネ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8" name="楕円 187"/>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80010</xdr:rowOff>
    </xdr:to>
    <xdr:cxnSp macro="">
      <xdr:nvCxnSpPr>
        <xdr:cNvPr id="189" name="直線コネクタ 188"/>
        <xdr:cNvCxnSpPr/>
      </xdr:nvCxnSpPr>
      <xdr:spPr>
        <a:xfrm>
          <a:off x="3797300" y="101631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190" name="楕円 189"/>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47625</xdr:rowOff>
    </xdr:to>
    <xdr:cxnSp macro="">
      <xdr:nvCxnSpPr>
        <xdr:cNvPr id="191" name="直線コネクタ 190"/>
        <xdr:cNvCxnSpPr/>
      </xdr:nvCxnSpPr>
      <xdr:spPr>
        <a:xfrm>
          <a:off x="2908300" y="10130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92" name="楕円 191"/>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154305</xdr:rowOff>
    </xdr:from>
    <xdr:to>
      <xdr:col>15</xdr:col>
      <xdr:colOff>50800</xdr:colOff>
      <xdr:row>59</xdr:row>
      <xdr:rowOff>15240</xdr:rowOff>
    </xdr:to>
    <xdr:cxnSp macro="">
      <xdr:nvCxnSpPr>
        <xdr:cNvPr id="193" name="直線コネクタ 192"/>
        <xdr:cNvCxnSpPr/>
      </xdr:nvCxnSpPr>
      <xdr:spPr>
        <a:xfrm>
          <a:off x="2019300" y="10098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71120</xdr:rowOff>
    </xdr:from>
    <xdr:to>
      <xdr:col>6</xdr:col>
      <xdr:colOff>38100</xdr:colOff>
      <xdr:row>59</xdr:row>
      <xdr:rowOff>1270</xdr:rowOff>
    </xdr:to>
    <xdr:sp macro="" textlink="">
      <xdr:nvSpPr>
        <xdr:cNvPr id="194" name="楕円 193"/>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154305</xdr:rowOff>
    </xdr:to>
    <xdr:cxnSp macro="">
      <xdr:nvCxnSpPr>
        <xdr:cNvPr id="195" name="直線コネクタ 194"/>
        <xdr:cNvCxnSpPr/>
      </xdr:nvCxnSpPr>
      <xdr:spPr>
        <a:xfrm>
          <a:off x="1130300" y="100660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78122</xdr:rowOff>
    </xdr:from>
    <xdr:ext cx="405111" cy="259045"/>
    <xdr:sp macro="" textlink="">
      <xdr:nvSpPr>
        <xdr:cNvPr id="196" name="n_1aveValue【橋りょう・トンネル】&#10;有形固定資産減価償却率"/>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197" name="n_2aveValue【橋りょう・トンネ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198" name="n_3aveValue【橋りょう・トンネ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5732</xdr:rowOff>
    </xdr:from>
    <xdr:ext cx="405111" cy="259045"/>
    <xdr:sp macro="" textlink="">
      <xdr:nvSpPr>
        <xdr:cNvPr id="199" name="n_4aveValue【橋りょう・トンネル】&#10;有形固定資産減価償却率"/>
        <xdr:cNvSpPr txBox="1"/>
      </xdr:nvSpPr>
      <xdr:spPr>
        <a:xfrm>
          <a:off x="927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0" name="n_1mainValue【橋りょう・トンネ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201" name="n_2mainValue【橋りょう・トンネ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202" name="n_3mainValue【橋りょう・トンネ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17797</xdr:rowOff>
    </xdr:from>
    <xdr:ext cx="405111" cy="259045"/>
    <xdr:sp macro="" textlink="">
      <xdr:nvSpPr>
        <xdr:cNvPr id="203" name="n_4mainValue【橋りょう・トンネル】&#10;有形固定資産減価償却率"/>
        <xdr:cNvSpPr txBox="1"/>
      </xdr:nvSpPr>
      <xdr:spPr>
        <a:xfrm>
          <a:off x="927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60423</xdr:rowOff>
    </xdr:from>
    <xdr:to>
      <xdr:col>50</xdr:col>
      <xdr:colOff>165100</xdr:colOff>
      <xdr:row>63</xdr:row>
      <xdr:rowOff>162023</xdr:rowOff>
    </xdr:to>
    <xdr:sp macro="" textlink="">
      <xdr:nvSpPr>
        <xdr:cNvPr id="232" name="フローチャート: 判断 231"/>
        <xdr:cNvSpPr/>
      </xdr:nvSpPr>
      <xdr:spPr>
        <a:xfrm>
          <a:off x="9588500" y="1086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61761</xdr:rowOff>
    </xdr:from>
    <xdr:to>
      <xdr:col>46</xdr:col>
      <xdr:colOff>38100</xdr:colOff>
      <xdr:row>63</xdr:row>
      <xdr:rowOff>163361</xdr:rowOff>
    </xdr:to>
    <xdr:sp macro="" textlink="">
      <xdr:nvSpPr>
        <xdr:cNvPr id="233" name="フローチャート: 判断 232"/>
        <xdr:cNvSpPr/>
      </xdr:nvSpPr>
      <xdr:spPr>
        <a:xfrm>
          <a:off x="8699500" y="108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65508</xdr:rowOff>
    </xdr:from>
    <xdr:to>
      <xdr:col>41</xdr:col>
      <xdr:colOff>101600</xdr:colOff>
      <xdr:row>63</xdr:row>
      <xdr:rowOff>167108</xdr:rowOff>
    </xdr:to>
    <xdr:sp macro="" textlink="">
      <xdr:nvSpPr>
        <xdr:cNvPr id="234" name="フローチャート: 判断 233"/>
        <xdr:cNvSpPr/>
      </xdr:nvSpPr>
      <xdr:spPr>
        <a:xfrm>
          <a:off x="7810500" y="1086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64017</xdr:rowOff>
    </xdr:from>
    <xdr:to>
      <xdr:col>36</xdr:col>
      <xdr:colOff>165100</xdr:colOff>
      <xdr:row>63</xdr:row>
      <xdr:rowOff>165617</xdr:rowOff>
    </xdr:to>
    <xdr:sp macro="" textlink="">
      <xdr:nvSpPr>
        <xdr:cNvPr id="235" name="フローチャート: 判断 234"/>
        <xdr:cNvSpPr/>
      </xdr:nvSpPr>
      <xdr:spPr>
        <a:xfrm>
          <a:off x="6921500" y="108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70811</xdr:rowOff>
    </xdr:from>
    <xdr:to>
      <xdr:col>55</xdr:col>
      <xdr:colOff>50800</xdr:colOff>
      <xdr:row>64</xdr:row>
      <xdr:rowOff>961</xdr:rowOff>
    </xdr:to>
    <xdr:sp macro="" textlink="">
      <xdr:nvSpPr>
        <xdr:cNvPr id="241" name="楕円 240"/>
        <xdr:cNvSpPr/>
      </xdr:nvSpPr>
      <xdr:spPr>
        <a:xfrm>
          <a:off x="10426700" y="108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157610</xdr:rowOff>
    </xdr:from>
    <xdr:ext cx="599010" cy="259045"/>
    <xdr:sp macro="" textlink="">
      <xdr:nvSpPr>
        <xdr:cNvPr id="242" name="【橋りょう・トンネル】&#10;一人当たり有形固定資産（償却資産）額該当値テキスト"/>
        <xdr:cNvSpPr txBox="1"/>
      </xdr:nvSpPr>
      <xdr:spPr>
        <a:xfrm>
          <a:off x="10515600" y="107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71517</xdr:rowOff>
    </xdr:from>
    <xdr:to>
      <xdr:col>50</xdr:col>
      <xdr:colOff>165100</xdr:colOff>
      <xdr:row>64</xdr:row>
      <xdr:rowOff>1667</xdr:rowOff>
    </xdr:to>
    <xdr:sp macro="" textlink="">
      <xdr:nvSpPr>
        <xdr:cNvPr id="243" name="楕円 242"/>
        <xdr:cNvSpPr/>
      </xdr:nvSpPr>
      <xdr:spPr>
        <a:xfrm>
          <a:off x="9588500" y="108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121611</xdr:rowOff>
    </xdr:from>
    <xdr:to>
      <xdr:col>55</xdr:col>
      <xdr:colOff>0</xdr:colOff>
      <xdr:row>63</xdr:row>
      <xdr:rowOff>122317</xdr:rowOff>
    </xdr:to>
    <xdr:cxnSp macro="">
      <xdr:nvCxnSpPr>
        <xdr:cNvPr id="244" name="直線コネクタ 243"/>
        <xdr:cNvCxnSpPr/>
      </xdr:nvCxnSpPr>
      <xdr:spPr>
        <a:xfrm flipV="1">
          <a:off x="9639300" y="10922961"/>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72217</xdr:rowOff>
    </xdr:from>
    <xdr:to>
      <xdr:col>46</xdr:col>
      <xdr:colOff>38100</xdr:colOff>
      <xdr:row>64</xdr:row>
      <xdr:rowOff>2367</xdr:rowOff>
    </xdr:to>
    <xdr:sp macro="" textlink="">
      <xdr:nvSpPr>
        <xdr:cNvPr id="245" name="楕円 244"/>
        <xdr:cNvSpPr/>
      </xdr:nvSpPr>
      <xdr:spPr>
        <a:xfrm>
          <a:off x="8699500" y="1087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122317</xdr:rowOff>
    </xdr:from>
    <xdr:to>
      <xdr:col>50</xdr:col>
      <xdr:colOff>114300</xdr:colOff>
      <xdr:row>63</xdr:row>
      <xdr:rowOff>123017</xdr:rowOff>
    </xdr:to>
    <xdr:cxnSp macro="">
      <xdr:nvCxnSpPr>
        <xdr:cNvPr id="246" name="直線コネクタ 245"/>
        <xdr:cNvCxnSpPr/>
      </xdr:nvCxnSpPr>
      <xdr:spPr>
        <a:xfrm flipV="1">
          <a:off x="8750300" y="10923667"/>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72844</xdr:rowOff>
    </xdr:from>
    <xdr:to>
      <xdr:col>41</xdr:col>
      <xdr:colOff>101600</xdr:colOff>
      <xdr:row>64</xdr:row>
      <xdr:rowOff>2994</xdr:rowOff>
    </xdr:to>
    <xdr:sp macro="" textlink="">
      <xdr:nvSpPr>
        <xdr:cNvPr id="247" name="楕円 246"/>
        <xdr:cNvSpPr/>
      </xdr:nvSpPr>
      <xdr:spPr>
        <a:xfrm>
          <a:off x="7810500" y="1087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123017</xdr:rowOff>
    </xdr:from>
    <xdr:to>
      <xdr:col>45</xdr:col>
      <xdr:colOff>177800</xdr:colOff>
      <xdr:row>63</xdr:row>
      <xdr:rowOff>123644</xdr:rowOff>
    </xdr:to>
    <xdr:cxnSp macro="">
      <xdr:nvCxnSpPr>
        <xdr:cNvPr id="248" name="直線コネクタ 247"/>
        <xdr:cNvCxnSpPr/>
      </xdr:nvCxnSpPr>
      <xdr:spPr>
        <a:xfrm flipV="1">
          <a:off x="7861300" y="10924367"/>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73467</xdr:rowOff>
    </xdr:from>
    <xdr:to>
      <xdr:col>36</xdr:col>
      <xdr:colOff>165100</xdr:colOff>
      <xdr:row>64</xdr:row>
      <xdr:rowOff>3617</xdr:rowOff>
    </xdr:to>
    <xdr:sp macro="" textlink="">
      <xdr:nvSpPr>
        <xdr:cNvPr id="249" name="楕円 248"/>
        <xdr:cNvSpPr/>
      </xdr:nvSpPr>
      <xdr:spPr>
        <a:xfrm>
          <a:off x="6921500" y="108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123644</xdr:rowOff>
    </xdr:from>
    <xdr:to>
      <xdr:col>41</xdr:col>
      <xdr:colOff>50800</xdr:colOff>
      <xdr:row>63</xdr:row>
      <xdr:rowOff>124267</xdr:rowOff>
    </xdr:to>
    <xdr:cxnSp macro="">
      <xdr:nvCxnSpPr>
        <xdr:cNvPr id="250" name="直線コネクタ 249"/>
        <xdr:cNvCxnSpPr/>
      </xdr:nvCxnSpPr>
      <xdr:spPr>
        <a:xfrm flipV="1">
          <a:off x="6972300" y="10924994"/>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7100</xdr:rowOff>
    </xdr:from>
    <xdr:ext cx="599010" cy="259045"/>
    <xdr:sp macro="" textlink="">
      <xdr:nvSpPr>
        <xdr:cNvPr id="251" name="n_1aveValue【橋りょう・トンネル】&#10;一人当たり有形固定資産（償却資産）額"/>
        <xdr:cNvSpPr txBox="1"/>
      </xdr:nvSpPr>
      <xdr:spPr>
        <a:xfrm>
          <a:off x="9327095" y="1063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8438</xdr:rowOff>
    </xdr:from>
    <xdr:ext cx="599010" cy="259045"/>
    <xdr:sp macro="" textlink="">
      <xdr:nvSpPr>
        <xdr:cNvPr id="252" name="n_2aveValue【橋りょう・トンネル】&#10;一人当たり有形固定資産（償却資産）額"/>
        <xdr:cNvSpPr txBox="1"/>
      </xdr:nvSpPr>
      <xdr:spPr>
        <a:xfrm>
          <a:off x="8450795" y="1063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12185</xdr:rowOff>
    </xdr:from>
    <xdr:ext cx="599010" cy="259045"/>
    <xdr:sp macro="" textlink="">
      <xdr:nvSpPr>
        <xdr:cNvPr id="253" name="n_3aveValue【橋りょう・トンネル】&#10;一人当たり有形固定資産（償却資産）額"/>
        <xdr:cNvSpPr txBox="1"/>
      </xdr:nvSpPr>
      <xdr:spPr>
        <a:xfrm>
          <a:off x="7561795" y="1064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10694</xdr:rowOff>
    </xdr:from>
    <xdr:ext cx="599010" cy="259045"/>
    <xdr:sp macro="" textlink="">
      <xdr:nvSpPr>
        <xdr:cNvPr id="254" name="n_4aveValue【橋りょう・トンネル】&#10;一人当たり有形固定資産（償却資産）額"/>
        <xdr:cNvSpPr txBox="1"/>
      </xdr:nvSpPr>
      <xdr:spPr>
        <a:xfrm>
          <a:off x="6672795" y="106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164244</xdr:rowOff>
    </xdr:from>
    <xdr:ext cx="599010" cy="259045"/>
    <xdr:sp macro="" textlink="">
      <xdr:nvSpPr>
        <xdr:cNvPr id="255" name="n_1mainValue【橋りょう・トンネル】&#10;一人当たり有形固定資産（償却資産）額"/>
        <xdr:cNvSpPr txBox="1"/>
      </xdr:nvSpPr>
      <xdr:spPr>
        <a:xfrm>
          <a:off x="9327095" y="1096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164944</xdr:rowOff>
    </xdr:from>
    <xdr:ext cx="599010" cy="259045"/>
    <xdr:sp macro="" textlink="">
      <xdr:nvSpPr>
        <xdr:cNvPr id="256" name="n_2mainValue【橋りょう・トンネル】&#10;一人当たり有形固定資産（償却資産）額"/>
        <xdr:cNvSpPr txBox="1"/>
      </xdr:nvSpPr>
      <xdr:spPr>
        <a:xfrm>
          <a:off x="8450795" y="1096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165571</xdr:rowOff>
    </xdr:from>
    <xdr:ext cx="599010" cy="259045"/>
    <xdr:sp macro="" textlink="">
      <xdr:nvSpPr>
        <xdr:cNvPr id="257" name="n_3mainValue【橋りょう・トンネル】&#10;一人当たり有形固定資産（償却資産）額"/>
        <xdr:cNvSpPr txBox="1"/>
      </xdr:nvSpPr>
      <xdr:spPr>
        <a:xfrm>
          <a:off x="7561795" y="1096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166194</xdr:rowOff>
    </xdr:from>
    <xdr:ext cx="599010" cy="259045"/>
    <xdr:sp macro="" textlink="">
      <xdr:nvSpPr>
        <xdr:cNvPr id="258" name="n_4mainValue【橋りょう・トンネル】&#10;一人当たり有形固定資産（償却資産）額"/>
        <xdr:cNvSpPr txBox="1"/>
      </xdr:nvSpPr>
      <xdr:spPr>
        <a:xfrm>
          <a:off x="6672795" y="1096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321"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85816</xdr:rowOff>
    </xdr:from>
    <xdr:to>
      <xdr:col>81</xdr:col>
      <xdr:colOff>101600</xdr:colOff>
      <xdr:row>39</xdr:row>
      <xdr:rowOff>15966</xdr:rowOff>
    </xdr:to>
    <xdr:sp macro="" textlink="">
      <xdr:nvSpPr>
        <xdr:cNvPr id="323" name="フローチャート: 判断 322"/>
        <xdr:cNvSpPr/>
      </xdr:nvSpPr>
      <xdr:spPr>
        <a:xfrm>
          <a:off x="15430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324" name="フローチャート: 判断 323"/>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325" name="フローチャート: 判断 324"/>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26" name="フローチャート: 判断 325"/>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xdr:rowOff>
    </xdr:from>
    <xdr:to>
      <xdr:col>85</xdr:col>
      <xdr:colOff>177800</xdr:colOff>
      <xdr:row>38</xdr:row>
      <xdr:rowOff>113937</xdr:rowOff>
    </xdr:to>
    <xdr:sp macro="" textlink="">
      <xdr:nvSpPr>
        <xdr:cNvPr id="332" name="楕円 331"/>
        <xdr:cNvSpPr/>
      </xdr:nvSpPr>
      <xdr:spPr>
        <a:xfrm>
          <a:off x="16268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35214</xdr:rowOff>
    </xdr:from>
    <xdr:ext cx="405111" cy="259045"/>
    <xdr:sp macro="" textlink="">
      <xdr:nvSpPr>
        <xdr:cNvPr id="333" name="【認定こども園・幼稚園・保育所】&#10;有形固定資産減価償却率該当値テキスト"/>
        <xdr:cNvSpPr txBox="1"/>
      </xdr:nvSpPr>
      <xdr:spPr>
        <a:xfrm>
          <a:off x="16357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118473</xdr:rowOff>
    </xdr:from>
    <xdr:to>
      <xdr:col>81</xdr:col>
      <xdr:colOff>101600</xdr:colOff>
      <xdr:row>38</xdr:row>
      <xdr:rowOff>48623</xdr:rowOff>
    </xdr:to>
    <xdr:sp macro="" textlink="">
      <xdr:nvSpPr>
        <xdr:cNvPr id="334" name="楕円 333"/>
        <xdr:cNvSpPr/>
      </xdr:nvSpPr>
      <xdr:spPr>
        <a:xfrm>
          <a:off x="15430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169273</xdr:rowOff>
    </xdr:from>
    <xdr:to>
      <xdr:col>85</xdr:col>
      <xdr:colOff>127000</xdr:colOff>
      <xdr:row>38</xdr:row>
      <xdr:rowOff>63137</xdr:rowOff>
    </xdr:to>
    <xdr:cxnSp macro="">
      <xdr:nvCxnSpPr>
        <xdr:cNvPr id="335" name="直線コネクタ 334"/>
        <xdr:cNvCxnSpPr/>
      </xdr:nvCxnSpPr>
      <xdr:spPr>
        <a:xfrm>
          <a:off x="15481300" y="65129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36" name="楕円 335"/>
        <xdr:cNvSpPr/>
      </xdr:nvSpPr>
      <xdr:spPr>
        <a:xfrm>
          <a:off x="14541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103958</xdr:rowOff>
    </xdr:from>
    <xdr:to>
      <xdr:col>81</xdr:col>
      <xdr:colOff>50800</xdr:colOff>
      <xdr:row>37</xdr:row>
      <xdr:rowOff>169273</xdr:rowOff>
    </xdr:to>
    <xdr:cxnSp macro="">
      <xdr:nvCxnSpPr>
        <xdr:cNvPr id="337" name="直線コネクタ 336"/>
        <xdr:cNvCxnSpPr/>
      </xdr:nvCxnSpPr>
      <xdr:spPr>
        <a:xfrm>
          <a:off x="14592300" y="64476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38" name="楕円 337"/>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103958</xdr:rowOff>
    </xdr:to>
    <xdr:cxnSp macro="">
      <xdr:nvCxnSpPr>
        <xdr:cNvPr id="339" name="直線コネクタ 338"/>
        <xdr:cNvCxnSpPr/>
      </xdr:nvCxnSpPr>
      <xdr:spPr>
        <a:xfrm>
          <a:off x="13703300" y="63839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340" name="楕円 339"/>
        <xdr:cNvSpPr/>
      </xdr:nvSpPr>
      <xdr:spPr>
        <a:xfrm>
          <a:off x="1276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40277</xdr:rowOff>
    </xdr:to>
    <xdr:cxnSp macro="">
      <xdr:nvCxnSpPr>
        <xdr:cNvPr id="341" name="直線コネクタ 340"/>
        <xdr:cNvCxnSpPr/>
      </xdr:nvCxnSpPr>
      <xdr:spPr>
        <a:xfrm>
          <a:off x="12814300" y="632024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7093</xdr:rowOff>
    </xdr:from>
    <xdr:ext cx="405111" cy="259045"/>
    <xdr:sp macro="" textlink="">
      <xdr:nvSpPr>
        <xdr:cNvPr id="342" name="n_1aveValue【認定こども園・幼稚園・保育所】&#10;有形固定資産減価償却率"/>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343" name="n_2aveValue【認定こども園・幼稚園・保育所】&#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344" name="n_3aveValue【認定こども園・幼稚園・保育所】&#10;有形固定資産減価償却率"/>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345" name="n_4aveValue【認定こども園・幼稚園・保育所】&#10;有形固定資産減価償却率"/>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65150</xdr:rowOff>
    </xdr:from>
    <xdr:ext cx="405111" cy="259045"/>
    <xdr:sp macro="" textlink="">
      <xdr:nvSpPr>
        <xdr:cNvPr id="346" name="n_1mainValue【認定こども園・幼稚園・保育所】&#10;有形固定資産減価償却率"/>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47" name="n_2main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48" name="n_3mainValue【認定こども園・幼稚園・保育所】&#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43923</xdr:rowOff>
    </xdr:from>
    <xdr:ext cx="405111" cy="259045"/>
    <xdr:sp macro="" textlink="">
      <xdr:nvSpPr>
        <xdr:cNvPr id="349" name="n_4mainValue【認定こども園・幼稚園・保育所】&#10;有形固定資産減価償却率"/>
        <xdr:cNvSpPr txBox="1"/>
      </xdr:nvSpPr>
      <xdr:spPr>
        <a:xfrm>
          <a:off x="12611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380" name="【認定こども園・幼稚園・保育所】&#10;一人当たり面積平均値テキスト"/>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382" name="フローチャート: 判断 381"/>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383" name="フローチャート: 判断 382"/>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384" name="フローチャート: 判断 383"/>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385" name="フローチャート: 判断 384"/>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54791</xdr:rowOff>
    </xdr:from>
    <xdr:to>
      <xdr:col>116</xdr:col>
      <xdr:colOff>114300</xdr:colOff>
      <xdr:row>38</xdr:row>
      <xdr:rowOff>156391</xdr:rowOff>
    </xdr:to>
    <xdr:sp macro="" textlink="">
      <xdr:nvSpPr>
        <xdr:cNvPr id="391" name="楕円 390"/>
        <xdr:cNvSpPr/>
      </xdr:nvSpPr>
      <xdr:spPr>
        <a:xfrm>
          <a:off x="22110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77669</xdr:rowOff>
    </xdr:from>
    <xdr:ext cx="469744" cy="259045"/>
    <xdr:sp macro="" textlink="">
      <xdr:nvSpPr>
        <xdr:cNvPr id="392" name="【認定こども園・幼稚園・保育所】&#10;一人当たり面積該当値テキスト"/>
        <xdr:cNvSpPr txBox="1"/>
      </xdr:nvSpPr>
      <xdr:spPr>
        <a:xfrm>
          <a:off x="22199600"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64588</xdr:rowOff>
    </xdr:from>
    <xdr:to>
      <xdr:col>112</xdr:col>
      <xdr:colOff>38100</xdr:colOff>
      <xdr:row>38</xdr:row>
      <xdr:rowOff>166188</xdr:rowOff>
    </xdr:to>
    <xdr:sp macro="" textlink="">
      <xdr:nvSpPr>
        <xdr:cNvPr id="393" name="楕円 392"/>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105591</xdr:rowOff>
    </xdr:from>
    <xdr:to>
      <xdr:col>116</xdr:col>
      <xdr:colOff>63500</xdr:colOff>
      <xdr:row>38</xdr:row>
      <xdr:rowOff>115388</xdr:rowOff>
    </xdr:to>
    <xdr:cxnSp macro="">
      <xdr:nvCxnSpPr>
        <xdr:cNvPr id="394" name="直線コネクタ 393"/>
        <xdr:cNvCxnSpPr/>
      </xdr:nvCxnSpPr>
      <xdr:spPr>
        <a:xfrm flipV="1">
          <a:off x="21323300" y="66206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74385</xdr:rowOff>
    </xdr:from>
    <xdr:to>
      <xdr:col>107</xdr:col>
      <xdr:colOff>101600</xdr:colOff>
      <xdr:row>39</xdr:row>
      <xdr:rowOff>4535</xdr:rowOff>
    </xdr:to>
    <xdr:sp macro="" textlink="">
      <xdr:nvSpPr>
        <xdr:cNvPr id="395" name="楕円 394"/>
        <xdr:cNvSpPr/>
      </xdr:nvSpPr>
      <xdr:spPr>
        <a:xfrm>
          <a:off x="20383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115388</xdr:rowOff>
    </xdr:from>
    <xdr:to>
      <xdr:col>111</xdr:col>
      <xdr:colOff>177800</xdr:colOff>
      <xdr:row>38</xdr:row>
      <xdr:rowOff>125185</xdr:rowOff>
    </xdr:to>
    <xdr:cxnSp macro="">
      <xdr:nvCxnSpPr>
        <xdr:cNvPr id="396" name="直線コネクタ 395"/>
        <xdr:cNvCxnSpPr/>
      </xdr:nvCxnSpPr>
      <xdr:spPr>
        <a:xfrm flipV="1">
          <a:off x="20434300" y="66304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80917</xdr:rowOff>
    </xdr:from>
    <xdr:to>
      <xdr:col>102</xdr:col>
      <xdr:colOff>165100</xdr:colOff>
      <xdr:row>39</xdr:row>
      <xdr:rowOff>11067</xdr:rowOff>
    </xdr:to>
    <xdr:sp macro="" textlink="">
      <xdr:nvSpPr>
        <xdr:cNvPr id="397" name="楕円 396"/>
        <xdr:cNvSpPr/>
      </xdr:nvSpPr>
      <xdr:spPr>
        <a:xfrm>
          <a:off x="19494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125185</xdr:rowOff>
    </xdr:from>
    <xdr:to>
      <xdr:col>107</xdr:col>
      <xdr:colOff>50800</xdr:colOff>
      <xdr:row>38</xdr:row>
      <xdr:rowOff>131717</xdr:rowOff>
    </xdr:to>
    <xdr:cxnSp macro="">
      <xdr:nvCxnSpPr>
        <xdr:cNvPr id="398" name="直線コネクタ 397"/>
        <xdr:cNvCxnSpPr/>
      </xdr:nvCxnSpPr>
      <xdr:spPr>
        <a:xfrm flipV="1">
          <a:off x="19545300" y="6640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90715</xdr:rowOff>
    </xdr:from>
    <xdr:to>
      <xdr:col>98</xdr:col>
      <xdr:colOff>38100</xdr:colOff>
      <xdr:row>39</xdr:row>
      <xdr:rowOff>20865</xdr:rowOff>
    </xdr:to>
    <xdr:sp macro="" textlink="">
      <xdr:nvSpPr>
        <xdr:cNvPr id="399" name="楕円 398"/>
        <xdr:cNvSpPr/>
      </xdr:nvSpPr>
      <xdr:spPr>
        <a:xfrm>
          <a:off x="18605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131717</xdr:rowOff>
    </xdr:from>
    <xdr:to>
      <xdr:col>102</xdr:col>
      <xdr:colOff>114300</xdr:colOff>
      <xdr:row>38</xdr:row>
      <xdr:rowOff>141515</xdr:rowOff>
    </xdr:to>
    <xdr:cxnSp macro="">
      <xdr:nvCxnSpPr>
        <xdr:cNvPr id="400" name="直線コネクタ 399"/>
        <xdr:cNvCxnSpPr/>
      </xdr:nvCxnSpPr>
      <xdr:spPr>
        <a:xfrm flipV="1">
          <a:off x="18656300" y="6646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01"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02" name="n_2aveValue【認定こども園・幼稚園・保育所】&#10;一人当たり面積"/>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403" name="n_3aveValue【認定こども園・幼稚園・保育所】&#10;一人当たり面積"/>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404" name="n_4aveValue【認定こども園・幼稚園・保育所】&#10;一人当たり面積"/>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157315</xdr:rowOff>
    </xdr:from>
    <xdr:ext cx="469744" cy="259045"/>
    <xdr:sp macro="" textlink="">
      <xdr:nvSpPr>
        <xdr:cNvPr id="405" name="n_1mainValue【認定こども園・幼稚園・保育所】&#10;一人当たり面積"/>
        <xdr:cNvSpPr txBox="1"/>
      </xdr:nvSpPr>
      <xdr:spPr>
        <a:xfrm>
          <a:off x="21075727"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167112</xdr:rowOff>
    </xdr:from>
    <xdr:ext cx="469744" cy="259045"/>
    <xdr:sp macro="" textlink="">
      <xdr:nvSpPr>
        <xdr:cNvPr id="406" name="n_2mainValue【認定こども園・幼稚園・保育所】&#10;一人当たり面積"/>
        <xdr:cNvSpPr txBox="1"/>
      </xdr:nvSpPr>
      <xdr:spPr>
        <a:xfrm>
          <a:off x="20199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2194</xdr:rowOff>
    </xdr:from>
    <xdr:ext cx="469744" cy="259045"/>
    <xdr:sp macro="" textlink="">
      <xdr:nvSpPr>
        <xdr:cNvPr id="407" name="n_3mainValue【認定こども園・幼稚園・保育所】&#10;一人当たり面積"/>
        <xdr:cNvSpPr txBox="1"/>
      </xdr:nvSpPr>
      <xdr:spPr>
        <a:xfrm>
          <a:off x="19310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11992</xdr:rowOff>
    </xdr:from>
    <xdr:ext cx="469744" cy="259045"/>
    <xdr:sp macro="" textlink="">
      <xdr:nvSpPr>
        <xdr:cNvPr id="408" name="n_4mainValue【認定こども園・幼稚園・保育所】&#10;一人当たり面積"/>
        <xdr:cNvSpPr txBox="1"/>
      </xdr:nvSpPr>
      <xdr:spPr>
        <a:xfrm>
          <a:off x="184214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38"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41" name="フローチャート: 判断 440"/>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442" name="フローチャート: 判断 441"/>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443" name="フローチャート: 判断 442"/>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71120</xdr:rowOff>
    </xdr:from>
    <xdr:to>
      <xdr:col>85</xdr:col>
      <xdr:colOff>177800</xdr:colOff>
      <xdr:row>62</xdr:row>
      <xdr:rowOff>1270</xdr:rowOff>
    </xdr:to>
    <xdr:sp macro="" textlink="">
      <xdr:nvSpPr>
        <xdr:cNvPr id="449" name="楕円 448"/>
        <xdr:cNvSpPr/>
      </xdr:nvSpPr>
      <xdr:spPr>
        <a:xfrm>
          <a:off x="16268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49547</xdr:rowOff>
    </xdr:from>
    <xdr:ext cx="405111" cy="259045"/>
    <xdr:sp macro="" textlink="">
      <xdr:nvSpPr>
        <xdr:cNvPr id="450" name="【学校施設】&#10;有形固定資産減価償却率該当値テキスト"/>
        <xdr:cNvSpPr txBox="1"/>
      </xdr:nvSpPr>
      <xdr:spPr>
        <a:xfrm>
          <a:off x="16357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33020</xdr:rowOff>
    </xdr:from>
    <xdr:to>
      <xdr:col>81</xdr:col>
      <xdr:colOff>101600</xdr:colOff>
      <xdr:row>61</xdr:row>
      <xdr:rowOff>134620</xdr:rowOff>
    </xdr:to>
    <xdr:sp macro="" textlink="">
      <xdr:nvSpPr>
        <xdr:cNvPr id="451" name="楕円 450"/>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83820</xdr:rowOff>
    </xdr:from>
    <xdr:to>
      <xdr:col>85</xdr:col>
      <xdr:colOff>127000</xdr:colOff>
      <xdr:row>61</xdr:row>
      <xdr:rowOff>121920</xdr:rowOff>
    </xdr:to>
    <xdr:cxnSp macro="">
      <xdr:nvCxnSpPr>
        <xdr:cNvPr id="452" name="直線コネクタ 451"/>
        <xdr:cNvCxnSpPr/>
      </xdr:nvCxnSpPr>
      <xdr:spPr>
        <a:xfrm>
          <a:off x="15481300" y="10542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453" name="楕円 452"/>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83820</xdr:rowOff>
    </xdr:to>
    <xdr:cxnSp macro="">
      <xdr:nvCxnSpPr>
        <xdr:cNvPr id="454" name="直線コネクタ 453"/>
        <xdr:cNvCxnSpPr/>
      </xdr:nvCxnSpPr>
      <xdr:spPr>
        <a:xfrm>
          <a:off x="14592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455" name="楕円 454"/>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43815</xdr:rowOff>
    </xdr:to>
    <xdr:cxnSp macro="">
      <xdr:nvCxnSpPr>
        <xdr:cNvPr id="456" name="直線コネクタ 455"/>
        <xdr:cNvCxnSpPr/>
      </xdr:nvCxnSpPr>
      <xdr:spPr>
        <a:xfrm>
          <a:off x="13703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457" name="楕円 456"/>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9525</xdr:rowOff>
    </xdr:to>
    <xdr:cxnSp macro="">
      <xdr:nvCxnSpPr>
        <xdr:cNvPr id="458" name="直線コネクタ 457"/>
        <xdr:cNvCxnSpPr/>
      </xdr:nvCxnSpPr>
      <xdr:spPr>
        <a:xfrm>
          <a:off x="12814300" y="10427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60"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461" name="n_3aveValue【学校施設】&#10;有形固定資産減価償却率"/>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462" name="n_4aveValue【学校施設】&#10;有形固定資産減価償却率"/>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125747</xdr:rowOff>
    </xdr:from>
    <xdr:ext cx="405111" cy="259045"/>
    <xdr:sp macro="" textlink="">
      <xdr:nvSpPr>
        <xdr:cNvPr id="463" name="n_1mainValue【学校施設】&#10;有形固定資産減価償却率"/>
        <xdr:cNvSpPr txBox="1"/>
      </xdr:nvSpPr>
      <xdr:spPr>
        <a:xfrm>
          <a:off x="152660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464"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465" name="n_3mainValue【学校施設】&#10;有形固定資産減価償却率"/>
        <xdr:cNvSpPr txBox="1"/>
      </xdr:nvSpPr>
      <xdr:spPr>
        <a:xfrm>
          <a:off x="13500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466" name="n_4mainValue【学校施設】&#10;有形固定資産減価償却率"/>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9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496" name="フローチャート: 判断 495"/>
        <xdr:cNvSpPr/>
      </xdr:nvSpPr>
      <xdr:spPr>
        <a:xfrm>
          <a:off x="21272500" y="104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497" name="フローチャート: 判断 496"/>
        <xdr:cNvSpPr/>
      </xdr:nvSpPr>
      <xdr:spPr>
        <a:xfrm>
          <a:off x="203835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498" name="フローチャート: 判断 497"/>
        <xdr:cNvSpPr/>
      </xdr:nvSpPr>
      <xdr:spPr>
        <a:xfrm>
          <a:off x="19494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499" name="フローチャート: 判断 498"/>
        <xdr:cNvSpPr/>
      </xdr:nvSpPr>
      <xdr:spPr>
        <a:xfrm>
          <a:off x="18605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115621</xdr:rowOff>
    </xdr:from>
    <xdr:to>
      <xdr:col>116</xdr:col>
      <xdr:colOff>114300</xdr:colOff>
      <xdr:row>61</xdr:row>
      <xdr:rowOff>45771</xdr:rowOff>
    </xdr:to>
    <xdr:sp macro="" textlink="">
      <xdr:nvSpPr>
        <xdr:cNvPr id="505" name="楕円 504"/>
        <xdr:cNvSpPr/>
      </xdr:nvSpPr>
      <xdr:spPr>
        <a:xfrm>
          <a:off x="22110700" y="104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138498</xdr:rowOff>
    </xdr:from>
    <xdr:ext cx="469744" cy="259045"/>
    <xdr:sp macro="" textlink="">
      <xdr:nvSpPr>
        <xdr:cNvPr id="506" name="【学校施設】&#10;一人当たり面積該当値テキスト"/>
        <xdr:cNvSpPr txBox="1"/>
      </xdr:nvSpPr>
      <xdr:spPr>
        <a:xfrm>
          <a:off x="22199600" y="102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507" name="楕円 506"/>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166421</xdr:rowOff>
    </xdr:from>
    <xdr:to>
      <xdr:col>116</xdr:col>
      <xdr:colOff>63500</xdr:colOff>
      <xdr:row>61</xdr:row>
      <xdr:rowOff>9144</xdr:rowOff>
    </xdr:to>
    <xdr:cxnSp macro="">
      <xdr:nvCxnSpPr>
        <xdr:cNvPr id="508" name="直線コネクタ 507"/>
        <xdr:cNvCxnSpPr/>
      </xdr:nvCxnSpPr>
      <xdr:spPr>
        <a:xfrm flipV="1">
          <a:off x="21323300" y="1045342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143053</xdr:rowOff>
    </xdr:from>
    <xdr:to>
      <xdr:col>107</xdr:col>
      <xdr:colOff>101600</xdr:colOff>
      <xdr:row>61</xdr:row>
      <xdr:rowOff>73203</xdr:rowOff>
    </xdr:to>
    <xdr:sp macro="" textlink="">
      <xdr:nvSpPr>
        <xdr:cNvPr id="509" name="楕円 508"/>
        <xdr:cNvSpPr/>
      </xdr:nvSpPr>
      <xdr:spPr>
        <a:xfrm>
          <a:off x="20383500" y="10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xdr:rowOff>
    </xdr:from>
    <xdr:to>
      <xdr:col>111</xdr:col>
      <xdr:colOff>177800</xdr:colOff>
      <xdr:row>61</xdr:row>
      <xdr:rowOff>22403</xdr:rowOff>
    </xdr:to>
    <xdr:cxnSp macro="">
      <xdr:nvCxnSpPr>
        <xdr:cNvPr id="510" name="直線コネクタ 509"/>
        <xdr:cNvCxnSpPr/>
      </xdr:nvCxnSpPr>
      <xdr:spPr>
        <a:xfrm flipV="1">
          <a:off x="20434300" y="1046759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155397</xdr:rowOff>
    </xdr:from>
    <xdr:to>
      <xdr:col>102</xdr:col>
      <xdr:colOff>165100</xdr:colOff>
      <xdr:row>61</xdr:row>
      <xdr:rowOff>85547</xdr:rowOff>
    </xdr:to>
    <xdr:sp macro="" textlink="">
      <xdr:nvSpPr>
        <xdr:cNvPr id="511" name="楕円 510"/>
        <xdr:cNvSpPr/>
      </xdr:nvSpPr>
      <xdr:spPr>
        <a:xfrm>
          <a:off x="19494500" y="104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22403</xdr:rowOff>
    </xdr:from>
    <xdr:to>
      <xdr:col>107</xdr:col>
      <xdr:colOff>50800</xdr:colOff>
      <xdr:row>61</xdr:row>
      <xdr:rowOff>34747</xdr:rowOff>
    </xdr:to>
    <xdr:cxnSp macro="">
      <xdr:nvCxnSpPr>
        <xdr:cNvPr id="512" name="直線コネクタ 511"/>
        <xdr:cNvCxnSpPr/>
      </xdr:nvCxnSpPr>
      <xdr:spPr>
        <a:xfrm flipV="1">
          <a:off x="19545300" y="1048085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167742</xdr:rowOff>
    </xdr:from>
    <xdr:to>
      <xdr:col>98</xdr:col>
      <xdr:colOff>38100</xdr:colOff>
      <xdr:row>61</xdr:row>
      <xdr:rowOff>97892</xdr:rowOff>
    </xdr:to>
    <xdr:sp macro="" textlink="">
      <xdr:nvSpPr>
        <xdr:cNvPr id="513" name="楕円 512"/>
        <xdr:cNvSpPr/>
      </xdr:nvSpPr>
      <xdr:spPr>
        <a:xfrm>
          <a:off x="18605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34747</xdr:rowOff>
    </xdr:from>
    <xdr:to>
      <xdr:col>102</xdr:col>
      <xdr:colOff>114300</xdr:colOff>
      <xdr:row>61</xdr:row>
      <xdr:rowOff>47092</xdr:rowOff>
    </xdr:to>
    <xdr:cxnSp macro="">
      <xdr:nvCxnSpPr>
        <xdr:cNvPr id="514" name="直線コネクタ 513"/>
        <xdr:cNvCxnSpPr/>
      </xdr:nvCxnSpPr>
      <xdr:spPr>
        <a:xfrm flipV="1">
          <a:off x="18656300" y="1049319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117822</xdr:rowOff>
    </xdr:from>
    <xdr:ext cx="469744" cy="259045"/>
    <xdr:sp macro="" textlink="">
      <xdr:nvSpPr>
        <xdr:cNvPr id="515" name="n_1aveValue【学校施設】&#10;一人当たり面積"/>
        <xdr:cNvSpPr txBox="1"/>
      </xdr:nvSpPr>
      <xdr:spPr>
        <a:xfrm>
          <a:off x="2107572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100906</xdr:rowOff>
    </xdr:from>
    <xdr:ext cx="469744" cy="259045"/>
    <xdr:sp macro="" textlink="">
      <xdr:nvSpPr>
        <xdr:cNvPr id="516" name="n_2aveValue【学校施設】&#10;一人当たり面積"/>
        <xdr:cNvSpPr txBox="1"/>
      </xdr:nvSpPr>
      <xdr:spPr>
        <a:xfrm>
          <a:off x="20199427" y="1055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115536</xdr:rowOff>
    </xdr:from>
    <xdr:ext cx="469744" cy="259045"/>
    <xdr:sp macro="" textlink="">
      <xdr:nvSpPr>
        <xdr:cNvPr id="517" name="n_3aveValue【学校施設】&#10;一人当たり面積"/>
        <xdr:cNvSpPr txBox="1"/>
      </xdr:nvSpPr>
      <xdr:spPr>
        <a:xfrm>
          <a:off x="19310427"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518" name="n_4aveValue【学校施設】&#10;一人当たり面積"/>
        <xdr:cNvSpPr txBox="1"/>
      </xdr:nvSpPr>
      <xdr:spPr>
        <a:xfrm>
          <a:off x="18421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76471</xdr:rowOff>
    </xdr:from>
    <xdr:ext cx="469744" cy="259045"/>
    <xdr:sp macro="" textlink="">
      <xdr:nvSpPr>
        <xdr:cNvPr id="519" name="n_1mainValue【学校施設】&#10;一人当たり面積"/>
        <xdr:cNvSpPr txBox="1"/>
      </xdr:nvSpPr>
      <xdr:spPr>
        <a:xfrm>
          <a:off x="210757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89730</xdr:rowOff>
    </xdr:from>
    <xdr:ext cx="469744" cy="259045"/>
    <xdr:sp macro="" textlink="">
      <xdr:nvSpPr>
        <xdr:cNvPr id="520" name="n_2mainValue【学校施設】&#10;一人当たり面積"/>
        <xdr:cNvSpPr txBox="1"/>
      </xdr:nvSpPr>
      <xdr:spPr>
        <a:xfrm>
          <a:off x="20199427"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102074</xdr:rowOff>
    </xdr:from>
    <xdr:ext cx="469744" cy="259045"/>
    <xdr:sp macro="" textlink="">
      <xdr:nvSpPr>
        <xdr:cNvPr id="521" name="n_3mainValue【学校施設】&#10;一人当たり面積"/>
        <xdr:cNvSpPr txBox="1"/>
      </xdr:nvSpPr>
      <xdr:spPr>
        <a:xfrm>
          <a:off x="19310427" y="1021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89019</xdr:rowOff>
    </xdr:from>
    <xdr:ext cx="469744" cy="259045"/>
    <xdr:sp macro="" textlink="">
      <xdr:nvSpPr>
        <xdr:cNvPr id="522" name="n_4mainValue【学校施設】&#10;一人当たり面積"/>
        <xdr:cNvSpPr txBox="1"/>
      </xdr:nvSpPr>
      <xdr:spPr>
        <a:xfrm>
          <a:off x="184214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1" name="テキスト ボックス 5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7" name="テキスト ボックス 5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9" name="テキスト ボックス 5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61" name="直線コネクタ 560"/>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3" name="直線コネクタ 5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64"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65" name="直線コネクタ 564"/>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566" name="【公民館】&#10;有形固定資産減価償却率平均値テキスト"/>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67" name="フローチャート: 判断 566"/>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89408</xdr:rowOff>
    </xdr:from>
    <xdr:to>
      <xdr:col>81</xdr:col>
      <xdr:colOff>101600</xdr:colOff>
      <xdr:row>104</xdr:row>
      <xdr:rowOff>19558</xdr:rowOff>
    </xdr:to>
    <xdr:sp macro="" textlink="">
      <xdr:nvSpPr>
        <xdr:cNvPr id="568" name="フローチャート: 判断 567"/>
        <xdr:cNvSpPr/>
      </xdr:nvSpPr>
      <xdr:spPr>
        <a:xfrm>
          <a:off x="154305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69" name="フローチャート: 判断 56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141987</xdr:rowOff>
    </xdr:from>
    <xdr:to>
      <xdr:col>72</xdr:col>
      <xdr:colOff>38100</xdr:colOff>
      <xdr:row>104</xdr:row>
      <xdr:rowOff>72137</xdr:rowOff>
    </xdr:to>
    <xdr:sp macro="" textlink="">
      <xdr:nvSpPr>
        <xdr:cNvPr id="570" name="フローチャート: 判断 569"/>
        <xdr:cNvSpPr/>
      </xdr:nvSpPr>
      <xdr:spPr>
        <a:xfrm>
          <a:off x="13652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98552</xdr:rowOff>
    </xdr:from>
    <xdr:to>
      <xdr:col>67</xdr:col>
      <xdr:colOff>101600</xdr:colOff>
      <xdr:row>102</xdr:row>
      <xdr:rowOff>28702</xdr:rowOff>
    </xdr:to>
    <xdr:sp macro="" textlink="">
      <xdr:nvSpPr>
        <xdr:cNvPr id="571" name="フローチャート: 判断 570"/>
        <xdr:cNvSpPr/>
      </xdr:nvSpPr>
      <xdr:spPr>
        <a:xfrm>
          <a:off x="12763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34544</xdr:rowOff>
    </xdr:from>
    <xdr:to>
      <xdr:col>85</xdr:col>
      <xdr:colOff>177800</xdr:colOff>
      <xdr:row>103</xdr:row>
      <xdr:rowOff>136144</xdr:rowOff>
    </xdr:to>
    <xdr:sp macro="" textlink="">
      <xdr:nvSpPr>
        <xdr:cNvPr id="577" name="楕円 576"/>
        <xdr:cNvSpPr/>
      </xdr:nvSpPr>
      <xdr:spPr>
        <a:xfrm>
          <a:off x="162687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57421</xdr:rowOff>
    </xdr:from>
    <xdr:ext cx="405111" cy="259045"/>
    <xdr:sp macro="" textlink="">
      <xdr:nvSpPr>
        <xdr:cNvPr id="578" name="【公民館】&#10;有形固定資産減価償却率該当値テキスト"/>
        <xdr:cNvSpPr txBox="1"/>
      </xdr:nvSpPr>
      <xdr:spPr>
        <a:xfrm>
          <a:off x="16357600" y="175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160274</xdr:rowOff>
    </xdr:from>
    <xdr:to>
      <xdr:col>81</xdr:col>
      <xdr:colOff>101600</xdr:colOff>
      <xdr:row>103</xdr:row>
      <xdr:rowOff>90424</xdr:rowOff>
    </xdr:to>
    <xdr:sp macro="" textlink="">
      <xdr:nvSpPr>
        <xdr:cNvPr id="579" name="楕円 578"/>
        <xdr:cNvSpPr/>
      </xdr:nvSpPr>
      <xdr:spPr>
        <a:xfrm>
          <a:off x="15430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39624</xdr:rowOff>
    </xdr:from>
    <xdr:to>
      <xdr:col>85</xdr:col>
      <xdr:colOff>127000</xdr:colOff>
      <xdr:row>103</xdr:row>
      <xdr:rowOff>85344</xdr:rowOff>
    </xdr:to>
    <xdr:cxnSp macro="">
      <xdr:nvCxnSpPr>
        <xdr:cNvPr id="580" name="直線コネクタ 579"/>
        <xdr:cNvCxnSpPr/>
      </xdr:nvCxnSpPr>
      <xdr:spPr>
        <a:xfrm>
          <a:off x="15481300" y="176989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581" name="楕円 580"/>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39624</xdr:rowOff>
    </xdr:to>
    <xdr:cxnSp macro="">
      <xdr:nvCxnSpPr>
        <xdr:cNvPr id="582" name="直線コネクタ 581"/>
        <xdr:cNvCxnSpPr/>
      </xdr:nvCxnSpPr>
      <xdr:spPr>
        <a:xfrm>
          <a:off x="14592300" y="176555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583" name="楕円 582"/>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167639</xdr:rowOff>
    </xdr:to>
    <xdr:cxnSp macro="">
      <xdr:nvCxnSpPr>
        <xdr:cNvPr id="584" name="直線コネクタ 583"/>
        <xdr:cNvCxnSpPr/>
      </xdr:nvCxnSpPr>
      <xdr:spPr>
        <a:xfrm>
          <a:off x="13703300" y="1760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29972</xdr:rowOff>
    </xdr:from>
    <xdr:to>
      <xdr:col>67</xdr:col>
      <xdr:colOff>101600</xdr:colOff>
      <xdr:row>102</xdr:row>
      <xdr:rowOff>131572</xdr:rowOff>
    </xdr:to>
    <xdr:sp macro="" textlink="">
      <xdr:nvSpPr>
        <xdr:cNvPr id="585" name="楕円 584"/>
        <xdr:cNvSpPr/>
      </xdr:nvSpPr>
      <xdr:spPr>
        <a:xfrm>
          <a:off x="12763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80772</xdr:rowOff>
    </xdr:from>
    <xdr:to>
      <xdr:col>71</xdr:col>
      <xdr:colOff>177800</xdr:colOff>
      <xdr:row>102</xdr:row>
      <xdr:rowOff>121920</xdr:rowOff>
    </xdr:to>
    <xdr:cxnSp macro="">
      <xdr:nvCxnSpPr>
        <xdr:cNvPr id="586" name="直線コネクタ 585"/>
        <xdr:cNvCxnSpPr/>
      </xdr:nvCxnSpPr>
      <xdr:spPr>
        <a:xfrm>
          <a:off x="12814300" y="17568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10685</xdr:rowOff>
    </xdr:from>
    <xdr:ext cx="405111" cy="259045"/>
    <xdr:sp macro="" textlink="">
      <xdr:nvSpPr>
        <xdr:cNvPr id="587" name="n_1aveValue【公民館】&#10;有形固定資産減価償却率"/>
        <xdr:cNvSpPr txBox="1"/>
      </xdr:nvSpPr>
      <xdr:spPr>
        <a:xfrm>
          <a:off x="15266044" y="1784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588" name="n_2aveValue【公民館】&#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63264</xdr:rowOff>
    </xdr:from>
    <xdr:ext cx="405111" cy="259045"/>
    <xdr:sp macro="" textlink="">
      <xdr:nvSpPr>
        <xdr:cNvPr id="589" name="n_3aveValue【公民館】&#10;有形固定資産減価償却率"/>
        <xdr:cNvSpPr txBox="1"/>
      </xdr:nvSpPr>
      <xdr:spPr>
        <a:xfrm>
          <a:off x="13500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45229</xdr:rowOff>
    </xdr:from>
    <xdr:ext cx="405111" cy="259045"/>
    <xdr:sp macro="" textlink="">
      <xdr:nvSpPr>
        <xdr:cNvPr id="590" name="n_4aveValue【公民館】&#10;有形固定資産減価償却率"/>
        <xdr:cNvSpPr txBox="1"/>
      </xdr:nvSpPr>
      <xdr:spPr>
        <a:xfrm>
          <a:off x="12611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106951</xdr:rowOff>
    </xdr:from>
    <xdr:ext cx="405111" cy="259045"/>
    <xdr:sp macro="" textlink="">
      <xdr:nvSpPr>
        <xdr:cNvPr id="591" name="n_1mainValue【公民館】&#10;有形固定資産減価償却率"/>
        <xdr:cNvSpPr txBox="1"/>
      </xdr:nvSpPr>
      <xdr:spPr>
        <a:xfrm>
          <a:off x="152660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592" name="n_2mainValue【公民館】&#10;有形固定資産減価償却率"/>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593" name="n_3mainValue【公民館】&#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122699</xdr:rowOff>
    </xdr:from>
    <xdr:ext cx="405111" cy="259045"/>
    <xdr:sp macro="" textlink="">
      <xdr:nvSpPr>
        <xdr:cNvPr id="594" name="n_4mainValue【公民館】&#10;有形固定資産減価償却率"/>
        <xdr:cNvSpPr txBox="1"/>
      </xdr:nvSpPr>
      <xdr:spPr>
        <a:xfrm>
          <a:off x="12611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20" name="直線コネクタ 619"/>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1"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2" name="直線コネクタ 621"/>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3"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4" name="直線コネクタ 623"/>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25"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6" name="フローチャート: 判断 625"/>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627" name="フローチャート: 判断 626"/>
        <xdr:cNvSpPr/>
      </xdr:nvSpPr>
      <xdr:spPr>
        <a:xfrm>
          <a:off x="21272500" y="1816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628" name="フローチャート: 判断 627"/>
        <xdr:cNvSpPr/>
      </xdr:nvSpPr>
      <xdr:spPr>
        <a:xfrm>
          <a:off x="20383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629" name="フローチャート: 判断 628"/>
        <xdr:cNvSpPr/>
      </xdr:nvSpPr>
      <xdr:spPr>
        <a:xfrm>
          <a:off x="19494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630" name="フローチャート: 判断 629"/>
        <xdr:cNvSpPr/>
      </xdr:nvSpPr>
      <xdr:spPr>
        <a:xfrm>
          <a:off x="18605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20501</xdr:rowOff>
    </xdr:from>
    <xdr:to>
      <xdr:col>116</xdr:col>
      <xdr:colOff>114300</xdr:colOff>
      <xdr:row>108</xdr:row>
      <xdr:rowOff>122101</xdr:rowOff>
    </xdr:to>
    <xdr:sp macro="" textlink="">
      <xdr:nvSpPr>
        <xdr:cNvPr id="636" name="楕円 635"/>
        <xdr:cNvSpPr/>
      </xdr:nvSpPr>
      <xdr:spPr>
        <a:xfrm>
          <a:off x="221107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170378</xdr:rowOff>
    </xdr:from>
    <xdr:ext cx="469744" cy="259045"/>
    <xdr:sp macro="" textlink="">
      <xdr:nvSpPr>
        <xdr:cNvPr id="637" name="【公民館】&#10;一人当たり面積該当値テキスト"/>
        <xdr:cNvSpPr txBox="1"/>
      </xdr:nvSpPr>
      <xdr:spPr>
        <a:xfrm>
          <a:off x="22199600"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638" name="楕円 637"/>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71301</xdr:rowOff>
    </xdr:from>
    <xdr:to>
      <xdr:col>116</xdr:col>
      <xdr:colOff>63500</xdr:colOff>
      <xdr:row>108</xdr:row>
      <xdr:rowOff>72934</xdr:rowOff>
    </xdr:to>
    <xdr:cxnSp macro="">
      <xdr:nvCxnSpPr>
        <xdr:cNvPr id="639" name="直線コネクタ 638"/>
        <xdr:cNvCxnSpPr/>
      </xdr:nvCxnSpPr>
      <xdr:spPr>
        <a:xfrm flipV="1">
          <a:off x="21323300" y="185879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40" name="楕円 639"/>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76200</xdr:rowOff>
    </xdr:to>
    <xdr:cxnSp macro="">
      <xdr:nvCxnSpPr>
        <xdr:cNvPr id="641" name="直線コネクタ 640"/>
        <xdr:cNvCxnSpPr/>
      </xdr:nvCxnSpPr>
      <xdr:spPr>
        <a:xfrm flipV="1">
          <a:off x="20434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27032</xdr:rowOff>
    </xdr:from>
    <xdr:to>
      <xdr:col>102</xdr:col>
      <xdr:colOff>165100</xdr:colOff>
      <xdr:row>108</xdr:row>
      <xdr:rowOff>128632</xdr:rowOff>
    </xdr:to>
    <xdr:sp macro="" textlink="">
      <xdr:nvSpPr>
        <xdr:cNvPr id="642" name="楕円 641"/>
        <xdr:cNvSpPr/>
      </xdr:nvSpPr>
      <xdr:spPr>
        <a:xfrm>
          <a:off x="19494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77832</xdr:rowOff>
    </xdr:to>
    <xdr:cxnSp macro="">
      <xdr:nvCxnSpPr>
        <xdr:cNvPr id="643" name="直線コネクタ 642"/>
        <xdr:cNvCxnSpPr/>
      </xdr:nvCxnSpPr>
      <xdr:spPr>
        <a:xfrm flipV="1">
          <a:off x="19545300" y="1859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644" name="楕円 643"/>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77832</xdr:rowOff>
    </xdr:from>
    <xdr:to>
      <xdr:col>102</xdr:col>
      <xdr:colOff>114300</xdr:colOff>
      <xdr:row>108</xdr:row>
      <xdr:rowOff>79466</xdr:rowOff>
    </xdr:to>
    <xdr:cxnSp macro="">
      <xdr:nvCxnSpPr>
        <xdr:cNvPr id="645" name="直線コネクタ 644"/>
        <xdr:cNvCxnSpPr/>
      </xdr:nvCxnSpPr>
      <xdr:spPr>
        <a:xfrm flipV="1">
          <a:off x="18656300" y="1859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646" name="n_1aveValue【公民館】&#10;一人当たり面積"/>
        <xdr:cNvSpPr txBox="1"/>
      </xdr:nvSpPr>
      <xdr:spPr>
        <a:xfrm>
          <a:off x="210757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119034</xdr:rowOff>
    </xdr:from>
    <xdr:ext cx="469744" cy="259045"/>
    <xdr:sp macro="" textlink="">
      <xdr:nvSpPr>
        <xdr:cNvPr id="647" name="n_2aveValue【公民館】&#10;一人当たり面積"/>
        <xdr:cNvSpPr txBox="1"/>
      </xdr:nvSpPr>
      <xdr:spPr>
        <a:xfrm>
          <a:off x="20199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117401</xdr:rowOff>
    </xdr:from>
    <xdr:ext cx="469744" cy="259045"/>
    <xdr:sp macro="" textlink="">
      <xdr:nvSpPr>
        <xdr:cNvPr id="648" name="n_3aveValue【公民館】&#10;一人当たり面積"/>
        <xdr:cNvSpPr txBox="1"/>
      </xdr:nvSpPr>
      <xdr:spPr>
        <a:xfrm>
          <a:off x="19310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649" name="n_4aveValue【公民館】&#10;一人当たり面積"/>
        <xdr:cNvSpPr txBox="1"/>
      </xdr:nvSpPr>
      <xdr:spPr>
        <a:xfrm>
          <a:off x="18421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650"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51" name="n_2mainValue【公民館】&#10;一人当たり面積"/>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119759</xdr:rowOff>
    </xdr:from>
    <xdr:ext cx="469744" cy="259045"/>
    <xdr:sp macro="" textlink="">
      <xdr:nvSpPr>
        <xdr:cNvPr id="652" name="n_3mainValue【公民館】&#10;一人当たり面積"/>
        <xdr:cNvSpPr txBox="1"/>
      </xdr:nvSpPr>
      <xdr:spPr>
        <a:xfrm>
          <a:off x="193104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653" name="n_4mainValue【公民館】&#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類似団体と比較して特に有形固定資産減価償却率が高くなっている施設は、学校施設であり、低くなっている施設は道路、保育園、橋りょう・トンネル、公民館となっている。</a:t>
          </a:r>
        </a:p>
        <a:p>
          <a:r>
            <a:rPr kumimoji="1" lang="ja-JP" altLang="en-US" sz="1300">
              <a:latin typeface="ＭＳ Ｐゴシック" panose="020B0600070205080204" pitchFamily="50" charset="-128"/>
              <a:ea typeface="ＭＳ Ｐゴシック" panose="020B0600070205080204" pitchFamily="50" charset="-128"/>
            </a:rPr>
            <a:t>学校については有形固定資産減価償却率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％となっており、全国及び埼玉県平均と比較しても老朽化が進んでいる。令和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年度に個別施設計画を策定したところであり、同計画に基づいて中学校校舎の一部解体・除却、小学校の統合等、学校施設のあり方について検討していく。</a:t>
          </a:r>
        </a:p>
        <a:p>
          <a:r>
            <a:rPr kumimoji="1" lang="ja-JP" altLang="en-US" sz="1300">
              <a:latin typeface="ＭＳ Ｐゴシック" panose="020B0600070205080204" pitchFamily="50" charset="-128"/>
              <a:ea typeface="ＭＳ Ｐゴシック" panose="020B0600070205080204" pitchFamily="50" charset="-128"/>
            </a:rPr>
            <a:t>また、一人当たり面積が大きいことから、更新費用の増加が懸念される。今後は更新費用等についても留意しつつ、引き続き、より良い教育環境の整備に取り組んでいく。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19430</xdr:rowOff>
    </xdr:from>
    <xdr:ext cx="405111" cy="259045"/>
    <xdr:sp macro="" textlink="">
      <xdr:nvSpPr>
        <xdr:cNvPr id="66"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10704</xdr:rowOff>
    </xdr:from>
    <xdr:to>
      <xdr:col>15</xdr:col>
      <xdr:colOff>101600</xdr:colOff>
      <xdr:row>37</xdr:row>
      <xdr:rowOff>112304</xdr:rowOff>
    </xdr:to>
    <xdr:sp macro="" textlink="">
      <xdr:nvSpPr>
        <xdr:cNvPr id="67" name="フローチャート: 判断 66"/>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128831</xdr:rowOff>
    </xdr:from>
    <xdr:ext cx="405111" cy="259045"/>
    <xdr:sp macro="" textlink="">
      <xdr:nvSpPr>
        <xdr:cNvPr id="68"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154396</xdr:rowOff>
    </xdr:from>
    <xdr:to>
      <xdr:col>10</xdr:col>
      <xdr:colOff>165100</xdr:colOff>
      <xdr:row>37</xdr:row>
      <xdr:rowOff>84546</xdr:rowOff>
    </xdr:to>
    <xdr:sp macro="" textlink="">
      <xdr:nvSpPr>
        <xdr:cNvPr id="69" name="フローチャート: 判断 68"/>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101073</xdr:rowOff>
    </xdr:from>
    <xdr:ext cx="405111" cy="259045"/>
    <xdr:sp macro="" textlink="">
      <xdr:nvSpPr>
        <xdr:cNvPr id="70" name="n_3aveValue【図書館】&#10;有形固定資産減価償却率"/>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160927</xdr:rowOff>
    </xdr:from>
    <xdr:to>
      <xdr:col>6</xdr:col>
      <xdr:colOff>38100</xdr:colOff>
      <xdr:row>37</xdr:row>
      <xdr:rowOff>91077</xdr:rowOff>
    </xdr:to>
    <xdr:sp macro="" textlink="">
      <xdr:nvSpPr>
        <xdr:cNvPr id="71" name="フローチャート: 判断 70"/>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107604</xdr:rowOff>
    </xdr:from>
    <xdr:ext cx="405111" cy="259045"/>
    <xdr:sp macro="" textlink="">
      <xdr:nvSpPr>
        <xdr:cNvPr id="72"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77651</xdr:rowOff>
    </xdr:from>
    <xdr:to>
      <xdr:col>24</xdr:col>
      <xdr:colOff>114300</xdr:colOff>
      <xdr:row>34</xdr:row>
      <xdr:rowOff>7801</xdr:rowOff>
    </xdr:to>
    <xdr:sp macro="" textlink="">
      <xdr:nvSpPr>
        <xdr:cNvPr id="78" name="楕円 77"/>
        <xdr:cNvSpPr/>
      </xdr:nvSpPr>
      <xdr:spPr>
        <a:xfrm>
          <a:off x="4584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30678</xdr:rowOff>
    </xdr:from>
    <xdr:ext cx="340478" cy="259045"/>
    <xdr:sp macro="" textlink="">
      <xdr:nvSpPr>
        <xdr:cNvPr id="79" name="【図書館】&#10;有形固定資産減価償却率該当値テキスト"/>
        <xdr:cNvSpPr txBox="1"/>
      </xdr:nvSpPr>
      <xdr:spPr>
        <a:xfrm>
          <a:off x="4673600" y="5688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80" name="楕円 79"/>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128451</xdr:rowOff>
    </xdr:from>
    <xdr:to>
      <xdr:col>24</xdr:col>
      <xdr:colOff>63500</xdr:colOff>
      <xdr:row>39</xdr:row>
      <xdr:rowOff>134983</xdr:rowOff>
    </xdr:to>
    <xdr:cxnSp macro="">
      <xdr:nvCxnSpPr>
        <xdr:cNvPr id="81" name="直線コネクタ 80"/>
        <xdr:cNvCxnSpPr/>
      </xdr:nvCxnSpPr>
      <xdr:spPr>
        <a:xfrm flipV="1">
          <a:off x="3797300" y="5786301"/>
          <a:ext cx="838200" cy="103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46627</xdr:rowOff>
    </xdr:from>
    <xdr:to>
      <xdr:col>15</xdr:col>
      <xdr:colOff>101600</xdr:colOff>
      <xdr:row>39</xdr:row>
      <xdr:rowOff>148227</xdr:rowOff>
    </xdr:to>
    <xdr:sp macro="" textlink="">
      <xdr:nvSpPr>
        <xdr:cNvPr id="82" name="楕円 81"/>
        <xdr:cNvSpPr/>
      </xdr:nvSpPr>
      <xdr:spPr>
        <a:xfrm>
          <a:off x="2857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97427</xdr:rowOff>
    </xdr:from>
    <xdr:to>
      <xdr:col>19</xdr:col>
      <xdr:colOff>177800</xdr:colOff>
      <xdr:row>39</xdr:row>
      <xdr:rowOff>134983</xdr:rowOff>
    </xdr:to>
    <xdr:cxnSp macro="">
      <xdr:nvCxnSpPr>
        <xdr:cNvPr id="83" name="直線コネクタ 82"/>
        <xdr:cNvCxnSpPr/>
      </xdr:nvCxnSpPr>
      <xdr:spPr>
        <a:xfrm>
          <a:off x="2908300" y="67839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4" name="楕円 83"/>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97427</xdr:rowOff>
    </xdr:to>
    <xdr:cxnSp macro="">
      <xdr:nvCxnSpPr>
        <xdr:cNvPr id="85" name="直線コネクタ 84"/>
        <xdr:cNvCxnSpPr/>
      </xdr:nvCxnSpPr>
      <xdr:spPr>
        <a:xfrm>
          <a:off x="2019300" y="67447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141333</xdr:rowOff>
    </xdr:from>
    <xdr:to>
      <xdr:col>6</xdr:col>
      <xdr:colOff>38100</xdr:colOff>
      <xdr:row>39</xdr:row>
      <xdr:rowOff>71483</xdr:rowOff>
    </xdr:to>
    <xdr:sp macro="" textlink="">
      <xdr:nvSpPr>
        <xdr:cNvPr id="86" name="楕円 85"/>
        <xdr:cNvSpPr/>
      </xdr:nvSpPr>
      <xdr:spPr>
        <a:xfrm>
          <a:off x="1079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20683</xdr:rowOff>
    </xdr:from>
    <xdr:to>
      <xdr:col>10</xdr:col>
      <xdr:colOff>114300</xdr:colOff>
      <xdr:row>39</xdr:row>
      <xdr:rowOff>58238</xdr:rowOff>
    </xdr:to>
    <xdr:cxnSp macro="">
      <xdr:nvCxnSpPr>
        <xdr:cNvPr id="87" name="直線コネクタ 86"/>
        <xdr:cNvCxnSpPr/>
      </xdr:nvCxnSpPr>
      <xdr:spPr>
        <a:xfrm>
          <a:off x="1130300" y="67072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5460</xdr:rowOff>
    </xdr:from>
    <xdr:ext cx="405111" cy="259045"/>
    <xdr:sp macro="" textlink="">
      <xdr:nvSpPr>
        <xdr:cNvPr id="88" name="n_1mainValue【図書館】&#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9" name="n_2mainValue【図書館】&#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90" name="n_3mainValue【図書館】&#10;有形固定資産減価償却率"/>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62610</xdr:rowOff>
    </xdr:from>
    <xdr:ext cx="405111" cy="259045"/>
    <xdr:sp macro="" textlink="">
      <xdr:nvSpPr>
        <xdr:cNvPr id="91" name="n_4mainValue【図書館】&#10;有形固定資産減価償却率"/>
        <xdr:cNvSpPr txBox="1"/>
      </xdr:nvSpPr>
      <xdr:spPr>
        <a:xfrm>
          <a:off x="927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20" name="フローチャート: 判断 11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21"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141986</xdr:rowOff>
    </xdr:from>
    <xdr:to>
      <xdr:col>46</xdr:col>
      <xdr:colOff>38100</xdr:colOff>
      <xdr:row>40</xdr:row>
      <xdr:rowOff>72136</xdr:rowOff>
    </xdr:to>
    <xdr:sp macro="" textlink="">
      <xdr:nvSpPr>
        <xdr:cNvPr id="122" name="フローチャート: 判断 121"/>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88663</xdr:rowOff>
    </xdr:from>
    <xdr:ext cx="469744" cy="259045"/>
    <xdr:sp macro="" textlink="">
      <xdr:nvSpPr>
        <xdr:cNvPr id="123" name="n_2aveValue【図書館】&#10;一人当たり面積"/>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155702</xdr:rowOff>
    </xdr:from>
    <xdr:to>
      <xdr:col>41</xdr:col>
      <xdr:colOff>101600</xdr:colOff>
      <xdr:row>40</xdr:row>
      <xdr:rowOff>85852</xdr:rowOff>
    </xdr:to>
    <xdr:sp macro="" textlink="">
      <xdr:nvSpPr>
        <xdr:cNvPr id="124" name="フローチャート: 判断 123"/>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102379</xdr:rowOff>
    </xdr:from>
    <xdr:ext cx="469744" cy="259045"/>
    <xdr:sp macro="" textlink="">
      <xdr:nvSpPr>
        <xdr:cNvPr id="125" name="n_3aveValue【図書館】&#10;一人当たり面積"/>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128270</xdr:rowOff>
    </xdr:from>
    <xdr:to>
      <xdr:col>36</xdr:col>
      <xdr:colOff>165100</xdr:colOff>
      <xdr:row>40</xdr:row>
      <xdr:rowOff>58420</xdr:rowOff>
    </xdr:to>
    <xdr:sp macro="" textlink="">
      <xdr:nvSpPr>
        <xdr:cNvPr id="126" name="フローチャート: 判断 125"/>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74947</xdr:rowOff>
    </xdr:from>
    <xdr:ext cx="469744" cy="259045"/>
    <xdr:sp macro="" textlink="">
      <xdr:nvSpPr>
        <xdr:cNvPr id="127" name="n_4ave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33" name="楕円 132"/>
        <xdr:cNvSpPr/>
      </xdr:nvSpPr>
      <xdr:spPr>
        <a:xfrm>
          <a:off x="10426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167149</xdr:rowOff>
    </xdr:from>
    <xdr:ext cx="469744" cy="259045"/>
    <xdr:sp macro="" textlink="">
      <xdr:nvSpPr>
        <xdr:cNvPr id="134" name="【図書館】&#10;一人当たり面積該当値テキスト"/>
        <xdr:cNvSpPr txBox="1"/>
      </xdr:nvSpPr>
      <xdr:spPr>
        <a:xfrm>
          <a:off x="10515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35" name="楕円 134"/>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23622</xdr:rowOff>
    </xdr:from>
    <xdr:to>
      <xdr:col>55</xdr:col>
      <xdr:colOff>0</xdr:colOff>
      <xdr:row>40</xdr:row>
      <xdr:rowOff>126492</xdr:rowOff>
    </xdr:to>
    <xdr:cxnSp macro="">
      <xdr:nvCxnSpPr>
        <xdr:cNvPr id="136" name="直線コネクタ 135"/>
        <xdr:cNvCxnSpPr/>
      </xdr:nvCxnSpPr>
      <xdr:spPr>
        <a:xfrm flipV="1">
          <a:off x="9639300" y="671017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7" name="楕円 136"/>
        <xdr:cNvSpPr/>
      </xdr:nvSpPr>
      <xdr:spPr>
        <a:xfrm>
          <a:off x="8699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131064</xdr:rowOff>
    </xdr:to>
    <xdr:cxnSp macro="">
      <xdr:nvCxnSpPr>
        <xdr:cNvPr id="138" name="直線コネクタ 137"/>
        <xdr:cNvCxnSpPr/>
      </xdr:nvCxnSpPr>
      <xdr:spPr>
        <a:xfrm flipV="1">
          <a:off x="8750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80264</xdr:rowOff>
    </xdr:from>
    <xdr:to>
      <xdr:col>41</xdr:col>
      <xdr:colOff>101600</xdr:colOff>
      <xdr:row>41</xdr:row>
      <xdr:rowOff>10414</xdr:rowOff>
    </xdr:to>
    <xdr:sp macro="" textlink="">
      <xdr:nvSpPr>
        <xdr:cNvPr id="139" name="楕円 138"/>
        <xdr:cNvSpPr/>
      </xdr:nvSpPr>
      <xdr:spPr>
        <a:xfrm>
          <a:off x="7810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131064</xdr:rowOff>
    </xdr:to>
    <xdr:cxnSp macro="">
      <xdr:nvCxnSpPr>
        <xdr:cNvPr id="140" name="直線コネクタ 139"/>
        <xdr:cNvCxnSpPr/>
      </xdr:nvCxnSpPr>
      <xdr:spPr>
        <a:xfrm>
          <a:off x="7861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84836</xdr:rowOff>
    </xdr:from>
    <xdr:to>
      <xdr:col>36</xdr:col>
      <xdr:colOff>165100</xdr:colOff>
      <xdr:row>41</xdr:row>
      <xdr:rowOff>14986</xdr:rowOff>
    </xdr:to>
    <xdr:sp macro="" textlink="">
      <xdr:nvSpPr>
        <xdr:cNvPr id="141" name="楕円 140"/>
        <xdr:cNvSpPr/>
      </xdr:nvSpPr>
      <xdr:spPr>
        <a:xfrm>
          <a:off x="6921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131064</xdr:rowOff>
    </xdr:from>
    <xdr:to>
      <xdr:col>41</xdr:col>
      <xdr:colOff>50800</xdr:colOff>
      <xdr:row>40</xdr:row>
      <xdr:rowOff>135636</xdr:rowOff>
    </xdr:to>
    <xdr:cxnSp macro="">
      <xdr:nvCxnSpPr>
        <xdr:cNvPr id="142" name="直線コネクタ 141"/>
        <xdr:cNvCxnSpPr/>
      </xdr:nvCxnSpPr>
      <xdr:spPr>
        <a:xfrm flipV="1">
          <a:off x="6972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168419</xdr:rowOff>
    </xdr:from>
    <xdr:ext cx="469744" cy="259045"/>
    <xdr:sp macro="" textlink="">
      <xdr:nvSpPr>
        <xdr:cNvPr id="143"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45" name="n_3mainValue【図書館】&#10;一人当たり面積"/>
        <xdr:cNvSpPr txBox="1"/>
      </xdr:nvSpPr>
      <xdr:spPr>
        <a:xfrm>
          <a:off x="7626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6113</xdr:rowOff>
    </xdr:from>
    <xdr:ext cx="469744" cy="259045"/>
    <xdr:sp macro="" textlink="">
      <xdr:nvSpPr>
        <xdr:cNvPr id="146" name="n_4mainValue【図書館】&#10;一人当たり面積"/>
        <xdr:cNvSpPr txBox="1"/>
      </xdr:nvSpPr>
      <xdr:spPr>
        <a:xfrm>
          <a:off x="6737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8" name="フローチャート: 判断 177"/>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27322</xdr:rowOff>
    </xdr:from>
    <xdr:ext cx="405111" cy="259045"/>
    <xdr:sp macro="" textlink="">
      <xdr:nvSpPr>
        <xdr:cNvPr id="179" name="n_1aveValue【体育館・プール】&#10;有形固定資産減価償却率"/>
        <xdr:cNvSpPr txBox="1"/>
      </xdr:nvSpPr>
      <xdr:spPr>
        <a:xfrm>
          <a:off x="35820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59072</xdr:rowOff>
    </xdr:from>
    <xdr:ext cx="405111" cy="259045"/>
    <xdr:sp macro="" textlink="">
      <xdr:nvSpPr>
        <xdr:cNvPr id="181"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111125</xdr:rowOff>
    </xdr:from>
    <xdr:to>
      <xdr:col>10</xdr:col>
      <xdr:colOff>165100</xdr:colOff>
      <xdr:row>61</xdr:row>
      <xdr:rowOff>41275</xdr:rowOff>
    </xdr:to>
    <xdr:sp macro="" textlink="">
      <xdr:nvSpPr>
        <xdr:cNvPr id="182" name="フローチャート: 判断 181"/>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32402</xdr:rowOff>
    </xdr:from>
    <xdr:ext cx="405111" cy="259045"/>
    <xdr:sp macro="" textlink="">
      <xdr:nvSpPr>
        <xdr:cNvPr id="183"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78740</xdr:rowOff>
    </xdr:from>
    <xdr:to>
      <xdr:col>6</xdr:col>
      <xdr:colOff>38100</xdr:colOff>
      <xdr:row>61</xdr:row>
      <xdr:rowOff>8890</xdr:rowOff>
    </xdr:to>
    <xdr:sp macro="" textlink="">
      <xdr:nvSpPr>
        <xdr:cNvPr id="184" name="フローチャート: 判断 183"/>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17</xdr:rowOff>
    </xdr:from>
    <xdr:ext cx="405111" cy="259045"/>
    <xdr:sp macro="" textlink="">
      <xdr:nvSpPr>
        <xdr:cNvPr id="185"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91" name="楕円 190"/>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2" name="【体育館・プール】&#10;有形固定資産減価償却率該当値テキスト"/>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93" name="楕円 192"/>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47625</xdr:rowOff>
    </xdr:to>
    <xdr:cxnSp macro="">
      <xdr:nvCxnSpPr>
        <xdr:cNvPr id="194" name="直線コネクタ 193"/>
        <xdr:cNvCxnSpPr/>
      </xdr:nvCxnSpPr>
      <xdr:spPr>
        <a:xfrm>
          <a:off x="3797300" y="104660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5" name="楕円 194"/>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7620</xdr:rowOff>
    </xdr:to>
    <xdr:cxnSp macro="">
      <xdr:nvCxnSpPr>
        <xdr:cNvPr id="196" name="直線コネクタ 195"/>
        <xdr:cNvCxnSpPr/>
      </xdr:nvCxnSpPr>
      <xdr:spPr>
        <a:xfrm>
          <a:off x="2908300" y="10426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97" name="楕円 196"/>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139065</xdr:rowOff>
    </xdr:to>
    <xdr:cxnSp macro="">
      <xdr:nvCxnSpPr>
        <xdr:cNvPr id="198" name="直線コネクタ 197"/>
        <xdr:cNvCxnSpPr/>
      </xdr:nvCxnSpPr>
      <xdr:spPr>
        <a:xfrm>
          <a:off x="2019300" y="1038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8255</xdr:rowOff>
    </xdr:from>
    <xdr:to>
      <xdr:col>6</xdr:col>
      <xdr:colOff>38100</xdr:colOff>
      <xdr:row>60</xdr:row>
      <xdr:rowOff>109855</xdr:rowOff>
    </xdr:to>
    <xdr:sp macro="" textlink="">
      <xdr:nvSpPr>
        <xdr:cNvPr id="199" name="楕円 198"/>
        <xdr:cNvSpPr/>
      </xdr:nvSpPr>
      <xdr:spPr>
        <a:xfrm>
          <a:off x="1079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59055</xdr:rowOff>
    </xdr:from>
    <xdr:to>
      <xdr:col>10</xdr:col>
      <xdr:colOff>114300</xdr:colOff>
      <xdr:row>60</xdr:row>
      <xdr:rowOff>99060</xdr:rowOff>
    </xdr:to>
    <xdr:cxnSp macro="">
      <xdr:nvCxnSpPr>
        <xdr:cNvPr id="200" name="直線コネクタ 199"/>
        <xdr:cNvCxnSpPr/>
      </xdr:nvCxnSpPr>
      <xdr:spPr>
        <a:xfrm>
          <a:off x="1130300" y="10346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49547</xdr:rowOff>
    </xdr:from>
    <xdr:ext cx="405111" cy="259045"/>
    <xdr:sp macro="" textlink="">
      <xdr:nvSpPr>
        <xdr:cNvPr id="201" name="n_1mainValue【体育館・プール】&#10;有形固定資産減価償却率"/>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34942</xdr:rowOff>
    </xdr:from>
    <xdr:ext cx="405111" cy="259045"/>
    <xdr:sp macro="" textlink="">
      <xdr:nvSpPr>
        <xdr:cNvPr id="202" name="n_2mainValue【体育館・プール】&#10;有形固定資産減価償却率"/>
        <xdr:cNvSpPr txBox="1"/>
      </xdr:nvSpPr>
      <xdr:spPr>
        <a:xfrm>
          <a:off x="2705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203" name="n_3mainValue【体育館・プー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126382</xdr:rowOff>
    </xdr:from>
    <xdr:ext cx="405111" cy="259045"/>
    <xdr:sp macro="" textlink="">
      <xdr:nvSpPr>
        <xdr:cNvPr id="204" name="n_4mainValue【体育館・プール】&#10;有形固定資産減価償却率"/>
        <xdr:cNvSpPr txBox="1"/>
      </xdr:nvSpPr>
      <xdr:spPr>
        <a:xfrm>
          <a:off x="927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237" name="フローチャート: 判断 236"/>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120667</xdr:rowOff>
    </xdr:from>
    <xdr:ext cx="469744" cy="259045"/>
    <xdr:sp macro="" textlink="">
      <xdr:nvSpPr>
        <xdr:cNvPr id="238" name="n_1aveValue【体育館・プール】&#10;一人当たり面積"/>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37374</xdr:rowOff>
    </xdr:from>
    <xdr:to>
      <xdr:col>46</xdr:col>
      <xdr:colOff>38100</xdr:colOff>
      <xdr:row>62</xdr:row>
      <xdr:rowOff>138974</xdr:rowOff>
    </xdr:to>
    <xdr:sp macro="" textlink="">
      <xdr:nvSpPr>
        <xdr:cNvPr id="239" name="フローチャート: 判断 238"/>
        <xdr:cNvSpPr/>
      </xdr:nvSpPr>
      <xdr:spPr>
        <a:xfrm>
          <a:off x="8699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155501</xdr:rowOff>
    </xdr:from>
    <xdr:ext cx="469744" cy="259045"/>
    <xdr:sp macro="" textlink="">
      <xdr:nvSpPr>
        <xdr:cNvPr id="240" name="n_2aveValue【体育館・プール】&#10;一人当たり面積"/>
        <xdr:cNvSpPr txBox="1"/>
      </xdr:nvSpPr>
      <xdr:spPr>
        <a:xfrm>
          <a:off x="85154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54791</xdr:rowOff>
    </xdr:from>
    <xdr:to>
      <xdr:col>41</xdr:col>
      <xdr:colOff>101600</xdr:colOff>
      <xdr:row>62</xdr:row>
      <xdr:rowOff>156391</xdr:rowOff>
    </xdr:to>
    <xdr:sp macro="" textlink="">
      <xdr:nvSpPr>
        <xdr:cNvPr id="241" name="フローチャート: 判断 240"/>
        <xdr:cNvSpPr/>
      </xdr:nvSpPr>
      <xdr:spPr>
        <a:xfrm>
          <a:off x="7810500" y="106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1468</xdr:rowOff>
    </xdr:from>
    <xdr:ext cx="469744" cy="259045"/>
    <xdr:sp macro="" textlink="">
      <xdr:nvSpPr>
        <xdr:cNvPr id="242" name="n_3aveValue【体育館・プール】&#10;一人当たり面積"/>
        <xdr:cNvSpPr txBox="1"/>
      </xdr:nvSpPr>
      <xdr:spPr>
        <a:xfrm>
          <a:off x="7626427" y="104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61323</xdr:rowOff>
    </xdr:from>
    <xdr:to>
      <xdr:col>36</xdr:col>
      <xdr:colOff>165100</xdr:colOff>
      <xdr:row>62</xdr:row>
      <xdr:rowOff>162923</xdr:rowOff>
    </xdr:to>
    <xdr:sp macro="" textlink="">
      <xdr:nvSpPr>
        <xdr:cNvPr id="243" name="フローチャート: 判断 242"/>
        <xdr:cNvSpPr/>
      </xdr:nvSpPr>
      <xdr:spPr>
        <a:xfrm>
          <a:off x="6921500" y="1069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8000</xdr:rowOff>
    </xdr:from>
    <xdr:ext cx="469744" cy="259045"/>
    <xdr:sp macro="" textlink="">
      <xdr:nvSpPr>
        <xdr:cNvPr id="244" name="n_4aveValue【体育館・プール】&#10;一人当たり面積"/>
        <xdr:cNvSpPr txBox="1"/>
      </xdr:nvSpPr>
      <xdr:spPr>
        <a:xfrm>
          <a:off x="6737427" y="104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97246</xdr:rowOff>
    </xdr:from>
    <xdr:to>
      <xdr:col>55</xdr:col>
      <xdr:colOff>50800</xdr:colOff>
      <xdr:row>63</xdr:row>
      <xdr:rowOff>27396</xdr:rowOff>
    </xdr:to>
    <xdr:sp macro="" textlink="">
      <xdr:nvSpPr>
        <xdr:cNvPr id="250" name="楕円 249"/>
        <xdr:cNvSpPr/>
      </xdr:nvSpPr>
      <xdr:spPr>
        <a:xfrm>
          <a:off x="10426700" y="10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75673</xdr:rowOff>
    </xdr:from>
    <xdr:ext cx="469744" cy="259045"/>
    <xdr:sp macro="" textlink="">
      <xdr:nvSpPr>
        <xdr:cNvPr id="251" name="【体育館・プール】&#10;一人当たり面積該当値テキスト"/>
        <xdr:cNvSpPr txBox="1"/>
      </xdr:nvSpPr>
      <xdr:spPr>
        <a:xfrm>
          <a:off x="10515600" y="107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52" name="楕円 251"/>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148046</xdr:rowOff>
    </xdr:from>
    <xdr:to>
      <xdr:col>55</xdr:col>
      <xdr:colOff>0</xdr:colOff>
      <xdr:row>62</xdr:row>
      <xdr:rowOff>152400</xdr:rowOff>
    </xdr:to>
    <xdr:cxnSp macro="">
      <xdr:nvCxnSpPr>
        <xdr:cNvPr id="253" name="直線コネクタ 252"/>
        <xdr:cNvCxnSpPr/>
      </xdr:nvCxnSpPr>
      <xdr:spPr>
        <a:xfrm flipV="1">
          <a:off x="9639300" y="10777946"/>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107043</xdr:rowOff>
    </xdr:from>
    <xdr:to>
      <xdr:col>46</xdr:col>
      <xdr:colOff>38100</xdr:colOff>
      <xdr:row>63</xdr:row>
      <xdr:rowOff>37193</xdr:rowOff>
    </xdr:to>
    <xdr:sp macro="" textlink="">
      <xdr:nvSpPr>
        <xdr:cNvPr id="254" name="楕円 253"/>
        <xdr:cNvSpPr/>
      </xdr:nvSpPr>
      <xdr:spPr>
        <a:xfrm>
          <a:off x="86995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157843</xdr:rowOff>
    </xdr:to>
    <xdr:cxnSp macro="">
      <xdr:nvCxnSpPr>
        <xdr:cNvPr id="255" name="直線コネクタ 254"/>
        <xdr:cNvCxnSpPr/>
      </xdr:nvCxnSpPr>
      <xdr:spPr>
        <a:xfrm flipV="1">
          <a:off x="8750300" y="107823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110309</xdr:rowOff>
    </xdr:from>
    <xdr:to>
      <xdr:col>41</xdr:col>
      <xdr:colOff>101600</xdr:colOff>
      <xdr:row>63</xdr:row>
      <xdr:rowOff>40459</xdr:rowOff>
    </xdr:to>
    <xdr:sp macro="" textlink="">
      <xdr:nvSpPr>
        <xdr:cNvPr id="256" name="楕円 255"/>
        <xdr:cNvSpPr/>
      </xdr:nvSpPr>
      <xdr:spPr>
        <a:xfrm>
          <a:off x="7810500" y="107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157843</xdr:rowOff>
    </xdr:from>
    <xdr:to>
      <xdr:col>45</xdr:col>
      <xdr:colOff>177800</xdr:colOff>
      <xdr:row>62</xdr:row>
      <xdr:rowOff>161109</xdr:rowOff>
    </xdr:to>
    <xdr:cxnSp macro="">
      <xdr:nvCxnSpPr>
        <xdr:cNvPr id="257" name="直線コネクタ 256"/>
        <xdr:cNvCxnSpPr/>
      </xdr:nvCxnSpPr>
      <xdr:spPr>
        <a:xfrm flipV="1">
          <a:off x="7861300" y="10787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114663</xdr:rowOff>
    </xdr:from>
    <xdr:to>
      <xdr:col>36</xdr:col>
      <xdr:colOff>165100</xdr:colOff>
      <xdr:row>63</xdr:row>
      <xdr:rowOff>44813</xdr:rowOff>
    </xdr:to>
    <xdr:sp macro="" textlink="">
      <xdr:nvSpPr>
        <xdr:cNvPr id="258" name="楕円 257"/>
        <xdr:cNvSpPr/>
      </xdr:nvSpPr>
      <xdr:spPr>
        <a:xfrm>
          <a:off x="6921500" y="107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161109</xdr:rowOff>
    </xdr:from>
    <xdr:to>
      <xdr:col>41</xdr:col>
      <xdr:colOff>50800</xdr:colOff>
      <xdr:row>62</xdr:row>
      <xdr:rowOff>165463</xdr:rowOff>
    </xdr:to>
    <xdr:cxnSp macro="">
      <xdr:nvCxnSpPr>
        <xdr:cNvPr id="259" name="直線コネクタ 258"/>
        <xdr:cNvCxnSpPr/>
      </xdr:nvCxnSpPr>
      <xdr:spPr>
        <a:xfrm flipV="1">
          <a:off x="6972300" y="107910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22877</xdr:rowOff>
    </xdr:from>
    <xdr:ext cx="469744" cy="259045"/>
    <xdr:sp macro="" textlink="">
      <xdr:nvSpPr>
        <xdr:cNvPr id="260"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28320</xdr:rowOff>
    </xdr:from>
    <xdr:ext cx="469744" cy="259045"/>
    <xdr:sp macro="" textlink="">
      <xdr:nvSpPr>
        <xdr:cNvPr id="261" name="n_2mainValue【体育館・プール】&#10;一人当たり面積"/>
        <xdr:cNvSpPr txBox="1"/>
      </xdr:nvSpPr>
      <xdr:spPr>
        <a:xfrm>
          <a:off x="851542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31586</xdr:rowOff>
    </xdr:from>
    <xdr:ext cx="469744" cy="259045"/>
    <xdr:sp macro="" textlink="">
      <xdr:nvSpPr>
        <xdr:cNvPr id="262" name="n_3mainValue【体育館・プール】&#10;一人当たり面積"/>
        <xdr:cNvSpPr txBox="1"/>
      </xdr:nvSpPr>
      <xdr:spPr>
        <a:xfrm>
          <a:off x="7626427" y="108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35940</xdr:rowOff>
    </xdr:from>
    <xdr:ext cx="469744" cy="259045"/>
    <xdr:sp macro="" textlink="">
      <xdr:nvSpPr>
        <xdr:cNvPr id="263" name="n_4mainValue【体育館・プール】&#10;一人当たり面積"/>
        <xdr:cNvSpPr txBox="1"/>
      </xdr:nvSpPr>
      <xdr:spPr>
        <a:xfrm>
          <a:off x="6737427"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5" name="直線コネクタ 304"/>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8"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9" name="直線コネクタ 308"/>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10"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1" name="フローチャート: 判断 310"/>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129557</xdr:rowOff>
    </xdr:from>
    <xdr:ext cx="405111" cy="259045"/>
    <xdr:sp macro="" textlink="">
      <xdr:nvSpPr>
        <xdr:cNvPr id="3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62956</xdr:rowOff>
    </xdr:from>
    <xdr:to>
      <xdr:col>15</xdr:col>
      <xdr:colOff>101600</xdr:colOff>
      <xdr:row>104</xdr:row>
      <xdr:rowOff>164556</xdr:rowOff>
    </xdr:to>
    <xdr:sp macro="" textlink="">
      <xdr:nvSpPr>
        <xdr:cNvPr id="314" name="フローチャート: 判断 313"/>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155683</xdr:rowOff>
    </xdr:from>
    <xdr:ext cx="405111" cy="259045"/>
    <xdr:sp macro="" textlink="">
      <xdr:nvSpPr>
        <xdr:cNvPr id="315" name="n_2aveValue【市民会館】&#10;有形固定資産減価償却率"/>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46627</xdr:rowOff>
    </xdr:from>
    <xdr:to>
      <xdr:col>10</xdr:col>
      <xdr:colOff>165100</xdr:colOff>
      <xdr:row>104</xdr:row>
      <xdr:rowOff>148227</xdr:rowOff>
    </xdr:to>
    <xdr:sp macro="" textlink="">
      <xdr:nvSpPr>
        <xdr:cNvPr id="316" name="フローチャート: 判断 315"/>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139354</xdr:rowOff>
    </xdr:from>
    <xdr:ext cx="405111" cy="259045"/>
    <xdr:sp macro="" textlink="">
      <xdr:nvSpPr>
        <xdr:cNvPr id="317" name="n_3aveValue【市民会館】&#10;有形固定資産減価償却率"/>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4173</xdr:rowOff>
    </xdr:from>
    <xdr:to>
      <xdr:col>6</xdr:col>
      <xdr:colOff>38100</xdr:colOff>
      <xdr:row>104</xdr:row>
      <xdr:rowOff>105773</xdr:rowOff>
    </xdr:to>
    <xdr:sp macro="" textlink="">
      <xdr:nvSpPr>
        <xdr:cNvPr id="318" name="フローチャート: 判断 317"/>
        <xdr:cNvSpPr/>
      </xdr:nvSpPr>
      <xdr:spPr>
        <a:xfrm>
          <a:off x="1079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96900</xdr:rowOff>
    </xdr:from>
    <xdr:ext cx="405111" cy="259045"/>
    <xdr:sp macro="" textlink="">
      <xdr:nvSpPr>
        <xdr:cNvPr id="319" name="n_4aveValue【市民会館】&#10;有形固定資産減価償却率"/>
        <xdr:cNvSpPr txBox="1"/>
      </xdr:nvSpPr>
      <xdr:spPr>
        <a:xfrm>
          <a:off x="927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25" name="楕円 324"/>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167113</xdr:rowOff>
    </xdr:from>
    <xdr:ext cx="405111" cy="259045"/>
    <xdr:sp macro="" textlink="">
      <xdr:nvSpPr>
        <xdr:cNvPr id="326" name="【市民会館】&#10;有形固定資産減価償却率該当値テキスト"/>
        <xdr:cNvSpPr txBox="1"/>
      </xdr:nvSpPr>
      <xdr:spPr>
        <a:xfrm>
          <a:off x="4673600"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27" name="楕円 326"/>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68036</xdr:rowOff>
    </xdr:to>
    <xdr:cxnSp macro="">
      <xdr:nvCxnSpPr>
        <xdr:cNvPr id="328" name="直線コネクタ 327"/>
        <xdr:cNvCxnSpPr/>
      </xdr:nvCxnSpPr>
      <xdr:spPr>
        <a:xfrm>
          <a:off x="3797300" y="178727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29" name="楕円 328"/>
        <xdr:cNvSpPr/>
      </xdr:nvSpPr>
      <xdr:spPr>
        <a:xfrm>
          <a:off x="2857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41911</xdr:rowOff>
    </xdr:to>
    <xdr:cxnSp macro="">
      <xdr:nvCxnSpPr>
        <xdr:cNvPr id="330" name="直線コネクタ 329"/>
        <xdr:cNvCxnSpPr/>
      </xdr:nvCxnSpPr>
      <xdr:spPr>
        <a:xfrm>
          <a:off x="2908300" y="178482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331" name="楕円 330"/>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17418</xdr:rowOff>
    </xdr:to>
    <xdr:cxnSp macro="">
      <xdr:nvCxnSpPr>
        <xdr:cNvPr id="332" name="直線コネクタ 331"/>
        <xdr:cNvCxnSpPr/>
      </xdr:nvCxnSpPr>
      <xdr:spPr>
        <a:xfrm>
          <a:off x="2019300" y="177992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38463</xdr:rowOff>
    </xdr:from>
    <xdr:to>
      <xdr:col>6</xdr:col>
      <xdr:colOff>38100</xdr:colOff>
      <xdr:row>103</xdr:row>
      <xdr:rowOff>140063</xdr:rowOff>
    </xdr:to>
    <xdr:sp macro="" textlink="">
      <xdr:nvSpPr>
        <xdr:cNvPr id="333" name="楕円 332"/>
        <xdr:cNvSpPr/>
      </xdr:nvSpPr>
      <xdr:spPr>
        <a:xfrm>
          <a:off x="1079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89263</xdr:rowOff>
    </xdr:from>
    <xdr:to>
      <xdr:col>10</xdr:col>
      <xdr:colOff>114300</xdr:colOff>
      <xdr:row>103</xdr:row>
      <xdr:rowOff>139881</xdr:rowOff>
    </xdr:to>
    <xdr:cxnSp macro="">
      <xdr:nvCxnSpPr>
        <xdr:cNvPr id="334" name="直線コネクタ 333"/>
        <xdr:cNvCxnSpPr/>
      </xdr:nvCxnSpPr>
      <xdr:spPr>
        <a:xfrm>
          <a:off x="1130300" y="177486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35"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336" name="n_2mainValue【市民会館】&#10;有形固定資産減価償却率"/>
        <xdr:cNvSpPr txBox="1"/>
      </xdr:nvSpPr>
      <xdr:spPr>
        <a:xfrm>
          <a:off x="2705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337" name="n_3mainValue【市民会館】&#10;有形固定資産減価償却率"/>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156590</xdr:rowOff>
    </xdr:from>
    <xdr:ext cx="405111" cy="259045"/>
    <xdr:sp macro="" textlink="">
      <xdr:nvSpPr>
        <xdr:cNvPr id="338" name="n_4mainValue【市民会館】&#10;有形固定資産減価償却率"/>
        <xdr:cNvSpPr txBox="1"/>
      </xdr:nvSpPr>
      <xdr:spPr>
        <a:xfrm>
          <a:off x="927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4" name="直線コネクタ 363"/>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5"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6" name="直線コネクタ 365"/>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7"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8" name="直線コネクタ 367"/>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69"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70" name="フローチャート: 判断 369"/>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151130</xdr:rowOff>
    </xdr:from>
    <xdr:to>
      <xdr:col>50</xdr:col>
      <xdr:colOff>165100</xdr:colOff>
      <xdr:row>107</xdr:row>
      <xdr:rowOff>81280</xdr:rowOff>
    </xdr:to>
    <xdr:sp macro="" textlink="">
      <xdr:nvSpPr>
        <xdr:cNvPr id="371" name="フローチャート: 判断 370"/>
        <xdr:cNvSpPr/>
      </xdr:nvSpPr>
      <xdr:spPr>
        <a:xfrm>
          <a:off x="9588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72407</xdr:rowOff>
    </xdr:from>
    <xdr:ext cx="469744" cy="259045"/>
    <xdr:sp macro="" textlink="">
      <xdr:nvSpPr>
        <xdr:cNvPr id="372" name="n_1ave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154395</xdr:rowOff>
    </xdr:from>
    <xdr:to>
      <xdr:col>46</xdr:col>
      <xdr:colOff>38100</xdr:colOff>
      <xdr:row>107</xdr:row>
      <xdr:rowOff>84545</xdr:rowOff>
    </xdr:to>
    <xdr:sp macro="" textlink="">
      <xdr:nvSpPr>
        <xdr:cNvPr id="373" name="フローチャート: 判断 372"/>
        <xdr:cNvSpPr/>
      </xdr:nvSpPr>
      <xdr:spPr>
        <a:xfrm>
          <a:off x="8699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75672</xdr:rowOff>
    </xdr:from>
    <xdr:ext cx="469744" cy="259045"/>
    <xdr:sp macro="" textlink="">
      <xdr:nvSpPr>
        <xdr:cNvPr id="374" name="n_2aveValue【市民会館】&#10;一人当たり面積"/>
        <xdr:cNvSpPr txBox="1"/>
      </xdr:nvSpPr>
      <xdr:spPr>
        <a:xfrm>
          <a:off x="8515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167458</xdr:rowOff>
    </xdr:from>
    <xdr:to>
      <xdr:col>41</xdr:col>
      <xdr:colOff>101600</xdr:colOff>
      <xdr:row>107</xdr:row>
      <xdr:rowOff>97608</xdr:rowOff>
    </xdr:to>
    <xdr:sp macro="" textlink="">
      <xdr:nvSpPr>
        <xdr:cNvPr id="375" name="フローチャート: 判断 374"/>
        <xdr:cNvSpPr/>
      </xdr:nvSpPr>
      <xdr:spPr>
        <a:xfrm>
          <a:off x="78105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88735</xdr:rowOff>
    </xdr:from>
    <xdr:ext cx="469744" cy="259045"/>
    <xdr:sp macro="" textlink="">
      <xdr:nvSpPr>
        <xdr:cNvPr id="376" name="n_3aveValue【市民会館】&#10;一人当たり面積"/>
        <xdr:cNvSpPr txBox="1"/>
      </xdr:nvSpPr>
      <xdr:spPr>
        <a:xfrm>
          <a:off x="7626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151130</xdr:rowOff>
    </xdr:from>
    <xdr:to>
      <xdr:col>36</xdr:col>
      <xdr:colOff>165100</xdr:colOff>
      <xdr:row>107</xdr:row>
      <xdr:rowOff>81280</xdr:rowOff>
    </xdr:to>
    <xdr:sp macro="" textlink="">
      <xdr:nvSpPr>
        <xdr:cNvPr id="377" name="フローチャート: 判断 376"/>
        <xdr:cNvSpPr/>
      </xdr:nvSpPr>
      <xdr:spPr>
        <a:xfrm>
          <a:off x="6921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72407</xdr:rowOff>
    </xdr:from>
    <xdr:ext cx="469744" cy="259045"/>
    <xdr:sp macro="" textlink="">
      <xdr:nvSpPr>
        <xdr:cNvPr id="378" name="n_4ave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84" name="楕円 383"/>
        <xdr:cNvSpPr/>
      </xdr:nvSpPr>
      <xdr:spPr>
        <a:xfrm>
          <a:off x="10426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70775</xdr:rowOff>
    </xdr:from>
    <xdr:ext cx="469744" cy="259045"/>
    <xdr:sp macro="" textlink="">
      <xdr:nvSpPr>
        <xdr:cNvPr id="385" name="【市民会館】&#10;一人当たり面積該当値テキスト"/>
        <xdr:cNvSpPr txBox="1"/>
      </xdr:nvSpPr>
      <xdr:spPr>
        <a:xfrm>
          <a:off x="10515600" y="182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97245</xdr:rowOff>
    </xdr:from>
    <xdr:to>
      <xdr:col>50</xdr:col>
      <xdr:colOff>165100</xdr:colOff>
      <xdr:row>107</xdr:row>
      <xdr:rowOff>27395</xdr:rowOff>
    </xdr:to>
    <xdr:sp macro="" textlink="">
      <xdr:nvSpPr>
        <xdr:cNvPr id="386" name="楕円 385"/>
        <xdr:cNvSpPr/>
      </xdr:nvSpPr>
      <xdr:spPr>
        <a:xfrm>
          <a:off x="9588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143148</xdr:rowOff>
    </xdr:from>
    <xdr:to>
      <xdr:col>55</xdr:col>
      <xdr:colOff>0</xdr:colOff>
      <xdr:row>106</xdr:row>
      <xdr:rowOff>148045</xdr:rowOff>
    </xdr:to>
    <xdr:cxnSp macro="">
      <xdr:nvCxnSpPr>
        <xdr:cNvPr id="387" name="直線コネクタ 386"/>
        <xdr:cNvCxnSpPr/>
      </xdr:nvCxnSpPr>
      <xdr:spPr>
        <a:xfrm flipV="1">
          <a:off x="9639300" y="18316848"/>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103777</xdr:rowOff>
    </xdr:from>
    <xdr:to>
      <xdr:col>46</xdr:col>
      <xdr:colOff>38100</xdr:colOff>
      <xdr:row>107</xdr:row>
      <xdr:rowOff>33927</xdr:rowOff>
    </xdr:to>
    <xdr:sp macro="" textlink="">
      <xdr:nvSpPr>
        <xdr:cNvPr id="388" name="楕円 387"/>
        <xdr:cNvSpPr/>
      </xdr:nvSpPr>
      <xdr:spPr>
        <a:xfrm>
          <a:off x="8699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148045</xdr:rowOff>
    </xdr:from>
    <xdr:to>
      <xdr:col>50</xdr:col>
      <xdr:colOff>114300</xdr:colOff>
      <xdr:row>106</xdr:row>
      <xdr:rowOff>154577</xdr:rowOff>
    </xdr:to>
    <xdr:cxnSp macro="">
      <xdr:nvCxnSpPr>
        <xdr:cNvPr id="389" name="直線コネクタ 388"/>
        <xdr:cNvCxnSpPr/>
      </xdr:nvCxnSpPr>
      <xdr:spPr>
        <a:xfrm flipV="1">
          <a:off x="8750300" y="183217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108676</xdr:rowOff>
    </xdr:from>
    <xdr:to>
      <xdr:col>41</xdr:col>
      <xdr:colOff>101600</xdr:colOff>
      <xdr:row>107</xdr:row>
      <xdr:rowOff>38826</xdr:rowOff>
    </xdr:to>
    <xdr:sp macro="" textlink="">
      <xdr:nvSpPr>
        <xdr:cNvPr id="390" name="楕円 389"/>
        <xdr:cNvSpPr/>
      </xdr:nvSpPr>
      <xdr:spPr>
        <a:xfrm>
          <a:off x="7810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154577</xdr:rowOff>
    </xdr:from>
    <xdr:to>
      <xdr:col>45</xdr:col>
      <xdr:colOff>177800</xdr:colOff>
      <xdr:row>106</xdr:row>
      <xdr:rowOff>159476</xdr:rowOff>
    </xdr:to>
    <xdr:cxnSp macro="">
      <xdr:nvCxnSpPr>
        <xdr:cNvPr id="391" name="直線コネクタ 390"/>
        <xdr:cNvCxnSpPr/>
      </xdr:nvCxnSpPr>
      <xdr:spPr>
        <a:xfrm flipV="1">
          <a:off x="7861300" y="183282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113574</xdr:rowOff>
    </xdr:from>
    <xdr:to>
      <xdr:col>36</xdr:col>
      <xdr:colOff>165100</xdr:colOff>
      <xdr:row>107</xdr:row>
      <xdr:rowOff>43724</xdr:rowOff>
    </xdr:to>
    <xdr:sp macro="" textlink="">
      <xdr:nvSpPr>
        <xdr:cNvPr id="392" name="楕円 391"/>
        <xdr:cNvSpPr/>
      </xdr:nvSpPr>
      <xdr:spPr>
        <a:xfrm>
          <a:off x="692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159476</xdr:rowOff>
    </xdr:from>
    <xdr:to>
      <xdr:col>41</xdr:col>
      <xdr:colOff>50800</xdr:colOff>
      <xdr:row>106</xdr:row>
      <xdr:rowOff>164374</xdr:rowOff>
    </xdr:to>
    <xdr:cxnSp macro="">
      <xdr:nvCxnSpPr>
        <xdr:cNvPr id="393" name="直線コネクタ 392"/>
        <xdr:cNvCxnSpPr/>
      </xdr:nvCxnSpPr>
      <xdr:spPr>
        <a:xfrm flipV="1">
          <a:off x="6972300" y="183331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43922</xdr:rowOff>
    </xdr:from>
    <xdr:ext cx="469744" cy="259045"/>
    <xdr:sp macro="" textlink="">
      <xdr:nvSpPr>
        <xdr:cNvPr id="394" name="n_1mainValue【市民会館】&#10;一人当たり面積"/>
        <xdr:cNvSpPr txBox="1"/>
      </xdr:nvSpPr>
      <xdr:spPr>
        <a:xfrm>
          <a:off x="9391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50454</xdr:rowOff>
    </xdr:from>
    <xdr:ext cx="469744" cy="259045"/>
    <xdr:sp macro="" textlink="">
      <xdr:nvSpPr>
        <xdr:cNvPr id="395" name="n_2mainValue【市民会館】&#10;一人当たり面積"/>
        <xdr:cNvSpPr txBox="1"/>
      </xdr:nvSpPr>
      <xdr:spPr>
        <a:xfrm>
          <a:off x="8515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55353</xdr:rowOff>
    </xdr:from>
    <xdr:ext cx="469744" cy="259045"/>
    <xdr:sp macro="" textlink="">
      <xdr:nvSpPr>
        <xdr:cNvPr id="396" name="n_3mainValue【市民会館】&#10;一人当たり面積"/>
        <xdr:cNvSpPr txBox="1"/>
      </xdr:nvSpPr>
      <xdr:spPr>
        <a:xfrm>
          <a:off x="7626427" y="180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60251</xdr:rowOff>
    </xdr:from>
    <xdr:ext cx="469744" cy="259045"/>
    <xdr:sp macro="" textlink="">
      <xdr:nvSpPr>
        <xdr:cNvPr id="397" name="n_4mainValue【市民会館】&#10;一人当たり面積"/>
        <xdr:cNvSpPr txBox="1"/>
      </xdr:nvSpPr>
      <xdr:spPr>
        <a:xfrm>
          <a:off x="67374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3" name="直線コネクタ 422"/>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4"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5" name="直線コネクタ 424"/>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6"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7" name="直線コネクタ 426"/>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28"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9" name="フローチャート: 判断 428"/>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430" name="フローチャート: 判断 429"/>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151691</xdr:rowOff>
    </xdr:from>
    <xdr:ext cx="405111" cy="259045"/>
    <xdr:sp macro="" textlink="">
      <xdr:nvSpPr>
        <xdr:cNvPr id="431" name="n_1aveValue【一般廃棄物処理施設】&#10;有形固定資産減価償却率"/>
        <xdr:cNvSpPr txBox="1"/>
      </xdr:nvSpPr>
      <xdr:spPr>
        <a:xfrm>
          <a:off x="152660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142966</xdr:rowOff>
    </xdr:from>
    <xdr:to>
      <xdr:col>76</xdr:col>
      <xdr:colOff>165100</xdr:colOff>
      <xdr:row>39</xdr:row>
      <xdr:rowOff>73116</xdr:rowOff>
    </xdr:to>
    <xdr:sp macro="" textlink="">
      <xdr:nvSpPr>
        <xdr:cNvPr id="432" name="フローチャート: 判断 431"/>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89643</xdr:rowOff>
    </xdr:from>
    <xdr:ext cx="405111" cy="259045"/>
    <xdr:sp macro="" textlink="">
      <xdr:nvSpPr>
        <xdr:cNvPr id="433"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103777</xdr:rowOff>
    </xdr:from>
    <xdr:to>
      <xdr:col>72</xdr:col>
      <xdr:colOff>38100</xdr:colOff>
      <xdr:row>39</xdr:row>
      <xdr:rowOff>33927</xdr:rowOff>
    </xdr:to>
    <xdr:sp macro="" textlink="">
      <xdr:nvSpPr>
        <xdr:cNvPr id="434" name="フローチャート: 判断 433"/>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50454</xdr:rowOff>
    </xdr:from>
    <xdr:ext cx="405111" cy="259045"/>
    <xdr:sp macro="" textlink="">
      <xdr:nvSpPr>
        <xdr:cNvPr id="435" name="n_3aveValue【一般廃棄物処理施設】&#10;有形固定資産減価償却率"/>
        <xdr:cNvSpPr txBox="1"/>
      </xdr:nvSpPr>
      <xdr:spPr>
        <a:xfrm>
          <a:off x="13500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110309</xdr:rowOff>
    </xdr:from>
    <xdr:to>
      <xdr:col>67</xdr:col>
      <xdr:colOff>101600</xdr:colOff>
      <xdr:row>39</xdr:row>
      <xdr:rowOff>40459</xdr:rowOff>
    </xdr:to>
    <xdr:sp macro="" textlink="">
      <xdr:nvSpPr>
        <xdr:cNvPr id="436" name="フローチャート: 判断 435"/>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56985</xdr:rowOff>
    </xdr:from>
    <xdr:ext cx="405111" cy="259045"/>
    <xdr:sp macro="" textlink="">
      <xdr:nvSpPr>
        <xdr:cNvPr id="437" name="n_4aveValue【一般廃棄物処理施設】&#10;有形固定資産減価償却率"/>
        <xdr:cNvSpPr txBox="1"/>
      </xdr:nvSpPr>
      <xdr:spPr>
        <a:xfrm>
          <a:off x="12611744" y="640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443" name="楕円 442"/>
        <xdr:cNvSpPr/>
      </xdr:nvSpPr>
      <xdr:spPr>
        <a:xfrm>
          <a:off x="16268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444" name="【一般廃棄物処理施設】&#10;有形固定資産減価償却率該当値テキスト"/>
        <xdr:cNvSpPr txBox="1"/>
      </xdr:nvSpPr>
      <xdr:spPr>
        <a:xfrm>
          <a:off x="16357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107043</xdr:rowOff>
    </xdr:from>
    <xdr:to>
      <xdr:col>81</xdr:col>
      <xdr:colOff>101600</xdr:colOff>
      <xdr:row>42</xdr:row>
      <xdr:rowOff>37193</xdr:rowOff>
    </xdr:to>
    <xdr:sp macro="" textlink="">
      <xdr:nvSpPr>
        <xdr:cNvPr id="445" name="楕円 444"/>
        <xdr:cNvSpPr/>
      </xdr:nvSpPr>
      <xdr:spPr>
        <a:xfrm>
          <a:off x="15430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157843</xdr:rowOff>
    </xdr:from>
    <xdr:to>
      <xdr:col>85</xdr:col>
      <xdr:colOff>127000</xdr:colOff>
      <xdr:row>41</xdr:row>
      <xdr:rowOff>167640</xdr:rowOff>
    </xdr:to>
    <xdr:cxnSp macro="">
      <xdr:nvCxnSpPr>
        <xdr:cNvPr id="446" name="直線コネクタ 445"/>
        <xdr:cNvCxnSpPr/>
      </xdr:nvCxnSpPr>
      <xdr:spPr>
        <a:xfrm>
          <a:off x="15481300" y="71872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47" name="楕円 446"/>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41</xdr:row>
      <xdr:rowOff>157843</xdr:rowOff>
    </xdr:to>
    <xdr:cxnSp macro="">
      <xdr:nvCxnSpPr>
        <xdr:cNvPr id="448" name="直線コネクタ 447"/>
        <xdr:cNvCxnSpPr/>
      </xdr:nvCxnSpPr>
      <xdr:spPr>
        <a:xfrm>
          <a:off x="14592300" y="718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449" name="楕円 448"/>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41</xdr:row>
      <xdr:rowOff>156210</xdr:rowOff>
    </xdr:to>
    <xdr:cxnSp macro="">
      <xdr:nvCxnSpPr>
        <xdr:cNvPr id="450" name="直線コネクタ 449"/>
        <xdr:cNvCxnSpPr/>
      </xdr:nvCxnSpPr>
      <xdr:spPr>
        <a:xfrm>
          <a:off x="13703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100512</xdr:rowOff>
    </xdr:from>
    <xdr:to>
      <xdr:col>67</xdr:col>
      <xdr:colOff>101600</xdr:colOff>
      <xdr:row>42</xdr:row>
      <xdr:rowOff>30662</xdr:rowOff>
    </xdr:to>
    <xdr:sp macro="" textlink="">
      <xdr:nvSpPr>
        <xdr:cNvPr id="451" name="楕円 450"/>
        <xdr:cNvSpPr/>
      </xdr:nvSpPr>
      <xdr:spPr>
        <a:xfrm>
          <a:off x="12763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151312</xdr:rowOff>
    </xdr:from>
    <xdr:to>
      <xdr:col>71</xdr:col>
      <xdr:colOff>177800</xdr:colOff>
      <xdr:row>41</xdr:row>
      <xdr:rowOff>156210</xdr:rowOff>
    </xdr:to>
    <xdr:cxnSp macro="">
      <xdr:nvCxnSpPr>
        <xdr:cNvPr id="452" name="直線コネクタ 451"/>
        <xdr:cNvCxnSpPr/>
      </xdr:nvCxnSpPr>
      <xdr:spPr>
        <a:xfrm>
          <a:off x="12814300" y="718076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42</xdr:row>
      <xdr:rowOff>28320</xdr:rowOff>
    </xdr:from>
    <xdr:ext cx="405111" cy="259045"/>
    <xdr:sp macro="" textlink="">
      <xdr:nvSpPr>
        <xdr:cNvPr id="453" name="n_1mainValue【一般廃棄物処理施設】&#10;有形固定資産減価償却率"/>
        <xdr:cNvSpPr txBox="1"/>
      </xdr:nvSpPr>
      <xdr:spPr>
        <a:xfrm>
          <a:off x="152660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54" name="n_2mainValue【一般廃棄物処理施設】&#10;有形固定資産減価償却率"/>
        <xdr:cNvSpPr txBox="1"/>
      </xdr:nvSpPr>
      <xdr:spPr>
        <a:xfrm>
          <a:off x="14389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455" name="n_3mainValue【一般廃棄物処理施設】&#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21789</xdr:rowOff>
    </xdr:from>
    <xdr:ext cx="405111" cy="259045"/>
    <xdr:sp macro="" textlink="">
      <xdr:nvSpPr>
        <xdr:cNvPr id="456" name="n_4mainValue【一般廃棄物処理施設】&#10;有形固定資産減価償却率"/>
        <xdr:cNvSpPr txBox="1"/>
      </xdr:nvSpPr>
      <xdr:spPr>
        <a:xfrm>
          <a:off x="12611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8" name="テキスト ボックス 4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0" name="テキスト ボックス 4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2" name="テキスト ボックス 4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4" name="テキスト ボックス 4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6" name="テキスト ボックス 47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8" name="テキスト ボックス 47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2" name="直線コネクタ 481"/>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3"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4" name="直線コネクタ 483"/>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5"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6" name="直線コネクタ 485"/>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7"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8" name="フローチャート: 判断 487"/>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113936</xdr:rowOff>
    </xdr:from>
    <xdr:to>
      <xdr:col>112</xdr:col>
      <xdr:colOff>38100</xdr:colOff>
      <xdr:row>41</xdr:row>
      <xdr:rowOff>44086</xdr:rowOff>
    </xdr:to>
    <xdr:sp macro="" textlink="">
      <xdr:nvSpPr>
        <xdr:cNvPr id="489" name="フローチャート: 判断 488"/>
        <xdr:cNvSpPr/>
      </xdr:nvSpPr>
      <xdr:spPr>
        <a:xfrm>
          <a:off x="21272500" y="697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60613</xdr:rowOff>
    </xdr:from>
    <xdr:ext cx="534377" cy="259045"/>
    <xdr:sp macro="" textlink="">
      <xdr:nvSpPr>
        <xdr:cNvPr id="490" name="n_1aveValue【一般廃棄物処理施設】&#10;一人当たり有形固定資産（償却資産）額"/>
        <xdr:cNvSpPr txBox="1"/>
      </xdr:nvSpPr>
      <xdr:spPr>
        <a:xfrm>
          <a:off x="21043411" y="674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9375</xdr:rowOff>
    </xdr:from>
    <xdr:to>
      <xdr:col>107</xdr:col>
      <xdr:colOff>101600</xdr:colOff>
      <xdr:row>40</xdr:row>
      <xdr:rowOff>110975</xdr:rowOff>
    </xdr:to>
    <xdr:sp macro="" textlink="">
      <xdr:nvSpPr>
        <xdr:cNvPr id="491" name="フローチャート: 判断 490"/>
        <xdr:cNvSpPr/>
      </xdr:nvSpPr>
      <xdr:spPr>
        <a:xfrm>
          <a:off x="20383500" y="68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127502</xdr:rowOff>
    </xdr:from>
    <xdr:ext cx="599010" cy="259045"/>
    <xdr:sp macro="" textlink="">
      <xdr:nvSpPr>
        <xdr:cNvPr id="492" name="n_2aveValue【一般廃棄物処理施設】&#10;一人当たり有形固定資産（償却資産）額"/>
        <xdr:cNvSpPr txBox="1"/>
      </xdr:nvSpPr>
      <xdr:spPr>
        <a:xfrm>
          <a:off x="20134795" y="66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29684</xdr:rowOff>
    </xdr:from>
    <xdr:to>
      <xdr:col>102</xdr:col>
      <xdr:colOff>165100</xdr:colOff>
      <xdr:row>40</xdr:row>
      <xdr:rowOff>131284</xdr:rowOff>
    </xdr:to>
    <xdr:sp macro="" textlink="">
      <xdr:nvSpPr>
        <xdr:cNvPr id="493" name="フローチャート: 判断 492"/>
        <xdr:cNvSpPr/>
      </xdr:nvSpPr>
      <xdr:spPr>
        <a:xfrm>
          <a:off x="19494500" y="688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147811</xdr:rowOff>
    </xdr:from>
    <xdr:ext cx="599010" cy="259045"/>
    <xdr:sp macro="" textlink="">
      <xdr:nvSpPr>
        <xdr:cNvPr id="494" name="n_3aveValue【一般廃棄物処理施設】&#10;一人当たり有形固定資産（償却資産）額"/>
        <xdr:cNvSpPr txBox="1"/>
      </xdr:nvSpPr>
      <xdr:spPr>
        <a:xfrm>
          <a:off x="19245795" y="66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63645</xdr:rowOff>
    </xdr:from>
    <xdr:to>
      <xdr:col>98</xdr:col>
      <xdr:colOff>38100</xdr:colOff>
      <xdr:row>40</xdr:row>
      <xdr:rowOff>165245</xdr:rowOff>
    </xdr:to>
    <xdr:sp macro="" textlink="">
      <xdr:nvSpPr>
        <xdr:cNvPr id="495" name="フローチャート: 判断 494"/>
        <xdr:cNvSpPr/>
      </xdr:nvSpPr>
      <xdr:spPr>
        <a:xfrm>
          <a:off x="18605500" y="69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10322</xdr:rowOff>
    </xdr:from>
    <xdr:ext cx="534377" cy="259045"/>
    <xdr:sp macro="" textlink="">
      <xdr:nvSpPr>
        <xdr:cNvPr id="496" name="n_4aveValue【一般廃棄物処理施設】&#10;一人当たり有形固定資産（償却資産）額"/>
        <xdr:cNvSpPr txBox="1"/>
      </xdr:nvSpPr>
      <xdr:spPr>
        <a:xfrm>
          <a:off x="18389111" y="66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162400</xdr:rowOff>
    </xdr:from>
    <xdr:to>
      <xdr:col>116</xdr:col>
      <xdr:colOff>114300</xdr:colOff>
      <xdr:row>41</xdr:row>
      <xdr:rowOff>92550</xdr:rowOff>
    </xdr:to>
    <xdr:sp macro="" textlink="">
      <xdr:nvSpPr>
        <xdr:cNvPr id="502" name="楕円 501"/>
        <xdr:cNvSpPr/>
      </xdr:nvSpPr>
      <xdr:spPr>
        <a:xfrm>
          <a:off x="22110700" y="70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140827</xdr:rowOff>
    </xdr:from>
    <xdr:ext cx="534377" cy="259045"/>
    <xdr:sp macro="" textlink="">
      <xdr:nvSpPr>
        <xdr:cNvPr id="503" name="【一般廃棄物処理施設】&#10;一人当たり有形固定資産（償却資産）額該当値テキスト"/>
        <xdr:cNvSpPr txBox="1"/>
      </xdr:nvSpPr>
      <xdr:spPr>
        <a:xfrm>
          <a:off x="22199600" y="699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167410</xdr:rowOff>
    </xdr:from>
    <xdr:to>
      <xdr:col>112</xdr:col>
      <xdr:colOff>38100</xdr:colOff>
      <xdr:row>41</xdr:row>
      <xdr:rowOff>97560</xdr:rowOff>
    </xdr:to>
    <xdr:sp macro="" textlink="">
      <xdr:nvSpPr>
        <xdr:cNvPr id="504" name="楕円 503"/>
        <xdr:cNvSpPr/>
      </xdr:nvSpPr>
      <xdr:spPr>
        <a:xfrm>
          <a:off x="21272500" y="70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41750</xdr:rowOff>
    </xdr:from>
    <xdr:to>
      <xdr:col>116</xdr:col>
      <xdr:colOff>63500</xdr:colOff>
      <xdr:row>41</xdr:row>
      <xdr:rowOff>46760</xdr:rowOff>
    </xdr:to>
    <xdr:cxnSp macro="">
      <xdr:nvCxnSpPr>
        <xdr:cNvPr id="505" name="直線コネクタ 504"/>
        <xdr:cNvCxnSpPr/>
      </xdr:nvCxnSpPr>
      <xdr:spPr>
        <a:xfrm flipV="1">
          <a:off x="21323300" y="7071200"/>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3728</xdr:rowOff>
    </xdr:from>
    <xdr:to>
      <xdr:col>107</xdr:col>
      <xdr:colOff>101600</xdr:colOff>
      <xdr:row>41</xdr:row>
      <xdr:rowOff>105328</xdr:rowOff>
    </xdr:to>
    <xdr:sp macro="" textlink="">
      <xdr:nvSpPr>
        <xdr:cNvPr id="506" name="楕円 505"/>
        <xdr:cNvSpPr/>
      </xdr:nvSpPr>
      <xdr:spPr>
        <a:xfrm>
          <a:off x="20383500" y="70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46760</xdr:rowOff>
    </xdr:from>
    <xdr:to>
      <xdr:col>111</xdr:col>
      <xdr:colOff>177800</xdr:colOff>
      <xdr:row>41</xdr:row>
      <xdr:rowOff>54528</xdr:rowOff>
    </xdr:to>
    <xdr:cxnSp macro="">
      <xdr:nvCxnSpPr>
        <xdr:cNvPr id="507" name="直線コネクタ 506"/>
        <xdr:cNvCxnSpPr/>
      </xdr:nvCxnSpPr>
      <xdr:spPr>
        <a:xfrm flipV="1">
          <a:off x="20434300" y="7076210"/>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10028</xdr:rowOff>
    </xdr:from>
    <xdr:to>
      <xdr:col>102</xdr:col>
      <xdr:colOff>165100</xdr:colOff>
      <xdr:row>41</xdr:row>
      <xdr:rowOff>111628</xdr:rowOff>
    </xdr:to>
    <xdr:sp macro="" textlink="">
      <xdr:nvSpPr>
        <xdr:cNvPr id="508" name="楕円 507"/>
        <xdr:cNvSpPr/>
      </xdr:nvSpPr>
      <xdr:spPr>
        <a:xfrm>
          <a:off x="19494500" y="70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54528</xdr:rowOff>
    </xdr:from>
    <xdr:to>
      <xdr:col>107</xdr:col>
      <xdr:colOff>50800</xdr:colOff>
      <xdr:row>41</xdr:row>
      <xdr:rowOff>60828</xdr:rowOff>
    </xdr:to>
    <xdr:cxnSp macro="">
      <xdr:nvCxnSpPr>
        <xdr:cNvPr id="509" name="直線コネクタ 508"/>
        <xdr:cNvCxnSpPr/>
      </xdr:nvCxnSpPr>
      <xdr:spPr>
        <a:xfrm flipV="1">
          <a:off x="19545300" y="7083978"/>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15247</xdr:rowOff>
    </xdr:from>
    <xdr:to>
      <xdr:col>98</xdr:col>
      <xdr:colOff>38100</xdr:colOff>
      <xdr:row>41</xdr:row>
      <xdr:rowOff>116847</xdr:rowOff>
    </xdr:to>
    <xdr:sp macro="" textlink="">
      <xdr:nvSpPr>
        <xdr:cNvPr id="510" name="楕円 509"/>
        <xdr:cNvSpPr/>
      </xdr:nvSpPr>
      <xdr:spPr>
        <a:xfrm>
          <a:off x="18605500" y="70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60828</xdr:rowOff>
    </xdr:from>
    <xdr:to>
      <xdr:col>102</xdr:col>
      <xdr:colOff>114300</xdr:colOff>
      <xdr:row>41</xdr:row>
      <xdr:rowOff>66047</xdr:rowOff>
    </xdr:to>
    <xdr:cxnSp macro="">
      <xdr:nvCxnSpPr>
        <xdr:cNvPr id="511" name="直線コネクタ 510"/>
        <xdr:cNvCxnSpPr/>
      </xdr:nvCxnSpPr>
      <xdr:spPr>
        <a:xfrm flipV="1">
          <a:off x="18656300" y="7090278"/>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88687</xdr:rowOff>
    </xdr:from>
    <xdr:ext cx="534377" cy="259045"/>
    <xdr:sp macro="" textlink="">
      <xdr:nvSpPr>
        <xdr:cNvPr id="512" name="n_1mainValue【一般廃棄物処理施設】&#10;一人当たり有形固定資産（償却資産）額"/>
        <xdr:cNvSpPr txBox="1"/>
      </xdr:nvSpPr>
      <xdr:spPr>
        <a:xfrm>
          <a:off x="21043411" y="71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96455</xdr:rowOff>
    </xdr:from>
    <xdr:ext cx="534377" cy="259045"/>
    <xdr:sp macro="" textlink="">
      <xdr:nvSpPr>
        <xdr:cNvPr id="513" name="n_2mainValue【一般廃棄物処理施設】&#10;一人当たり有形固定資産（償却資産）額"/>
        <xdr:cNvSpPr txBox="1"/>
      </xdr:nvSpPr>
      <xdr:spPr>
        <a:xfrm>
          <a:off x="20167111" y="71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102755</xdr:rowOff>
    </xdr:from>
    <xdr:ext cx="534377" cy="259045"/>
    <xdr:sp macro="" textlink="">
      <xdr:nvSpPr>
        <xdr:cNvPr id="514" name="n_3mainValue【一般廃棄物処理施設】&#10;一人当たり有形固定資産（償却資産）額"/>
        <xdr:cNvSpPr txBox="1"/>
      </xdr:nvSpPr>
      <xdr:spPr>
        <a:xfrm>
          <a:off x="19278111" y="71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107974</xdr:rowOff>
    </xdr:from>
    <xdr:ext cx="534377" cy="259045"/>
    <xdr:sp macro="" textlink="">
      <xdr:nvSpPr>
        <xdr:cNvPr id="515" name="n_4mainValue【一般廃棄物処理施設】&#10;一人当たり有形固定資産（償却資産）額"/>
        <xdr:cNvSpPr txBox="1"/>
      </xdr:nvSpPr>
      <xdr:spPr>
        <a:xfrm>
          <a:off x="18389111" y="71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40" name="直線コネクタ 539"/>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41"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2" name="直線コネクタ 54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43"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44" name="直線コネクタ 543"/>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5" name="【保健センター・保健所】&#10;有形固定資産減価償却率平均値テキスト"/>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6" name="フローチャート: 判断 545"/>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153035</xdr:rowOff>
    </xdr:from>
    <xdr:to>
      <xdr:col>81</xdr:col>
      <xdr:colOff>101600</xdr:colOff>
      <xdr:row>59</xdr:row>
      <xdr:rowOff>83185</xdr:rowOff>
    </xdr:to>
    <xdr:sp macro="" textlink="">
      <xdr:nvSpPr>
        <xdr:cNvPr id="547" name="フローチャート: 判断 546"/>
        <xdr:cNvSpPr/>
      </xdr:nvSpPr>
      <xdr:spPr>
        <a:xfrm>
          <a:off x="15430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99712</xdr:rowOff>
    </xdr:from>
    <xdr:ext cx="405111" cy="259045"/>
    <xdr:sp macro="" textlink="">
      <xdr:nvSpPr>
        <xdr:cNvPr id="548" name="n_1aveValue【保健センター・保健所】&#10;有形固定資産減価償却率"/>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67310</xdr:rowOff>
    </xdr:from>
    <xdr:to>
      <xdr:col>76</xdr:col>
      <xdr:colOff>165100</xdr:colOff>
      <xdr:row>58</xdr:row>
      <xdr:rowOff>168910</xdr:rowOff>
    </xdr:to>
    <xdr:sp macro="" textlink="">
      <xdr:nvSpPr>
        <xdr:cNvPr id="549" name="フローチャート: 判断 548"/>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13987</xdr:rowOff>
    </xdr:from>
    <xdr:ext cx="405111" cy="259045"/>
    <xdr:sp macro="" textlink="">
      <xdr:nvSpPr>
        <xdr:cNvPr id="550" name="n_2aveValue【保健センター・保健所】&#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40640</xdr:rowOff>
    </xdr:from>
    <xdr:to>
      <xdr:col>72</xdr:col>
      <xdr:colOff>38100</xdr:colOff>
      <xdr:row>58</xdr:row>
      <xdr:rowOff>142240</xdr:rowOff>
    </xdr:to>
    <xdr:sp macro="" textlink="">
      <xdr:nvSpPr>
        <xdr:cNvPr id="551" name="フローチャート: 判断 550"/>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158767</xdr:rowOff>
    </xdr:from>
    <xdr:ext cx="405111" cy="259045"/>
    <xdr:sp macro="" textlink="">
      <xdr:nvSpPr>
        <xdr:cNvPr id="552" name="n_3ave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635</xdr:rowOff>
    </xdr:from>
    <xdr:to>
      <xdr:col>67</xdr:col>
      <xdr:colOff>101600</xdr:colOff>
      <xdr:row>58</xdr:row>
      <xdr:rowOff>102235</xdr:rowOff>
    </xdr:to>
    <xdr:sp macro="" textlink="">
      <xdr:nvSpPr>
        <xdr:cNvPr id="553" name="フローチャート: 判断 552"/>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118762</xdr:rowOff>
    </xdr:from>
    <xdr:ext cx="405111" cy="259045"/>
    <xdr:sp macro="" textlink="">
      <xdr:nvSpPr>
        <xdr:cNvPr id="554" name="n_4aveValue【保健センター・保健所】&#10;有形固定資産減価償却率"/>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60" name="楕円 559"/>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62882</xdr:rowOff>
    </xdr:from>
    <xdr:ext cx="405111" cy="259045"/>
    <xdr:sp macro="" textlink="">
      <xdr:nvSpPr>
        <xdr:cNvPr id="561" name="【保健センター・保健所】&#10;有形固定資産減価償却率該当値テキスト"/>
        <xdr:cNvSpPr txBox="1"/>
      </xdr:nvSpPr>
      <xdr:spPr>
        <a:xfrm>
          <a:off x="16357600"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562" name="楕円 561"/>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135255</xdr:rowOff>
    </xdr:to>
    <xdr:cxnSp macro="">
      <xdr:nvCxnSpPr>
        <xdr:cNvPr id="563" name="直線コネクタ 562"/>
        <xdr:cNvCxnSpPr/>
      </xdr:nvCxnSpPr>
      <xdr:spPr>
        <a:xfrm>
          <a:off x="15481300" y="102050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564" name="楕円 563"/>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89535</xdr:rowOff>
    </xdr:to>
    <xdr:cxnSp macro="">
      <xdr:nvCxnSpPr>
        <xdr:cNvPr id="565" name="直線コネクタ 564"/>
        <xdr:cNvCxnSpPr/>
      </xdr:nvCxnSpPr>
      <xdr:spPr>
        <a:xfrm>
          <a:off x="14592300" y="10159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111125</xdr:rowOff>
    </xdr:from>
    <xdr:to>
      <xdr:col>72</xdr:col>
      <xdr:colOff>38100</xdr:colOff>
      <xdr:row>59</xdr:row>
      <xdr:rowOff>41275</xdr:rowOff>
    </xdr:to>
    <xdr:sp macro="" textlink="">
      <xdr:nvSpPr>
        <xdr:cNvPr id="566" name="楕円 565"/>
        <xdr:cNvSpPr/>
      </xdr:nvSpPr>
      <xdr:spPr>
        <a:xfrm>
          <a:off x="13652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43815</xdr:rowOff>
    </xdr:to>
    <xdr:cxnSp macro="">
      <xdr:nvCxnSpPr>
        <xdr:cNvPr id="567" name="直線コネクタ 566"/>
        <xdr:cNvCxnSpPr/>
      </xdr:nvCxnSpPr>
      <xdr:spPr>
        <a:xfrm>
          <a:off x="13703300" y="101060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68" name="楕円 567"/>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161925</xdr:rowOff>
    </xdr:to>
    <xdr:cxnSp macro="">
      <xdr:nvCxnSpPr>
        <xdr:cNvPr id="569" name="直線コネクタ 568"/>
        <xdr:cNvCxnSpPr/>
      </xdr:nvCxnSpPr>
      <xdr:spPr>
        <a:xfrm>
          <a:off x="12814300" y="10058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0" name="n_1main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85742</xdr:rowOff>
    </xdr:from>
    <xdr:ext cx="405111" cy="259045"/>
    <xdr:sp macro="" textlink="">
      <xdr:nvSpPr>
        <xdr:cNvPr id="571" name="n_2mainValue【保健センター・保健所】&#10;有形固定資産減価償却率"/>
        <xdr:cNvSpPr txBox="1"/>
      </xdr:nvSpPr>
      <xdr:spPr>
        <a:xfrm>
          <a:off x="1438974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32402</xdr:rowOff>
    </xdr:from>
    <xdr:ext cx="405111" cy="259045"/>
    <xdr:sp macro="" textlink="">
      <xdr:nvSpPr>
        <xdr:cNvPr id="572" name="n_3mainValue【保健センター・保健所】&#10;有形固定資産減価償却率"/>
        <xdr:cNvSpPr txBox="1"/>
      </xdr:nvSpPr>
      <xdr:spPr>
        <a:xfrm>
          <a:off x="135007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573" name="n_4mainValue【保健センター・保健所】&#10;有形固定資産減価償却率"/>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7" name="直線コネクタ 596"/>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8"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9" name="直線コネクタ 598"/>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00"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1" name="直線コネクタ 600"/>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02" name="【保健センター・保健所】&#10;一人当たり面積平均値テキスト"/>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3" name="フローチャート: 判断 602"/>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604" name="フローチャート: 判断 603"/>
        <xdr:cNvSpPr/>
      </xdr:nvSpPr>
      <xdr:spPr>
        <a:xfrm>
          <a:off x="2127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93997</xdr:rowOff>
    </xdr:from>
    <xdr:ext cx="469744" cy="259045"/>
    <xdr:sp macro="" textlink="">
      <xdr:nvSpPr>
        <xdr:cNvPr id="605" name="n_1aveValue【保健センター・保健所】&#10;一人当たり面積"/>
        <xdr:cNvSpPr txBox="1"/>
      </xdr:nvSpPr>
      <xdr:spPr>
        <a:xfrm>
          <a:off x="21075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10160</xdr:rowOff>
    </xdr:from>
    <xdr:to>
      <xdr:col>107</xdr:col>
      <xdr:colOff>101600</xdr:colOff>
      <xdr:row>62</xdr:row>
      <xdr:rowOff>111760</xdr:rowOff>
    </xdr:to>
    <xdr:sp macro="" textlink="">
      <xdr:nvSpPr>
        <xdr:cNvPr id="606" name="フローチャート: 判断 60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128287</xdr:rowOff>
    </xdr:from>
    <xdr:ext cx="469744" cy="259045"/>
    <xdr:sp macro="" textlink="">
      <xdr:nvSpPr>
        <xdr:cNvPr id="607" name="n_2aveValue【保健センター・保健所】&#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6350</xdr:rowOff>
    </xdr:from>
    <xdr:to>
      <xdr:col>102</xdr:col>
      <xdr:colOff>165100</xdr:colOff>
      <xdr:row>62</xdr:row>
      <xdr:rowOff>107950</xdr:rowOff>
    </xdr:to>
    <xdr:sp macro="" textlink="">
      <xdr:nvSpPr>
        <xdr:cNvPr id="608" name="フローチャート: 判断 607"/>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124477</xdr:rowOff>
    </xdr:from>
    <xdr:ext cx="469744" cy="259045"/>
    <xdr:sp macro="" textlink="">
      <xdr:nvSpPr>
        <xdr:cNvPr id="609" name="n_3ave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147320</xdr:rowOff>
    </xdr:from>
    <xdr:to>
      <xdr:col>98</xdr:col>
      <xdr:colOff>38100</xdr:colOff>
      <xdr:row>62</xdr:row>
      <xdr:rowOff>77470</xdr:rowOff>
    </xdr:to>
    <xdr:sp macro="" textlink="">
      <xdr:nvSpPr>
        <xdr:cNvPr id="610" name="フローチャート: 判断 609"/>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93997</xdr:rowOff>
    </xdr:from>
    <xdr:ext cx="469744" cy="259045"/>
    <xdr:sp macro="" textlink="">
      <xdr:nvSpPr>
        <xdr:cNvPr id="611" name="n_4ave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617" name="楕円 616"/>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142257</xdr:rowOff>
    </xdr:from>
    <xdr:ext cx="469744" cy="259045"/>
    <xdr:sp macro="" textlink="">
      <xdr:nvSpPr>
        <xdr:cNvPr id="618" name="【保健センター・保健所】&#10;一人当たり面積該当値テキスト"/>
        <xdr:cNvSpPr txBox="1"/>
      </xdr:nvSpPr>
      <xdr:spPr>
        <a:xfrm>
          <a:off x="22199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619" name="楕円 618"/>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620" name="直線コネクタ 619"/>
        <xdr:cNvCxnSpPr/>
      </xdr:nvCxnSpPr>
      <xdr:spPr>
        <a:xfrm flipV="1">
          <a:off x="21323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621" name="楕円 620"/>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110490</xdr:rowOff>
    </xdr:to>
    <xdr:cxnSp macro="">
      <xdr:nvCxnSpPr>
        <xdr:cNvPr id="622" name="直線コネクタ 621"/>
        <xdr:cNvCxnSpPr/>
      </xdr:nvCxnSpPr>
      <xdr:spPr>
        <a:xfrm>
          <a:off x="20434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23" name="楕円 622"/>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624" name="直線コネクタ 623"/>
        <xdr:cNvCxnSpPr/>
      </xdr:nvCxnSpPr>
      <xdr:spPr>
        <a:xfrm flipV="1">
          <a:off x="19545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625" name="楕円 624"/>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626" name="直線コネクタ 625"/>
        <xdr:cNvCxnSpPr/>
      </xdr:nvCxnSpPr>
      <xdr:spPr>
        <a:xfrm>
          <a:off x="18656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152417</xdr:rowOff>
    </xdr:from>
    <xdr:ext cx="469744" cy="259045"/>
    <xdr:sp macro="" textlink="">
      <xdr:nvSpPr>
        <xdr:cNvPr id="627"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628" name="n_2mainValue【保健センター・保健所】&#10;一人当たり面積"/>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29" name="n_3mainValue【保健センター・保健所】&#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630" name="n_4mainValue【保健センター・保健所】&#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5" name="直線コネクタ 654"/>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7" name="直線コネクタ 65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8"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9" name="直線コネクタ 65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60"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1" name="フローチャート: 判断 660"/>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62" name="フローチャート: 判断 661"/>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133366</xdr:rowOff>
    </xdr:from>
    <xdr:ext cx="405111" cy="259045"/>
    <xdr:sp macro="" textlink="">
      <xdr:nvSpPr>
        <xdr:cNvPr id="663" name="n_1aveValue【消防施設】&#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137795</xdr:rowOff>
    </xdr:from>
    <xdr:to>
      <xdr:col>76</xdr:col>
      <xdr:colOff>165100</xdr:colOff>
      <xdr:row>83</xdr:row>
      <xdr:rowOff>67945</xdr:rowOff>
    </xdr:to>
    <xdr:sp macro="" textlink="">
      <xdr:nvSpPr>
        <xdr:cNvPr id="664" name="フローチャート: 判断 663"/>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59072</xdr:rowOff>
    </xdr:from>
    <xdr:ext cx="405111" cy="259045"/>
    <xdr:sp macro="" textlink="">
      <xdr:nvSpPr>
        <xdr:cNvPr id="665" name="n_2aveValue【消防施設】&#10;有形固定資産減価償却率"/>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27305</xdr:rowOff>
    </xdr:from>
    <xdr:to>
      <xdr:col>72</xdr:col>
      <xdr:colOff>38100</xdr:colOff>
      <xdr:row>83</xdr:row>
      <xdr:rowOff>128905</xdr:rowOff>
    </xdr:to>
    <xdr:sp macro="" textlink="">
      <xdr:nvSpPr>
        <xdr:cNvPr id="666" name="フローチャート: 判断 665"/>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120032</xdr:rowOff>
    </xdr:from>
    <xdr:ext cx="405111" cy="259045"/>
    <xdr:sp macro="" textlink="">
      <xdr:nvSpPr>
        <xdr:cNvPr id="667" name="n_3aveValue【消防施設】&#10;有形固定資産減価償却率"/>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23495</xdr:rowOff>
    </xdr:from>
    <xdr:to>
      <xdr:col>67</xdr:col>
      <xdr:colOff>101600</xdr:colOff>
      <xdr:row>83</xdr:row>
      <xdr:rowOff>125095</xdr:rowOff>
    </xdr:to>
    <xdr:sp macro="" textlink="">
      <xdr:nvSpPr>
        <xdr:cNvPr id="668" name="フローチャート: 判断 667"/>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116222</xdr:rowOff>
    </xdr:from>
    <xdr:ext cx="405111" cy="259045"/>
    <xdr:sp macro="" textlink="">
      <xdr:nvSpPr>
        <xdr:cNvPr id="669" name="n_4aveValue【消防施設】&#10;有形固定資産減価償却率"/>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0" name="テキスト ボックス 6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1" name="テキスト ボックス 6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2" name="テキスト ボックス 6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3" name="テキスト ボックス 6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4" name="テキスト ボックス 6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38736</xdr:rowOff>
    </xdr:from>
    <xdr:to>
      <xdr:col>85</xdr:col>
      <xdr:colOff>177800</xdr:colOff>
      <xdr:row>78</xdr:row>
      <xdr:rowOff>140336</xdr:rowOff>
    </xdr:to>
    <xdr:sp macro="" textlink="">
      <xdr:nvSpPr>
        <xdr:cNvPr id="675" name="楕円 674"/>
        <xdr:cNvSpPr/>
      </xdr:nvSpPr>
      <xdr:spPr>
        <a:xfrm>
          <a:off x="162687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163213</xdr:rowOff>
    </xdr:from>
    <xdr:ext cx="405111" cy="259045"/>
    <xdr:sp macro="" textlink="">
      <xdr:nvSpPr>
        <xdr:cNvPr id="676" name="【消防施設】&#10;有形固定資産減価償却率該当値テキスト"/>
        <xdr:cNvSpPr txBox="1"/>
      </xdr:nvSpPr>
      <xdr:spPr>
        <a:xfrm>
          <a:off x="16357600"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143511</xdr:rowOff>
    </xdr:from>
    <xdr:to>
      <xdr:col>81</xdr:col>
      <xdr:colOff>101600</xdr:colOff>
      <xdr:row>78</xdr:row>
      <xdr:rowOff>73661</xdr:rowOff>
    </xdr:to>
    <xdr:sp macro="" textlink="">
      <xdr:nvSpPr>
        <xdr:cNvPr id="677" name="楕円 676"/>
        <xdr:cNvSpPr/>
      </xdr:nvSpPr>
      <xdr:spPr>
        <a:xfrm>
          <a:off x="154305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22861</xdr:rowOff>
    </xdr:from>
    <xdr:to>
      <xdr:col>85</xdr:col>
      <xdr:colOff>127000</xdr:colOff>
      <xdr:row>78</xdr:row>
      <xdr:rowOff>89536</xdr:rowOff>
    </xdr:to>
    <xdr:cxnSp macro="">
      <xdr:nvCxnSpPr>
        <xdr:cNvPr id="678" name="直線コネクタ 677"/>
        <xdr:cNvCxnSpPr/>
      </xdr:nvCxnSpPr>
      <xdr:spPr>
        <a:xfrm>
          <a:off x="15481300" y="1339596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105411</xdr:rowOff>
    </xdr:from>
    <xdr:to>
      <xdr:col>76</xdr:col>
      <xdr:colOff>165100</xdr:colOff>
      <xdr:row>78</xdr:row>
      <xdr:rowOff>35561</xdr:rowOff>
    </xdr:to>
    <xdr:sp macro="" textlink="">
      <xdr:nvSpPr>
        <xdr:cNvPr id="679" name="楕円 678"/>
        <xdr:cNvSpPr/>
      </xdr:nvSpPr>
      <xdr:spPr>
        <a:xfrm>
          <a:off x="14541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156211</xdr:rowOff>
    </xdr:from>
    <xdr:to>
      <xdr:col>81</xdr:col>
      <xdr:colOff>50800</xdr:colOff>
      <xdr:row>78</xdr:row>
      <xdr:rowOff>22861</xdr:rowOff>
    </xdr:to>
    <xdr:cxnSp macro="">
      <xdr:nvCxnSpPr>
        <xdr:cNvPr id="680" name="直線コネクタ 679"/>
        <xdr:cNvCxnSpPr/>
      </xdr:nvCxnSpPr>
      <xdr:spPr>
        <a:xfrm>
          <a:off x="14592300" y="13357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52070</xdr:rowOff>
    </xdr:from>
    <xdr:to>
      <xdr:col>72</xdr:col>
      <xdr:colOff>38100</xdr:colOff>
      <xdr:row>77</xdr:row>
      <xdr:rowOff>153670</xdr:rowOff>
    </xdr:to>
    <xdr:sp macro="" textlink="">
      <xdr:nvSpPr>
        <xdr:cNvPr id="681" name="楕円 680"/>
        <xdr:cNvSpPr/>
      </xdr:nvSpPr>
      <xdr:spPr>
        <a:xfrm>
          <a:off x="1365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102870</xdr:rowOff>
    </xdr:from>
    <xdr:to>
      <xdr:col>76</xdr:col>
      <xdr:colOff>114300</xdr:colOff>
      <xdr:row>77</xdr:row>
      <xdr:rowOff>156211</xdr:rowOff>
    </xdr:to>
    <xdr:cxnSp macro="">
      <xdr:nvCxnSpPr>
        <xdr:cNvPr id="682" name="直線コネクタ 681"/>
        <xdr:cNvCxnSpPr/>
      </xdr:nvCxnSpPr>
      <xdr:spPr>
        <a:xfrm>
          <a:off x="13703300" y="13304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xdr:rowOff>
    </xdr:from>
    <xdr:to>
      <xdr:col>67</xdr:col>
      <xdr:colOff>101600</xdr:colOff>
      <xdr:row>77</xdr:row>
      <xdr:rowOff>109855</xdr:rowOff>
    </xdr:to>
    <xdr:sp macro="" textlink="">
      <xdr:nvSpPr>
        <xdr:cNvPr id="683" name="楕円 682"/>
        <xdr:cNvSpPr/>
      </xdr:nvSpPr>
      <xdr:spPr>
        <a:xfrm>
          <a:off x="1276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59055</xdr:rowOff>
    </xdr:from>
    <xdr:to>
      <xdr:col>71</xdr:col>
      <xdr:colOff>177800</xdr:colOff>
      <xdr:row>77</xdr:row>
      <xdr:rowOff>102870</xdr:rowOff>
    </xdr:to>
    <xdr:cxnSp macro="">
      <xdr:nvCxnSpPr>
        <xdr:cNvPr id="684" name="直線コネクタ 683"/>
        <xdr:cNvCxnSpPr/>
      </xdr:nvCxnSpPr>
      <xdr:spPr>
        <a:xfrm>
          <a:off x="12814300" y="13260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90188</xdr:rowOff>
    </xdr:from>
    <xdr:ext cx="405111" cy="259045"/>
    <xdr:sp macro="" textlink="">
      <xdr:nvSpPr>
        <xdr:cNvPr id="685" name="n_1mainValue【消防施設】&#10;有形固定資産減価償却率"/>
        <xdr:cNvSpPr txBox="1"/>
      </xdr:nvSpPr>
      <xdr:spPr>
        <a:xfrm>
          <a:off x="15266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52088</xdr:rowOff>
    </xdr:from>
    <xdr:ext cx="405111" cy="259045"/>
    <xdr:sp macro="" textlink="">
      <xdr:nvSpPr>
        <xdr:cNvPr id="686" name="n_2mainValue【消防施設】&#10;有形固定資産減価償却率"/>
        <xdr:cNvSpPr txBox="1"/>
      </xdr:nvSpPr>
      <xdr:spPr>
        <a:xfrm>
          <a:off x="14389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170197</xdr:rowOff>
    </xdr:from>
    <xdr:ext cx="405111" cy="259045"/>
    <xdr:sp macro="" textlink="">
      <xdr:nvSpPr>
        <xdr:cNvPr id="687" name="n_3mainValue【消防施設】&#10;有形固定資産減価償却率"/>
        <xdr:cNvSpPr txBox="1"/>
      </xdr:nvSpPr>
      <xdr:spPr>
        <a:xfrm>
          <a:off x="13500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126382</xdr:rowOff>
    </xdr:from>
    <xdr:ext cx="405111" cy="259045"/>
    <xdr:sp macro="" textlink="">
      <xdr:nvSpPr>
        <xdr:cNvPr id="688" name="n_4mainValue【消防施設】&#10;有形固定資産減価償却率"/>
        <xdr:cNvSpPr txBox="1"/>
      </xdr:nvSpPr>
      <xdr:spPr>
        <a:xfrm>
          <a:off x="12611744"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10" name="直線コネクタ 709"/>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2" name="直線コネクタ 71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3"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4" name="直線コネクタ 713"/>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5"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6" name="フローチャート: 判断 715"/>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78739</xdr:rowOff>
    </xdr:from>
    <xdr:to>
      <xdr:col>112</xdr:col>
      <xdr:colOff>38100</xdr:colOff>
      <xdr:row>84</xdr:row>
      <xdr:rowOff>8889</xdr:rowOff>
    </xdr:to>
    <xdr:sp macro="" textlink="">
      <xdr:nvSpPr>
        <xdr:cNvPr id="717" name="フローチャート: 判断 716"/>
        <xdr:cNvSpPr/>
      </xdr:nvSpPr>
      <xdr:spPr>
        <a:xfrm>
          <a:off x="21272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25416</xdr:rowOff>
    </xdr:from>
    <xdr:ext cx="469744" cy="259045"/>
    <xdr:sp macro="" textlink="">
      <xdr:nvSpPr>
        <xdr:cNvPr id="718" name="n_1aveValue【消防施設】&#10;一人当たり面積"/>
        <xdr:cNvSpPr txBox="1"/>
      </xdr:nvSpPr>
      <xdr:spPr>
        <a:xfrm>
          <a:off x="21075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85598</xdr:rowOff>
    </xdr:from>
    <xdr:to>
      <xdr:col>107</xdr:col>
      <xdr:colOff>101600</xdr:colOff>
      <xdr:row>84</xdr:row>
      <xdr:rowOff>15748</xdr:rowOff>
    </xdr:to>
    <xdr:sp macro="" textlink="">
      <xdr:nvSpPr>
        <xdr:cNvPr id="719" name="フローチャート: 判断 718"/>
        <xdr:cNvSpPr/>
      </xdr:nvSpPr>
      <xdr:spPr>
        <a:xfrm>
          <a:off x="20383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32275</xdr:rowOff>
    </xdr:from>
    <xdr:ext cx="469744" cy="259045"/>
    <xdr:sp macro="" textlink="">
      <xdr:nvSpPr>
        <xdr:cNvPr id="720" name="n_2ave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85598</xdr:rowOff>
    </xdr:from>
    <xdr:to>
      <xdr:col>102</xdr:col>
      <xdr:colOff>165100</xdr:colOff>
      <xdr:row>84</xdr:row>
      <xdr:rowOff>15748</xdr:rowOff>
    </xdr:to>
    <xdr:sp macro="" textlink="">
      <xdr:nvSpPr>
        <xdr:cNvPr id="721" name="フローチャート: 判断 720"/>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32275</xdr:rowOff>
    </xdr:from>
    <xdr:ext cx="469744" cy="259045"/>
    <xdr:sp macro="" textlink="">
      <xdr:nvSpPr>
        <xdr:cNvPr id="722"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76454</xdr:rowOff>
    </xdr:from>
    <xdr:to>
      <xdr:col>98</xdr:col>
      <xdr:colOff>38100</xdr:colOff>
      <xdr:row>84</xdr:row>
      <xdr:rowOff>6604</xdr:rowOff>
    </xdr:to>
    <xdr:sp macro="" textlink="">
      <xdr:nvSpPr>
        <xdr:cNvPr id="723" name="フローチャート: 判断 722"/>
        <xdr:cNvSpPr/>
      </xdr:nvSpPr>
      <xdr:spPr>
        <a:xfrm>
          <a:off x="18605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23131</xdr:rowOff>
    </xdr:from>
    <xdr:ext cx="469744" cy="259045"/>
    <xdr:sp macro="" textlink="">
      <xdr:nvSpPr>
        <xdr:cNvPr id="724" name="n_4aveValue【消防施設】&#10;一人当たり面積"/>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30" name="楕円 729"/>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31" name="【消防施設】&#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163322</xdr:rowOff>
    </xdr:from>
    <xdr:to>
      <xdr:col>112</xdr:col>
      <xdr:colOff>38100</xdr:colOff>
      <xdr:row>85</xdr:row>
      <xdr:rowOff>93472</xdr:rowOff>
    </xdr:to>
    <xdr:sp macro="" textlink="">
      <xdr:nvSpPr>
        <xdr:cNvPr id="732" name="楕円 731"/>
        <xdr:cNvSpPr/>
      </xdr:nvSpPr>
      <xdr:spPr>
        <a:xfrm>
          <a:off x="21272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42672</xdr:rowOff>
    </xdr:to>
    <xdr:cxnSp macro="">
      <xdr:nvCxnSpPr>
        <xdr:cNvPr id="733" name="直線コネクタ 732"/>
        <xdr:cNvCxnSpPr/>
      </xdr:nvCxnSpPr>
      <xdr:spPr>
        <a:xfrm flipV="1">
          <a:off x="21323300" y="146113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163322</xdr:rowOff>
    </xdr:from>
    <xdr:to>
      <xdr:col>107</xdr:col>
      <xdr:colOff>101600</xdr:colOff>
      <xdr:row>85</xdr:row>
      <xdr:rowOff>93472</xdr:rowOff>
    </xdr:to>
    <xdr:sp macro="" textlink="">
      <xdr:nvSpPr>
        <xdr:cNvPr id="734" name="楕円 733"/>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42672</xdr:rowOff>
    </xdr:from>
    <xdr:to>
      <xdr:col>111</xdr:col>
      <xdr:colOff>177800</xdr:colOff>
      <xdr:row>85</xdr:row>
      <xdr:rowOff>42672</xdr:rowOff>
    </xdr:to>
    <xdr:cxnSp macro="">
      <xdr:nvCxnSpPr>
        <xdr:cNvPr id="735" name="直線コネクタ 734"/>
        <xdr:cNvCxnSpPr/>
      </xdr:nvCxnSpPr>
      <xdr:spPr>
        <a:xfrm>
          <a:off x="20434300" y="1461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36" name="楕円 735"/>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42672</xdr:rowOff>
    </xdr:from>
    <xdr:to>
      <xdr:col>107</xdr:col>
      <xdr:colOff>50800</xdr:colOff>
      <xdr:row>85</xdr:row>
      <xdr:rowOff>44958</xdr:rowOff>
    </xdr:to>
    <xdr:cxnSp macro="">
      <xdr:nvCxnSpPr>
        <xdr:cNvPr id="737" name="直線コネクタ 736"/>
        <xdr:cNvCxnSpPr/>
      </xdr:nvCxnSpPr>
      <xdr:spPr>
        <a:xfrm flipV="1">
          <a:off x="19545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738" name="楕円 737"/>
        <xdr:cNvSpPr/>
      </xdr:nvSpPr>
      <xdr:spPr>
        <a:xfrm>
          <a:off x="18605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42672</xdr:rowOff>
    </xdr:from>
    <xdr:to>
      <xdr:col>102</xdr:col>
      <xdr:colOff>114300</xdr:colOff>
      <xdr:row>85</xdr:row>
      <xdr:rowOff>44958</xdr:rowOff>
    </xdr:to>
    <xdr:cxnSp macro="">
      <xdr:nvCxnSpPr>
        <xdr:cNvPr id="739" name="直線コネクタ 738"/>
        <xdr:cNvCxnSpPr/>
      </xdr:nvCxnSpPr>
      <xdr:spPr>
        <a:xfrm>
          <a:off x="18656300" y="1461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84599</xdr:rowOff>
    </xdr:from>
    <xdr:ext cx="469744" cy="259045"/>
    <xdr:sp macro="" textlink="">
      <xdr:nvSpPr>
        <xdr:cNvPr id="740" name="n_1mainValue【消防施設】&#10;一人当たり面積"/>
        <xdr:cNvSpPr txBox="1"/>
      </xdr:nvSpPr>
      <xdr:spPr>
        <a:xfrm>
          <a:off x="21075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741" name="n_2mainValue【消防施設】&#10;一人当たり面積"/>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42"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743" name="n_4mainValue【消防施設】&#10;一人当たり面積"/>
        <xdr:cNvSpPr txBox="1"/>
      </xdr:nvSpPr>
      <xdr:spPr>
        <a:xfrm>
          <a:off x="18421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9" name="直線コネクタ 768"/>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70"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1" name="直線コネクタ 77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4"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5" name="フローチャート: 判断 774"/>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76" name="フローチャート: 判断 775"/>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77"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80918</xdr:rowOff>
    </xdr:from>
    <xdr:to>
      <xdr:col>76</xdr:col>
      <xdr:colOff>165100</xdr:colOff>
      <xdr:row>105</xdr:row>
      <xdr:rowOff>11068</xdr:rowOff>
    </xdr:to>
    <xdr:sp macro="" textlink="">
      <xdr:nvSpPr>
        <xdr:cNvPr id="778" name="フローチャート: 判断 777"/>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27595</xdr:rowOff>
    </xdr:from>
    <xdr:ext cx="405111" cy="259045"/>
    <xdr:sp macro="" textlink="">
      <xdr:nvSpPr>
        <xdr:cNvPr id="779" name="n_2ave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36830</xdr:rowOff>
    </xdr:from>
    <xdr:to>
      <xdr:col>72</xdr:col>
      <xdr:colOff>38100</xdr:colOff>
      <xdr:row>104</xdr:row>
      <xdr:rowOff>138430</xdr:rowOff>
    </xdr:to>
    <xdr:sp macro="" textlink="">
      <xdr:nvSpPr>
        <xdr:cNvPr id="780" name="フローチャート: 判断 779"/>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154957</xdr:rowOff>
    </xdr:from>
    <xdr:ext cx="405111" cy="259045"/>
    <xdr:sp macro="" textlink="">
      <xdr:nvSpPr>
        <xdr:cNvPr id="781" name="n_3aveValue【庁舎】&#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38463</xdr:rowOff>
    </xdr:from>
    <xdr:to>
      <xdr:col>67</xdr:col>
      <xdr:colOff>101600</xdr:colOff>
      <xdr:row>104</xdr:row>
      <xdr:rowOff>140063</xdr:rowOff>
    </xdr:to>
    <xdr:sp macro="" textlink="">
      <xdr:nvSpPr>
        <xdr:cNvPr id="782" name="フローチャート: 判断 78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156590</xdr:rowOff>
    </xdr:from>
    <xdr:ext cx="405111" cy="259045"/>
    <xdr:sp macro="" textlink="">
      <xdr:nvSpPr>
        <xdr:cNvPr id="783"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789" name="楕円 788"/>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790" name="【庁舎】&#10;有形固定資産減価償却率該当値テキスト"/>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791" name="楕円 790"/>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100693</xdr:rowOff>
    </xdr:to>
    <xdr:cxnSp macro="">
      <xdr:nvCxnSpPr>
        <xdr:cNvPr id="792" name="直線コネクタ 791"/>
        <xdr:cNvCxnSpPr/>
      </xdr:nvCxnSpPr>
      <xdr:spPr>
        <a:xfrm>
          <a:off x="15481300" y="1817968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793" name="楕円 792"/>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5987</xdr:rowOff>
    </xdr:to>
    <xdr:cxnSp macro="">
      <xdr:nvCxnSpPr>
        <xdr:cNvPr id="794" name="直線コネクタ 793"/>
        <xdr:cNvCxnSpPr/>
      </xdr:nvCxnSpPr>
      <xdr:spPr>
        <a:xfrm>
          <a:off x="14592300" y="181698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95" name="楕円 794"/>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130084</xdr:rowOff>
    </xdr:from>
    <xdr:to>
      <xdr:col>76</xdr:col>
      <xdr:colOff>114300</xdr:colOff>
      <xdr:row>105</xdr:row>
      <xdr:rowOff>167639</xdr:rowOff>
    </xdr:to>
    <xdr:cxnSp macro="">
      <xdr:nvCxnSpPr>
        <xdr:cNvPr id="796" name="直線コネクタ 795"/>
        <xdr:cNvCxnSpPr/>
      </xdr:nvCxnSpPr>
      <xdr:spPr>
        <a:xfrm>
          <a:off x="13703300" y="181323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797" name="楕円 796"/>
        <xdr:cNvSpPr/>
      </xdr:nvSpPr>
      <xdr:spPr>
        <a:xfrm>
          <a:off x="1276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130084</xdr:rowOff>
    </xdr:to>
    <xdr:cxnSp macro="">
      <xdr:nvCxnSpPr>
        <xdr:cNvPr id="798" name="直線コネクタ 797"/>
        <xdr:cNvCxnSpPr/>
      </xdr:nvCxnSpPr>
      <xdr:spPr>
        <a:xfrm>
          <a:off x="12814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799"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00" name="n_2mainValue【庁舎】&#10;有形固定資産減価償却率"/>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01" name="n_3mainValue【庁舎】&#10;有形固定資産減価償却率"/>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802" name="n_4mainValue【庁舎】&#10;有形固定資産減価償却率"/>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8" name="直線コネクタ 827"/>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9"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0" name="直線コネクタ 829"/>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1"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2" name="直線コネクタ 831"/>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3"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4" name="フローチャート: 判断 833"/>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5" name="フローチャート: 判断 834"/>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836" name="n_1aveValue【庁舎】&#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126637</xdr:rowOff>
    </xdr:from>
    <xdr:to>
      <xdr:col>107</xdr:col>
      <xdr:colOff>101600</xdr:colOff>
      <xdr:row>106</xdr:row>
      <xdr:rowOff>56787</xdr:rowOff>
    </xdr:to>
    <xdr:sp macro="" textlink="">
      <xdr:nvSpPr>
        <xdr:cNvPr id="837" name="フローチャート: 判断 836"/>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73314</xdr:rowOff>
    </xdr:from>
    <xdr:ext cx="469744" cy="259045"/>
    <xdr:sp macro="" textlink="">
      <xdr:nvSpPr>
        <xdr:cNvPr id="838" name="n_2aveValue【庁舎】&#10;一人当たり面積"/>
        <xdr:cNvSpPr txBox="1"/>
      </xdr:nvSpPr>
      <xdr:spPr>
        <a:xfrm>
          <a:off x="20199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131536</xdr:rowOff>
    </xdr:from>
    <xdr:to>
      <xdr:col>102</xdr:col>
      <xdr:colOff>165100</xdr:colOff>
      <xdr:row>106</xdr:row>
      <xdr:rowOff>61686</xdr:rowOff>
    </xdr:to>
    <xdr:sp macro="" textlink="">
      <xdr:nvSpPr>
        <xdr:cNvPr id="839" name="フローチャート: 判断 838"/>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78213</xdr:rowOff>
    </xdr:from>
    <xdr:ext cx="469744" cy="259045"/>
    <xdr:sp macro="" textlink="">
      <xdr:nvSpPr>
        <xdr:cNvPr id="840" name="n_3aveValue【庁舎】&#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110308</xdr:rowOff>
    </xdr:from>
    <xdr:to>
      <xdr:col>98</xdr:col>
      <xdr:colOff>38100</xdr:colOff>
      <xdr:row>106</xdr:row>
      <xdr:rowOff>40458</xdr:rowOff>
    </xdr:to>
    <xdr:sp macro="" textlink="">
      <xdr:nvSpPr>
        <xdr:cNvPr id="841" name="フローチャート: 判断 840"/>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56985</xdr:rowOff>
    </xdr:from>
    <xdr:ext cx="469744" cy="259045"/>
    <xdr:sp macro="" textlink="">
      <xdr:nvSpPr>
        <xdr:cNvPr id="842" name="n_4aveValue【庁舎】&#10;一人当たり面積"/>
        <xdr:cNvSpPr txBox="1"/>
      </xdr:nvSpPr>
      <xdr:spPr>
        <a:xfrm>
          <a:off x="18421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848" name="楕円 847"/>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103613</xdr:rowOff>
    </xdr:from>
    <xdr:ext cx="469744" cy="259045"/>
    <xdr:sp macro="" textlink="">
      <xdr:nvSpPr>
        <xdr:cNvPr id="849" name="【庁舎】&#10;一人当たり面積該当値テキスト"/>
        <xdr:cNvSpPr txBox="1"/>
      </xdr:nvSpPr>
      <xdr:spPr>
        <a:xfrm>
          <a:off x="22199600" y="182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22134</xdr:rowOff>
    </xdr:from>
    <xdr:to>
      <xdr:col>112</xdr:col>
      <xdr:colOff>38100</xdr:colOff>
      <xdr:row>107</xdr:row>
      <xdr:rowOff>123734</xdr:rowOff>
    </xdr:to>
    <xdr:sp macro="" textlink="">
      <xdr:nvSpPr>
        <xdr:cNvPr id="850" name="楕円 849"/>
        <xdr:cNvSpPr/>
      </xdr:nvSpPr>
      <xdr:spPr>
        <a:xfrm>
          <a:off x="2127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72934</xdr:rowOff>
    </xdr:to>
    <xdr:cxnSp macro="">
      <xdr:nvCxnSpPr>
        <xdr:cNvPr id="851" name="直線コネクタ 850"/>
        <xdr:cNvCxnSpPr/>
      </xdr:nvCxnSpPr>
      <xdr:spPr>
        <a:xfrm flipV="1">
          <a:off x="21323300" y="1841318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852" name="楕円 851"/>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77832</xdr:rowOff>
    </xdr:to>
    <xdr:cxnSp macro="">
      <xdr:nvCxnSpPr>
        <xdr:cNvPr id="853" name="直線コネクタ 852"/>
        <xdr:cNvCxnSpPr/>
      </xdr:nvCxnSpPr>
      <xdr:spPr>
        <a:xfrm flipV="1">
          <a:off x="20434300" y="184180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854" name="楕円 853"/>
        <xdr:cNvSpPr/>
      </xdr:nvSpPr>
      <xdr:spPr>
        <a:xfrm>
          <a:off x="19494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81099</xdr:rowOff>
    </xdr:to>
    <xdr:cxnSp macro="">
      <xdr:nvCxnSpPr>
        <xdr:cNvPr id="855" name="直線コネクタ 854"/>
        <xdr:cNvCxnSpPr/>
      </xdr:nvCxnSpPr>
      <xdr:spPr>
        <a:xfrm flipV="1">
          <a:off x="19545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856" name="楕円 855"/>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857" name="直線コネクタ 856"/>
        <xdr:cNvCxnSpPr/>
      </xdr:nvCxnSpPr>
      <xdr:spPr>
        <a:xfrm flipV="1">
          <a:off x="18656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114861</xdr:rowOff>
    </xdr:from>
    <xdr:ext cx="469744" cy="259045"/>
    <xdr:sp macro="" textlink="">
      <xdr:nvSpPr>
        <xdr:cNvPr id="858" name="n_1mainValue【庁舎】&#10;一人当たり面積"/>
        <xdr:cNvSpPr txBox="1"/>
      </xdr:nvSpPr>
      <xdr:spPr>
        <a:xfrm>
          <a:off x="21075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859" name="n_2mainValue【庁舎】&#10;一人当たり面積"/>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860" name="n_3mainValue【庁舎】&#10;一人当たり面積"/>
        <xdr:cNvSpPr txBox="1"/>
      </xdr:nvSpPr>
      <xdr:spPr>
        <a:xfrm>
          <a:off x="19310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861" name="n_4mainValue【庁舎】&#10;一人当たり面積"/>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類似団体と比較して特に有形固定資産減価償却率が高くなっている施設は、体育館・プール、一般廃棄物処理施設、庁舎であり、低くなっている施設は、図書館、消防施設である。</a:t>
          </a:r>
        </a:p>
        <a:p>
          <a:r>
            <a:rPr kumimoji="1" lang="ja-JP" altLang="en-US" sz="1300">
              <a:latin typeface="ＭＳ Ｐゴシック" panose="020B0600070205080204" pitchFamily="50" charset="-128"/>
              <a:ea typeface="ＭＳ Ｐゴシック" panose="020B0600070205080204" pitchFamily="50" charset="-128"/>
            </a:rPr>
            <a:t>図書館については、図書交流館を新たに建設したため有形固定資産減価償却率</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％と大幅に減少している。</a:t>
          </a:r>
        </a:p>
        <a:p>
          <a:r>
            <a:rPr kumimoji="1" lang="ja-JP" altLang="en-US" sz="1300">
              <a:latin typeface="ＭＳ Ｐゴシック" panose="020B0600070205080204" pitchFamily="50" charset="-128"/>
              <a:ea typeface="ＭＳ Ｐゴシック" panose="020B0600070205080204" pitchFamily="50" charset="-128"/>
            </a:rPr>
            <a:t>また、市民会館（町民会館）については、平成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年に開館した比較的新しい施設であるが、一人当たり面積は類似団体よりも大きいことから将来的な維持管理に係る経費等が懸念される。</a:t>
          </a:r>
        </a:p>
        <a:p>
          <a:r>
            <a:rPr kumimoji="1" lang="ja-JP" altLang="en-US" sz="1300">
              <a:latin typeface="ＭＳ Ｐゴシック" panose="020B0600070205080204" pitchFamily="50" charset="-128"/>
              <a:ea typeface="ＭＳ Ｐゴシック" panose="020B0600070205080204" pitchFamily="50" charset="-128"/>
            </a:rPr>
            <a:t>今後は、個別施設計画に基づき、計画的な維持管理に努めていく。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全国平均及び類似団体平均を上回っているが、埼玉県平均は下回っている。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単年度で見ると平成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年度から下降傾向にある。</a:t>
          </a:r>
        </a:p>
        <a:p>
          <a:r>
            <a:rPr kumimoji="1" lang="ja-JP" altLang="en-US" sz="1300">
              <a:latin typeface="ＭＳ Ｐゴシック" panose="020B0600070205080204" pitchFamily="50" charset="-128"/>
              <a:ea typeface="ＭＳ Ｐゴシック" panose="020B0600070205080204" pitchFamily="50" charset="-128"/>
            </a:rPr>
            <a:t>町税等の減少傾向は続くと考えられることから、今後は財政力指数が減少に転じると思われる。企業立地の促進や税の徴収強化等の取組を行い、自主財源の確保に努める。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72" name="直線コネクタ 71"/>
        <xdr:cNvCxnSpPr/>
      </xdr:nvCxnSpPr>
      <xdr:spPr>
        <a:xfrm>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5" name="直線コネクタ 74"/>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7" name="テキスト ボックス 76"/>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8" name="直線コネクタ 77"/>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9" name="フローチャート: 判断 78"/>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80" name="テキスト ボックス 79"/>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81" name="直線コネクタ 80"/>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1" name="楕円 90"/>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2"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3" name="楕円 92"/>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4" name="テキスト ボックス 9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5" name="楕円 94"/>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6" name="テキスト ボックス 95"/>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7" name="楕円 96"/>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8" name="テキスト ボックス 9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9" name="楕円 98"/>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100" name="テキスト ボックス 99"/>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扶助費については高齢化等により増加傾向にあるが、令和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年度は、地方交付税等経常的に収入される一般財源が増加したため、</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新規借入れの抑制による公債費の減少に努めるほか、事業の見直しを進めるとともに、優先度を検討し、今後も財政の弾力性の確保に努める。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40429</xdr:rowOff>
    </xdr:from>
    <xdr:to>
      <xdr:col>23</xdr:col>
      <xdr:colOff>133350</xdr:colOff>
      <xdr:row>64</xdr:row>
      <xdr:rowOff>164042</xdr:rowOff>
    </xdr:to>
    <xdr:cxnSp macro="">
      <xdr:nvCxnSpPr>
        <xdr:cNvPr id="135" name="直線コネクタ 134"/>
        <xdr:cNvCxnSpPr/>
      </xdr:nvCxnSpPr>
      <xdr:spPr>
        <a:xfrm flipV="1">
          <a:off x="4114800" y="10670329"/>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164042</xdr:rowOff>
    </xdr:from>
    <xdr:to>
      <xdr:col>19</xdr:col>
      <xdr:colOff>133350</xdr:colOff>
      <xdr:row>65</xdr:row>
      <xdr:rowOff>36830</xdr:rowOff>
    </xdr:to>
    <xdr:cxnSp macro="">
      <xdr:nvCxnSpPr>
        <xdr:cNvPr id="138" name="直線コネクタ 137"/>
        <xdr:cNvCxnSpPr/>
      </xdr:nvCxnSpPr>
      <xdr:spPr>
        <a:xfrm flipV="1">
          <a:off x="3225800" y="1113684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40" name="テキスト ボックス 139"/>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36830</xdr:rowOff>
    </xdr:to>
    <xdr:cxnSp macro="">
      <xdr:nvCxnSpPr>
        <xdr:cNvPr id="141" name="直線コネクタ 140"/>
        <xdr:cNvCxnSpPr/>
      </xdr:nvCxnSpPr>
      <xdr:spPr>
        <a:xfrm>
          <a:off x="2336800" y="1117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42" name="フローチャート: 判断 141"/>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43" name="テキスト ボックス 142"/>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28787</xdr:rowOff>
    </xdr:to>
    <xdr:cxnSp macro="">
      <xdr:nvCxnSpPr>
        <xdr:cNvPr id="144" name="直線コネクタ 143"/>
        <xdr:cNvCxnSpPr/>
      </xdr:nvCxnSpPr>
      <xdr:spPr>
        <a:xfrm>
          <a:off x="1447800" y="110684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81069</xdr:rowOff>
    </xdr:from>
    <xdr:to>
      <xdr:col>11</xdr:col>
      <xdr:colOff>82550</xdr:colOff>
      <xdr:row>65</xdr:row>
      <xdr:rowOff>11219</xdr:rowOff>
    </xdr:to>
    <xdr:sp macro="" textlink="">
      <xdr:nvSpPr>
        <xdr:cNvPr id="145" name="フローチャート: 判断 144"/>
        <xdr:cNvSpPr/>
      </xdr:nvSpPr>
      <xdr:spPr>
        <a:xfrm>
          <a:off x="2286000" y="1105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21396</xdr:rowOff>
    </xdr:from>
    <xdr:ext cx="762000" cy="259045"/>
    <xdr:sp macro="" textlink="">
      <xdr:nvSpPr>
        <xdr:cNvPr id="146" name="テキスト ボックス 145"/>
        <xdr:cNvSpPr txBox="1"/>
      </xdr:nvSpPr>
      <xdr:spPr>
        <a:xfrm>
          <a:off x="1955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64981</xdr:rowOff>
    </xdr:from>
    <xdr:to>
      <xdr:col>7</xdr:col>
      <xdr:colOff>31750</xdr:colOff>
      <xdr:row>64</xdr:row>
      <xdr:rowOff>166581</xdr:rowOff>
    </xdr:to>
    <xdr:sp macro="" textlink="">
      <xdr:nvSpPr>
        <xdr:cNvPr id="147" name="フローチャート: 判断 146"/>
        <xdr:cNvSpPr/>
      </xdr:nvSpPr>
      <xdr:spPr>
        <a:xfrm>
          <a:off x="1397000" y="1103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151358</xdr:rowOff>
    </xdr:from>
    <xdr:ext cx="762000" cy="259045"/>
    <xdr:sp macro="" textlink="">
      <xdr:nvSpPr>
        <xdr:cNvPr id="148" name="テキスト ボックス 147"/>
        <xdr:cNvSpPr txBox="1"/>
      </xdr:nvSpPr>
      <xdr:spPr>
        <a:xfrm>
          <a:off x="1066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4" name="楕円 153"/>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6156</xdr:rowOff>
    </xdr:from>
    <xdr:ext cx="762000" cy="259045"/>
    <xdr:sp macro="" textlink="">
      <xdr:nvSpPr>
        <xdr:cNvPr id="155"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6" name="楕円 155"/>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7" name="テキスト ボックス 156"/>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8" name="楕円 157"/>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9" name="テキスト ボックス 15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60" name="楕円 159"/>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61" name="テキスト ボックス 160"/>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2" name="楕円 161"/>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156650</xdr:rowOff>
    </xdr:from>
    <xdr:ext cx="762000" cy="259045"/>
    <xdr:sp macro="" textlink="">
      <xdr:nvSpPr>
        <xdr:cNvPr id="163" name="テキスト ボックス 162"/>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類似団体平均、全国平均を下回っているが、埼玉県平均を上回っている。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維持補修費については、前年比約６４％の減となり減少しているが、公共施設の維持・管理について検討を進め、人件費、物件費等についても適正化を図る。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57910</xdr:rowOff>
    </xdr:from>
    <xdr:to>
      <xdr:col>23</xdr:col>
      <xdr:colOff>133350</xdr:colOff>
      <xdr:row>82</xdr:row>
      <xdr:rowOff>79901</xdr:rowOff>
    </xdr:to>
    <xdr:cxnSp macro="">
      <xdr:nvCxnSpPr>
        <xdr:cNvPr id="198" name="直線コネクタ 197"/>
        <xdr:cNvCxnSpPr/>
      </xdr:nvCxnSpPr>
      <xdr:spPr>
        <a:xfrm flipV="1">
          <a:off x="4114800" y="14116810"/>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134263</xdr:rowOff>
    </xdr:from>
    <xdr:to>
      <xdr:col>19</xdr:col>
      <xdr:colOff>133350</xdr:colOff>
      <xdr:row>82</xdr:row>
      <xdr:rowOff>79901</xdr:rowOff>
    </xdr:to>
    <xdr:cxnSp macro="">
      <xdr:nvCxnSpPr>
        <xdr:cNvPr id="201" name="直線コネクタ 200"/>
        <xdr:cNvCxnSpPr/>
      </xdr:nvCxnSpPr>
      <xdr:spPr>
        <a:xfrm>
          <a:off x="3225800" y="14021713"/>
          <a:ext cx="889000" cy="1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203" name="テキスト ボックス 202"/>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84572</xdr:rowOff>
    </xdr:from>
    <xdr:to>
      <xdr:col>15</xdr:col>
      <xdr:colOff>82550</xdr:colOff>
      <xdr:row>81</xdr:row>
      <xdr:rowOff>134263</xdr:rowOff>
    </xdr:to>
    <xdr:cxnSp macro="">
      <xdr:nvCxnSpPr>
        <xdr:cNvPr id="204" name="直線コネクタ 203"/>
        <xdr:cNvCxnSpPr/>
      </xdr:nvCxnSpPr>
      <xdr:spPr>
        <a:xfrm>
          <a:off x="2336800" y="13972022"/>
          <a:ext cx="889000" cy="4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205" name="フローチャート: 判断 204"/>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206" name="テキスト ボックス 205"/>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44870</xdr:rowOff>
    </xdr:from>
    <xdr:to>
      <xdr:col>11</xdr:col>
      <xdr:colOff>31750</xdr:colOff>
      <xdr:row>81</xdr:row>
      <xdr:rowOff>84572</xdr:rowOff>
    </xdr:to>
    <xdr:cxnSp macro="">
      <xdr:nvCxnSpPr>
        <xdr:cNvPr id="207" name="直線コネクタ 206"/>
        <xdr:cNvCxnSpPr/>
      </xdr:nvCxnSpPr>
      <xdr:spPr>
        <a:xfrm>
          <a:off x="1447800" y="13932320"/>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8" name="フローチャート: 判断 207"/>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9" name="テキスト ボックス 208"/>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10" name="フローチャート: 判断 209"/>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11" name="テキスト ボックス 210"/>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7110</xdr:rowOff>
    </xdr:from>
    <xdr:to>
      <xdr:col>23</xdr:col>
      <xdr:colOff>184150</xdr:colOff>
      <xdr:row>82</xdr:row>
      <xdr:rowOff>108710</xdr:rowOff>
    </xdr:to>
    <xdr:sp macro="" textlink="">
      <xdr:nvSpPr>
        <xdr:cNvPr id="217" name="楕円 216"/>
        <xdr:cNvSpPr/>
      </xdr:nvSpPr>
      <xdr:spPr>
        <a:xfrm>
          <a:off x="4902200" y="14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23637</xdr:rowOff>
    </xdr:from>
    <xdr:ext cx="762000" cy="259045"/>
    <xdr:sp macro="" textlink="">
      <xdr:nvSpPr>
        <xdr:cNvPr id="218" name="人件費・物件費等の状況該当値テキスト"/>
        <xdr:cNvSpPr txBox="1"/>
      </xdr:nvSpPr>
      <xdr:spPr>
        <a:xfrm>
          <a:off x="5041900" y="139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29101</xdr:rowOff>
    </xdr:from>
    <xdr:to>
      <xdr:col>19</xdr:col>
      <xdr:colOff>184150</xdr:colOff>
      <xdr:row>82</xdr:row>
      <xdr:rowOff>130701</xdr:rowOff>
    </xdr:to>
    <xdr:sp macro="" textlink="">
      <xdr:nvSpPr>
        <xdr:cNvPr id="219" name="楕円 218"/>
        <xdr:cNvSpPr/>
      </xdr:nvSpPr>
      <xdr:spPr>
        <a:xfrm>
          <a:off x="4064000" y="1408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140878</xdr:rowOff>
    </xdr:from>
    <xdr:ext cx="736600" cy="259045"/>
    <xdr:sp macro="" textlink="">
      <xdr:nvSpPr>
        <xdr:cNvPr id="220" name="テキスト ボックス 219"/>
        <xdr:cNvSpPr txBox="1"/>
      </xdr:nvSpPr>
      <xdr:spPr>
        <a:xfrm>
          <a:off x="3733800" y="1385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83463</xdr:rowOff>
    </xdr:from>
    <xdr:to>
      <xdr:col>15</xdr:col>
      <xdr:colOff>133350</xdr:colOff>
      <xdr:row>82</xdr:row>
      <xdr:rowOff>13613</xdr:rowOff>
    </xdr:to>
    <xdr:sp macro="" textlink="">
      <xdr:nvSpPr>
        <xdr:cNvPr id="221" name="楕円 220"/>
        <xdr:cNvSpPr/>
      </xdr:nvSpPr>
      <xdr:spPr>
        <a:xfrm>
          <a:off x="3175000" y="1397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23790</xdr:rowOff>
    </xdr:from>
    <xdr:ext cx="762000" cy="259045"/>
    <xdr:sp macro="" textlink="">
      <xdr:nvSpPr>
        <xdr:cNvPr id="222" name="テキスト ボックス 221"/>
        <xdr:cNvSpPr txBox="1"/>
      </xdr:nvSpPr>
      <xdr:spPr>
        <a:xfrm>
          <a:off x="2844800" y="137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33772</xdr:rowOff>
    </xdr:from>
    <xdr:to>
      <xdr:col>11</xdr:col>
      <xdr:colOff>82550</xdr:colOff>
      <xdr:row>81</xdr:row>
      <xdr:rowOff>135372</xdr:rowOff>
    </xdr:to>
    <xdr:sp macro="" textlink="">
      <xdr:nvSpPr>
        <xdr:cNvPr id="223" name="楕円 222"/>
        <xdr:cNvSpPr/>
      </xdr:nvSpPr>
      <xdr:spPr>
        <a:xfrm>
          <a:off x="2286000" y="13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145549</xdr:rowOff>
    </xdr:from>
    <xdr:ext cx="762000" cy="259045"/>
    <xdr:sp macro="" textlink="">
      <xdr:nvSpPr>
        <xdr:cNvPr id="224" name="テキスト ボックス 223"/>
        <xdr:cNvSpPr txBox="1"/>
      </xdr:nvSpPr>
      <xdr:spPr>
        <a:xfrm>
          <a:off x="1955800" y="1369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165520</xdr:rowOff>
    </xdr:from>
    <xdr:to>
      <xdr:col>7</xdr:col>
      <xdr:colOff>31750</xdr:colOff>
      <xdr:row>81</xdr:row>
      <xdr:rowOff>95670</xdr:rowOff>
    </xdr:to>
    <xdr:sp macro="" textlink="">
      <xdr:nvSpPr>
        <xdr:cNvPr id="225" name="楕円 224"/>
        <xdr:cNvSpPr/>
      </xdr:nvSpPr>
      <xdr:spPr>
        <a:xfrm>
          <a:off x="1397000" y="13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105847</xdr:rowOff>
    </xdr:from>
    <xdr:ext cx="762000" cy="259045"/>
    <xdr:sp macro="" textlink="">
      <xdr:nvSpPr>
        <xdr:cNvPr id="226" name="テキスト ボックス 225"/>
        <xdr:cNvSpPr txBox="1"/>
      </xdr:nvSpPr>
      <xdr:spPr>
        <a:xfrm>
          <a:off x="1066800" y="136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全国町村平均及び類似団体平均を上回っているが、全国市平均を下回っている。</a:t>
          </a:r>
        </a:p>
        <a:p>
          <a:r>
            <a:rPr kumimoji="1" lang="ja-JP" altLang="en-US" sz="1300">
              <a:latin typeface="ＭＳ Ｐゴシック" panose="020B0600070205080204" pitchFamily="50" charset="-128"/>
              <a:ea typeface="ＭＳ Ｐゴシック" panose="020B0600070205080204" pitchFamily="50" charset="-128"/>
            </a:rPr>
            <a:t>今後、時代の変化に対応した見直しを図り、給与諸手当等の適正化に努める。また、町の給与改定については国の人事勧告を基本とし、県・近隣市町村の状況を踏まえ適正化に取り組む。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137922</xdr:rowOff>
    </xdr:from>
    <xdr:to>
      <xdr:col>81</xdr:col>
      <xdr:colOff>44450</xdr:colOff>
      <xdr:row>85</xdr:row>
      <xdr:rowOff>137922</xdr:rowOff>
    </xdr:to>
    <xdr:cxnSp macro="">
      <xdr:nvCxnSpPr>
        <xdr:cNvPr id="258" name="直線コネクタ 257"/>
        <xdr:cNvCxnSpPr/>
      </xdr:nvCxnSpPr>
      <xdr:spPr>
        <a:xfrm>
          <a:off x="16179800" y="14711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137922</xdr:rowOff>
    </xdr:from>
    <xdr:to>
      <xdr:col>77</xdr:col>
      <xdr:colOff>44450</xdr:colOff>
      <xdr:row>86</xdr:row>
      <xdr:rowOff>14732</xdr:rowOff>
    </xdr:to>
    <xdr:cxnSp macro="">
      <xdr:nvCxnSpPr>
        <xdr:cNvPr id="261" name="直線コネクタ 260"/>
        <xdr:cNvCxnSpPr/>
      </xdr:nvCxnSpPr>
      <xdr:spPr>
        <a:xfrm flipV="1">
          <a:off x="15290800" y="1471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63" name="テキスト ボックス 262"/>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14732</xdr:rowOff>
    </xdr:from>
    <xdr:to>
      <xdr:col>72</xdr:col>
      <xdr:colOff>203200</xdr:colOff>
      <xdr:row>86</xdr:row>
      <xdr:rowOff>72644</xdr:rowOff>
    </xdr:to>
    <xdr:cxnSp macro="">
      <xdr:nvCxnSpPr>
        <xdr:cNvPr id="264" name="直線コネクタ 263"/>
        <xdr:cNvCxnSpPr/>
      </xdr:nvCxnSpPr>
      <xdr:spPr>
        <a:xfrm flipV="1">
          <a:off x="14401800" y="147594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65532</xdr:rowOff>
    </xdr:from>
    <xdr:to>
      <xdr:col>73</xdr:col>
      <xdr:colOff>44450</xdr:colOff>
      <xdr:row>84</xdr:row>
      <xdr:rowOff>167132</xdr:rowOff>
    </xdr:to>
    <xdr:sp macro="" textlink="">
      <xdr:nvSpPr>
        <xdr:cNvPr id="265" name="フローチャート: 判断 264"/>
        <xdr:cNvSpPr/>
      </xdr:nvSpPr>
      <xdr:spPr>
        <a:xfrm>
          <a:off x="15240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5859</xdr:rowOff>
    </xdr:from>
    <xdr:ext cx="762000" cy="259045"/>
    <xdr:sp macro="" textlink="">
      <xdr:nvSpPr>
        <xdr:cNvPr id="266" name="テキスト ボックス 265"/>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72644</xdr:rowOff>
    </xdr:to>
    <xdr:cxnSp macro="">
      <xdr:nvCxnSpPr>
        <xdr:cNvPr id="267" name="直線コネクタ 266"/>
        <xdr:cNvCxnSpPr/>
      </xdr:nvCxnSpPr>
      <xdr:spPr>
        <a:xfrm>
          <a:off x="13512800" y="1470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65532</xdr:rowOff>
    </xdr:from>
    <xdr:to>
      <xdr:col>68</xdr:col>
      <xdr:colOff>203200</xdr:colOff>
      <xdr:row>84</xdr:row>
      <xdr:rowOff>167132</xdr:rowOff>
    </xdr:to>
    <xdr:sp macro="" textlink="">
      <xdr:nvSpPr>
        <xdr:cNvPr id="268" name="フローチャート: 判断 267"/>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69" name="テキスト ボックス 268"/>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70" name="フローチャート: 判断 269"/>
        <xdr:cNvSpPr/>
      </xdr:nvSpPr>
      <xdr:spPr>
        <a:xfrm>
          <a:off x="13462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15512</xdr:rowOff>
    </xdr:from>
    <xdr:ext cx="762000" cy="259045"/>
    <xdr:sp macro="" textlink="">
      <xdr:nvSpPr>
        <xdr:cNvPr id="271" name="テキスト ボックス 270"/>
        <xdr:cNvSpPr txBox="1"/>
      </xdr:nvSpPr>
      <xdr:spPr>
        <a:xfrm>
          <a:off x="13131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87122</xdr:rowOff>
    </xdr:from>
    <xdr:to>
      <xdr:col>81</xdr:col>
      <xdr:colOff>95250</xdr:colOff>
      <xdr:row>86</xdr:row>
      <xdr:rowOff>17272</xdr:rowOff>
    </xdr:to>
    <xdr:sp macro="" textlink="">
      <xdr:nvSpPr>
        <xdr:cNvPr id="277" name="楕円 276"/>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59199</xdr:rowOff>
    </xdr:from>
    <xdr:ext cx="762000" cy="259045"/>
    <xdr:sp macro="" textlink="">
      <xdr:nvSpPr>
        <xdr:cNvPr id="278"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87122</xdr:rowOff>
    </xdr:from>
    <xdr:to>
      <xdr:col>77</xdr:col>
      <xdr:colOff>95250</xdr:colOff>
      <xdr:row>86</xdr:row>
      <xdr:rowOff>17272</xdr:rowOff>
    </xdr:to>
    <xdr:sp macro="" textlink="">
      <xdr:nvSpPr>
        <xdr:cNvPr id="279" name="楕円 278"/>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2049</xdr:rowOff>
    </xdr:from>
    <xdr:ext cx="736600" cy="259045"/>
    <xdr:sp macro="" textlink="">
      <xdr:nvSpPr>
        <xdr:cNvPr id="280" name="テキスト ボックス 279"/>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135382</xdr:rowOff>
    </xdr:from>
    <xdr:to>
      <xdr:col>73</xdr:col>
      <xdr:colOff>44450</xdr:colOff>
      <xdr:row>86</xdr:row>
      <xdr:rowOff>65532</xdr:rowOff>
    </xdr:to>
    <xdr:sp macro="" textlink="">
      <xdr:nvSpPr>
        <xdr:cNvPr id="281" name="楕円 280"/>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50309</xdr:rowOff>
    </xdr:from>
    <xdr:ext cx="762000" cy="259045"/>
    <xdr:sp macro="" textlink="">
      <xdr:nvSpPr>
        <xdr:cNvPr id="282" name="テキスト ボックス 281"/>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21844</xdr:rowOff>
    </xdr:from>
    <xdr:to>
      <xdr:col>68</xdr:col>
      <xdr:colOff>203200</xdr:colOff>
      <xdr:row>86</xdr:row>
      <xdr:rowOff>123444</xdr:rowOff>
    </xdr:to>
    <xdr:sp macro="" textlink="">
      <xdr:nvSpPr>
        <xdr:cNvPr id="283" name="楕円 282"/>
        <xdr:cNvSpPr/>
      </xdr:nvSpPr>
      <xdr:spPr>
        <a:xfrm>
          <a:off x="14351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108221</xdr:rowOff>
    </xdr:from>
    <xdr:ext cx="762000" cy="259045"/>
    <xdr:sp macro="" textlink="">
      <xdr:nvSpPr>
        <xdr:cNvPr id="284" name="テキスト ボックス 283"/>
        <xdr:cNvSpPr txBox="1"/>
      </xdr:nvSpPr>
      <xdr:spPr>
        <a:xfrm>
          <a:off x="14020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5" name="楕円 284"/>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6" name="テキスト ボックス 28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全国平均及び埼玉県平均を上回っているが、類似団体平均を下回っている。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組織機構改革に伴い、横断的業務や新しい行政課題等に的確に対応し、職員数の適正化に努める。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29421</xdr:rowOff>
    </xdr:to>
    <xdr:cxnSp macro="">
      <xdr:nvCxnSpPr>
        <xdr:cNvPr id="321" name="直線コネクタ 320"/>
        <xdr:cNvCxnSpPr/>
      </xdr:nvCxnSpPr>
      <xdr:spPr>
        <a:xfrm>
          <a:off x="16179800" y="1030033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147249</xdr:rowOff>
    </xdr:from>
    <xdr:to>
      <xdr:col>77</xdr:col>
      <xdr:colOff>44450</xdr:colOff>
      <xdr:row>60</xdr:row>
      <xdr:rowOff>13335</xdr:rowOff>
    </xdr:to>
    <xdr:cxnSp macro="">
      <xdr:nvCxnSpPr>
        <xdr:cNvPr id="324" name="直線コネクタ 323"/>
        <xdr:cNvCxnSpPr/>
      </xdr:nvCxnSpPr>
      <xdr:spPr>
        <a:xfrm>
          <a:off x="15290800" y="10262799"/>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26" name="テキスト ボックス 325"/>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120438</xdr:rowOff>
    </xdr:from>
    <xdr:to>
      <xdr:col>72</xdr:col>
      <xdr:colOff>203200</xdr:colOff>
      <xdr:row>59</xdr:row>
      <xdr:rowOff>147249</xdr:rowOff>
    </xdr:to>
    <xdr:cxnSp macro="">
      <xdr:nvCxnSpPr>
        <xdr:cNvPr id="327" name="直線コネクタ 326"/>
        <xdr:cNvCxnSpPr/>
      </xdr:nvCxnSpPr>
      <xdr:spPr>
        <a:xfrm>
          <a:off x="14401800" y="1023598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144851</xdr:rowOff>
    </xdr:from>
    <xdr:to>
      <xdr:col>73</xdr:col>
      <xdr:colOff>44450</xdr:colOff>
      <xdr:row>61</xdr:row>
      <xdr:rowOff>75001</xdr:rowOff>
    </xdr:to>
    <xdr:sp macro="" textlink="">
      <xdr:nvSpPr>
        <xdr:cNvPr id="328" name="フローチャート: 判断 327"/>
        <xdr:cNvSpPr/>
      </xdr:nvSpPr>
      <xdr:spPr>
        <a:xfrm>
          <a:off x="15240000" y="1043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59778</xdr:rowOff>
    </xdr:from>
    <xdr:ext cx="762000" cy="259045"/>
    <xdr:sp macro="" textlink="">
      <xdr:nvSpPr>
        <xdr:cNvPr id="329" name="テキスト ボックス 328"/>
        <xdr:cNvSpPr txBox="1"/>
      </xdr:nvSpPr>
      <xdr:spPr>
        <a:xfrm>
          <a:off x="14909800" y="105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85584</xdr:rowOff>
    </xdr:from>
    <xdr:to>
      <xdr:col>68</xdr:col>
      <xdr:colOff>152400</xdr:colOff>
      <xdr:row>59</xdr:row>
      <xdr:rowOff>120438</xdr:rowOff>
    </xdr:to>
    <xdr:cxnSp macro="">
      <xdr:nvCxnSpPr>
        <xdr:cNvPr id="330" name="直線コネクタ 329"/>
        <xdr:cNvCxnSpPr/>
      </xdr:nvCxnSpPr>
      <xdr:spPr>
        <a:xfrm>
          <a:off x="13512800" y="1020113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126083</xdr:rowOff>
    </xdr:from>
    <xdr:to>
      <xdr:col>68</xdr:col>
      <xdr:colOff>203200</xdr:colOff>
      <xdr:row>61</xdr:row>
      <xdr:rowOff>56233</xdr:rowOff>
    </xdr:to>
    <xdr:sp macro="" textlink="">
      <xdr:nvSpPr>
        <xdr:cNvPr id="331" name="フローチャート: 判断 330"/>
        <xdr:cNvSpPr/>
      </xdr:nvSpPr>
      <xdr:spPr>
        <a:xfrm>
          <a:off x="14351000" y="1041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41010</xdr:rowOff>
    </xdr:from>
    <xdr:ext cx="762000" cy="259045"/>
    <xdr:sp macro="" textlink="">
      <xdr:nvSpPr>
        <xdr:cNvPr id="332" name="テキスト ボックス 331"/>
        <xdr:cNvSpPr txBox="1"/>
      </xdr:nvSpPr>
      <xdr:spPr>
        <a:xfrm>
          <a:off x="140208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109996</xdr:rowOff>
    </xdr:from>
    <xdr:to>
      <xdr:col>64</xdr:col>
      <xdr:colOff>152400</xdr:colOff>
      <xdr:row>61</xdr:row>
      <xdr:rowOff>40146</xdr:rowOff>
    </xdr:to>
    <xdr:sp macro="" textlink="">
      <xdr:nvSpPr>
        <xdr:cNvPr id="333" name="フローチャート: 判断 332"/>
        <xdr:cNvSpPr/>
      </xdr:nvSpPr>
      <xdr:spPr>
        <a:xfrm>
          <a:off x="13462000" y="1039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24923</xdr:rowOff>
    </xdr:from>
    <xdr:ext cx="762000" cy="259045"/>
    <xdr:sp macro="" textlink="">
      <xdr:nvSpPr>
        <xdr:cNvPr id="334" name="テキスト ボックス 333"/>
        <xdr:cNvSpPr txBox="1"/>
      </xdr:nvSpPr>
      <xdr:spPr>
        <a:xfrm>
          <a:off x="13131800" y="10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40" name="楕円 339"/>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41" name="定員管理の状況該当値テキスト"/>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2" name="楕円 341"/>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3" name="テキスト ボックス 342"/>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96449</xdr:rowOff>
    </xdr:from>
    <xdr:to>
      <xdr:col>73</xdr:col>
      <xdr:colOff>44450</xdr:colOff>
      <xdr:row>60</xdr:row>
      <xdr:rowOff>26599</xdr:rowOff>
    </xdr:to>
    <xdr:sp macro="" textlink="">
      <xdr:nvSpPr>
        <xdr:cNvPr id="344" name="楕円 343"/>
        <xdr:cNvSpPr/>
      </xdr:nvSpPr>
      <xdr:spPr>
        <a:xfrm>
          <a:off x="15240000" y="1021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36776</xdr:rowOff>
    </xdr:from>
    <xdr:ext cx="762000" cy="259045"/>
    <xdr:sp macro="" textlink="">
      <xdr:nvSpPr>
        <xdr:cNvPr id="345" name="テキスト ボックス 344"/>
        <xdr:cNvSpPr txBox="1"/>
      </xdr:nvSpPr>
      <xdr:spPr>
        <a:xfrm>
          <a:off x="14909800" y="998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69638</xdr:rowOff>
    </xdr:from>
    <xdr:to>
      <xdr:col>68</xdr:col>
      <xdr:colOff>203200</xdr:colOff>
      <xdr:row>59</xdr:row>
      <xdr:rowOff>171238</xdr:rowOff>
    </xdr:to>
    <xdr:sp macro="" textlink="">
      <xdr:nvSpPr>
        <xdr:cNvPr id="346" name="楕円 345"/>
        <xdr:cNvSpPr/>
      </xdr:nvSpPr>
      <xdr:spPr>
        <a:xfrm>
          <a:off x="14351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9965</xdr:rowOff>
    </xdr:from>
    <xdr:ext cx="762000" cy="259045"/>
    <xdr:sp macro="" textlink="">
      <xdr:nvSpPr>
        <xdr:cNvPr id="347" name="テキスト ボックス 346"/>
        <xdr:cNvSpPr txBox="1"/>
      </xdr:nvSpPr>
      <xdr:spPr>
        <a:xfrm>
          <a:off x="14020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34784</xdr:rowOff>
    </xdr:from>
    <xdr:to>
      <xdr:col>64</xdr:col>
      <xdr:colOff>152400</xdr:colOff>
      <xdr:row>59</xdr:row>
      <xdr:rowOff>136384</xdr:rowOff>
    </xdr:to>
    <xdr:sp macro="" textlink="">
      <xdr:nvSpPr>
        <xdr:cNvPr id="348" name="楕円 347"/>
        <xdr:cNvSpPr/>
      </xdr:nvSpPr>
      <xdr:spPr>
        <a:xfrm>
          <a:off x="13462000" y="10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146561</xdr:rowOff>
    </xdr:from>
    <xdr:ext cx="762000" cy="259045"/>
    <xdr:sp macro="" textlink="">
      <xdr:nvSpPr>
        <xdr:cNvPr id="349" name="テキスト ボックス 348"/>
        <xdr:cNvSpPr txBox="1"/>
      </xdr:nvSpPr>
      <xdr:spPr>
        <a:xfrm>
          <a:off x="13131800" y="99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全国平均及び埼玉県平均を上回っているが、類似団体平均を下回っている。分子となる地方交付税等の大幅な増加により、単年度数値が減少し、近年減少傾向にある。</a:t>
          </a:r>
        </a:p>
        <a:p>
          <a:r>
            <a:rPr lang="ja-JP" altLang="en-US" sz="1400">
              <a:effectLst/>
              <a:latin typeface="ＭＳ Ｐゴシック" panose="020B0600070205080204" pitchFamily="50" charset="-128"/>
              <a:ea typeface="ＭＳ Ｐゴシック" panose="020B0600070205080204" pitchFamily="50" charset="-128"/>
            </a:rPr>
            <a:t>今後も起債対象事業の精査を行うとともに、公共施設等総合管理基金を計画的に活用し、実質公債費比率の上昇の抑制に努める。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27940</xdr:rowOff>
    </xdr:to>
    <xdr:cxnSp macro="">
      <xdr:nvCxnSpPr>
        <xdr:cNvPr id="382" name="直線コネクタ 381"/>
        <xdr:cNvCxnSpPr/>
      </xdr:nvCxnSpPr>
      <xdr:spPr>
        <a:xfrm flipV="1">
          <a:off x="16179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68156</xdr:rowOff>
    </xdr:to>
    <xdr:cxnSp macro="">
      <xdr:nvCxnSpPr>
        <xdr:cNvPr id="385" name="直線コネクタ 384"/>
        <xdr:cNvCxnSpPr/>
      </xdr:nvCxnSpPr>
      <xdr:spPr>
        <a:xfrm flipV="1">
          <a:off x="15290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87" name="テキスト ボックス 386"/>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68156</xdr:rowOff>
    </xdr:to>
    <xdr:cxnSp macro="">
      <xdr:nvCxnSpPr>
        <xdr:cNvPr id="388" name="直線コネクタ 387"/>
        <xdr:cNvCxnSpPr/>
      </xdr:nvCxnSpPr>
      <xdr:spPr>
        <a:xfrm>
          <a:off x="14401800" y="7097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89" name="フローチャート: 判断 388"/>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0" name="テキスト ボックス 389"/>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68156</xdr:rowOff>
    </xdr:to>
    <xdr:cxnSp macro="">
      <xdr:nvCxnSpPr>
        <xdr:cNvPr id="391" name="直線コネクタ 390"/>
        <xdr:cNvCxnSpPr/>
      </xdr:nvCxnSpPr>
      <xdr:spPr>
        <a:xfrm>
          <a:off x="13512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2" name="フローチャート: 判断 391"/>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93" name="テキスト ボックス 392"/>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5" name="テキスト ボックス 394"/>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1" name="楕円 400"/>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2"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3" name="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4" name="テキスト ボックス 403"/>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5" name="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6" name="テキスト ボックス 405"/>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7" name="楕円 406"/>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8" name="テキスト ボックス 407"/>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9" name="楕円 408"/>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0" name="テキスト ボックス 409"/>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全国平均、埼玉県平均を下回っている。</a:t>
          </a:r>
        </a:p>
        <a:p>
          <a:r>
            <a:rPr kumimoji="1" lang="ja-JP" altLang="en-US" sz="1300">
              <a:latin typeface="ＭＳ Ｐゴシック" panose="020B0600070205080204" pitchFamily="50" charset="-128"/>
              <a:ea typeface="ＭＳ Ｐゴシック" panose="020B0600070205080204" pitchFamily="50" charset="-128"/>
            </a:rPr>
            <a:t>分子となる地方債残高については、繰越等により一般会計は増加し、公営企業会計は減少となったことなどにより、前年度同等額となったが、分母となる標準財政規模については、交付税等の増により大幅に増加したことにより、数値が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21844</xdr:rowOff>
    </xdr:from>
    <xdr:to>
      <xdr:col>81</xdr:col>
      <xdr:colOff>44450</xdr:colOff>
      <xdr:row>14</xdr:row>
      <xdr:rowOff>37126</xdr:rowOff>
    </xdr:to>
    <xdr:cxnSp macro="">
      <xdr:nvCxnSpPr>
        <xdr:cNvPr id="444" name="直線コネクタ 443"/>
        <xdr:cNvCxnSpPr/>
      </xdr:nvCxnSpPr>
      <xdr:spPr>
        <a:xfrm flipV="1">
          <a:off x="16179800" y="2422144"/>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37126</xdr:rowOff>
    </xdr:from>
    <xdr:to>
      <xdr:col>77</xdr:col>
      <xdr:colOff>44450</xdr:colOff>
      <xdr:row>14</xdr:row>
      <xdr:rowOff>106299</xdr:rowOff>
    </xdr:to>
    <xdr:cxnSp macro="">
      <xdr:nvCxnSpPr>
        <xdr:cNvPr id="447" name="直線コネクタ 446"/>
        <xdr:cNvCxnSpPr/>
      </xdr:nvCxnSpPr>
      <xdr:spPr>
        <a:xfrm flipV="1">
          <a:off x="15290800" y="2437426"/>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8" name="フローチャート: 判断 447"/>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114529</xdr:rowOff>
    </xdr:from>
    <xdr:ext cx="736600" cy="259045"/>
    <xdr:sp macro="" textlink="">
      <xdr:nvSpPr>
        <xdr:cNvPr id="449" name="テキスト ボックス 448"/>
        <xdr:cNvSpPr txBox="1"/>
      </xdr:nvSpPr>
      <xdr:spPr>
        <a:xfrm>
          <a:off x="15798800" y="251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106299</xdr:rowOff>
    </xdr:from>
    <xdr:to>
      <xdr:col>72</xdr:col>
      <xdr:colOff>203200</xdr:colOff>
      <xdr:row>14</xdr:row>
      <xdr:rowOff>165015</xdr:rowOff>
    </xdr:to>
    <xdr:cxnSp macro="">
      <xdr:nvCxnSpPr>
        <xdr:cNvPr id="450" name="直線コネクタ 449"/>
        <xdr:cNvCxnSpPr/>
      </xdr:nvCxnSpPr>
      <xdr:spPr>
        <a:xfrm flipV="1">
          <a:off x="14401800" y="2506599"/>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33655</xdr:rowOff>
    </xdr:from>
    <xdr:to>
      <xdr:col>73</xdr:col>
      <xdr:colOff>44450</xdr:colOff>
      <xdr:row>15</xdr:row>
      <xdr:rowOff>135255</xdr:rowOff>
    </xdr:to>
    <xdr:sp macro="" textlink="">
      <xdr:nvSpPr>
        <xdr:cNvPr id="451" name="フローチャート: 判断 450"/>
        <xdr:cNvSpPr/>
      </xdr:nvSpPr>
      <xdr:spPr>
        <a:xfrm>
          <a:off x="15240000" y="26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120032</xdr:rowOff>
    </xdr:from>
    <xdr:ext cx="762000" cy="259045"/>
    <xdr:sp macro="" textlink="">
      <xdr:nvSpPr>
        <xdr:cNvPr id="452" name="テキスト ボックス 451"/>
        <xdr:cNvSpPr txBox="1"/>
      </xdr:nvSpPr>
      <xdr:spPr>
        <a:xfrm>
          <a:off x="14909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164211</xdr:rowOff>
    </xdr:from>
    <xdr:to>
      <xdr:col>68</xdr:col>
      <xdr:colOff>152400</xdr:colOff>
      <xdr:row>14</xdr:row>
      <xdr:rowOff>165015</xdr:rowOff>
    </xdr:to>
    <xdr:cxnSp macro="">
      <xdr:nvCxnSpPr>
        <xdr:cNvPr id="453" name="直線コネクタ 452"/>
        <xdr:cNvCxnSpPr/>
      </xdr:nvCxnSpPr>
      <xdr:spPr>
        <a:xfrm>
          <a:off x="13512800" y="256451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57785</xdr:rowOff>
    </xdr:from>
    <xdr:to>
      <xdr:col>68</xdr:col>
      <xdr:colOff>203200</xdr:colOff>
      <xdr:row>15</xdr:row>
      <xdr:rowOff>159385</xdr:rowOff>
    </xdr:to>
    <xdr:sp macro="" textlink="">
      <xdr:nvSpPr>
        <xdr:cNvPr id="454" name="フローチャート: 判断 453"/>
        <xdr:cNvSpPr/>
      </xdr:nvSpPr>
      <xdr:spPr>
        <a:xfrm>
          <a:off x="14351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144162</xdr:rowOff>
    </xdr:from>
    <xdr:ext cx="762000" cy="259045"/>
    <xdr:sp macro="" textlink="">
      <xdr:nvSpPr>
        <xdr:cNvPr id="455" name="テキスト ボックス 454"/>
        <xdr:cNvSpPr txBox="1"/>
      </xdr:nvSpPr>
      <xdr:spPr>
        <a:xfrm>
          <a:off x="14020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56" name="フローチャート: 判断 455"/>
        <xdr:cNvSpPr/>
      </xdr:nvSpPr>
      <xdr:spPr>
        <a:xfrm>
          <a:off x="13462000" y="264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162662</xdr:rowOff>
    </xdr:from>
    <xdr:ext cx="762000" cy="259045"/>
    <xdr:sp macro="" textlink="">
      <xdr:nvSpPr>
        <xdr:cNvPr id="457" name="テキスト ボックス 456"/>
        <xdr:cNvSpPr txBox="1"/>
      </xdr:nvSpPr>
      <xdr:spPr>
        <a:xfrm>
          <a:off x="13131800" y="27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142494</xdr:rowOff>
    </xdr:from>
    <xdr:to>
      <xdr:col>81</xdr:col>
      <xdr:colOff>95250</xdr:colOff>
      <xdr:row>14</xdr:row>
      <xdr:rowOff>72644</xdr:rowOff>
    </xdr:to>
    <xdr:sp macro="" textlink="">
      <xdr:nvSpPr>
        <xdr:cNvPr id="463" name="楕円 462"/>
        <xdr:cNvSpPr/>
      </xdr:nvSpPr>
      <xdr:spPr>
        <a:xfrm>
          <a:off x="16967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114571</xdr:rowOff>
    </xdr:from>
    <xdr:ext cx="762000" cy="259045"/>
    <xdr:sp macro="" textlink="">
      <xdr:nvSpPr>
        <xdr:cNvPr id="464" name="将来負担の状況該当値テキスト"/>
        <xdr:cNvSpPr txBox="1"/>
      </xdr:nvSpPr>
      <xdr:spPr>
        <a:xfrm>
          <a:off x="17106900" y="234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157776</xdr:rowOff>
    </xdr:from>
    <xdr:to>
      <xdr:col>77</xdr:col>
      <xdr:colOff>95250</xdr:colOff>
      <xdr:row>14</xdr:row>
      <xdr:rowOff>87926</xdr:rowOff>
    </xdr:to>
    <xdr:sp macro="" textlink="">
      <xdr:nvSpPr>
        <xdr:cNvPr id="465" name="楕円 464"/>
        <xdr:cNvSpPr/>
      </xdr:nvSpPr>
      <xdr:spPr>
        <a:xfrm>
          <a:off x="16129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98103</xdr:rowOff>
    </xdr:from>
    <xdr:ext cx="736600" cy="259045"/>
    <xdr:sp macro="" textlink="">
      <xdr:nvSpPr>
        <xdr:cNvPr id="466" name="テキスト ボックス 465"/>
        <xdr:cNvSpPr txBox="1"/>
      </xdr:nvSpPr>
      <xdr:spPr>
        <a:xfrm>
          <a:off x="15798800" y="2155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55499</xdr:rowOff>
    </xdr:from>
    <xdr:to>
      <xdr:col>73</xdr:col>
      <xdr:colOff>44450</xdr:colOff>
      <xdr:row>14</xdr:row>
      <xdr:rowOff>157099</xdr:rowOff>
    </xdr:to>
    <xdr:sp macro="" textlink="">
      <xdr:nvSpPr>
        <xdr:cNvPr id="467" name="楕円 466"/>
        <xdr:cNvSpPr/>
      </xdr:nvSpPr>
      <xdr:spPr>
        <a:xfrm>
          <a:off x="15240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167276</xdr:rowOff>
    </xdr:from>
    <xdr:ext cx="762000" cy="259045"/>
    <xdr:sp macro="" textlink="">
      <xdr:nvSpPr>
        <xdr:cNvPr id="468" name="テキスト ボックス 467"/>
        <xdr:cNvSpPr txBox="1"/>
      </xdr:nvSpPr>
      <xdr:spPr>
        <a:xfrm>
          <a:off x="14909800" y="222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114215</xdr:rowOff>
    </xdr:from>
    <xdr:to>
      <xdr:col>68</xdr:col>
      <xdr:colOff>203200</xdr:colOff>
      <xdr:row>15</xdr:row>
      <xdr:rowOff>44365</xdr:rowOff>
    </xdr:to>
    <xdr:sp macro="" textlink="">
      <xdr:nvSpPr>
        <xdr:cNvPr id="469" name="楕円 468"/>
        <xdr:cNvSpPr/>
      </xdr:nvSpPr>
      <xdr:spPr>
        <a:xfrm>
          <a:off x="14351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54542</xdr:rowOff>
    </xdr:from>
    <xdr:ext cx="762000" cy="259045"/>
    <xdr:sp macro="" textlink="">
      <xdr:nvSpPr>
        <xdr:cNvPr id="470" name="テキスト ボックス 469"/>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113411</xdr:rowOff>
    </xdr:from>
    <xdr:to>
      <xdr:col>64</xdr:col>
      <xdr:colOff>152400</xdr:colOff>
      <xdr:row>15</xdr:row>
      <xdr:rowOff>43561</xdr:rowOff>
    </xdr:to>
    <xdr:sp macro="" textlink="">
      <xdr:nvSpPr>
        <xdr:cNvPr id="471" name="楕円 470"/>
        <xdr:cNvSpPr/>
      </xdr:nvSpPr>
      <xdr:spPr>
        <a:xfrm>
          <a:off x="13462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53738</xdr:rowOff>
    </xdr:from>
    <xdr:ext cx="762000" cy="259045"/>
    <xdr:sp macro="" textlink="">
      <xdr:nvSpPr>
        <xdr:cNvPr id="472" name="テキスト ボックス 471"/>
        <xdr:cNvSpPr txBox="1"/>
      </xdr:nvSpPr>
      <xdr:spPr>
        <a:xfrm>
          <a:off x="13131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全国平均、埼玉県平均、類似団体をともに下回っている。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今後も引き続き、職員採用計画に基づいた職員採用等に努め、職員数の適正化を図る。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156936</xdr:rowOff>
    </xdr:from>
    <xdr:to>
      <xdr:col>24</xdr:col>
      <xdr:colOff>25400</xdr:colOff>
      <xdr:row>36</xdr:row>
      <xdr:rowOff>67128</xdr:rowOff>
    </xdr:to>
    <xdr:cxnSp macro="">
      <xdr:nvCxnSpPr>
        <xdr:cNvPr id="68" name="直線コネクタ 67"/>
        <xdr:cNvCxnSpPr/>
      </xdr:nvCxnSpPr>
      <xdr:spPr>
        <a:xfrm flipV="1">
          <a:off x="3987800" y="5814786"/>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110672</xdr:rowOff>
    </xdr:to>
    <xdr:cxnSp macro="">
      <xdr:nvCxnSpPr>
        <xdr:cNvPr id="71" name="直線コネクタ 70"/>
        <xdr:cNvCxnSpPr/>
      </xdr:nvCxnSpPr>
      <xdr:spPr>
        <a:xfrm flipV="1">
          <a:off x="3098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67128</xdr:rowOff>
    </xdr:from>
    <xdr:to>
      <xdr:col>15</xdr:col>
      <xdr:colOff>98425</xdr:colOff>
      <xdr:row>36</xdr:row>
      <xdr:rowOff>110672</xdr:rowOff>
    </xdr:to>
    <xdr:cxnSp macro="">
      <xdr:nvCxnSpPr>
        <xdr:cNvPr id="74" name="直線コネクタ 73"/>
        <xdr:cNvCxnSpPr/>
      </xdr:nvCxnSpPr>
      <xdr:spPr>
        <a:xfrm>
          <a:off x="2209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23586</xdr:rowOff>
    </xdr:from>
    <xdr:to>
      <xdr:col>11</xdr:col>
      <xdr:colOff>9525</xdr:colOff>
      <xdr:row>36</xdr:row>
      <xdr:rowOff>67128</xdr:rowOff>
    </xdr:to>
    <xdr:cxnSp macro="">
      <xdr:nvCxnSpPr>
        <xdr:cNvPr id="77" name="直線コネクタ 76"/>
        <xdr:cNvCxnSpPr/>
      </xdr:nvCxnSpPr>
      <xdr:spPr>
        <a:xfrm>
          <a:off x="1320800" y="6195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79" name="テキスト ボックス 78"/>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106136</xdr:rowOff>
    </xdr:from>
    <xdr:to>
      <xdr:col>24</xdr:col>
      <xdr:colOff>76200</xdr:colOff>
      <xdr:row>34</xdr:row>
      <xdr:rowOff>36286</xdr:rowOff>
    </xdr:to>
    <xdr:sp macro="" textlink="">
      <xdr:nvSpPr>
        <xdr:cNvPr id="87" name="楕円 86"/>
        <xdr:cNvSpPr/>
      </xdr:nvSpPr>
      <xdr:spPr>
        <a:xfrm>
          <a:off x="47752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122663</xdr:rowOff>
    </xdr:from>
    <xdr:ext cx="762000" cy="259045"/>
    <xdr:sp macro="" textlink="">
      <xdr:nvSpPr>
        <xdr:cNvPr id="88" name="人件費該当値テキスト"/>
        <xdr:cNvSpPr txBox="1"/>
      </xdr:nvSpPr>
      <xdr:spPr>
        <a:xfrm>
          <a:off x="49149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59872</xdr:rowOff>
    </xdr:from>
    <xdr:to>
      <xdr:col>15</xdr:col>
      <xdr:colOff>149225</xdr:colOff>
      <xdr:row>36</xdr:row>
      <xdr:rowOff>161472</xdr:rowOff>
    </xdr:to>
    <xdr:sp macro="" textlink="">
      <xdr:nvSpPr>
        <xdr:cNvPr id="91" name="楕円 90"/>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92" name="テキスト ボックス 91"/>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16328</xdr:rowOff>
    </xdr:from>
    <xdr:to>
      <xdr:col>11</xdr:col>
      <xdr:colOff>60325</xdr:colOff>
      <xdr:row>36</xdr:row>
      <xdr:rowOff>117928</xdr:rowOff>
    </xdr:to>
    <xdr:sp macro="" textlink="">
      <xdr:nvSpPr>
        <xdr:cNvPr id="93" name="楕円 92"/>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94" name="テキスト ボックス 93"/>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95" name="楕円 94"/>
        <xdr:cNvSpPr/>
      </xdr:nvSpPr>
      <xdr:spPr>
        <a:xfrm>
          <a:off x="1270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59163</xdr:rowOff>
    </xdr:from>
    <xdr:ext cx="762000" cy="259045"/>
    <xdr:sp macro="" textlink="">
      <xdr:nvSpPr>
        <xdr:cNvPr id="96" name="テキスト ボックス 95"/>
        <xdr:cNvSpPr txBox="1"/>
      </xdr:nvSpPr>
      <xdr:spPr>
        <a:xfrm>
          <a:off x="939800" y="623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地方交付税等経常一般財源の増により、物件費に係る経常収支比率は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また、新型コロナウイルス感染症対応地方創生臨時交付金財源振替等により物件費充当経常一般財源が減額となった。今度も職員一人ひとりのコスト意識をより一層高め、経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17</xdr:row>
      <xdr:rowOff>24130</xdr:rowOff>
    </xdr:to>
    <xdr:cxnSp macro="">
      <xdr:nvCxnSpPr>
        <xdr:cNvPr id="129" name="直線コネクタ 128"/>
        <xdr:cNvCxnSpPr/>
      </xdr:nvCxnSpPr>
      <xdr:spPr>
        <a:xfrm flipV="1">
          <a:off x="15671800" y="27787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54610</xdr:rowOff>
    </xdr:to>
    <xdr:cxnSp macro="">
      <xdr:nvCxnSpPr>
        <xdr:cNvPr id="132" name="直線コネクタ 131"/>
        <xdr:cNvCxnSpPr/>
      </xdr:nvCxnSpPr>
      <xdr:spPr>
        <a:xfrm flipV="1">
          <a:off x="14782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17</xdr:row>
      <xdr:rowOff>62230</xdr:rowOff>
    </xdr:to>
    <xdr:cxnSp macro="">
      <xdr:nvCxnSpPr>
        <xdr:cNvPr id="135" name="直線コネクタ 134"/>
        <xdr:cNvCxnSpPr/>
      </xdr:nvCxnSpPr>
      <xdr:spPr>
        <a:xfrm flipV="1">
          <a:off x="13893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91440</xdr:rowOff>
    </xdr:from>
    <xdr:to>
      <xdr:col>74</xdr:col>
      <xdr:colOff>31750</xdr:colOff>
      <xdr:row>17</xdr:row>
      <xdr:rowOff>21590</xdr:rowOff>
    </xdr:to>
    <xdr:sp macro="" textlink="">
      <xdr:nvSpPr>
        <xdr:cNvPr id="136" name="フローチャート: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37" name="テキスト ボックス 136"/>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62230</xdr:rowOff>
    </xdr:to>
    <xdr:cxnSp macro="">
      <xdr:nvCxnSpPr>
        <xdr:cNvPr id="138" name="直線コネクタ 137"/>
        <xdr:cNvCxnSpPr/>
      </xdr:nvCxnSpPr>
      <xdr:spPr>
        <a:xfrm>
          <a:off x="13004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9" name="フローチャート: 判断 138"/>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0" name="テキスト ボックス 139"/>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2" name="テキスト ボックス 141"/>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8" name="楕円 147"/>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9"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2" name="楕円 151"/>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3" name="テキスト ボックス 15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4" name="楕円 153"/>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5" name="テキスト ボックス 154"/>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扶助費に係る経常一般財源については、昨年度から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ポイント減少したが、高齢化の進行等により上昇していくことが考えられる。今後も歳出総額における扶助費の占める割合は増加傾向にあると思われるため、事業精査等により歳出抑制に努める。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165100</xdr:rowOff>
    </xdr:to>
    <xdr:cxnSp macro="">
      <xdr:nvCxnSpPr>
        <xdr:cNvPr id="190" name="直線コネクタ 189"/>
        <xdr:cNvCxnSpPr/>
      </xdr:nvCxnSpPr>
      <xdr:spPr>
        <a:xfrm flipV="1">
          <a:off x="3987800" y="941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93" name="直線コネクタ 192"/>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195" name="テキスト ボックス 194"/>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31750</xdr:rowOff>
    </xdr:to>
    <xdr:cxnSp macro="">
      <xdr:nvCxnSpPr>
        <xdr:cNvPr id="196" name="直線コネクタ 195"/>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7" name="フローチャート: 判断 196"/>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198" name="テキスト ボックス 197"/>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54</xdr:row>
      <xdr:rowOff>165100</xdr:rowOff>
    </xdr:to>
    <xdr:cxnSp macro="">
      <xdr:nvCxnSpPr>
        <xdr:cNvPr id="199" name="直線コネクタ 198"/>
        <xdr:cNvCxnSpPr/>
      </xdr:nvCxnSpPr>
      <xdr:spPr>
        <a:xfrm flipV="1">
          <a:off x="1320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200" name="フローチャート: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1" name="テキスト ボックス 20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2" name="フローチャート: 判断 201"/>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9" name="楕円 208"/>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10"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1" name="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2" name="テキスト ボックス 211"/>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7" name="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類似団体平均、全国平均及び埼玉県平均いずれも上回っている。</a:t>
          </a:r>
        </a:p>
        <a:p>
          <a:r>
            <a:rPr kumimoji="1" lang="ja-JP" altLang="en-US" sz="1300">
              <a:latin typeface="ＭＳ Ｐゴシック" panose="020B0600070205080204" pitchFamily="50" charset="-128"/>
              <a:ea typeface="ＭＳ Ｐゴシック" panose="020B0600070205080204" pitchFamily="50" charset="-128"/>
            </a:rPr>
            <a:t>その他に係る経常収支比率が減少している要因は、下水道事業特別会計繰出金の減によるものと考えられる。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今後も、特別会計への繰出金の増が見込まれるため、事業精査を行い、一般会計の負担額を減らしていくよう努める。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165100</xdr:rowOff>
    </xdr:to>
    <xdr:cxnSp macro="">
      <xdr:nvCxnSpPr>
        <xdr:cNvPr id="251" name="直線コネクタ 250"/>
        <xdr:cNvCxnSpPr/>
      </xdr:nvCxnSpPr>
      <xdr:spPr>
        <a:xfrm flipV="1">
          <a:off x="15671800" y="98958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165100</xdr:rowOff>
    </xdr:to>
    <xdr:cxnSp macro="">
      <xdr:nvCxnSpPr>
        <xdr:cNvPr id="254" name="直線コネクタ 253"/>
        <xdr:cNvCxnSpPr/>
      </xdr:nvCxnSpPr>
      <xdr:spPr>
        <a:xfrm>
          <a:off x="14782800" y="1000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58420</xdr:rowOff>
    </xdr:to>
    <xdr:cxnSp macro="">
      <xdr:nvCxnSpPr>
        <xdr:cNvPr id="257" name="直線コネクタ 256"/>
        <xdr:cNvCxnSpPr/>
      </xdr:nvCxnSpPr>
      <xdr:spPr>
        <a:xfrm>
          <a:off x="13893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43180</xdr:rowOff>
    </xdr:to>
    <xdr:cxnSp macro="">
      <xdr:nvCxnSpPr>
        <xdr:cNvPr id="260" name="直線コネクタ 259"/>
        <xdr:cNvCxnSpPr/>
      </xdr:nvCxnSpPr>
      <xdr:spPr>
        <a:xfrm>
          <a:off x="13004800" y="996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26670</xdr:rowOff>
    </xdr:from>
    <xdr:to>
      <xdr:col>69</xdr:col>
      <xdr:colOff>142875</xdr:colOff>
      <xdr:row>57</xdr:row>
      <xdr:rowOff>128270</xdr:rowOff>
    </xdr:to>
    <xdr:sp macro="" textlink="">
      <xdr:nvSpPr>
        <xdr:cNvPr id="261" name="フローチャート: 判断 260"/>
        <xdr:cNvSpPr/>
      </xdr:nvSpPr>
      <xdr:spPr>
        <a:xfrm>
          <a:off x="13843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62" name="テキスト ボックス 261"/>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8" name="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全国平均及び埼玉県平均を上回っているが、類似団体平均を下回っている。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補助費に係る経常収支比率は、減少となっているが、各種団体等への補助金や一部</a:t>
          </a:r>
          <a:r>
            <a:rPr kumimoji="1" lang="ja-JP" altLang="en-US" sz="1200">
              <a:latin typeface="ＭＳ Ｐゴシック" panose="020B0600070205080204" pitchFamily="50" charset="-128"/>
              <a:ea typeface="ＭＳ Ｐゴシック" panose="020B0600070205080204" pitchFamily="50" charset="-128"/>
            </a:rPr>
            <a:t>事務</a:t>
          </a:r>
          <a:r>
            <a:rPr kumimoji="1" lang="ja-JP" altLang="en-US" sz="1300">
              <a:latin typeface="ＭＳ Ｐゴシック" panose="020B0600070205080204" pitchFamily="50" charset="-128"/>
              <a:ea typeface="ＭＳ Ｐゴシック" panose="020B0600070205080204" pitchFamily="50" charset="-128"/>
            </a:rPr>
            <a:t>組合の負担金等については、団体所有の施設の老朽化等により増加傾向にある。</a:t>
          </a:r>
        </a:p>
        <a:p>
          <a:r>
            <a:rPr kumimoji="1" lang="ja-JP" altLang="en-US" sz="1300">
              <a:latin typeface="ＭＳ Ｐゴシック" panose="020B0600070205080204" pitchFamily="50" charset="-128"/>
              <a:ea typeface="ＭＳ Ｐゴシック" panose="020B0600070205080204" pitchFamily="50" charset="-128"/>
            </a:rPr>
            <a:t>社会経済状況の変化により実情にそぐわないと考えられる補助金等については廃止も含め検討するなど、事業内容の精査を行い、適正化に努める。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37</xdr:row>
      <xdr:rowOff>46990</xdr:rowOff>
    </xdr:to>
    <xdr:cxnSp macro="">
      <xdr:nvCxnSpPr>
        <xdr:cNvPr id="312" name="直線コネクタ 311"/>
        <xdr:cNvCxnSpPr/>
      </xdr:nvCxnSpPr>
      <xdr:spPr>
        <a:xfrm flipV="1">
          <a:off x="15671800" y="62687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54610</xdr:rowOff>
    </xdr:to>
    <xdr:cxnSp macro="">
      <xdr:nvCxnSpPr>
        <xdr:cNvPr id="315" name="直線コネクタ 314"/>
        <xdr:cNvCxnSpPr/>
      </xdr:nvCxnSpPr>
      <xdr:spPr>
        <a:xfrm flipV="1">
          <a:off x="14782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54610</xdr:rowOff>
    </xdr:from>
    <xdr:to>
      <xdr:col>73</xdr:col>
      <xdr:colOff>180975</xdr:colOff>
      <xdr:row>37</xdr:row>
      <xdr:rowOff>62230</xdr:rowOff>
    </xdr:to>
    <xdr:cxnSp macro="">
      <xdr:nvCxnSpPr>
        <xdr:cNvPr id="318" name="直線コネクタ 317"/>
        <xdr:cNvCxnSpPr/>
      </xdr:nvCxnSpPr>
      <xdr:spPr>
        <a:xfrm flipV="1">
          <a:off x="13893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62230</xdr:rowOff>
    </xdr:to>
    <xdr:cxnSp macro="">
      <xdr:nvCxnSpPr>
        <xdr:cNvPr id="321" name="直線コネクタ 320"/>
        <xdr:cNvCxnSpPr/>
      </xdr:nvCxnSpPr>
      <xdr:spPr>
        <a:xfrm>
          <a:off x="13004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5" name="テキスト ボックス 324"/>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45720</xdr:rowOff>
    </xdr:from>
    <xdr:to>
      <xdr:col>82</xdr:col>
      <xdr:colOff>158750</xdr:colOff>
      <xdr:row>36</xdr:row>
      <xdr:rowOff>147320</xdr:rowOff>
    </xdr:to>
    <xdr:sp macro="" textlink="">
      <xdr:nvSpPr>
        <xdr:cNvPr id="331" name="楕円 330"/>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62247</xdr:rowOff>
    </xdr:from>
    <xdr:ext cx="762000" cy="259045"/>
    <xdr:sp macro="" textlink="">
      <xdr:nvSpPr>
        <xdr:cNvPr id="332"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4" name="テキスト ボックス 333"/>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xdr:rowOff>
    </xdr:from>
    <xdr:to>
      <xdr:col>74</xdr:col>
      <xdr:colOff>31750</xdr:colOff>
      <xdr:row>37</xdr:row>
      <xdr:rowOff>105410</xdr:rowOff>
    </xdr:to>
    <xdr:sp macro="" textlink="">
      <xdr:nvSpPr>
        <xdr:cNvPr id="335" name="楕円 334"/>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36" name="テキスト ボックス 335"/>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11430</xdr:rowOff>
    </xdr:from>
    <xdr:to>
      <xdr:col>69</xdr:col>
      <xdr:colOff>142875</xdr:colOff>
      <xdr:row>37</xdr:row>
      <xdr:rowOff>113030</xdr:rowOff>
    </xdr:to>
    <xdr:sp macro="" textlink="">
      <xdr:nvSpPr>
        <xdr:cNvPr id="337" name="楕円 336"/>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97807</xdr:rowOff>
    </xdr:from>
    <xdr:ext cx="762000" cy="259045"/>
    <xdr:sp macro="" textlink="">
      <xdr:nvSpPr>
        <xdr:cNvPr id="338" name="テキスト ボックス 337"/>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39" name="楕円 338"/>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52087</xdr:rowOff>
    </xdr:from>
    <xdr:ext cx="762000" cy="259045"/>
    <xdr:sp macro="" textlink="">
      <xdr:nvSpPr>
        <xdr:cNvPr id="340" name="テキスト ボックス 339"/>
        <xdr:cNvSpPr txBox="1"/>
      </xdr:nvSpPr>
      <xdr:spPr>
        <a:xfrm>
          <a:off x="12623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ポイントの減となったが、安易に財源を地方債に求めた計画にならないよう起債対象事業の選定に努め、新規地方債発行を抑制する。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72137</xdr:rowOff>
    </xdr:to>
    <xdr:cxnSp macro="">
      <xdr:nvCxnSpPr>
        <xdr:cNvPr id="370" name="直線コネクタ 369"/>
        <xdr:cNvCxnSpPr/>
      </xdr:nvCxnSpPr>
      <xdr:spPr>
        <a:xfrm flipV="1">
          <a:off x="3987800" y="130520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131572</xdr:rowOff>
    </xdr:to>
    <xdr:cxnSp macro="">
      <xdr:nvCxnSpPr>
        <xdr:cNvPr id="373" name="直線コネクタ 372"/>
        <xdr:cNvCxnSpPr/>
      </xdr:nvCxnSpPr>
      <xdr:spPr>
        <a:xfrm flipV="1">
          <a:off x="3098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5" name="テキスト ボックス 374"/>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159004</xdr:rowOff>
    </xdr:to>
    <xdr:cxnSp macro="">
      <xdr:nvCxnSpPr>
        <xdr:cNvPr id="376" name="直線コネクタ 375"/>
        <xdr:cNvCxnSpPr/>
      </xdr:nvCxnSpPr>
      <xdr:spPr>
        <a:xfrm flipV="1">
          <a:off x="2209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7" name="フローチャート: 判断 376"/>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8" name="テキスト ボックス 377"/>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159004</xdr:rowOff>
    </xdr:to>
    <xdr:cxnSp macro="">
      <xdr:nvCxnSpPr>
        <xdr:cNvPr id="379" name="直線コネクタ 378"/>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0" name="フローチャート: 判断 379"/>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1" name="テキスト ボックス 380"/>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2" name="フローチャート: 判断 381"/>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83" name="テキスト ボックス 382"/>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9" name="楕円 388"/>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90"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1" name="楕円 390"/>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2" name="テキスト ボックス 391"/>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3" name="楕円 392"/>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4" name="テキスト ボックス 393"/>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5" name="楕円 394"/>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6" name="テキスト ボックス 395"/>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7" name="楕円 396"/>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8" name="テキスト ボックス 397"/>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全国平均、埼玉県平均、類似団体平均をともに下回っている。</a:t>
          </a:r>
        </a:p>
        <a:p>
          <a:r>
            <a:rPr kumimoji="1" lang="ja-JP" altLang="en-US" sz="1300">
              <a:latin typeface="ＭＳ Ｐゴシック" panose="020B0600070205080204" pitchFamily="50" charset="-128"/>
              <a:ea typeface="ＭＳ Ｐゴシック" panose="020B0600070205080204" pitchFamily="50" charset="-128"/>
            </a:rPr>
            <a:t>公債費以外が前年度に比べ上昇している要因についても、下水道事業特別会計への繰出金の減によるものと考えられる。</a:t>
          </a:r>
        </a:p>
        <a:p>
          <a:r>
            <a:rPr kumimoji="1" lang="ja-JP" altLang="en-US" sz="1300">
              <a:latin typeface="ＭＳ Ｐゴシック" panose="020B0600070205080204" pitchFamily="50" charset="-128"/>
              <a:ea typeface="ＭＳ Ｐゴシック" panose="020B0600070205080204" pitchFamily="50" charset="-128"/>
            </a:rPr>
            <a:t>今後も、特別会計への繰出金の増が見込まれるため、事業精査を行い、一般会計の負担額を減らしていくよう努める。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77</xdr:row>
      <xdr:rowOff>170435</xdr:rowOff>
    </xdr:to>
    <xdr:cxnSp macro="">
      <xdr:nvCxnSpPr>
        <xdr:cNvPr id="429" name="直線コネクタ 428"/>
        <xdr:cNvCxnSpPr/>
      </xdr:nvCxnSpPr>
      <xdr:spPr>
        <a:xfrm flipV="1">
          <a:off x="15671800" y="12892024"/>
          <a:ext cx="8382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77</xdr:row>
      <xdr:rowOff>170435</xdr:rowOff>
    </xdr:to>
    <xdr:cxnSp macro="">
      <xdr:nvCxnSpPr>
        <xdr:cNvPr id="432" name="直線コネクタ 431"/>
        <xdr:cNvCxnSpPr/>
      </xdr:nvCxnSpPr>
      <xdr:spPr>
        <a:xfrm>
          <a:off x="14782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34" name="テキスト ボックス 433"/>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161289</xdr:rowOff>
    </xdr:to>
    <xdr:cxnSp macro="">
      <xdr:nvCxnSpPr>
        <xdr:cNvPr id="435" name="直線コネクタ 434"/>
        <xdr:cNvCxnSpPr/>
      </xdr:nvCxnSpPr>
      <xdr:spPr>
        <a:xfrm>
          <a:off x="13893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6" name="フローチャート: 判断 435"/>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7" name="テキスト ボックス 436"/>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124713</xdr:rowOff>
    </xdr:to>
    <xdr:cxnSp macro="">
      <xdr:nvCxnSpPr>
        <xdr:cNvPr id="438" name="直線コネクタ 437"/>
        <xdr:cNvCxnSpPr/>
      </xdr:nvCxnSpPr>
      <xdr:spPr>
        <a:xfrm>
          <a:off x="13004800" y="132303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9" name="フローチャート: 判断 438"/>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0" name="テキスト ボックス 439"/>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8" name="楕円 447"/>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49"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0" name="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2" name="楕円 451"/>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3" name="テキスト ボックス 452"/>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4" name="楕円 453"/>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5" name="テキスト ボックス 454"/>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6" name="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7" name="テキスト ボックス 456"/>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68047</xdr:rowOff>
    </xdr:from>
    <xdr:to>
      <xdr:col>29</xdr:col>
      <xdr:colOff>127000</xdr:colOff>
      <xdr:row>18</xdr:row>
      <xdr:rowOff>140983</xdr:rowOff>
    </xdr:to>
    <xdr:cxnSp macro="">
      <xdr:nvCxnSpPr>
        <xdr:cNvPr id="50" name="直線コネクタ 49"/>
        <xdr:cNvCxnSpPr/>
      </xdr:nvCxnSpPr>
      <xdr:spPr bwMode="auto">
        <a:xfrm flipV="1">
          <a:off x="5003800" y="3201772"/>
          <a:ext cx="647700" cy="7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131991</xdr:rowOff>
    </xdr:from>
    <xdr:to>
      <xdr:col>26</xdr:col>
      <xdr:colOff>50800</xdr:colOff>
      <xdr:row>18</xdr:row>
      <xdr:rowOff>140983</xdr:rowOff>
    </xdr:to>
    <xdr:cxnSp macro="">
      <xdr:nvCxnSpPr>
        <xdr:cNvPr id="53" name="直線コネクタ 52"/>
        <xdr:cNvCxnSpPr/>
      </xdr:nvCxnSpPr>
      <xdr:spPr bwMode="auto">
        <a:xfrm>
          <a:off x="4305300" y="3265716"/>
          <a:ext cx="6985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101744</xdr:rowOff>
    </xdr:from>
    <xdr:ext cx="736600" cy="259045"/>
    <xdr:sp macro="" textlink="">
      <xdr:nvSpPr>
        <xdr:cNvPr id="55" name="テキスト ボックス 54"/>
        <xdr:cNvSpPr txBox="1"/>
      </xdr:nvSpPr>
      <xdr:spPr>
        <a:xfrm>
          <a:off x="4622800" y="27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77991</xdr:rowOff>
    </xdr:from>
    <xdr:to>
      <xdr:col>22</xdr:col>
      <xdr:colOff>114300</xdr:colOff>
      <xdr:row>18</xdr:row>
      <xdr:rowOff>131991</xdr:rowOff>
    </xdr:to>
    <xdr:cxnSp macro="">
      <xdr:nvCxnSpPr>
        <xdr:cNvPr id="56" name="直線コネクタ 55"/>
        <xdr:cNvCxnSpPr/>
      </xdr:nvCxnSpPr>
      <xdr:spPr bwMode="auto">
        <a:xfrm>
          <a:off x="3606800" y="3211716"/>
          <a:ext cx="698500" cy="5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167932</xdr:rowOff>
    </xdr:from>
    <xdr:to>
      <xdr:col>22</xdr:col>
      <xdr:colOff>165100</xdr:colOff>
      <xdr:row>17</xdr:row>
      <xdr:rowOff>98082</xdr:rowOff>
    </xdr:to>
    <xdr:sp macro="" textlink="">
      <xdr:nvSpPr>
        <xdr:cNvPr id="57" name="フローチャート: 判断 56"/>
        <xdr:cNvSpPr/>
      </xdr:nvSpPr>
      <xdr:spPr bwMode="auto">
        <a:xfrm>
          <a:off x="4254500" y="295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108259</xdr:rowOff>
    </xdr:from>
    <xdr:ext cx="762000" cy="259045"/>
    <xdr:sp macro="" textlink="">
      <xdr:nvSpPr>
        <xdr:cNvPr id="58" name="テキスト ボックス 57"/>
        <xdr:cNvSpPr txBox="1"/>
      </xdr:nvSpPr>
      <xdr:spPr>
        <a:xfrm>
          <a:off x="3924300" y="27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77991</xdr:rowOff>
    </xdr:from>
    <xdr:to>
      <xdr:col>18</xdr:col>
      <xdr:colOff>177800</xdr:colOff>
      <xdr:row>18</xdr:row>
      <xdr:rowOff>108407</xdr:rowOff>
    </xdr:to>
    <xdr:cxnSp macro="">
      <xdr:nvCxnSpPr>
        <xdr:cNvPr id="59" name="直線コネクタ 58"/>
        <xdr:cNvCxnSpPr/>
      </xdr:nvCxnSpPr>
      <xdr:spPr bwMode="auto">
        <a:xfrm flipV="1">
          <a:off x="2908300" y="3211716"/>
          <a:ext cx="698500" cy="3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3264</xdr:rowOff>
    </xdr:from>
    <xdr:to>
      <xdr:col>19</xdr:col>
      <xdr:colOff>38100</xdr:colOff>
      <xdr:row>17</xdr:row>
      <xdr:rowOff>104864</xdr:rowOff>
    </xdr:to>
    <xdr:sp macro="" textlink="">
      <xdr:nvSpPr>
        <xdr:cNvPr id="60" name="フローチャート: 判断 59"/>
        <xdr:cNvSpPr/>
      </xdr:nvSpPr>
      <xdr:spPr bwMode="auto">
        <a:xfrm>
          <a:off x="3556000" y="2965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115041</xdr:rowOff>
    </xdr:from>
    <xdr:ext cx="762000" cy="259045"/>
    <xdr:sp macro="" textlink="">
      <xdr:nvSpPr>
        <xdr:cNvPr id="61" name="テキスト ボックス 60"/>
        <xdr:cNvSpPr txBox="1"/>
      </xdr:nvSpPr>
      <xdr:spPr>
        <a:xfrm>
          <a:off x="3225800" y="2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170929</xdr:rowOff>
    </xdr:from>
    <xdr:to>
      <xdr:col>15</xdr:col>
      <xdr:colOff>101600</xdr:colOff>
      <xdr:row>17</xdr:row>
      <xdr:rowOff>101079</xdr:rowOff>
    </xdr:to>
    <xdr:sp macro="" textlink="">
      <xdr:nvSpPr>
        <xdr:cNvPr id="62" name="フローチャート: 判断 61"/>
        <xdr:cNvSpPr/>
      </xdr:nvSpPr>
      <xdr:spPr bwMode="auto">
        <a:xfrm>
          <a:off x="2857500" y="2961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111256</xdr:rowOff>
    </xdr:from>
    <xdr:ext cx="762000" cy="259045"/>
    <xdr:sp macro="" textlink="">
      <xdr:nvSpPr>
        <xdr:cNvPr id="63" name="テキスト ボックス 62"/>
        <xdr:cNvSpPr txBox="1"/>
      </xdr:nvSpPr>
      <xdr:spPr>
        <a:xfrm>
          <a:off x="2527300" y="27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17247</xdr:rowOff>
    </xdr:from>
    <xdr:to>
      <xdr:col>29</xdr:col>
      <xdr:colOff>177800</xdr:colOff>
      <xdr:row>18</xdr:row>
      <xdr:rowOff>118847</xdr:rowOff>
    </xdr:to>
    <xdr:sp macro="" textlink="">
      <xdr:nvSpPr>
        <xdr:cNvPr id="69" name="楕円 68"/>
        <xdr:cNvSpPr/>
      </xdr:nvSpPr>
      <xdr:spPr bwMode="auto">
        <a:xfrm>
          <a:off x="5600700" y="315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160774</xdr:rowOff>
    </xdr:from>
    <xdr:ext cx="762000" cy="259045"/>
    <xdr:sp macro="" textlink="">
      <xdr:nvSpPr>
        <xdr:cNvPr id="70" name="人口1人当たり決算額の推移該当値テキスト130"/>
        <xdr:cNvSpPr txBox="1"/>
      </xdr:nvSpPr>
      <xdr:spPr>
        <a:xfrm>
          <a:off x="5740400" y="31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90183</xdr:rowOff>
    </xdr:from>
    <xdr:to>
      <xdr:col>26</xdr:col>
      <xdr:colOff>101600</xdr:colOff>
      <xdr:row>19</xdr:row>
      <xdr:rowOff>20333</xdr:rowOff>
    </xdr:to>
    <xdr:sp macro="" textlink="">
      <xdr:nvSpPr>
        <xdr:cNvPr id="71" name="楕円 70"/>
        <xdr:cNvSpPr/>
      </xdr:nvSpPr>
      <xdr:spPr bwMode="auto">
        <a:xfrm>
          <a:off x="4953000" y="322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5110</xdr:rowOff>
    </xdr:from>
    <xdr:ext cx="736600" cy="259045"/>
    <xdr:sp macro="" textlink="">
      <xdr:nvSpPr>
        <xdr:cNvPr id="72" name="テキスト ボックス 71"/>
        <xdr:cNvSpPr txBox="1"/>
      </xdr:nvSpPr>
      <xdr:spPr>
        <a:xfrm>
          <a:off x="4622800" y="33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81191</xdr:rowOff>
    </xdr:from>
    <xdr:to>
      <xdr:col>22</xdr:col>
      <xdr:colOff>165100</xdr:colOff>
      <xdr:row>19</xdr:row>
      <xdr:rowOff>11341</xdr:rowOff>
    </xdr:to>
    <xdr:sp macro="" textlink="">
      <xdr:nvSpPr>
        <xdr:cNvPr id="73" name="楕円 72"/>
        <xdr:cNvSpPr/>
      </xdr:nvSpPr>
      <xdr:spPr bwMode="auto">
        <a:xfrm>
          <a:off x="4254500" y="321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167568</xdr:rowOff>
    </xdr:from>
    <xdr:ext cx="762000" cy="259045"/>
    <xdr:sp macro="" textlink="">
      <xdr:nvSpPr>
        <xdr:cNvPr id="74" name="テキスト ボックス 73"/>
        <xdr:cNvSpPr txBox="1"/>
      </xdr:nvSpPr>
      <xdr:spPr>
        <a:xfrm>
          <a:off x="3924300" y="330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27191</xdr:rowOff>
    </xdr:from>
    <xdr:to>
      <xdr:col>19</xdr:col>
      <xdr:colOff>38100</xdr:colOff>
      <xdr:row>18</xdr:row>
      <xdr:rowOff>128791</xdr:rowOff>
    </xdr:to>
    <xdr:sp macro="" textlink="">
      <xdr:nvSpPr>
        <xdr:cNvPr id="75" name="楕円 74"/>
        <xdr:cNvSpPr/>
      </xdr:nvSpPr>
      <xdr:spPr bwMode="auto">
        <a:xfrm>
          <a:off x="3556000" y="316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113568</xdr:rowOff>
    </xdr:from>
    <xdr:ext cx="762000" cy="259045"/>
    <xdr:sp macro="" textlink="">
      <xdr:nvSpPr>
        <xdr:cNvPr id="76" name="テキスト ボックス 75"/>
        <xdr:cNvSpPr txBox="1"/>
      </xdr:nvSpPr>
      <xdr:spPr>
        <a:xfrm>
          <a:off x="3225800" y="324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57607</xdr:rowOff>
    </xdr:from>
    <xdr:to>
      <xdr:col>15</xdr:col>
      <xdr:colOff>101600</xdr:colOff>
      <xdr:row>18</xdr:row>
      <xdr:rowOff>159207</xdr:rowOff>
    </xdr:to>
    <xdr:sp macro="" textlink="">
      <xdr:nvSpPr>
        <xdr:cNvPr id="77" name="楕円 76"/>
        <xdr:cNvSpPr/>
      </xdr:nvSpPr>
      <xdr:spPr bwMode="auto">
        <a:xfrm>
          <a:off x="2857500" y="3191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143984</xdr:rowOff>
    </xdr:from>
    <xdr:ext cx="762000" cy="259045"/>
    <xdr:sp macro="" textlink="">
      <xdr:nvSpPr>
        <xdr:cNvPr id="78" name="テキスト ボックス 77"/>
        <xdr:cNvSpPr txBox="1"/>
      </xdr:nvSpPr>
      <xdr:spPr>
        <a:xfrm>
          <a:off x="2527300" y="32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245904</xdr:rowOff>
    </xdr:from>
    <xdr:to>
      <xdr:col>29</xdr:col>
      <xdr:colOff>127000</xdr:colOff>
      <xdr:row>35</xdr:row>
      <xdr:rowOff>250934</xdr:rowOff>
    </xdr:to>
    <xdr:cxnSp macro="">
      <xdr:nvCxnSpPr>
        <xdr:cNvPr id="113" name="直線コネクタ 112"/>
        <xdr:cNvCxnSpPr/>
      </xdr:nvCxnSpPr>
      <xdr:spPr bwMode="auto">
        <a:xfrm flipV="1">
          <a:off x="5003800" y="6856254"/>
          <a:ext cx="647700" cy="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248876</xdr:rowOff>
    </xdr:from>
    <xdr:to>
      <xdr:col>26</xdr:col>
      <xdr:colOff>50800</xdr:colOff>
      <xdr:row>35</xdr:row>
      <xdr:rowOff>250934</xdr:rowOff>
    </xdr:to>
    <xdr:cxnSp macro="">
      <xdr:nvCxnSpPr>
        <xdr:cNvPr id="116" name="直線コネクタ 115"/>
        <xdr:cNvCxnSpPr/>
      </xdr:nvCxnSpPr>
      <xdr:spPr bwMode="auto">
        <a:xfrm>
          <a:off x="4305300" y="6859226"/>
          <a:ext cx="698500" cy="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339833</xdr:rowOff>
    </xdr:from>
    <xdr:ext cx="736600" cy="259045"/>
    <xdr:sp macro="" textlink="">
      <xdr:nvSpPr>
        <xdr:cNvPr id="118" name="テキスト ボックス 117"/>
        <xdr:cNvSpPr txBox="1"/>
      </xdr:nvSpPr>
      <xdr:spPr>
        <a:xfrm>
          <a:off x="4622800" y="626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230588</xdr:rowOff>
    </xdr:from>
    <xdr:to>
      <xdr:col>22</xdr:col>
      <xdr:colOff>114300</xdr:colOff>
      <xdr:row>35</xdr:row>
      <xdr:rowOff>248876</xdr:rowOff>
    </xdr:to>
    <xdr:cxnSp macro="">
      <xdr:nvCxnSpPr>
        <xdr:cNvPr id="119" name="直線コネクタ 118"/>
        <xdr:cNvCxnSpPr/>
      </xdr:nvCxnSpPr>
      <xdr:spPr bwMode="auto">
        <a:xfrm>
          <a:off x="3606800" y="6840938"/>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219565</xdr:rowOff>
    </xdr:from>
    <xdr:to>
      <xdr:col>22</xdr:col>
      <xdr:colOff>165100</xdr:colOff>
      <xdr:row>34</xdr:row>
      <xdr:rowOff>321165</xdr:rowOff>
    </xdr:to>
    <xdr:sp macro="" textlink="">
      <xdr:nvSpPr>
        <xdr:cNvPr id="120" name="フローチャート: 判断 119"/>
        <xdr:cNvSpPr/>
      </xdr:nvSpPr>
      <xdr:spPr bwMode="auto">
        <a:xfrm>
          <a:off x="4254500" y="648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331342</xdr:rowOff>
    </xdr:from>
    <xdr:ext cx="762000" cy="259045"/>
    <xdr:sp macro="" textlink="">
      <xdr:nvSpPr>
        <xdr:cNvPr id="121" name="テキスト ボックス 120"/>
        <xdr:cNvSpPr txBox="1"/>
      </xdr:nvSpPr>
      <xdr:spPr>
        <a:xfrm>
          <a:off x="3924300" y="625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201328</xdr:rowOff>
    </xdr:from>
    <xdr:to>
      <xdr:col>18</xdr:col>
      <xdr:colOff>177800</xdr:colOff>
      <xdr:row>35</xdr:row>
      <xdr:rowOff>230588</xdr:rowOff>
    </xdr:to>
    <xdr:cxnSp macro="">
      <xdr:nvCxnSpPr>
        <xdr:cNvPr id="122" name="直線コネクタ 121"/>
        <xdr:cNvCxnSpPr/>
      </xdr:nvCxnSpPr>
      <xdr:spPr bwMode="auto">
        <a:xfrm>
          <a:off x="2908300" y="6811678"/>
          <a:ext cx="698500" cy="2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179527</xdr:rowOff>
    </xdr:from>
    <xdr:to>
      <xdr:col>19</xdr:col>
      <xdr:colOff>38100</xdr:colOff>
      <xdr:row>34</xdr:row>
      <xdr:rowOff>281127</xdr:rowOff>
    </xdr:to>
    <xdr:sp macro="" textlink="">
      <xdr:nvSpPr>
        <xdr:cNvPr id="123" name="フローチャート: 判断 122"/>
        <xdr:cNvSpPr/>
      </xdr:nvSpPr>
      <xdr:spPr bwMode="auto">
        <a:xfrm>
          <a:off x="3556000" y="644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291304</xdr:rowOff>
    </xdr:from>
    <xdr:ext cx="762000" cy="259045"/>
    <xdr:sp macro="" textlink="">
      <xdr:nvSpPr>
        <xdr:cNvPr id="124" name="テキスト ボックス 123"/>
        <xdr:cNvSpPr txBox="1"/>
      </xdr:nvSpPr>
      <xdr:spPr>
        <a:xfrm>
          <a:off x="3225800" y="621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177339</xdr:rowOff>
    </xdr:from>
    <xdr:to>
      <xdr:col>15</xdr:col>
      <xdr:colOff>101600</xdr:colOff>
      <xdr:row>34</xdr:row>
      <xdr:rowOff>278940</xdr:rowOff>
    </xdr:to>
    <xdr:sp macro="" textlink="">
      <xdr:nvSpPr>
        <xdr:cNvPr id="125" name="フローチャート: 判断 124"/>
        <xdr:cNvSpPr/>
      </xdr:nvSpPr>
      <xdr:spPr bwMode="auto">
        <a:xfrm>
          <a:off x="2857500" y="644478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289116</xdr:rowOff>
    </xdr:from>
    <xdr:ext cx="762000" cy="259045"/>
    <xdr:sp macro="" textlink="">
      <xdr:nvSpPr>
        <xdr:cNvPr id="126" name="テキスト ボックス 125"/>
        <xdr:cNvSpPr txBox="1"/>
      </xdr:nvSpPr>
      <xdr:spPr>
        <a:xfrm>
          <a:off x="2527300" y="62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195104</xdr:rowOff>
    </xdr:from>
    <xdr:to>
      <xdr:col>29</xdr:col>
      <xdr:colOff>177800</xdr:colOff>
      <xdr:row>35</xdr:row>
      <xdr:rowOff>296704</xdr:rowOff>
    </xdr:to>
    <xdr:sp macro="" textlink="">
      <xdr:nvSpPr>
        <xdr:cNvPr id="132" name="楕円 131"/>
        <xdr:cNvSpPr/>
      </xdr:nvSpPr>
      <xdr:spPr bwMode="auto">
        <a:xfrm>
          <a:off x="5600700" y="680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167181</xdr:rowOff>
    </xdr:from>
    <xdr:ext cx="762000" cy="259045"/>
    <xdr:sp macro="" textlink="">
      <xdr:nvSpPr>
        <xdr:cNvPr id="133" name="人口1人当たり決算額の推移該当値テキスト445"/>
        <xdr:cNvSpPr txBox="1"/>
      </xdr:nvSpPr>
      <xdr:spPr>
        <a:xfrm>
          <a:off x="5740400" y="677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200134</xdr:rowOff>
    </xdr:from>
    <xdr:to>
      <xdr:col>26</xdr:col>
      <xdr:colOff>101600</xdr:colOff>
      <xdr:row>35</xdr:row>
      <xdr:rowOff>301734</xdr:rowOff>
    </xdr:to>
    <xdr:sp macro="" textlink="">
      <xdr:nvSpPr>
        <xdr:cNvPr id="134" name="楕円 133"/>
        <xdr:cNvSpPr/>
      </xdr:nvSpPr>
      <xdr:spPr bwMode="auto">
        <a:xfrm>
          <a:off x="4953000" y="681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286511</xdr:rowOff>
    </xdr:from>
    <xdr:ext cx="736600" cy="259045"/>
    <xdr:sp macro="" textlink="">
      <xdr:nvSpPr>
        <xdr:cNvPr id="135" name="テキスト ボックス 134"/>
        <xdr:cNvSpPr txBox="1"/>
      </xdr:nvSpPr>
      <xdr:spPr>
        <a:xfrm>
          <a:off x="4622800" y="68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198076</xdr:rowOff>
    </xdr:from>
    <xdr:to>
      <xdr:col>22</xdr:col>
      <xdr:colOff>165100</xdr:colOff>
      <xdr:row>35</xdr:row>
      <xdr:rowOff>299676</xdr:rowOff>
    </xdr:to>
    <xdr:sp macro="" textlink="">
      <xdr:nvSpPr>
        <xdr:cNvPr id="136" name="楕円 135"/>
        <xdr:cNvSpPr/>
      </xdr:nvSpPr>
      <xdr:spPr bwMode="auto">
        <a:xfrm>
          <a:off x="4254500" y="680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284453</xdr:rowOff>
    </xdr:from>
    <xdr:ext cx="762000" cy="259045"/>
    <xdr:sp macro="" textlink="">
      <xdr:nvSpPr>
        <xdr:cNvPr id="137" name="テキスト ボックス 136"/>
        <xdr:cNvSpPr txBox="1"/>
      </xdr:nvSpPr>
      <xdr:spPr>
        <a:xfrm>
          <a:off x="3924300" y="689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179788</xdr:rowOff>
    </xdr:from>
    <xdr:to>
      <xdr:col>19</xdr:col>
      <xdr:colOff>38100</xdr:colOff>
      <xdr:row>35</xdr:row>
      <xdr:rowOff>281388</xdr:rowOff>
    </xdr:to>
    <xdr:sp macro="" textlink="">
      <xdr:nvSpPr>
        <xdr:cNvPr id="138" name="楕円 137"/>
        <xdr:cNvSpPr/>
      </xdr:nvSpPr>
      <xdr:spPr bwMode="auto">
        <a:xfrm>
          <a:off x="3556000" y="679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266165</xdr:rowOff>
    </xdr:from>
    <xdr:ext cx="762000" cy="259045"/>
    <xdr:sp macro="" textlink="">
      <xdr:nvSpPr>
        <xdr:cNvPr id="139" name="テキスト ボックス 138"/>
        <xdr:cNvSpPr txBox="1"/>
      </xdr:nvSpPr>
      <xdr:spPr>
        <a:xfrm>
          <a:off x="3225800" y="68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150528</xdr:rowOff>
    </xdr:from>
    <xdr:to>
      <xdr:col>15</xdr:col>
      <xdr:colOff>101600</xdr:colOff>
      <xdr:row>35</xdr:row>
      <xdr:rowOff>252128</xdr:rowOff>
    </xdr:to>
    <xdr:sp macro="" textlink="">
      <xdr:nvSpPr>
        <xdr:cNvPr id="140" name="楕円 139"/>
        <xdr:cNvSpPr/>
      </xdr:nvSpPr>
      <xdr:spPr bwMode="auto">
        <a:xfrm>
          <a:off x="2857500" y="676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236905</xdr:rowOff>
    </xdr:from>
    <xdr:ext cx="762000" cy="259045"/>
    <xdr:sp macro="" textlink="">
      <xdr:nvSpPr>
        <xdr:cNvPr id="141" name="テキスト ボックス 140"/>
        <xdr:cNvSpPr txBox="1"/>
      </xdr:nvSpPr>
      <xdr:spPr>
        <a:xfrm>
          <a:off x="2527300" y="684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127441</xdr:rowOff>
    </xdr:from>
    <xdr:to>
      <xdr:col>24</xdr:col>
      <xdr:colOff>63500</xdr:colOff>
      <xdr:row>36</xdr:row>
      <xdr:rowOff>139971</xdr:rowOff>
    </xdr:to>
    <xdr:cxnSp macro="">
      <xdr:nvCxnSpPr>
        <xdr:cNvPr id="65" name="直線コネクタ 64"/>
        <xdr:cNvCxnSpPr/>
      </xdr:nvCxnSpPr>
      <xdr:spPr>
        <a:xfrm flipV="1">
          <a:off x="3797300" y="6299641"/>
          <a:ext cx="8382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139971</xdr:rowOff>
    </xdr:from>
    <xdr:to>
      <xdr:col>19</xdr:col>
      <xdr:colOff>177800</xdr:colOff>
      <xdr:row>37</xdr:row>
      <xdr:rowOff>79592</xdr:rowOff>
    </xdr:to>
    <xdr:cxnSp macro="">
      <xdr:nvCxnSpPr>
        <xdr:cNvPr id="68" name="直線コネクタ 67"/>
        <xdr:cNvCxnSpPr/>
      </xdr:nvCxnSpPr>
      <xdr:spPr>
        <a:xfrm flipV="1">
          <a:off x="2908300" y="6312171"/>
          <a:ext cx="889000" cy="1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145748</xdr:rowOff>
    </xdr:from>
    <xdr:ext cx="534377" cy="259045"/>
    <xdr:sp macro="" textlink="">
      <xdr:nvSpPr>
        <xdr:cNvPr id="70" name="テキスト ボックス 69"/>
        <xdr:cNvSpPr txBox="1"/>
      </xdr:nvSpPr>
      <xdr:spPr>
        <a:xfrm>
          <a:off x="3530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79592</xdr:rowOff>
    </xdr:from>
    <xdr:to>
      <xdr:col>15</xdr:col>
      <xdr:colOff>50800</xdr:colOff>
      <xdr:row>37</xdr:row>
      <xdr:rowOff>121026</xdr:rowOff>
    </xdr:to>
    <xdr:cxnSp macro="">
      <xdr:nvCxnSpPr>
        <xdr:cNvPr id="71" name="直線コネクタ 70"/>
        <xdr:cNvCxnSpPr/>
      </xdr:nvCxnSpPr>
      <xdr:spPr>
        <a:xfrm flipV="1">
          <a:off x="2019300" y="6423242"/>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160723</xdr:rowOff>
    </xdr:from>
    <xdr:to>
      <xdr:col>15</xdr:col>
      <xdr:colOff>101600</xdr:colOff>
      <xdr:row>36</xdr:row>
      <xdr:rowOff>90873</xdr:rowOff>
    </xdr:to>
    <xdr:sp macro="" textlink="">
      <xdr:nvSpPr>
        <xdr:cNvPr id="72" name="フローチャート: 判断 71"/>
        <xdr:cNvSpPr/>
      </xdr:nvSpPr>
      <xdr:spPr>
        <a:xfrm>
          <a:off x="2857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107400</xdr:rowOff>
    </xdr:from>
    <xdr:ext cx="534377" cy="259045"/>
    <xdr:sp macro="" textlink="">
      <xdr:nvSpPr>
        <xdr:cNvPr id="73" name="テキスト ボックス 72"/>
        <xdr:cNvSpPr txBox="1"/>
      </xdr:nvSpPr>
      <xdr:spPr>
        <a:xfrm>
          <a:off x="2641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121026</xdr:rowOff>
    </xdr:from>
    <xdr:to>
      <xdr:col>10</xdr:col>
      <xdr:colOff>114300</xdr:colOff>
      <xdr:row>37</xdr:row>
      <xdr:rowOff>122284</xdr:rowOff>
    </xdr:to>
    <xdr:cxnSp macro="">
      <xdr:nvCxnSpPr>
        <xdr:cNvPr id="74" name="直線コネクタ 73"/>
        <xdr:cNvCxnSpPr/>
      </xdr:nvCxnSpPr>
      <xdr:spPr>
        <a:xfrm flipV="1">
          <a:off x="1130300" y="64646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5090</xdr:rowOff>
    </xdr:from>
    <xdr:to>
      <xdr:col>10</xdr:col>
      <xdr:colOff>165100</xdr:colOff>
      <xdr:row>36</xdr:row>
      <xdr:rowOff>106690</xdr:rowOff>
    </xdr:to>
    <xdr:sp macro="" textlink="">
      <xdr:nvSpPr>
        <xdr:cNvPr id="75" name="フローチャート: 判断 74"/>
        <xdr:cNvSpPr/>
      </xdr:nvSpPr>
      <xdr:spPr>
        <a:xfrm>
          <a:off x="1968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123217</xdr:rowOff>
    </xdr:from>
    <xdr:ext cx="534377" cy="259045"/>
    <xdr:sp macro="" textlink="">
      <xdr:nvSpPr>
        <xdr:cNvPr id="76" name="テキスト ボックス 75"/>
        <xdr:cNvSpPr txBox="1"/>
      </xdr:nvSpPr>
      <xdr:spPr>
        <a:xfrm>
          <a:off x="1752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13962</xdr:rowOff>
    </xdr:from>
    <xdr:to>
      <xdr:col>6</xdr:col>
      <xdr:colOff>38100</xdr:colOff>
      <xdr:row>36</xdr:row>
      <xdr:rowOff>115562</xdr:rowOff>
    </xdr:to>
    <xdr:sp macro="" textlink="">
      <xdr:nvSpPr>
        <xdr:cNvPr id="77" name="フローチャート: 判断 76"/>
        <xdr:cNvSpPr/>
      </xdr:nvSpPr>
      <xdr:spPr>
        <a:xfrm>
          <a:off x="1079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132089</xdr:rowOff>
    </xdr:from>
    <xdr:ext cx="534377" cy="259045"/>
    <xdr:sp macro="" textlink="">
      <xdr:nvSpPr>
        <xdr:cNvPr id="78" name="テキスト ボックス 77"/>
        <xdr:cNvSpPr txBox="1"/>
      </xdr:nvSpPr>
      <xdr:spPr>
        <a:xfrm>
          <a:off x="863111" y="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76641</xdr:rowOff>
    </xdr:from>
    <xdr:to>
      <xdr:col>24</xdr:col>
      <xdr:colOff>114300</xdr:colOff>
      <xdr:row>37</xdr:row>
      <xdr:rowOff>6791</xdr:rowOff>
    </xdr:to>
    <xdr:sp macro="" textlink="">
      <xdr:nvSpPr>
        <xdr:cNvPr id="84" name="楕円 83"/>
        <xdr:cNvSpPr/>
      </xdr:nvSpPr>
      <xdr:spPr>
        <a:xfrm>
          <a:off x="4584700" y="62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55068</xdr:rowOff>
    </xdr:from>
    <xdr:ext cx="534377" cy="259045"/>
    <xdr:sp macro="" textlink="">
      <xdr:nvSpPr>
        <xdr:cNvPr id="85" name="人件費該当値テキスト"/>
        <xdr:cNvSpPr txBox="1"/>
      </xdr:nvSpPr>
      <xdr:spPr>
        <a:xfrm>
          <a:off x="4686300" y="62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89171</xdr:rowOff>
    </xdr:from>
    <xdr:to>
      <xdr:col>20</xdr:col>
      <xdr:colOff>38100</xdr:colOff>
      <xdr:row>37</xdr:row>
      <xdr:rowOff>19321</xdr:rowOff>
    </xdr:to>
    <xdr:sp macro="" textlink="">
      <xdr:nvSpPr>
        <xdr:cNvPr id="86" name="楕円 85"/>
        <xdr:cNvSpPr/>
      </xdr:nvSpPr>
      <xdr:spPr>
        <a:xfrm>
          <a:off x="3746500" y="62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10448</xdr:rowOff>
    </xdr:from>
    <xdr:ext cx="534377" cy="259045"/>
    <xdr:sp macro="" textlink="">
      <xdr:nvSpPr>
        <xdr:cNvPr id="87" name="テキスト ボックス 86"/>
        <xdr:cNvSpPr txBox="1"/>
      </xdr:nvSpPr>
      <xdr:spPr>
        <a:xfrm>
          <a:off x="3530111" y="63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28792</xdr:rowOff>
    </xdr:from>
    <xdr:to>
      <xdr:col>15</xdr:col>
      <xdr:colOff>101600</xdr:colOff>
      <xdr:row>37</xdr:row>
      <xdr:rowOff>130392</xdr:rowOff>
    </xdr:to>
    <xdr:sp macro="" textlink="">
      <xdr:nvSpPr>
        <xdr:cNvPr id="88" name="楕円 87"/>
        <xdr:cNvSpPr/>
      </xdr:nvSpPr>
      <xdr:spPr>
        <a:xfrm>
          <a:off x="2857500" y="637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121519</xdr:rowOff>
    </xdr:from>
    <xdr:ext cx="534377" cy="259045"/>
    <xdr:sp macro="" textlink="">
      <xdr:nvSpPr>
        <xdr:cNvPr id="89" name="テキスト ボックス 88"/>
        <xdr:cNvSpPr txBox="1"/>
      </xdr:nvSpPr>
      <xdr:spPr>
        <a:xfrm>
          <a:off x="2641111" y="646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70226</xdr:rowOff>
    </xdr:from>
    <xdr:to>
      <xdr:col>10</xdr:col>
      <xdr:colOff>165100</xdr:colOff>
      <xdr:row>38</xdr:row>
      <xdr:rowOff>377</xdr:rowOff>
    </xdr:to>
    <xdr:sp macro="" textlink="">
      <xdr:nvSpPr>
        <xdr:cNvPr id="90" name="楕円 89"/>
        <xdr:cNvSpPr/>
      </xdr:nvSpPr>
      <xdr:spPr>
        <a:xfrm>
          <a:off x="1968500" y="6413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162953</xdr:rowOff>
    </xdr:from>
    <xdr:ext cx="534377" cy="259045"/>
    <xdr:sp macro="" textlink="">
      <xdr:nvSpPr>
        <xdr:cNvPr id="91" name="テキスト ボックス 90"/>
        <xdr:cNvSpPr txBox="1"/>
      </xdr:nvSpPr>
      <xdr:spPr>
        <a:xfrm>
          <a:off x="1752111" y="65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71484</xdr:rowOff>
    </xdr:from>
    <xdr:to>
      <xdr:col>6</xdr:col>
      <xdr:colOff>38100</xdr:colOff>
      <xdr:row>38</xdr:row>
      <xdr:rowOff>1634</xdr:rowOff>
    </xdr:to>
    <xdr:sp macro="" textlink="">
      <xdr:nvSpPr>
        <xdr:cNvPr id="92" name="楕円 91"/>
        <xdr:cNvSpPr/>
      </xdr:nvSpPr>
      <xdr:spPr>
        <a:xfrm>
          <a:off x="1079500" y="64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164210</xdr:rowOff>
    </xdr:from>
    <xdr:ext cx="534377" cy="259045"/>
    <xdr:sp macro="" textlink="">
      <xdr:nvSpPr>
        <xdr:cNvPr id="93" name="テキスト ボックス 92"/>
        <xdr:cNvSpPr txBox="1"/>
      </xdr:nvSpPr>
      <xdr:spPr>
        <a:xfrm>
          <a:off x="863111" y="65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75660</xdr:rowOff>
    </xdr:from>
    <xdr:to>
      <xdr:col>24</xdr:col>
      <xdr:colOff>63500</xdr:colOff>
      <xdr:row>57</xdr:row>
      <xdr:rowOff>132798</xdr:rowOff>
    </xdr:to>
    <xdr:cxnSp macro="">
      <xdr:nvCxnSpPr>
        <xdr:cNvPr id="125" name="直線コネクタ 124"/>
        <xdr:cNvCxnSpPr/>
      </xdr:nvCxnSpPr>
      <xdr:spPr>
        <a:xfrm>
          <a:off x="3797300" y="9848310"/>
          <a:ext cx="838200" cy="5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75660</xdr:rowOff>
    </xdr:from>
    <xdr:to>
      <xdr:col>19</xdr:col>
      <xdr:colOff>177800</xdr:colOff>
      <xdr:row>57</xdr:row>
      <xdr:rowOff>139918</xdr:rowOff>
    </xdr:to>
    <xdr:cxnSp macro="">
      <xdr:nvCxnSpPr>
        <xdr:cNvPr id="128" name="直線コネクタ 127"/>
        <xdr:cNvCxnSpPr/>
      </xdr:nvCxnSpPr>
      <xdr:spPr>
        <a:xfrm flipV="1">
          <a:off x="2908300" y="9848310"/>
          <a:ext cx="889000" cy="6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24942</xdr:rowOff>
    </xdr:from>
    <xdr:ext cx="534377" cy="259045"/>
    <xdr:sp macro="" textlink="">
      <xdr:nvSpPr>
        <xdr:cNvPr id="130" name="テキスト ボックス 129"/>
        <xdr:cNvSpPr txBox="1"/>
      </xdr:nvSpPr>
      <xdr:spPr>
        <a:xfrm>
          <a:off x="3530111" y="92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139918</xdr:rowOff>
    </xdr:from>
    <xdr:to>
      <xdr:col>15</xdr:col>
      <xdr:colOff>50800</xdr:colOff>
      <xdr:row>57</xdr:row>
      <xdr:rowOff>144925</xdr:rowOff>
    </xdr:to>
    <xdr:cxnSp macro="">
      <xdr:nvCxnSpPr>
        <xdr:cNvPr id="131" name="直線コネクタ 130"/>
        <xdr:cNvCxnSpPr/>
      </xdr:nvCxnSpPr>
      <xdr:spPr>
        <a:xfrm flipV="1">
          <a:off x="2019300" y="9912568"/>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115407</xdr:rowOff>
    </xdr:from>
    <xdr:to>
      <xdr:col>15</xdr:col>
      <xdr:colOff>101600</xdr:colOff>
      <xdr:row>56</xdr:row>
      <xdr:rowOff>45557</xdr:rowOff>
    </xdr:to>
    <xdr:sp macro="" textlink="">
      <xdr:nvSpPr>
        <xdr:cNvPr id="132" name="フローチャート: 判断 131"/>
        <xdr:cNvSpPr/>
      </xdr:nvSpPr>
      <xdr:spPr>
        <a:xfrm>
          <a:off x="2857500" y="954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62084</xdr:rowOff>
    </xdr:from>
    <xdr:ext cx="534377" cy="259045"/>
    <xdr:sp macro="" textlink="">
      <xdr:nvSpPr>
        <xdr:cNvPr id="133" name="テキスト ボックス 132"/>
        <xdr:cNvSpPr txBox="1"/>
      </xdr:nvSpPr>
      <xdr:spPr>
        <a:xfrm>
          <a:off x="2641111" y="93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144925</xdr:rowOff>
    </xdr:from>
    <xdr:to>
      <xdr:col>10</xdr:col>
      <xdr:colOff>114300</xdr:colOff>
      <xdr:row>58</xdr:row>
      <xdr:rowOff>21252</xdr:rowOff>
    </xdr:to>
    <xdr:cxnSp macro="">
      <xdr:nvCxnSpPr>
        <xdr:cNvPr id="134" name="直線コネクタ 133"/>
        <xdr:cNvCxnSpPr/>
      </xdr:nvCxnSpPr>
      <xdr:spPr>
        <a:xfrm flipV="1">
          <a:off x="1130300" y="991757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2098</xdr:rowOff>
    </xdr:from>
    <xdr:to>
      <xdr:col>10</xdr:col>
      <xdr:colOff>165100</xdr:colOff>
      <xdr:row>56</xdr:row>
      <xdr:rowOff>103698</xdr:rowOff>
    </xdr:to>
    <xdr:sp macro="" textlink="">
      <xdr:nvSpPr>
        <xdr:cNvPr id="135" name="フローチャート: 判断 134"/>
        <xdr:cNvSpPr/>
      </xdr:nvSpPr>
      <xdr:spPr>
        <a:xfrm>
          <a:off x="1968500" y="960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120225</xdr:rowOff>
    </xdr:from>
    <xdr:ext cx="534377" cy="259045"/>
    <xdr:sp macro="" textlink="">
      <xdr:nvSpPr>
        <xdr:cNvPr id="136" name="テキスト ボックス 135"/>
        <xdr:cNvSpPr txBox="1"/>
      </xdr:nvSpPr>
      <xdr:spPr>
        <a:xfrm>
          <a:off x="1752111" y="93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35266</xdr:rowOff>
    </xdr:from>
    <xdr:to>
      <xdr:col>6</xdr:col>
      <xdr:colOff>38100</xdr:colOff>
      <xdr:row>56</xdr:row>
      <xdr:rowOff>136866</xdr:rowOff>
    </xdr:to>
    <xdr:sp macro="" textlink="">
      <xdr:nvSpPr>
        <xdr:cNvPr id="137" name="フローチャート: 判断 136"/>
        <xdr:cNvSpPr/>
      </xdr:nvSpPr>
      <xdr:spPr>
        <a:xfrm>
          <a:off x="1079500" y="963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153393</xdr:rowOff>
    </xdr:from>
    <xdr:ext cx="534377" cy="259045"/>
    <xdr:sp macro="" textlink="">
      <xdr:nvSpPr>
        <xdr:cNvPr id="138" name="テキスト ボックス 137"/>
        <xdr:cNvSpPr txBox="1"/>
      </xdr:nvSpPr>
      <xdr:spPr>
        <a:xfrm>
          <a:off x="863111" y="94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81998</xdr:rowOff>
    </xdr:from>
    <xdr:to>
      <xdr:col>24</xdr:col>
      <xdr:colOff>114300</xdr:colOff>
      <xdr:row>58</xdr:row>
      <xdr:rowOff>12148</xdr:rowOff>
    </xdr:to>
    <xdr:sp macro="" textlink="">
      <xdr:nvSpPr>
        <xdr:cNvPr id="144" name="楕円 143"/>
        <xdr:cNvSpPr/>
      </xdr:nvSpPr>
      <xdr:spPr>
        <a:xfrm>
          <a:off x="4584700" y="98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168375</xdr:rowOff>
    </xdr:from>
    <xdr:ext cx="534377" cy="259045"/>
    <xdr:sp macro="" textlink="">
      <xdr:nvSpPr>
        <xdr:cNvPr id="145" name="物件費該当値テキスト"/>
        <xdr:cNvSpPr txBox="1"/>
      </xdr:nvSpPr>
      <xdr:spPr>
        <a:xfrm>
          <a:off x="4686300" y="97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24860</xdr:rowOff>
    </xdr:from>
    <xdr:to>
      <xdr:col>20</xdr:col>
      <xdr:colOff>38100</xdr:colOff>
      <xdr:row>57</xdr:row>
      <xdr:rowOff>126460</xdr:rowOff>
    </xdr:to>
    <xdr:sp macro="" textlink="">
      <xdr:nvSpPr>
        <xdr:cNvPr id="146" name="楕円 145"/>
        <xdr:cNvSpPr/>
      </xdr:nvSpPr>
      <xdr:spPr>
        <a:xfrm>
          <a:off x="3746500" y="97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117587</xdr:rowOff>
    </xdr:from>
    <xdr:ext cx="534377" cy="259045"/>
    <xdr:sp macro="" textlink="">
      <xdr:nvSpPr>
        <xdr:cNvPr id="147" name="テキスト ボックス 146"/>
        <xdr:cNvSpPr txBox="1"/>
      </xdr:nvSpPr>
      <xdr:spPr>
        <a:xfrm>
          <a:off x="3530111" y="989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89118</xdr:rowOff>
    </xdr:from>
    <xdr:to>
      <xdr:col>15</xdr:col>
      <xdr:colOff>101600</xdr:colOff>
      <xdr:row>58</xdr:row>
      <xdr:rowOff>19268</xdr:rowOff>
    </xdr:to>
    <xdr:sp macro="" textlink="">
      <xdr:nvSpPr>
        <xdr:cNvPr id="148" name="楕円 147"/>
        <xdr:cNvSpPr/>
      </xdr:nvSpPr>
      <xdr:spPr>
        <a:xfrm>
          <a:off x="2857500" y="98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10395</xdr:rowOff>
    </xdr:from>
    <xdr:ext cx="534377" cy="259045"/>
    <xdr:sp macro="" textlink="">
      <xdr:nvSpPr>
        <xdr:cNvPr id="149" name="テキスト ボックス 148"/>
        <xdr:cNvSpPr txBox="1"/>
      </xdr:nvSpPr>
      <xdr:spPr>
        <a:xfrm>
          <a:off x="2641111" y="99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94125</xdr:rowOff>
    </xdr:from>
    <xdr:to>
      <xdr:col>10</xdr:col>
      <xdr:colOff>165100</xdr:colOff>
      <xdr:row>58</xdr:row>
      <xdr:rowOff>24275</xdr:rowOff>
    </xdr:to>
    <xdr:sp macro="" textlink="">
      <xdr:nvSpPr>
        <xdr:cNvPr id="150" name="楕円 149"/>
        <xdr:cNvSpPr/>
      </xdr:nvSpPr>
      <xdr:spPr>
        <a:xfrm>
          <a:off x="1968500" y="98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15402</xdr:rowOff>
    </xdr:from>
    <xdr:ext cx="534377" cy="259045"/>
    <xdr:sp macro="" textlink="">
      <xdr:nvSpPr>
        <xdr:cNvPr id="151" name="テキスト ボックス 150"/>
        <xdr:cNvSpPr txBox="1"/>
      </xdr:nvSpPr>
      <xdr:spPr>
        <a:xfrm>
          <a:off x="1752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141902</xdr:rowOff>
    </xdr:from>
    <xdr:to>
      <xdr:col>6</xdr:col>
      <xdr:colOff>38100</xdr:colOff>
      <xdr:row>58</xdr:row>
      <xdr:rowOff>72052</xdr:rowOff>
    </xdr:to>
    <xdr:sp macro="" textlink="">
      <xdr:nvSpPr>
        <xdr:cNvPr id="152" name="楕円 151"/>
        <xdr:cNvSpPr/>
      </xdr:nvSpPr>
      <xdr:spPr>
        <a:xfrm>
          <a:off x="1079500" y="99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63179</xdr:rowOff>
    </xdr:from>
    <xdr:ext cx="534377" cy="259045"/>
    <xdr:sp macro="" textlink="">
      <xdr:nvSpPr>
        <xdr:cNvPr id="153" name="テキスト ボックス 152"/>
        <xdr:cNvSpPr txBox="1"/>
      </xdr:nvSpPr>
      <xdr:spPr>
        <a:xfrm>
          <a:off x="863111" y="100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150879</xdr:rowOff>
    </xdr:from>
    <xdr:to>
      <xdr:col>24</xdr:col>
      <xdr:colOff>63500</xdr:colOff>
      <xdr:row>77</xdr:row>
      <xdr:rowOff>159497</xdr:rowOff>
    </xdr:to>
    <xdr:cxnSp macro="">
      <xdr:nvCxnSpPr>
        <xdr:cNvPr id="180" name="直線コネクタ 179"/>
        <xdr:cNvCxnSpPr/>
      </xdr:nvCxnSpPr>
      <xdr:spPr>
        <a:xfrm>
          <a:off x="3797300" y="1335252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150879</xdr:rowOff>
    </xdr:from>
    <xdr:to>
      <xdr:col>19</xdr:col>
      <xdr:colOff>177800</xdr:colOff>
      <xdr:row>78</xdr:row>
      <xdr:rowOff>29491</xdr:rowOff>
    </xdr:to>
    <xdr:cxnSp macro="">
      <xdr:nvCxnSpPr>
        <xdr:cNvPr id="183" name="直線コネクタ 182"/>
        <xdr:cNvCxnSpPr/>
      </xdr:nvCxnSpPr>
      <xdr:spPr>
        <a:xfrm flipV="1">
          <a:off x="2908300" y="13352529"/>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162313</xdr:rowOff>
    </xdr:from>
    <xdr:ext cx="469744" cy="259045"/>
    <xdr:sp macro="" textlink="">
      <xdr:nvSpPr>
        <xdr:cNvPr id="185" name="テキスト ボックス 184"/>
        <xdr:cNvSpPr txBox="1"/>
      </xdr:nvSpPr>
      <xdr:spPr>
        <a:xfrm>
          <a:off x="3562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29491</xdr:rowOff>
    </xdr:from>
    <xdr:to>
      <xdr:col>15</xdr:col>
      <xdr:colOff>50800</xdr:colOff>
      <xdr:row>78</xdr:row>
      <xdr:rowOff>73520</xdr:rowOff>
    </xdr:to>
    <xdr:cxnSp macro="">
      <xdr:nvCxnSpPr>
        <xdr:cNvPr id="186" name="直線コネクタ 185"/>
        <xdr:cNvCxnSpPr/>
      </xdr:nvCxnSpPr>
      <xdr:spPr>
        <a:xfrm flipV="1">
          <a:off x="2019300" y="13402591"/>
          <a:ext cx="8890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87" name="フローチャート: 判断 186"/>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63488</xdr:rowOff>
    </xdr:from>
    <xdr:ext cx="469744" cy="259045"/>
    <xdr:sp macro="" textlink="">
      <xdr:nvSpPr>
        <xdr:cNvPr id="188" name="テキスト ボックス 187"/>
        <xdr:cNvSpPr txBox="1"/>
      </xdr:nvSpPr>
      <xdr:spPr>
        <a:xfrm>
          <a:off x="2673428" y="130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67142</xdr:rowOff>
    </xdr:from>
    <xdr:to>
      <xdr:col>10</xdr:col>
      <xdr:colOff>114300</xdr:colOff>
      <xdr:row>78</xdr:row>
      <xdr:rowOff>73520</xdr:rowOff>
    </xdr:to>
    <xdr:cxnSp macro="">
      <xdr:nvCxnSpPr>
        <xdr:cNvPr id="189" name="直線コネクタ 188"/>
        <xdr:cNvCxnSpPr/>
      </xdr:nvCxnSpPr>
      <xdr:spPr>
        <a:xfrm>
          <a:off x="1130300" y="13440242"/>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90" name="フローチャート: 判断 189"/>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50413</xdr:rowOff>
    </xdr:from>
    <xdr:ext cx="469744" cy="259045"/>
    <xdr:sp macro="" textlink="">
      <xdr:nvSpPr>
        <xdr:cNvPr id="191" name="テキスト ボックス 190"/>
        <xdr:cNvSpPr txBox="1"/>
      </xdr:nvSpPr>
      <xdr:spPr>
        <a:xfrm>
          <a:off x="1784428" y="1308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92" name="フローチャート: 判断 191"/>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12923</xdr:rowOff>
    </xdr:from>
    <xdr:ext cx="469744" cy="259045"/>
    <xdr:sp macro="" textlink="">
      <xdr:nvSpPr>
        <xdr:cNvPr id="193" name="テキスト ボックス 192"/>
        <xdr:cNvSpPr txBox="1"/>
      </xdr:nvSpPr>
      <xdr:spPr>
        <a:xfrm>
          <a:off x="895428" y="130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108697</xdr:rowOff>
    </xdr:from>
    <xdr:to>
      <xdr:col>24</xdr:col>
      <xdr:colOff>114300</xdr:colOff>
      <xdr:row>78</xdr:row>
      <xdr:rowOff>38847</xdr:rowOff>
    </xdr:to>
    <xdr:sp macro="" textlink="">
      <xdr:nvSpPr>
        <xdr:cNvPr id="199" name="楕円 198"/>
        <xdr:cNvSpPr/>
      </xdr:nvSpPr>
      <xdr:spPr>
        <a:xfrm>
          <a:off x="4584700" y="133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87124</xdr:rowOff>
    </xdr:from>
    <xdr:ext cx="469744" cy="259045"/>
    <xdr:sp macro="" textlink="">
      <xdr:nvSpPr>
        <xdr:cNvPr id="200" name="維持補修費該当値テキスト"/>
        <xdr:cNvSpPr txBox="1"/>
      </xdr:nvSpPr>
      <xdr:spPr>
        <a:xfrm>
          <a:off x="4686300" y="1328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100079</xdr:rowOff>
    </xdr:from>
    <xdr:to>
      <xdr:col>20</xdr:col>
      <xdr:colOff>38100</xdr:colOff>
      <xdr:row>78</xdr:row>
      <xdr:rowOff>30229</xdr:rowOff>
    </xdr:to>
    <xdr:sp macro="" textlink="">
      <xdr:nvSpPr>
        <xdr:cNvPr id="201" name="楕円 200"/>
        <xdr:cNvSpPr/>
      </xdr:nvSpPr>
      <xdr:spPr>
        <a:xfrm>
          <a:off x="3746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21356</xdr:rowOff>
    </xdr:from>
    <xdr:ext cx="469744" cy="259045"/>
    <xdr:sp macro="" textlink="">
      <xdr:nvSpPr>
        <xdr:cNvPr id="202" name="テキスト ボックス 201"/>
        <xdr:cNvSpPr txBox="1"/>
      </xdr:nvSpPr>
      <xdr:spPr>
        <a:xfrm>
          <a:off x="3562428" y="1339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150141</xdr:rowOff>
    </xdr:from>
    <xdr:to>
      <xdr:col>15</xdr:col>
      <xdr:colOff>101600</xdr:colOff>
      <xdr:row>78</xdr:row>
      <xdr:rowOff>80291</xdr:rowOff>
    </xdr:to>
    <xdr:sp macro="" textlink="">
      <xdr:nvSpPr>
        <xdr:cNvPr id="203" name="楕円 202"/>
        <xdr:cNvSpPr/>
      </xdr:nvSpPr>
      <xdr:spPr>
        <a:xfrm>
          <a:off x="2857500" y="133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71418</xdr:rowOff>
    </xdr:from>
    <xdr:ext cx="469744" cy="259045"/>
    <xdr:sp macro="" textlink="">
      <xdr:nvSpPr>
        <xdr:cNvPr id="204" name="テキスト ボックス 203"/>
        <xdr:cNvSpPr txBox="1"/>
      </xdr:nvSpPr>
      <xdr:spPr>
        <a:xfrm>
          <a:off x="2673428" y="134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22720</xdr:rowOff>
    </xdr:from>
    <xdr:to>
      <xdr:col>10</xdr:col>
      <xdr:colOff>165100</xdr:colOff>
      <xdr:row>78</xdr:row>
      <xdr:rowOff>124320</xdr:rowOff>
    </xdr:to>
    <xdr:sp macro="" textlink="">
      <xdr:nvSpPr>
        <xdr:cNvPr id="205" name="楕円 204"/>
        <xdr:cNvSpPr/>
      </xdr:nvSpPr>
      <xdr:spPr>
        <a:xfrm>
          <a:off x="1968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115447</xdr:rowOff>
    </xdr:from>
    <xdr:ext cx="469744" cy="259045"/>
    <xdr:sp macro="" textlink="">
      <xdr:nvSpPr>
        <xdr:cNvPr id="206" name="テキスト ボックス 205"/>
        <xdr:cNvSpPr txBox="1"/>
      </xdr:nvSpPr>
      <xdr:spPr>
        <a:xfrm>
          <a:off x="1784428" y="134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16342</xdr:rowOff>
    </xdr:from>
    <xdr:to>
      <xdr:col>6</xdr:col>
      <xdr:colOff>38100</xdr:colOff>
      <xdr:row>78</xdr:row>
      <xdr:rowOff>117942</xdr:rowOff>
    </xdr:to>
    <xdr:sp macro="" textlink="">
      <xdr:nvSpPr>
        <xdr:cNvPr id="207" name="楕円 206"/>
        <xdr:cNvSpPr/>
      </xdr:nvSpPr>
      <xdr:spPr>
        <a:xfrm>
          <a:off x="1079500" y="133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109069</xdr:rowOff>
    </xdr:from>
    <xdr:ext cx="469744" cy="259045"/>
    <xdr:sp macro="" textlink="">
      <xdr:nvSpPr>
        <xdr:cNvPr id="208" name="テキスト ボックス 207"/>
        <xdr:cNvSpPr txBox="1"/>
      </xdr:nvSpPr>
      <xdr:spPr>
        <a:xfrm>
          <a:off x="895428" y="1348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63064</xdr:rowOff>
    </xdr:from>
    <xdr:to>
      <xdr:col>24</xdr:col>
      <xdr:colOff>63500</xdr:colOff>
      <xdr:row>98</xdr:row>
      <xdr:rowOff>56620</xdr:rowOff>
    </xdr:to>
    <xdr:cxnSp macro="">
      <xdr:nvCxnSpPr>
        <xdr:cNvPr id="240" name="直線コネクタ 239"/>
        <xdr:cNvCxnSpPr/>
      </xdr:nvCxnSpPr>
      <xdr:spPr>
        <a:xfrm flipV="1">
          <a:off x="3797300" y="16693714"/>
          <a:ext cx="838200" cy="16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56620</xdr:rowOff>
    </xdr:from>
    <xdr:to>
      <xdr:col>19</xdr:col>
      <xdr:colOff>177800</xdr:colOff>
      <xdr:row>98</xdr:row>
      <xdr:rowOff>94219</xdr:rowOff>
    </xdr:to>
    <xdr:cxnSp macro="">
      <xdr:nvCxnSpPr>
        <xdr:cNvPr id="243" name="直線コネクタ 242"/>
        <xdr:cNvCxnSpPr/>
      </xdr:nvCxnSpPr>
      <xdr:spPr>
        <a:xfrm flipV="1">
          <a:off x="2908300" y="16858720"/>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159129</xdr:rowOff>
    </xdr:from>
    <xdr:ext cx="534377" cy="259045"/>
    <xdr:sp macro="" textlink="">
      <xdr:nvSpPr>
        <xdr:cNvPr id="245" name="テキスト ボックス 244"/>
        <xdr:cNvSpPr txBox="1"/>
      </xdr:nvSpPr>
      <xdr:spPr>
        <a:xfrm>
          <a:off x="3530111" y="164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94219</xdr:rowOff>
    </xdr:from>
    <xdr:to>
      <xdr:col>15</xdr:col>
      <xdr:colOff>50800</xdr:colOff>
      <xdr:row>98</xdr:row>
      <xdr:rowOff>109558</xdr:rowOff>
    </xdr:to>
    <xdr:cxnSp macro="">
      <xdr:nvCxnSpPr>
        <xdr:cNvPr id="246" name="直線コネクタ 245"/>
        <xdr:cNvCxnSpPr/>
      </xdr:nvCxnSpPr>
      <xdr:spPr>
        <a:xfrm flipV="1">
          <a:off x="2019300" y="16896319"/>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47665</xdr:rowOff>
    </xdr:from>
    <xdr:to>
      <xdr:col>15</xdr:col>
      <xdr:colOff>101600</xdr:colOff>
      <xdr:row>97</xdr:row>
      <xdr:rowOff>149265</xdr:rowOff>
    </xdr:to>
    <xdr:sp macro="" textlink="">
      <xdr:nvSpPr>
        <xdr:cNvPr id="247" name="フローチャート: 判断 246"/>
        <xdr:cNvSpPr/>
      </xdr:nvSpPr>
      <xdr:spPr>
        <a:xfrm>
          <a:off x="2857500" y="16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165792</xdr:rowOff>
    </xdr:from>
    <xdr:ext cx="534377" cy="259045"/>
    <xdr:sp macro="" textlink="">
      <xdr:nvSpPr>
        <xdr:cNvPr id="248" name="テキスト ボックス 247"/>
        <xdr:cNvSpPr txBox="1"/>
      </xdr:nvSpPr>
      <xdr:spPr>
        <a:xfrm>
          <a:off x="2641111" y="164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103930</xdr:rowOff>
    </xdr:from>
    <xdr:to>
      <xdr:col>10</xdr:col>
      <xdr:colOff>114300</xdr:colOff>
      <xdr:row>98</xdr:row>
      <xdr:rowOff>109558</xdr:rowOff>
    </xdr:to>
    <xdr:cxnSp macro="">
      <xdr:nvCxnSpPr>
        <xdr:cNvPr id="249" name="直線コネクタ 248"/>
        <xdr:cNvCxnSpPr/>
      </xdr:nvCxnSpPr>
      <xdr:spPr>
        <a:xfrm>
          <a:off x="1130300" y="16906030"/>
          <a:ext cx="8890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76208</xdr:rowOff>
    </xdr:from>
    <xdr:to>
      <xdr:col>10</xdr:col>
      <xdr:colOff>165100</xdr:colOff>
      <xdr:row>98</xdr:row>
      <xdr:rowOff>6358</xdr:rowOff>
    </xdr:to>
    <xdr:sp macro="" textlink="">
      <xdr:nvSpPr>
        <xdr:cNvPr id="250" name="フローチャート: 判断 249"/>
        <xdr:cNvSpPr/>
      </xdr:nvSpPr>
      <xdr:spPr>
        <a:xfrm>
          <a:off x="1968500" y="16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22885</xdr:rowOff>
    </xdr:from>
    <xdr:ext cx="534377" cy="259045"/>
    <xdr:sp macro="" textlink="">
      <xdr:nvSpPr>
        <xdr:cNvPr id="251" name="テキスト ボックス 250"/>
        <xdr:cNvSpPr txBox="1"/>
      </xdr:nvSpPr>
      <xdr:spPr>
        <a:xfrm>
          <a:off x="1752111" y="1648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71179</xdr:rowOff>
    </xdr:from>
    <xdr:to>
      <xdr:col>6</xdr:col>
      <xdr:colOff>38100</xdr:colOff>
      <xdr:row>98</xdr:row>
      <xdr:rowOff>1329</xdr:rowOff>
    </xdr:to>
    <xdr:sp macro="" textlink="">
      <xdr:nvSpPr>
        <xdr:cNvPr id="252" name="フローチャート: 判断 251"/>
        <xdr:cNvSpPr/>
      </xdr:nvSpPr>
      <xdr:spPr>
        <a:xfrm>
          <a:off x="1079500" y="1670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17856</xdr:rowOff>
    </xdr:from>
    <xdr:ext cx="534377" cy="259045"/>
    <xdr:sp macro="" textlink="">
      <xdr:nvSpPr>
        <xdr:cNvPr id="253" name="テキスト ボックス 252"/>
        <xdr:cNvSpPr txBox="1"/>
      </xdr:nvSpPr>
      <xdr:spPr>
        <a:xfrm>
          <a:off x="863111" y="164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12264</xdr:rowOff>
    </xdr:from>
    <xdr:to>
      <xdr:col>24</xdr:col>
      <xdr:colOff>114300</xdr:colOff>
      <xdr:row>97</xdr:row>
      <xdr:rowOff>113864</xdr:rowOff>
    </xdr:to>
    <xdr:sp macro="" textlink="">
      <xdr:nvSpPr>
        <xdr:cNvPr id="259" name="楕円 258"/>
        <xdr:cNvSpPr/>
      </xdr:nvSpPr>
      <xdr:spPr>
        <a:xfrm>
          <a:off x="4584700" y="166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162141</xdr:rowOff>
    </xdr:from>
    <xdr:ext cx="534377" cy="259045"/>
    <xdr:sp macro="" textlink="">
      <xdr:nvSpPr>
        <xdr:cNvPr id="260" name="扶助費該当値テキスト"/>
        <xdr:cNvSpPr txBox="1"/>
      </xdr:nvSpPr>
      <xdr:spPr>
        <a:xfrm>
          <a:off x="4686300" y="166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5820</xdr:rowOff>
    </xdr:from>
    <xdr:to>
      <xdr:col>20</xdr:col>
      <xdr:colOff>38100</xdr:colOff>
      <xdr:row>98</xdr:row>
      <xdr:rowOff>107420</xdr:rowOff>
    </xdr:to>
    <xdr:sp macro="" textlink="">
      <xdr:nvSpPr>
        <xdr:cNvPr id="261" name="楕円 260"/>
        <xdr:cNvSpPr/>
      </xdr:nvSpPr>
      <xdr:spPr>
        <a:xfrm>
          <a:off x="3746500" y="168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98547</xdr:rowOff>
    </xdr:from>
    <xdr:ext cx="534377" cy="259045"/>
    <xdr:sp macro="" textlink="">
      <xdr:nvSpPr>
        <xdr:cNvPr id="262" name="テキスト ボックス 261"/>
        <xdr:cNvSpPr txBox="1"/>
      </xdr:nvSpPr>
      <xdr:spPr>
        <a:xfrm>
          <a:off x="3530111" y="169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43419</xdr:rowOff>
    </xdr:from>
    <xdr:to>
      <xdr:col>15</xdr:col>
      <xdr:colOff>101600</xdr:colOff>
      <xdr:row>98</xdr:row>
      <xdr:rowOff>145019</xdr:rowOff>
    </xdr:to>
    <xdr:sp macro="" textlink="">
      <xdr:nvSpPr>
        <xdr:cNvPr id="263" name="楕円 262"/>
        <xdr:cNvSpPr/>
      </xdr:nvSpPr>
      <xdr:spPr>
        <a:xfrm>
          <a:off x="2857500" y="168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136146</xdr:rowOff>
    </xdr:from>
    <xdr:ext cx="534377" cy="259045"/>
    <xdr:sp macro="" textlink="">
      <xdr:nvSpPr>
        <xdr:cNvPr id="264" name="テキスト ボックス 263"/>
        <xdr:cNvSpPr txBox="1"/>
      </xdr:nvSpPr>
      <xdr:spPr>
        <a:xfrm>
          <a:off x="2641111" y="169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58758</xdr:rowOff>
    </xdr:from>
    <xdr:to>
      <xdr:col>10</xdr:col>
      <xdr:colOff>165100</xdr:colOff>
      <xdr:row>98</xdr:row>
      <xdr:rowOff>160358</xdr:rowOff>
    </xdr:to>
    <xdr:sp macro="" textlink="">
      <xdr:nvSpPr>
        <xdr:cNvPr id="265" name="楕円 264"/>
        <xdr:cNvSpPr/>
      </xdr:nvSpPr>
      <xdr:spPr>
        <a:xfrm>
          <a:off x="1968500" y="168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151485</xdr:rowOff>
    </xdr:from>
    <xdr:ext cx="534377" cy="259045"/>
    <xdr:sp macro="" textlink="">
      <xdr:nvSpPr>
        <xdr:cNvPr id="266" name="テキスト ボックス 265"/>
        <xdr:cNvSpPr txBox="1"/>
      </xdr:nvSpPr>
      <xdr:spPr>
        <a:xfrm>
          <a:off x="1752111" y="169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53130</xdr:rowOff>
    </xdr:from>
    <xdr:to>
      <xdr:col>6</xdr:col>
      <xdr:colOff>38100</xdr:colOff>
      <xdr:row>98</xdr:row>
      <xdr:rowOff>154730</xdr:rowOff>
    </xdr:to>
    <xdr:sp macro="" textlink="">
      <xdr:nvSpPr>
        <xdr:cNvPr id="267" name="楕円 266"/>
        <xdr:cNvSpPr/>
      </xdr:nvSpPr>
      <xdr:spPr>
        <a:xfrm>
          <a:off x="1079500" y="168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145857</xdr:rowOff>
    </xdr:from>
    <xdr:ext cx="534377" cy="259045"/>
    <xdr:sp macro="" textlink="">
      <xdr:nvSpPr>
        <xdr:cNvPr id="268" name="テキスト ボックス 267"/>
        <xdr:cNvSpPr txBox="1"/>
      </xdr:nvSpPr>
      <xdr:spPr>
        <a:xfrm>
          <a:off x="863111" y="169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107317</xdr:rowOff>
    </xdr:from>
    <xdr:to>
      <xdr:col>55</xdr:col>
      <xdr:colOff>0</xdr:colOff>
      <xdr:row>37</xdr:row>
      <xdr:rowOff>81837</xdr:rowOff>
    </xdr:to>
    <xdr:cxnSp macro="">
      <xdr:nvCxnSpPr>
        <xdr:cNvPr id="295" name="直線コネクタ 294"/>
        <xdr:cNvCxnSpPr/>
      </xdr:nvCxnSpPr>
      <xdr:spPr>
        <a:xfrm>
          <a:off x="9639300" y="5936617"/>
          <a:ext cx="838200" cy="4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107317</xdr:rowOff>
    </xdr:from>
    <xdr:to>
      <xdr:col>50</xdr:col>
      <xdr:colOff>114300</xdr:colOff>
      <xdr:row>37</xdr:row>
      <xdr:rowOff>104866</xdr:rowOff>
    </xdr:to>
    <xdr:cxnSp macro="">
      <xdr:nvCxnSpPr>
        <xdr:cNvPr id="298" name="直線コネクタ 297"/>
        <xdr:cNvCxnSpPr/>
      </xdr:nvCxnSpPr>
      <xdr:spPr>
        <a:xfrm flipV="1">
          <a:off x="8750300" y="5936617"/>
          <a:ext cx="889000" cy="5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165330</xdr:rowOff>
    </xdr:from>
    <xdr:ext cx="599010" cy="259045"/>
    <xdr:sp macro="" textlink="">
      <xdr:nvSpPr>
        <xdr:cNvPr id="300" name="テキスト ボックス 299"/>
        <xdr:cNvSpPr txBox="1"/>
      </xdr:nvSpPr>
      <xdr:spPr>
        <a:xfrm>
          <a:off x="9339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104866</xdr:rowOff>
    </xdr:from>
    <xdr:to>
      <xdr:col>45</xdr:col>
      <xdr:colOff>177800</xdr:colOff>
      <xdr:row>37</xdr:row>
      <xdr:rowOff>113041</xdr:rowOff>
    </xdr:to>
    <xdr:cxnSp macro="">
      <xdr:nvCxnSpPr>
        <xdr:cNvPr id="301" name="直線コネクタ 300"/>
        <xdr:cNvCxnSpPr/>
      </xdr:nvCxnSpPr>
      <xdr:spPr>
        <a:xfrm flipV="1">
          <a:off x="7861300" y="644851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302" name="フローチャート: 判断 301"/>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142178</xdr:rowOff>
    </xdr:from>
    <xdr:ext cx="534377" cy="259045"/>
    <xdr:sp macro="" textlink="">
      <xdr:nvSpPr>
        <xdr:cNvPr id="303" name="テキスト ボックス 302"/>
        <xdr:cNvSpPr txBox="1"/>
      </xdr:nvSpPr>
      <xdr:spPr>
        <a:xfrm>
          <a:off x="8483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102329</xdr:rowOff>
    </xdr:from>
    <xdr:to>
      <xdr:col>41</xdr:col>
      <xdr:colOff>50800</xdr:colOff>
      <xdr:row>37</xdr:row>
      <xdr:rowOff>113041</xdr:rowOff>
    </xdr:to>
    <xdr:cxnSp macro="">
      <xdr:nvCxnSpPr>
        <xdr:cNvPr id="304" name="直線コネクタ 303"/>
        <xdr:cNvCxnSpPr/>
      </xdr:nvCxnSpPr>
      <xdr:spPr>
        <a:xfrm>
          <a:off x="6972300" y="6445979"/>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305" name="フローチャート: 判断 304"/>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105177</xdr:rowOff>
    </xdr:from>
    <xdr:ext cx="534377" cy="259045"/>
    <xdr:sp macro="" textlink="">
      <xdr:nvSpPr>
        <xdr:cNvPr id="306" name="テキスト ボックス 305"/>
        <xdr:cNvSpPr txBox="1"/>
      </xdr:nvSpPr>
      <xdr:spPr>
        <a:xfrm>
          <a:off x="7594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307" name="フローチャート: 判断 306"/>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14560</xdr:rowOff>
    </xdr:from>
    <xdr:ext cx="534377" cy="259045"/>
    <xdr:sp macro="" textlink="">
      <xdr:nvSpPr>
        <xdr:cNvPr id="308" name="テキスト ボックス 307"/>
        <xdr:cNvSpPr txBox="1"/>
      </xdr:nvSpPr>
      <xdr:spPr>
        <a:xfrm>
          <a:off x="6705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31037</xdr:rowOff>
    </xdr:from>
    <xdr:to>
      <xdr:col>55</xdr:col>
      <xdr:colOff>50800</xdr:colOff>
      <xdr:row>37</xdr:row>
      <xdr:rowOff>132637</xdr:rowOff>
    </xdr:to>
    <xdr:sp macro="" textlink="">
      <xdr:nvSpPr>
        <xdr:cNvPr id="314" name="楕円 313"/>
        <xdr:cNvSpPr/>
      </xdr:nvSpPr>
      <xdr:spPr>
        <a:xfrm>
          <a:off x="10426700" y="63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117414</xdr:rowOff>
    </xdr:from>
    <xdr:ext cx="534377" cy="259045"/>
    <xdr:sp macro="" textlink="">
      <xdr:nvSpPr>
        <xdr:cNvPr id="315" name="補助費等該当値テキスト"/>
        <xdr:cNvSpPr txBox="1"/>
      </xdr:nvSpPr>
      <xdr:spPr>
        <a:xfrm>
          <a:off x="10528300" y="62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56517</xdr:rowOff>
    </xdr:from>
    <xdr:to>
      <xdr:col>50</xdr:col>
      <xdr:colOff>165100</xdr:colOff>
      <xdr:row>34</xdr:row>
      <xdr:rowOff>158117</xdr:rowOff>
    </xdr:to>
    <xdr:sp macro="" textlink="">
      <xdr:nvSpPr>
        <xdr:cNvPr id="316" name="楕円 315"/>
        <xdr:cNvSpPr/>
      </xdr:nvSpPr>
      <xdr:spPr>
        <a:xfrm>
          <a:off x="9588500" y="58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149244</xdr:rowOff>
    </xdr:from>
    <xdr:ext cx="599010" cy="259045"/>
    <xdr:sp macro="" textlink="">
      <xdr:nvSpPr>
        <xdr:cNvPr id="317" name="テキスト ボックス 316"/>
        <xdr:cNvSpPr txBox="1"/>
      </xdr:nvSpPr>
      <xdr:spPr>
        <a:xfrm>
          <a:off x="9339795" y="597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54066</xdr:rowOff>
    </xdr:from>
    <xdr:to>
      <xdr:col>46</xdr:col>
      <xdr:colOff>38100</xdr:colOff>
      <xdr:row>37</xdr:row>
      <xdr:rowOff>155666</xdr:rowOff>
    </xdr:to>
    <xdr:sp macro="" textlink="">
      <xdr:nvSpPr>
        <xdr:cNvPr id="318" name="楕円 317"/>
        <xdr:cNvSpPr/>
      </xdr:nvSpPr>
      <xdr:spPr>
        <a:xfrm>
          <a:off x="8699500" y="63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146793</xdr:rowOff>
    </xdr:from>
    <xdr:ext cx="534377" cy="259045"/>
    <xdr:sp macro="" textlink="">
      <xdr:nvSpPr>
        <xdr:cNvPr id="319" name="テキスト ボックス 318"/>
        <xdr:cNvSpPr txBox="1"/>
      </xdr:nvSpPr>
      <xdr:spPr>
        <a:xfrm>
          <a:off x="8483111" y="6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62241</xdr:rowOff>
    </xdr:from>
    <xdr:to>
      <xdr:col>41</xdr:col>
      <xdr:colOff>101600</xdr:colOff>
      <xdr:row>37</xdr:row>
      <xdr:rowOff>163841</xdr:rowOff>
    </xdr:to>
    <xdr:sp macro="" textlink="">
      <xdr:nvSpPr>
        <xdr:cNvPr id="320" name="楕円 319"/>
        <xdr:cNvSpPr/>
      </xdr:nvSpPr>
      <xdr:spPr>
        <a:xfrm>
          <a:off x="7810500" y="64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154967</xdr:rowOff>
    </xdr:from>
    <xdr:ext cx="534377" cy="259045"/>
    <xdr:sp macro="" textlink="">
      <xdr:nvSpPr>
        <xdr:cNvPr id="321" name="テキスト ボックス 320"/>
        <xdr:cNvSpPr txBox="1"/>
      </xdr:nvSpPr>
      <xdr:spPr>
        <a:xfrm>
          <a:off x="7594111" y="64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51529</xdr:rowOff>
    </xdr:from>
    <xdr:to>
      <xdr:col>36</xdr:col>
      <xdr:colOff>165100</xdr:colOff>
      <xdr:row>37</xdr:row>
      <xdr:rowOff>153129</xdr:rowOff>
    </xdr:to>
    <xdr:sp macro="" textlink="">
      <xdr:nvSpPr>
        <xdr:cNvPr id="322" name="楕円 321"/>
        <xdr:cNvSpPr/>
      </xdr:nvSpPr>
      <xdr:spPr>
        <a:xfrm>
          <a:off x="6921500" y="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144256</xdr:rowOff>
    </xdr:from>
    <xdr:ext cx="534377" cy="259045"/>
    <xdr:sp macro="" textlink="">
      <xdr:nvSpPr>
        <xdr:cNvPr id="323" name="テキスト ボックス 322"/>
        <xdr:cNvSpPr txBox="1"/>
      </xdr:nvSpPr>
      <xdr:spPr>
        <a:xfrm>
          <a:off x="6705111" y="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33351</xdr:rowOff>
    </xdr:from>
    <xdr:to>
      <xdr:col>55</xdr:col>
      <xdr:colOff>0</xdr:colOff>
      <xdr:row>58</xdr:row>
      <xdr:rowOff>136</xdr:rowOff>
    </xdr:to>
    <xdr:cxnSp macro="">
      <xdr:nvCxnSpPr>
        <xdr:cNvPr id="352" name="直線コネクタ 351"/>
        <xdr:cNvCxnSpPr/>
      </xdr:nvCxnSpPr>
      <xdr:spPr>
        <a:xfrm flipV="1">
          <a:off x="9639300" y="9806001"/>
          <a:ext cx="838200" cy="1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xdr:rowOff>
    </xdr:from>
    <xdr:to>
      <xdr:col>50</xdr:col>
      <xdr:colOff>114300</xdr:colOff>
      <xdr:row>58</xdr:row>
      <xdr:rowOff>46991</xdr:rowOff>
    </xdr:to>
    <xdr:cxnSp macro="">
      <xdr:nvCxnSpPr>
        <xdr:cNvPr id="355" name="直線コネクタ 354"/>
        <xdr:cNvCxnSpPr/>
      </xdr:nvCxnSpPr>
      <xdr:spPr>
        <a:xfrm flipV="1">
          <a:off x="8750300" y="9944236"/>
          <a:ext cx="889000" cy="4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132888</xdr:rowOff>
    </xdr:from>
    <xdr:ext cx="534377" cy="259045"/>
    <xdr:sp macro="" textlink="">
      <xdr:nvSpPr>
        <xdr:cNvPr id="357" name="テキスト ボックス 356"/>
        <xdr:cNvSpPr txBox="1"/>
      </xdr:nvSpPr>
      <xdr:spPr>
        <a:xfrm>
          <a:off x="9372111" y="95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46991</xdr:rowOff>
    </xdr:from>
    <xdr:to>
      <xdr:col>45</xdr:col>
      <xdr:colOff>177800</xdr:colOff>
      <xdr:row>58</xdr:row>
      <xdr:rowOff>75605</xdr:rowOff>
    </xdr:to>
    <xdr:cxnSp macro="">
      <xdr:nvCxnSpPr>
        <xdr:cNvPr id="358" name="直線コネクタ 357"/>
        <xdr:cNvCxnSpPr/>
      </xdr:nvCxnSpPr>
      <xdr:spPr>
        <a:xfrm flipV="1">
          <a:off x="7861300" y="9991091"/>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19927</xdr:rowOff>
    </xdr:from>
    <xdr:to>
      <xdr:col>46</xdr:col>
      <xdr:colOff>38100</xdr:colOff>
      <xdr:row>57</xdr:row>
      <xdr:rowOff>121527</xdr:rowOff>
    </xdr:to>
    <xdr:sp macro="" textlink="">
      <xdr:nvSpPr>
        <xdr:cNvPr id="359" name="フローチャート: 判断 358"/>
        <xdr:cNvSpPr/>
      </xdr:nvSpPr>
      <xdr:spPr>
        <a:xfrm>
          <a:off x="86995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138054</xdr:rowOff>
    </xdr:from>
    <xdr:ext cx="534377" cy="259045"/>
    <xdr:sp macro="" textlink="">
      <xdr:nvSpPr>
        <xdr:cNvPr id="360" name="テキスト ボックス 359"/>
        <xdr:cNvSpPr txBox="1"/>
      </xdr:nvSpPr>
      <xdr:spPr>
        <a:xfrm>
          <a:off x="8483111" y="956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75605</xdr:rowOff>
    </xdr:from>
    <xdr:to>
      <xdr:col>41</xdr:col>
      <xdr:colOff>50800</xdr:colOff>
      <xdr:row>58</xdr:row>
      <xdr:rowOff>85438</xdr:rowOff>
    </xdr:to>
    <xdr:cxnSp macro="">
      <xdr:nvCxnSpPr>
        <xdr:cNvPr id="361" name="直線コネクタ 360"/>
        <xdr:cNvCxnSpPr/>
      </xdr:nvCxnSpPr>
      <xdr:spPr>
        <a:xfrm flipV="1">
          <a:off x="6972300" y="10019705"/>
          <a:ext cx="8890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140480</xdr:rowOff>
    </xdr:from>
    <xdr:to>
      <xdr:col>41</xdr:col>
      <xdr:colOff>101600</xdr:colOff>
      <xdr:row>57</xdr:row>
      <xdr:rowOff>70630</xdr:rowOff>
    </xdr:to>
    <xdr:sp macro="" textlink="">
      <xdr:nvSpPr>
        <xdr:cNvPr id="362" name="フローチャート: 判断 361"/>
        <xdr:cNvSpPr/>
      </xdr:nvSpPr>
      <xdr:spPr>
        <a:xfrm>
          <a:off x="7810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87157</xdr:rowOff>
    </xdr:from>
    <xdr:ext cx="534377" cy="259045"/>
    <xdr:sp macro="" textlink="">
      <xdr:nvSpPr>
        <xdr:cNvPr id="363" name="テキスト ボックス 362"/>
        <xdr:cNvSpPr txBox="1"/>
      </xdr:nvSpPr>
      <xdr:spPr>
        <a:xfrm>
          <a:off x="7594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131195</xdr:rowOff>
    </xdr:from>
    <xdr:to>
      <xdr:col>36</xdr:col>
      <xdr:colOff>165100</xdr:colOff>
      <xdr:row>57</xdr:row>
      <xdr:rowOff>61345</xdr:rowOff>
    </xdr:to>
    <xdr:sp macro="" textlink="">
      <xdr:nvSpPr>
        <xdr:cNvPr id="364" name="フローチャート: 判断 363"/>
        <xdr:cNvSpPr/>
      </xdr:nvSpPr>
      <xdr:spPr>
        <a:xfrm>
          <a:off x="6921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77872</xdr:rowOff>
    </xdr:from>
    <xdr:ext cx="534377" cy="259045"/>
    <xdr:sp macro="" textlink="">
      <xdr:nvSpPr>
        <xdr:cNvPr id="365" name="テキスト ボックス 364"/>
        <xdr:cNvSpPr txBox="1"/>
      </xdr:nvSpPr>
      <xdr:spPr>
        <a:xfrm>
          <a:off x="6705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154001</xdr:rowOff>
    </xdr:from>
    <xdr:to>
      <xdr:col>55</xdr:col>
      <xdr:colOff>50800</xdr:colOff>
      <xdr:row>57</xdr:row>
      <xdr:rowOff>84151</xdr:rowOff>
    </xdr:to>
    <xdr:sp macro="" textlink="">
      <xdr:nvSpPr>
        <xdr:cNvPr id="371" name="楕円 370"/>
        <xdr:cNvSpPr/>
      </xdr:nvSpPr>
      <xdr:spPr>
        <a:xfrm>
          <a:off x="10426700" y="97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5428</xdr:rowOff>
    </xdr:from>
    <xdr:ext cx="534377" cy="259045"/>
    <xdr:sp macro="" textlink="">
      <xdr:nvSpPr>
        <xdr:cNvPr id="372" name="普通建設事業費該当値テキスト"/>
        <xdr:cNvSpPr txBox="1"/>
      </xdr:nvSpPr>
      <xdr:spPr>
        <a:xfrm>
          <a:off x="10528300" y="96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120786</xdr:rowOff>
    </xdr:from>
    <xdr:to>
      <xdr:col>50</xdr:col>
      <xdr:colOff>165100</xdr:colOff>
      <xdr:row>58</xdr:row>
      <xdr:rowOff>50936</xdr:rowOff>
    </xdr:to>
    <xdr:sp macro="" textlink="">
      <xdr:nvSpPr>
        <xdr:cNvPr id="373" name="楕円 372"/>
        <xdr:cNvSpPr/>
      </xdr:nvSpPr>
      <xdr:spPr>
        <a:xfrm>
          <a:off x="9588500" y="98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42063</xdr:rowOff>
    </xdr:from>
    <xdr:ext cx="534377" cy="259045"/>
    <xdr:sp macro="" textlink="">
      <xdr:nvSpPr>
        <xdr:cNvPr id="374" name="テキスト ボックス 373"/>
        <xdr:cNvSpPr txBox="1"/>
      </xdr:nvSpPr>
      <xdr:spPr>
        <a:xfrm>
          <a:off x="9372111" y="99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167641</xdr:rowOff>
    </xdr:from>
    <xdr:to>
      <xdr:col>46</xdr:col>
      <xdr:colOff>38100</xdr:colOff>
      <xdr:row>58</xdr:row>
      <xdr:rowOff>97791</xdr:rowOff>
    </xdr:to>
    <xdr:sp macro="" textlink="">
      <xdr:nvSpPr>
        <xdr:cNvPr id="375" name="楕円 374"/>
        <xdr:cNvSpPr/>
      </xdr:nvSpPr>
      <xdr:spPr>
        <a:xfrm>
          <a:off x="8699500" y="99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88918</xdr:rowOff>
    </xdr:from>
    <xdr:ext cx="534377" cy="259045"/>
    <xdr:sp macro="" textlink="">
      <xdr:nvSpPr>
        <xdr:cNvPr id="376" name="テキスト ボックス 375"/>
        <xdr:cNvSpPr txBox="1"/>
      </xdr:nvSpPr>
      <xdr:spPr>
        <a:xfrm>
          <a:off x="8483111" y="100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24805</xdr:rowOff>
    </xdr:from>
    <xdr:to>
      <xdr:col>41</xdr:col>
      <xdr:colOff>101600</xdr:colOff>
      <xdr:row>58</xdr:row>
      <xdr:rowOff>126405</xdr:rowOff>
    </xdr:to>
    <xdr:sp macro="" textlink="">
      <xdr:nvSpPr>
        <xdr:cNvPr id="377" name="楕円 376"/>
        <xdr:cNvSpPr/>
      </xdr:nvSpPr>
      <xdr:spPr>
        <a:xfrm>
          <a:off x="7810500" y="99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117532</xdr:rowOff>
    </xdr:from>
    <xdr:ext cx="534377" cy="259045"/>
    <xdr:sp macro="" textlink="">
      <xdr:nvSpPr>
        <xdr:cNvPr id="378" name="テキスト ボックス 377"/>
        <xdr:cNvSpPr txBox="1"/>
      </xdr:nvSpPr>
      <xdr:spPr>
        <a:xfrm>
          <a:off x="7594111" y="100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34638</xdr:rowOff>
    </xdr:from>
    <xdr:to>
      <xdr:col>36</xdr:col>
      <xdr:colOff>165100</xdr:colOff>
      <xdr:row>58</xdr:row>
      <xdr:rowOff>136238</xdr:rowOff>
    </xdr:to>
    <xdr:sp macro="" textlink="">
      <xdr:nvSpPr>
        <xdr:cNvPr id="379" name="楕円 378"/>
        <xdr:cNvSpPr/>
      </xdr:nvSpPr>
      <xdr:spPr>
        <a:xfrm>
          <a:off x="6921500" y="99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127365</xdr:rowOff>
    </xdr:from>
    <xdr:ext cx="534377" cy="259045"/>
    <xdr:sp macro="" textlink="">
      <xdr:nvSpPr>
        <xdr:cNvPr id="380" name="テキスト ボックス 379"/>
        <xdr:cNvSpPr txBox="1"/>
      </xdr:nvSpPr>
      <xdr:spPr>
        <a:xfrm>
          <a:off x="6705111" y="100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108587</xdr:rowOff>
    </xdr:from>
    <xdr:to>
      <xdr:col>55</xdr:col>
      <xdr:colOff>0</xdr:colOff>
      <xdr:row>78</xdr:row>
      <xdr:rowOff>139700</xdr:rowOff>
    </xdr:to>
    <xdr:cxnSp macro="">
      <xdr:nvCxnSpPr>
        <xdr:cNvPr id="407" name="直線コネクタ 406"/>
        <xdr:cNvCxnSpPr/>
      </xdr:nvCxnSpPr>
      <xdr:spPr>
        <a:xfrm flipV="1">
          <a:off x="9639300" y="13481687"/>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10" name="直線コネクタ 409"/>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3" name="直線コネクタ 412"/>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113488</xdr:rowOff>
    </xdr:from>
    <xdr:to>
      <xdr:col>46</xdr:col>
      <xdr:colOff>38100</xdr:colOff>
      <xdr:row>78</xdr:row>
      <xdr:rowOff>43638</xdr:rowOff>
    </xdr:to>
    <xdr:sp macro="" textlink="">
      <xdr:nvSpPr>
        <xdr:cNvPr id="414" name="フローチャート: 判断 413"/>
        <xdr:cNvSpPr/>
      </xdr:nvSpPr>
      <xdr:spPr>
        <a:xfrm>
          <a:off x="8699500" y="1331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60165</xdr:rowOff>
    </xdr:from>
    <xdr:ext cx="534377" cy="259045"/>
    <xdr:sp macro="" textlink="">
      <xdr:nvSpPr>
        <xdr:cNvPr id="415" name="テキスト ボックス 414"/>
        <xdr:cNvSpPr txBox="1"/>
      </xdr:nvSpPr>
      <xdr:spPr>
        <a:xfrm>
          <a:off x="8483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6" name="直線コネクタ 415"/>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51442</xdr:rowOff>
    </xdr:from>
    <xdr:to>
      <xdr:col>41</xdr:col>
      <xdr:colOff>101600</xdr:colOff>
      <xdr:row>77</xdr:row>
      <xdr:rowOff>153042</xdr:rowOff>
    </xdr:to>
    <xdr:sp macro="" textlink="">
      <xdr:nvSpPr>
        <xdr:cNvPr id="417" name="フローチャート: 判断 416"/>
        <xdr:cNvSpPr/>
      </xdr:nvSpPr>
      <xdr:spPr>
        <a:xfrm>
          <a:off x="7810500" y="132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169569</xdr:rowOff>
    </xdr:from>
    <xdr:ext cx="534377" cy="259045"/>
    <xdr:sp macro="" textlink="">
      <xdr:nvSpPr>
        <xdr:cNvPr id="418" name="テキスト ボックス 417"/>
        <xdr:cNvSpPr txBox="1"/>
      </xdr:nvSpPr>
      <xdr:spPr>
        <a:xfrm>
          <a:off x="7594111" y="130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30347</xdr:rowOff>
    </xdr:from>
    <xdr:to>
      <xdr:col>36</xdr:col>
      <xdr:colOff>165100</xdr:colOff>
      <xdr:row>77</xdr:row>
      <xdr:rowOff>131947</xdr:rowOff>
    </xdr:to>
    <xdr:sp macro="" textlink="">
      <xdr:nvSpPr>
        <xdr:cNvPr id="419" name="フローチャート: 判断 418"/>
        <xdr:cNvSpPr/>
      </xdr:nvSpPr>
      <xdr:spPr>
        <a:xfrm>
          <a:off x="6921500" y="1323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148474</xdr:rowOff>
    </xdr:from>
    <xdr:ext cx="534377" cy="259045"/>
    <xdr:sp macro="" textlink="">
      <xdr:nvSpPr>
        <xdr:cNvPr id="420" name="テキスト ボックス 419"/>
        <xdr:cNvSpPr txBox="1"/>
      </xdr:nvSpPr>
      <xdr:spPr>
        <a:xfrm>
          <a:off x="6705111" y="130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57787</xdr:rowOff>
    </xdr:from>
    <xdr:to>
      <xdr:col>55</xdr:col>
      <xdr:colOff>50800</xdr:colOff>
      <xdr:row>78</xdr:row>
      <xdr:rowOff>159387</xdr:rowOff>
    </xdr:to>
    <xdr:sp macro="" textlink="">
      <xdr:nvSpPr>
        <xdr:cNvPr id="426" name="楕円 425"/>
        <xdr:cNvSpPr/>
      </xdr:nvSpPr>
      <xdr:spPr>
        <a:xfrm>
          <a:off x="104267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469744" cy="259045"/>
    <xdr:sp macro="" textlink="">
      <xdr:nvSpPr>
        <xdr:cNvPr id="427" name="普通建設事業費 （ うち新規整備　）該当値テキスト"/>
        <xdr:cNvSpPr txBox="1"/>
      </xdr:nvSpPr>
      <xdr:spPr>
        <a:xfrm>
          <a:off x="10528300" y="13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8" name="楕円 42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9" name="テキスト ボックス 428"/>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30" name="楕円 429"/>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1" name="テキスト ボックス 430"/>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2" name="楕円 43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3" name="テキスト ボックス 43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4" name="楕円 433"/>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5" name="テキスト ボックス 434"/>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38271</xdr:rowOff>
    </xdr:from>
    <xdr:to>
      <xdr:col>55</xdr:col>
      <xdr:colOff>0</xdr:colOff>
      <xdr:row>97</xdr:row>
      <xdr:rowOff>130282</xdr:rowOff>
    </xdr:to>
    <xdr:cxnSp macro="">
      <xdr:nvCxnSpPr>
        <xdr:cNvPr id="462" name="直線コネクタ 461"/>
        <xdr:cNvCxnSpPr/>
      </xdr:nvCxnSpPr>
      <xdr:spPr>
        <a:xfrm flipV="1">
          <a:off x="9639300" y="16668921"/>
          <a:ext cx="838200" cy="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130282</xdr:rowOff>
    </xdr:from>
    <xdr:to>
      <xdr:col>50</xdr:col>
      <xdr:colOff>114300</xdr:colOff>
      <xdr:row>98</xdr:row>
      <xdr:rowOff>52490</xdr:rowOff>
    </xdr:to>
    <xdr:cxnSp macro="">
      <xdr:nvCxnSpPr>
        <xdr:cNvPr id="465" name="直線コネクタ 464"/>
        <xdr:cNvCxnSpPr/>
      </xdr:nvCxnSpPr>
      <xdr:spPr>
        <a:xfrm flipV="1">
          <a:off x="8750300" y="16760932"/>
          <a:ext cx="889000" cy="9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111417</xdr:rowOff>
    </xdr:from>
    <xdr:ext cx="534377" cy="259045"/>
    <xdr:sp macro="" textlink="">
      <xdr:nvSpPr>
        <xdr:cNvPr id="467" name="テキスト ボックス 466"/>
        <xdr:cNvSpPr txBox="1"/>
      </xdr:nvSpPr>
      <xdr:spPr>
        <a:xfrm>
          <a:off x="9372111" y="163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35564</xdr:rowOff>
    </xdr:from>
    <xdr:to>
      <xdr:col>45</xdr:col>
      <xdr:colOff>177800</xdr:colOff>
      <xdr:row>98</xdr:row>
      <xdr:rowOff>52490</xdr:rowOff>
    </xdr:to>
    <xdr:cxnSp macro="">
      <xdr:nvCxnSpPr>
        <xdr:cNvPr id="468" name="直線コネクタ 467"/>
        <xdr:cNvCxnSpPr/>
      </xdr:nvCxnSpPr>
      <xdr:spPr>
        <a:xfrm>
          <a:off x="7861300" y="16837664"/>
          <a:ext cx="8890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9" name="フローチャート: 判断 468"/>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24609</xdr:rowOff>
    </xdr:from>
    <xdr:ext cx="534377" cy="259045"/>
    <xdr:sp macro="" textlink="">
      <xdr:nvSpPr>
        <xdr:cNvPr id="470" name="テキスト ボックス 469"/>
        <xdr:cNvSpPr txBox="1"/>
      </xdr:nvSpPr>
      <xdr:spPr>
        <a:xfrm>
          <a:off x="8483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16201</xdr:rowOff>
    </xdr:from>
    <xdr:to>
      <xdr:col>41</xdr:col>
      <xdr:colOff>50800</xdr:colOff>
      <xdr:row>98</xdr:row>
      <xdr:rowOff>35564</xdr:rowOff>
    </xdr:to>
    <xdr:cxnSp macro="">
      <xdr:nvCxnSpPr>
        <xdr:cNvPr id="471" name="直線コネクタ 470"/>
        <xdr:cNvCxnSpPr/>
      </xdr:nvCxnSpPr>
      <xdr:spPr>
        <a:xfrm>
          <a:off x="6972300" y="16818301"/>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2" name="フローチャート: 判断 471"/>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43212</xdr:rowOff>
    </xdr:from>
    <xdr:ext cx="534377" cy="259045"/>
    <xdr:sp macro="" textlink="">
      <xdr:nvSpPr>
        <xdr:cNvPr id="473" name="テキスト ボックス 472"/>
        <xdr:cNvSpPr txBox="1"/>
      </xdr:nvSpPr>
      <xdr:spPr>
        <a:xfrm>
          <a:off x="7594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4" name="フローチャート: 判断 473"/>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36532</xdr:rowOff>
    </xdr:from>
    <xdr:ext cx="534377" cy="259045"/>
    <xdr:sp macro="" textlink="">
      <xdr:nvSpPr>
        <xdr:cNvPr id="475" name="テキスト ボックス 474"/>
        <xdr:cNvSpPr txBox="1"/>
      </xdr:nvSpPr>
      <xdr:spPr>
        <a:xfrm>
          <a:off x="6705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158921</xdr:rowOff>
    </xdr:from>
    <xdr:to>
      <xdr:col>55</xdr:col>
      <xdr:colOff>50800</xdr:colOff>
      <xdr:row>97</xdr:row>
      <xdr:rowOff>89071</xdr:rowOff>
    </xdr:to>
    <xdr:sp macro="" textlink="">
      <xdr:nvSpPr>
        <xdr:cNvPr id="481" name="楕円 480"/>
        <xdr:cNvSpPr/>
      </xdr:nvSpPr>
      <xdr:spPr>
        <a:xfrm>
          <a:off x="10426700" y="166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10348</xdr:rowOff>
    </xdr:from>
    <xdr:ext cx="534377" cy="259045"/>
    <xdr:sp macro="" textlink="">
      <xdr:nvSpPr>
        <xdr:cNvPr id="482" name="普通建設事業費 （ うち更新整備　）該当値テキスト"/>
        <xdr:cNvSpPr txBox="1"/>
      </xdr:nvSpPr>
      <xdr:spPr>
        <a:xfrm>
          <a:off x="10528300" y="164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79482</xdr:rowOff>
    </xdr:from>
    <xdr:to>
      <xdr:col>50</xdr:col>
      <xdr:colOff>165100</xdr:colOff>
      <xdr:row>98</xdr:row>
      <xdr:rowOff>9632</xdr:rowOff>
    </xdr:to>
    <xdr:sp macro="" textlink="">
      <xdr:nvSpPr>
        <xdr:cNvPr id="483" name="楕円 482"/>
        <xdr:cNvSpPr/>
      </xdr:nvSpPr>
      <xdr:spPr>
        <a:xfrm>
          <a:off x="9588500" y="167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xdr:rowOff>
    </xdr:from>
    <xdr:ext cx="534377" cy="259045"/>
    <xdr:sp macro="" textlink="">
      <xdr:nvSpPr>
        <xdr:cNvPr id="484" name="テキスト ボックス 483"/>
        <xdr:cNvSpPr txBox="1"/>
      </xdr:nvSpPr>
      <xdr:spPr>
        <a:xfrm>
          <a:off x="9372111" y="1680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1690</xdr:rowOff>
    </xdr:from>
    <xdr:to>
      <xdr:col>46</xdr:col>
      <xdr:colOff>38100</xdr:colOff>
      <xdr:row>98</xdr:row>
      <xdr:rowOff>103290</xdr:rowOff>
    </xdr:to>
    <xdr:sp macro="" textlink="">
      <xdr:nvSpPr>
        <xdr:cNvPr id="485" name="楕円 484"/>
        <xdr:cNvSpPr/>
      </xdr:nvSpPr>
      <xdr:spPr>
        <a:xfrm>
          <a:off x="8699500" y="168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94417</xdr:rowOff>
    </xdr:from>
    <xdr:ext cx="534377" cy="259045"/>
    <xdr:sp macro="" textlink="">
      <xdr:nvSpPr>
        <xdr:cNvPr id="486" name="テキスト ボックス 485"/>
        <xdr:cNvSpPr txBox="1"/>
      </xdr:nvSpPr>
      <xdr:spPr>
        <a:xfrm>
          <a:off x="8483111" y="168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156214</xdr:rowOff>
    </xdr:from>
    <xdr:to>
      <xdr:col>41</xdr:col>
      <xdr:colOff>101600</xdr:colOff>
      <xdr:row>98</xdr:row>
      <xdr:rowOff>86364</xdr:rowOff>
    </xdr:to>
    <xdr:sp macro="" textlink="">
      <xdr:nvSpPr>
        <xdr:cNvPr id="487" name="楕円 486"/>
        <xdr:cNvSpPr/>
      </xdr:nvSpPr>
      <xdr:spPr>
        <a:xfrm>
          <a:off x="7810500" y="167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77491</xdr:rowOff>
    </xdr:from>
    <xdr:ext cx="534377" cy="259045"/>
    <xdr:sp macro="" textlink="">
      <xdr:nvSpPr>
        <xdr:cNvPr id="488" name="テキスト ボックス 487"/>
        <xdr:cNvSpPr txBox="1"/>
      </xdr:nvSpPr>
      <xdr:spPr>
        <a:xfrm>
          <a:off x="7594111" y="168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136851</xdr:rowOff>
    </xdr:from>
    <xdr:to>
      <xdr:col>36</xdr:col>
      <xdr:colOff>165100</xdr:colOff>
      <xdr:row>98</xdr:row>
      <xdr:rowOff>67001</xdr:rowOff>
    </xdr:to>
    <xdr:sp macro="" textlink="">
      <xdr:nvSpPr>
        <xdr:cNvPr id="489" name="楕円 488"/>
        <xdr:cNvSpPr/>
      </xdr:nvSpPr>
      <xdr:spPr>
        <a:xfrm>
          <a:off x="6921500" y="167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58128</xdr:rowOff>
    </xdr:from>
    <xdr:ext cx="534377" cy="259045"/>
    <xdr:sp macro="" textlink="">
      <xdr:nvSpPr>
        <xdr:cNvPr id="490" name="テキスト ボックス 489"/>
        <xdr:cNvSpPr txBox="1"/>
      </xdr:nvSpPr>
      <xdr:spPr>
        <a:xfrm>
          <a:off x="6705111" y="168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35832</xdr:rowOff>
    </xdr:from>
    <xdr:to>
      <xdr:col>85</xdr:col>
      <xdr:colOff>127000</xdr:colOff>
      <xdr:row>39</xdr:row>
      <xdr:rowOff>44450</xdr:rowOff>
    </xdr:to>
    <xdr:cxnSp macro="">
      <xdr:nvCxnSpPr>
        <xdr:cNvPr id="519" name="直線コネクタ 518"/>
        <xdr:cNvCxnSpPr/>
      </xdr:nvCxnSpPr>
      <xdr:spPr>
        <a:xfrm>
          <a:off x="15481300" y="672238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35832</xdr:rowOff>
    </xdr:from>
    <xdr:to>
      <xdr:col>81</xdr:col>
      <xdr:colOff>50800</xdr:colOff>
      <xdr:row>39</xdr:row>
      <xdr:rowOff>40267</xdr:rowOff>
    </xdr:to>
    <xdr:cxnSp macro="">
      <xdr:nvCxnSpPr>
        <xdr:cNvPr id="522" name="直線コネクタ 521"/>
        <xdr:cNvCxnSpPr/>
      </xdr:nvCxnSpPr>
      <xdr:spPr>
        <a:xfrm flipV="1">
          <a:off x="14592300" y="672238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84539</xdr:rowOff>
    </xdr:from>
    <xdr:ext cx="469744" cy="259045"/>
    <xdr:sp macro="" textlink="">
      <xdr:nvSpPr>
        <xdr:cNvPr id="524" name="テキスト ボックス 523"/>
        <xdr:cNvSpPr txBox="1"/>
      </xdr:nvSpPr>
      <xdr:spPr>
        <a:xfrm>
          <a:off x="15246428" y="64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40267</xdr:rowOff>
    </xdr:from>
    <xdr:to>
      <xdr:col>76</xdr:col>
      <xdr:colOff>114300</xdr:colOff>
      <xdr:row>39</xdr:row>
      <xdr:rowOff>44362</xdr:rowOff>
    </xdr:to>
    <xdr:cxnSp macro="">
      <xdr:nvCxnSpPr>
        <xdr:cNvPr id="525" name="直線コネクタ 524"/>
        <xdr:cNvCxnSpPr/>
      </xdr:nvCxnSpPr>
      <xdr:spPr>
        <a:xfrm flipV="1">
          <a:off x="13703300" y="6726817"/>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130939</xdr:rowOff>
    </xdr:from>
    <xdr:to>
      <xdr:col>76</xdr:col>
      <xdr:colOff>165100</xdr:colOff>
      <xdr:row>39</xdr:row>
      <xdr:rowOff>61089</xdr:rowOff>
    </xdr:to>
    <xdr:sp macro="" textlink="">
      <xdr:nvSpPr>
        <xdr:cNvPr id="526" name="フローチャート: 判断 525"/>
        <xdr:cNvSpPr/>
      </xdr:nvSpPr>
      <xdr:spPr>
        <a:xfrm>
          <a:off x="14541500" y="66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77617</xdr:rowOff>
    </xdr:from>
    <xdr:ext cx="469744" cy="259045"/>
    <xdr:sp macro="" textlink="">
      <xdr:nvSpPr>
        <xdr:cNvPr id="527" name="テキスト ボックス 526"/>
        <xdr:cNvSpPr txBox="1"/>
      </xdr:nvSpPr>
      <xdr:spPr>
        <a:xfrm>
          <a:off x="14357428" y="64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44362</xdr:rowOff>
    </xdr:from>
    <xdr:to>
      <xdr:col>71</xdr:col>
      <xdr:colOff>177800</xdr:colOff>
      <xdr:row>39</xdr:row>
      <xdr:rowOff>44450</xdr:rowOff>
    </xdr:to>
    <xdr:cxnSp macro="">
      <xdr:nvCxnSpPr>
        <xdr:cNvPr id="528" name="直線コネクタ 527"/>
        <xdr:cNvCxnSpPr/>
      </xdr:nvCxnSpPr>
      <xdr:spPr>
        <a:xfrm flipV="1">
          <a:off x="12814300" y="6730912"/>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136189</xdr:rowOff>
    </xdr:from>
    <xdr:to>
      <xdr:col>72</xdr:col>
      <xdr:colOff>38100</xdr:colOff>
      <xdr:row>39</xdr:row>
      <xdr:rowOff>66339</xdr:rowOff>
    </xdr:to>
    <xdr:sp macro="" textlink="">
      <xdr:nvSpPr>
        <xdr:cNvPr id="529" name="フローチャート: 判断 528"/>
        <xdr:cNvSpPr/>
      </xdr:nvSpPr>
      <xdr:spPr>
        <a:xfrm>
          <a:off x="13652500" y="66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82867</xdr:rowOff>
    </xdr:from>
    <xdr:ext cx="469744" cy="259045"/>
    <xdr:sp macro="" textlink="">
      <xdr:nvSpPr>
        <xdr:cNvPr id="530" name="テキスト ボックス 529"/>
        <xdr:cNvSpPr txBox="1"/>
      </xdr:nvSpPr>
      <xdr:spPr>
        <a:xfrm>
          <a:off x="13468428" y="642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141771</xdr:rowOff>
    </xdr:from>
    <xdr:to>
      <xdr:col>67</xdr:col>
      <xdr:colOff>101600</xdr:colOff>
      <xdr:row>39</xdr:row>
      <xdr:rowOff>71921</xdr:rowOff>
    </xdr:to>
    <xdr:sp macro="" textlink="">
      <xdr:nvSpPr>
        <xdr:cNvPr id="531" name="フローチャート: 判断 530"/>
        <xdr:cNvSpPr/>
      </xdr:nvSpPr>
      <xdr:spPr>
        <a:xfrm>
          <a:off x="12763500" y="665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88448</xdr:rowOff>
    </xdr:from>
    <xdr:ext cx="469744" cy="259045"/>
    <xdr:sp macro="" textlink="">
      <xdr:nvSpPr>
        <xdr:cNvPr id="532" name="テキスト ボックス 531"/>
        <xdr:cNvSpPr txBox="1"/>
      </xdr:nvSpPr>
      <xdr:spPr>
        <a:xfrm>
          <a:off x="12579428" y="64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156482</xdr:rowOff>
    </xdr:from>
    <xdr:to>
      <xdr:col>81</xdr:col>
      <xdr:colOff>101600</xdr:colOff>
      <xdr:row>39</xdr:row>
      <xdr:rowOff>86632</xdr:rowOff>
    </xdr:to>
    <xdr:sp macro="" textlink="">
      <xdr:nvSpPr>
        <xdr:cNvPr id="540" name="楕円 539"/>
        <xdr:cNvSpPr/>
      </xdr:nvSpPr>
      <xdr:spPr>
        <a:xfrm>
          <a:off x="15430500" y="66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77759</xdr:rowOff>
    </xdr:from>
    <xdr:ext cx="469744" cy="259045"/>
    <xdr:sp macro="" textlink="">
      <xdr:nvSpPr>
        <xdr:cNvPr id="541" name="テキスト ボックス 540"/>
        <xdr:cNvSpPr txBox="1"/>
      </xdr:nvSpPr>
      <xdr:spPr>
        <a:xfrm>
          <a:off x="15246428" y="676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160917</xdr:rowOff>
    </xdr:from>
    <xdr:to>
      <xdr:col>76</xdr:col>
      <xdr:colOff>165100</xdr:colOff>
      <xdr:row>39</xdr:row>
      <xdr:rowOff>91067</xdr:rowOff>
    </xdr:to>
    <xdr:sp macro="" textlink="">
      <xdr:nvSpPr>
        <xdr:cNvPr id="542" name="楕円 541"/>
        <xdr:cNvSpPr/>
      </xdr:nvSpPr>
      <xdr:spPr>
        <a:xfrm>
          <a:off x="14541500" y="667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82194</xdr:rowOff>
    </xdr:from>
    <xdr:ext cx="469744" cy="259045"/>
    <xdr:sp macro="" textlink="">
      <xdr:nvSpPr>
        <xdr:cNvPr id="543" name="テキスト ボックス 542"/>
        <xdr:cNvSpPr txBox="1"/>
      </xdr:nvSpPr>
      <xdr:spPr>
        <a:xfrm>
          <a:off x="14357428" y="676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165012</xdr:rowOff>
    </xdr:from>
    <xdr:to>
      <xdr:col>72</xdr:col>
      <xdr:colOff>38100</xdr:colOff>
      <xdr:row>39</xdr:row>
      <xdr:rowOff>95162</xdr:rowOff>
    </xdr:to>
    <xdr:sp macro="" textlink="">
      <xdr:nvSpPr>
        <xdr:cNvPr id="544" name="楕円 543"/>
        <xdr:cNvSpPr/>
      </xdr:nvSpPr>
      <xdr:spPr>
        <a:xfrm>
          <a:off x="13652500" y="66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86289</xdr:rowOff>
    </xdr:from>
    <xdr:ext cx="313932" cy="259045"/>
    <xdr:sp macro="" textlink="">
      <xdr:nvSpPr>
        <xdr:cNvPr id="545" name="テキスト ボックス 544"/>
        <xdr:cNvSpPr txBox="1"/>
      </xdr:nvSpPr>
      <xdr:spPr>
        <a:xfrm>
          <a:off x="13546333" y="6772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171421</xdr:rowOff>
    </xdr:from>
    <xdr:to>
      <xdr:col>85</xdr:col>
      <xdr:colOff>127000</xdr:colOff>
      <xdr:row>78</xdr:row>
      <xdr:rowOff>5886</xdr:rowOff>
    </xdr:to>
    <xdr:cxnSp macro="">
      <xdr:nvCxnSpPr>
        <xdr:cNvPr id="623" name="直線コネクタ 622"/>
        <xdr:cNvCxnSpPr/>
      </xdr:nvCxnSpPr>
      <xdr:spPr>
        <a:xfrm flipV="1">
          <a:off x="15481300" y="13373071"/>
          <a:ext cx="8382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165870</xdr:rowOff>
    </xdr:from>
    <xdr:to>
      <xdr:col>81</xdr:col>
      <xdr:colOff>50800</xdr:colOff>
      <xdr:row>78</xdr:row>
      <xdr:rowOff>5886</xdr:rowOff>
    </xdr:to>
    <xdr:cxnSp macro="">
      <xdr:nvCxnSpPr>
        <xdr:cNvPr id="626" name="直線コネクタ 625"/>
        <xdr:cNvCxnSpPr/>
      </xdr:nvCxnSpPr>
      <xdr:spPr>
        <a:xfrm>
          <a:off x="14592300" y="13367520"/>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122435</xdr:rowOff>
    </xdr:from>
    <xdr:ext cx="534377" cy="259045"/>
    <xdr:sp macro="" textlink="">
      <xdr:nvSpPr>
        <xdr:cNvPr id="628" name="テキスト ボックス 627"/>
        <xdr:cNvSpPr txBox="1"/>
      </xdr:nvSpPr>
      <xdr:spPr>
        <a:xfrm>
          <a:off x="15214111" y="129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163616</xdr:rowOff>
    </xdr:from>
    <xdr:to>
      <xdr:col>76</xdr:col>
      <xdr:colOff>114300</xdr:colOff>
      <xdr:row>77</xdr:row>
      <xdr:rowOff>165870</xdr:rowOff>
    </xdr:to>
    <xdr:cxnSp macro="">
      <xdr:nvCxnSpPr>
        <xdr:cNvPr id="629" name="直線コネクタ 628"/>
        <xdr:cNvCxnSpPr/>
      </xdr:nvCxnSpPr>
      <xdr:spPr>
        <a:xfrm>
          <a:off x="13703300" y="1336526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7331</xdr:rowOff>
    </xdr:from>
    <xdr:to>
      <xdr:col>76</xdr:col>
      <xdr:colOff>165100</xdr:colOff>
      <xdr:row>77</xdr:row>
      <xdr:rowOff>108931</xdr:rowOff>
    </xdr:to>
    <xdr:sp macro="" textlink="">
      <xdr:nvSpPr>
        <xdr:cNvPr id="630" name="フローチャート: 判断 629"/>
        <xdr:cNvSpPr/>
      </xdr:nvSpPr>
      <xdr:spPr>
        <a:xfrm>
          <a:off x="14541500" y="132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125458</xdr:rowOff>
    </xdr:from>
    <xdr:ext cx="534377" cy="259045"/>
    <xdr:sp macro="" textlink="">
      <xdr:nvSpPr>
        <xdr:cNvPr id="631" name="テキスト ボックス 630"/>
        <xdr:cNvSpPr txBox="1"/>
      </xdr:nvSpPr>
      <xdr:spPr>
        <a:xfrm>
          <a:off x="14325111" y="1298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163616</xdr:rowOff>
    </xdr:from>
    <xdr:to>
      <xdr:col>71</xdr:col>
      <xdr:colOff>177800</xdr:colOff>
      <xdr:row>77</xdr:row>
      <xdr:rowOff>166863</xdr:rowOff>
    </xdr:to>
    <xdr:cxnSp macro="">
      <xdr:nvCxnSpPr>
        <xdr:cNvPr id="632" name="直線コネクタ 631"/>
        <xdr:cNvCxnSpPr/>
      </xdr:nvCxnSpPr>
      <xdr:spPr>
        <a:xfrm flipV="1">
          <a:off x="12814300" y="1336526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6060</xdr:rowOff>
    </xdr:from>
    <xdr:to>
      <xdr:col>72</xdr:col>
      <xdr:colOff>38100</xdr:colOff>
      <xdr:row>77</xdr:row>
      <xdr:rowOff>107660</xdr:rowOff>
    </xdr:to>
    <xdr:sp macro="" textlink="">
      <xdr:nvSpPr>
        <xdr:cNvPr id="633" name="フローチャート: 判断 632"/>
        <xdr:cNvSpPr/>
      </xdr:nvSpPr>
      <xdr:spPr>
        <a:xfrm>
          <a:off x="13652500" y="132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124187</xdr:rowOff>
    </xdr:from>
    <xdr:ext cx="534377" cy="259045"/>
    <xdr:sp macro="" textlink="">
      <xdr:nvSpPr>
        <xdr:cNvPr id="634" name="テキスト ボックス 633"/>
        <xdr:cNvSpPr txBox="1"/>
      </xdr:nvSpPr>
      <xdr:spPr>
        <a:xfrm>
          <a:off x="13436111" y="1298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10330</xdr:rowOff>
    </xdr:from>
    <xdr:to>
      <xdr:col>67</xdr:col>
      <xdr:colOff>101600</xdr:colOff>
      <xdr:row>77</xdr:row>
      <xdr:rowOff>111930</xdr:rowOff>
    </xdr:to>
    <xdr:sp macro="" textlink="">
      <xdr:nvSpPr>
        <xdr:cNvPr id="635" name="フローチャート: 判断 634"/>
        <xdr:cNvSpPr/>
      </xdr:nvSpPr>
      <xdr:spPr>
        <a:xfrm>
          <a:off x="12763500" y="1321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128457</xdr:rowOff>
    </xdr:from>
    <xdr:ext cx="534377" cy="259045"/>
    <xdr:sp macro="" textlink="">
      <xdr:nvSpPr>
        <xdr:cNvPr id="636" name="テキスト ボックス 635"/>
        <xdr:cNvSpPr txBox="1"/>
      </xdr:nvSpPr>
      <xdr:spPr>
        <a:xfrm>
          <a:off x="12547111" y="129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120621</xdr:rowOff>
    </xdr:from>
    <xdr:to>
      <xdr:col>85</xdr:col>
      <xdr:colOff>177800</xdr:colOff>
      <xdr:row>78</xdr:row>
      <xdr:rowOff>50771</xdr:rowOff>
    </xdr:to>
    <xdr:sp macro="" textlink="">
      <xdr:nvSpPr>
        <xdr:cNvPr id="642" name="楕円 641"/>
        <xdr:cNvSpPr/>
      </xdr:nvSpPr>
      <xdr:spPr>
        <a:xfrm>
          <a:off x="16268700" y="133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35548</xdr:rowOff>
    </xdr:from>
    <xdr:ext cx="534377" cy="259045"/>
    <xdr:sp macro="" textlink="">
      <xdr:nvSpPr>
        <xdr:cNvPr id="643" name="公債費該当値テキスト"/>
        <xdr:cNvSpPr txBox="1"/>
      </xdr:nvSpPr>
      <xdr:spPr>
        <a:xfrm>
          <a:off x="16370300" y="132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126536</xdr:rowOff>
    </xdr:from>
    <xdr:to>
      <xdr:col>81</xdr:col>
      <xdr:colOff>101600</xdr:colOff>
      <xdr:row>78</xdr:row>
      <xdr:rowOff>56686</xdr:rowOff>
    </xdr:to>
    <xdr:sp macro="" textlink="">
      <xdr:nvSpPr>
        <xdr:cNvPr id="644" name="楕円 643"/>
        <xdr:cNvSpPr/>
      </xdr:nvSpPr>
      <xdr:spPr>
        <a:xfrm>
          <a:off x="15430500" y="133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47813</xdr:rowOff>
    </xdr:from>
    <xdr:ext cx="534377" cy="259045"/>
    <xdr:sp macro="" textlink="">
      <xdr:nvSpPr>
        <xdr:cNvPr id="645" name="テキスト ボックス 644"/>
        <xdr:cNvSpPr txBox="1"/>
      </xdr:nvSpPr>
      <xdr:spPr>
        <a:xfrm>
          <a:off x="15214111" y="13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115070</xdr:rowOff>
    </xdr:from>
    <xdr:to>
      <xdr:col>76</xdr:col>
      <xdr:colOff>165100</xdr:colOff>
      <xdr:row>78</xdr:row>
      <xdr:rowOff>45220</xdr:rowOff>
    </xdr:to>
    <xdr:sp macro="" textlink="">
      <xdr:nvSpPr>
        <xdr:cNvPr id="646" name="楕円 645"/>
        <xdr:cNvSpPr/>
      </xdr:nvSpPr>
      <xdr:spPr>
        <a:xfrm>
          <a:off x="14541500" y="13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36347</xdr:rowOff>
    </xdr:from>
    <xdr:ext cx="534377" cy="259045"/>
    <xdr:sp macro="" textlink="">
      <xdr:nvSpPr>
        <xdr:cNvPr id="647" name="テキスト ボックス 646"/>
        <xdr:cNvSpPr txBox="1"/>
      </xdr:nvSpPr>
      <xdr:spPr>
        <a:xfrm>
          <a:off x="14325111" y="1340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112816</xdr:rowOff>
    </xdr:from>
    <xdr:to>
      <xdr:col>72</xdr:col>
      <xdr:colOff>38100</xdr:colOff>
      <xdr:row>78</xdr:row>
      <xdr:rowOff>42966</xdr:rowOff>
    </xdr:to>
    <xdr:sp macro="" textlink="">
      <xdr:nvSpPr>
        <xdr:cNvPr id="648" name="楕円 647"/>
        <xdr:cNvSpPr/>
      </xdr:nvSpPr>
      <xdr:spPr>
        <a:xfrm>
          <a:off x="13652500" y="133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34093</xdr:rowOff>
    </xdr:from>
    <xdr:ext cx="534377" cy="259045"/>
    <xdr:sp macro="" textlink="">
      <xdr:nvSpPr>
        <xdr:cNvPr id="649" name="テキスト ボックス 648"/>
        <xdr:cNvSpPr txBox="1"/>
      </xdr:nvSpPr>
      <xdr:spPr>
        <a:xfrm>
          <a:off x="13436111" y="134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116063</xdr:rowOff>
    </xdr:from>
    <xdr:to>
      <xdr:col>67</xdr:col>
      <xdr:colOff>101600</xdr:colOff>
      <xdr:row>78</xdr:row>
      <xdr:rowOff>46213</xdr:rowOff>
    </xdr:to>
    <xdr:sp macro="" textlink="">
      <xdr:nvSpPr>
        <xdr:cNvPr id="650" name="楕円 649"/>
        <xdr:cNvSpPr/>
      </xdr:nvSpPr>
      <xdr:spPr>
        <a:xfrm>
          <a:off x="12763500" y="133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37340</xdr:rowOff>
    </xdr:from>
    <xdr:ext cx="534377" cy="259045"/>
    <xdr:sp macro="" textlink="">
      <xdr:nvSpPr>
        <xdr:cNvPr id="651" name="テキスト ボックス 650"/>
        <xdr:cNvSpPr txBox="1"/>
      </xdr:nvSpPr>
      <xdr:spPr>
        <a:xfrm>
          <a:off x="12547111" y="134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112176</xdr:rowOff>
    </xdr:from>
    <xdr:to>
      <xdr:col>85</xdr:col>
      <xdr:colOff>127000</xdr:colOff>
      <xdr:row>98</xdr:row>
      <xdr:rowOff>110330</xdr:rowOff>
    </xdr:to>
    <xdr:cxnSp macro="">
      <xdr:nvCxnSpPr>
        <xdr:cNvPr id="678" name="直線コネクタ 677"/>
        <xdr:cNvCxnSpPr/>
      </xdr:nvCxnSpPr>
      <xdr:spPr>
        <a:xfrm flipV="1">
          <a:off x="15481300" y="16742826"/>
          <a:ext cx="838200" cy="16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110330</xdr:rowOff>
    </xdr:from>
    <xdr:to>
      <xdr:col>81</xdr:col>
      <xdr:colOff>50800</xdr:colOff>
      <xdr:row>98</xdr:row>
      <xdr:rowOff>125161</xdr:rowOff>
    </xdr:to>
    <xdr:cxnSp macro="">
      <xdr:nvCxnSpPr>
        <xdr:cNvPr id="681" name="直線コネクタ 680"/>
        <xdr:cNvCxnSpPr/>
      </xdr:nvCxnSpPr>
      <xdr:spPr>
        <a:xfrm flipV="1">
          <a:off x="14592300" y="16912430"/>
          <a:ext cx="889000" cy="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32816</xdr:rowOff>
    </xdr:from>
    <xdr:ext cx="534377" cy="259045"/>
    <xdr:sp macro="" textlink="">
      <xdr:nvSpPr>
        <xdr:cNvPr id="683" name="テキスト ボックス 682"/>
        <xdr:cNvSpPr txBox="1"/>
      </xdr:nvSpPr>
      <xdr:spPr>
        <a:xfrm>
          <a:off x="15214111" y="16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80256</xdr:rowOff>
    </xdr:from>
    <xdr:to>
      <xdr:col>76</xdr:col>
      <xdr:colOff>114300</xdr:colOff>
      <xdr:row>98</xdr:row>
      <xdr:rowOff>125161</xdr:rowOff>
    </xdr:to>
    <xdr:cxnSp macro="">
      <xdr:nvCxnSpPr>
        <xdr:cNvPr id="684" name="直線コネクタ 683"/>
        <xdr:cNvCxnSpPr/>
      </xdr:nvCxnSpPr>
      <xdr:spPr>
        <a:xfrm>
          <a:off x="13703300" y="16882356"/>
          <a:ext cx="8890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85" name="フローチャート: 判断 684"/>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86" name="テキスト ボックス 685"/>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119757</xdr:rowOff>
    </xdr:from>
    <xdr:to>
      <xdr:col>71</xdr:col>
      <xdr:colOff>177800</xdr:colOff>
      <xdr:row>98</xdr:row>
      <xdr:rowOff>80256</xdr:rowOff>
    </xdr:to>
    <xdr:cxnSp macro="">
      <xdr:nvCxnSpPr>
        <xdr:cNvPr id="687" name="直線コネクタ 686"/>
        <xdr:cNvCxnSpPr/>
      </xdr:nvCxnSpPr>
      <xdr:spPr>
        <a:xfrm>
          <a:off x="12814300" y="16750407"/>
          <a:ext cx="8890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88" name="フローチャート: 判断 687"/>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689" name="テキスト ボックス 688"/>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690" name="フローチャート: 判断 689"/>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691" name="テキスト ボックス 690"/>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61376</xdr:rowOff>
    </xdr:from>
    <xdr:to>
      <xdr:col>85</xdr:col>
      <xdr:colOff>177800</xdr:colOff>
      <xdr:row>97</xdr:row>
      <xdr:rowOff>162976</xdr:rowOff>
    </xdr:to>
    <xdr:sp macro="" textlink="">
      <xdr:nvSpPr>
        <xdr:cNvPr id="697" name="楕円 696"/>
        <xdr:cNvSpPr/>
      </xdr:nvSpPr>
      <xdr:spPr>
        <a:xfrm>
          <a:off x="16268700" y="166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39803</xdr:rowOff>
    </xdr:from>
    <xdr:ext cx="534377" cy="259045"/>
    <xdr:sp macro="" textlink="">
      <xdr:nvSpPr>
        <xdr:cNvPr id="698" name="積立金該当値テキスト"/>
        <xdr:cNvSpPr txBox="1"/>
      </xdr:nvSpPr>
      <xdr:spPr>
        <a:xfrm>
          <a:off x="16370300" y="166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59530</xdr:rowOff>
    </xdr:from>
    <xdr:to>
      <xdr:col>81</xdr:col>
      <xdr:colOff>101600</xdr:colOff>
      <xdr:row>98</xdr:row>
      <xdr:rowOff>161130</xdr:rowOff>
    </xdr:to>
    <xdr:sp macro="" textlink="">
      <xdr:nvSpPr>
        <xdr:cNvPr id="699" name="楕円 698"/>
        <xdr:cNvSpPr/>
      </xdr:nvSpPr>
      <xdr:spPr>
        <a:xfrm>
          <a:off x="15430500" y="168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152257</xdr:rowOff>
    </xdr:from>
    <xdr:ext cx="469744" cy="259045"/>
    <xdr:sp macro="" textlink="">
      <xdr:nvSpPr>
        <xdr:cNvPr id="700" name="テキスト ボックス 699"/>
        <xdr:cNvSpPr txBox="1"/>
      </xdr:nvSpPr>
      <xdr:spPr>
        <a:xfrm>
          <a:off x="15246428" y="1695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74361</xdr:rowOff>
    </xdr:from>
    <xdr:to>
      <xdr:col>76</xdr:col>
      <xdr:colOff>165100</xdr:colOff>
      <xdr:row>99</xdr:row>
      <xdr:rowOff>4511</xdr:rowOff>
    </xdr:to>
    <xdr:sp macro="" textlink="">
      <xdr:nvSpPr>
        <xdr:cNvPr id="701" name="楕円 700"/>
        <xdr:cNvSpPr/>
      </xdr:nvSpPr>
      <xdr:spPr>
        <a:xfrm>
          <a:off x="14541500" y="168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167088</xdr:rowOff>
    </xdr:from>
    <xdr:ext cx="469744" cy="259045"/>
    <xdr:sp macro="" textlink="">
      <xdr:nvSpPr>
        <xdr:cNvPr id="702" name="テキスト ボックス 701"/>
        <xdr:cNvSpPr txBox="1"/>
      </xdr:nvSpPr>
      <xdr:spPr>
        <a:xfrm>
          <a:off x="14357428" y="169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29456</xdr:rowOff>
    </xdr:from>
    <xdr:to>
      <xdr:col>72</xdr:col>
      <xdr:colOff>38100</xdr:colOff>
      <xdr:row>98</xdr:row>
      <xdr:rowOff>131056</xdr:rowOff>
    </xdr:to>
    <xdr:sp macro="" textlink="">
      <xdr:nvSpPr>
        <xdr:cNvPr id="703" name="楕円 702"/>
        <xdr:cNvSpPr/>
      </xdr:nvSpPr>
      <xdr:spPr>
        <a:xfrm>
          <a:off x="13652500" y="168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122183</xdr:rowOff>
    </xdr:from>
    <xdr:ext cx="469744" cy="259045"/>
    <xdr:sp macro="" textlink="">
      <xdr:nvSpPr>
        <xdr:cNvPr id="704" name="テキスト ボックス 703"/>
        <xdr:cNvSpPr txBox="1"/>
      </xdr:nvSpPr>
      <xdr:spPr>
        <a:xfrm>
          <a:off x="13468428" y="1692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68957</xdr:rowOff>
    </xdr:from>
    <xdr:to>
      <xdr:col>67</xdr:col>
      <xdr:colOff>101600</xdr:colOff>
      <xdr:row>97</xdr:row>
      <xdr:rowOff>170557</xdr:rowOff>
    </xdr:to>
    <xdr:sp macro="" textlink="">
      <xdr:nvSpPr>
        <xdr:cNvPr id="705" name="楕円 704"/>
        <xdr:cNvSpPr/>
      </xdr:nvSpPr>
      <xdr:spPr>
        <a:xfrm>
          <a:off x="12763500" y="166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161684</xdr:rowOff>
    </xdr:from>
    <xdr:ext cx="534377" cy="259045"/>
    <xdr:sp macro="" textlink="">
      <xdr:nvSpPr>
        <xdr:cNvPr id="706" name="テキスト ボックス 705"/>
        <xdr:cNvSpPr txBox="1"/>
      </xdr:nvSpPr>
      <xdr:spPr>
        <a:xfrm>
          <a:off x="12547111" y="167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37" name="フローチャート: 判断 736"/>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10431</xdr:rowOff>
    </xdr:from>
    <xdr:ext cx="469744" cy="259045"/>
    <xdr:sp macro="" textlink="">
      <xdr:nvSpPr>
        <xdr:cNvPr id="738" name="テキスト ボックス 737"/>
        <xdr:cNvSpPr txBox="1"/>
      </xdr:nvSpPr>
      <xdr:spPr>
        <a:xfrm>
          <a:off x="21088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171379</xdr:rowOff>
    </xdr:from>
    <xdr:to>
      <xdr:col>107</xdr:col>
      <xdr:colOff>101600</xdr:colOff>
      <xdr:row>37</xdr:row>
      <xdr:rowOff>101529</xdr:rowOff>
    </xdr:to>
    <xdr:sp macro="" textlink="">
      <xdr:nvSpPr>
        <xdr:cNvPr id="740" name="フローチャート: 判断 739"/>
        <xdr:cNvSpPr/>
      </xdr:nvSpPr>
      <xdr:spPr>
        <a:xfrm>
          <a:off x="20383500" y="63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118056</xdr:rowOff>
    </xdr:from>
    <xdr:ext cx="469744" cy="259045"/>
    <xdr:sp macro="" textlink="">
      <xdr:nvSpPr>
        <xdr:cNvPr id="741" name="テキスト ボックス 740"/>
        <xdr:cNvSpPr txBox="1"/>
      </xdr:nvSpPr>
      <xdr:spPr>
        <a:xfrm>
          <a:off x="20199428" y="61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154645</xdr:rowOff>
    </xdr:from>
    <xdr:to>
      <xdr:col>102</xdr:col>
      <xdr:colOff>165100</xdr:colOff>
      <xdr:row>37</xdr:row>
      <xdr:rowOff>84795</xdr:rowOff>
    </xdr:to>
    <xdr:sp macro="" textlink="">
      <xdr:nvSpPr>
        <xdr:cNvPr id="743" name="フローチャート: 判断 742"/>
        <xdr:cNvSpPr/>
      </xdr:nvSpPr>
      <xdr:spPr>
        <a:xfrm>
          <a:off x="19494500" y="63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101322</xdr:rowOff>
    </xdr:from>
    <xdr:ext cx="469744" cy="259045"/>
    <xdr:sp macro="" textlink="">
      <xdr:nvSpPr>
        <xdr:cNvPr id="744" name="テキスト ボックス 743"/>
        <xdr:cNvSpPr txBox="1"/>
      </xdr:nvSpPr>
      <xdr:spPr>
        <a:xfrm>
          <a:off x="19310428" y="610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1758</xdr:rowOff>
    </xdr:from>
    <xdr:to>
      <xdr:col>98</xdr:col>
      <xdr:colOff>38100</xdr:colOff>
      <xdr:row>37</xdr:row>
      <xdr:rowOff>103358</xdr:rowOff>
    </xdr:to>
    <xdr:sp macro="" textlink="">
      <xdr:nvSpPr>
        <xdr:cNvPr id="745" name="フローチャート: 判断 744"/>
        <xdr:cNvSpPr/>
      </xdr:nvSpPr>
      <xdr:spPr>
        <a:xfrm>
          <a:off x="18605500" y="63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119885</xdr:rowOff>
    </xdr:from>
    <xdr:ext cx="469744" cy="259045"/>
    <xdr:sp macro="" textlink="">
      <xdr:nvSpPr>
        <xdr:cNvPr id="746" name="テキスト ボックス 745"/>
        <xdr:cNvSpPr txBox="1"/>
      </xdr:nvSpPr>
      <xdr:spPr>
        <a:xfrm>
          <a:off x="18421428" y="612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98421</xdr:rowOff>
    </xdr:from>
    <xdr:to>
      <xdr:col>111</xdr:col>
      <xdr:colOff>177800</xdr:colOff>
      <xdr:row>59</xdr:row>
      <xdr:rowOff>98878</xdr:rowOff>
    </xdr:to>
    <xdr:cxnSp macro="">
      <xdr:nvCxnSpPr>
        <xdr:cNvPr id="795" name="直線コネクタ 794"/>
        <xdr:cNvCxnSpPr/>
      </xdr:nvCxnSpPr>
      <xdr:spPr>
        <a:xfrm>
          <a:off x="20434300" y="10213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6" name="フローチャート: 判断 795"/>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7" name="テキスト ボックス 796"/>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98421</xdr:rowOff>
    </xdr:from>
    <xdr:to>
      <xdr:col>107</xdr:col>
      <xdr:colOff>50800</xdr:colOff>
      <xdr:row>59</xdr:row>
      <xdr:rowOff>98878</xdr:rowOff>
    </xdr:to>
    <xdr:cxnSp macro="">
      <xdr:nvCxnSpPr>
        <xdr:cNvPr id="798" name="直線コネクタ 797"/>
        <xdr:cNvCxnSpPr/>
      </xdr:nvCxnSpPr>
      <xdr:spPr>
        <a:xfrm flipV="1">
          <a:off x="19545300" y="10213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22497</xdr:rowOff>
    </xdr:from>
    <xdr:to>
      <xdr:col>107</xdr:col>
      <xdr:colOff>101600</xdr:colOff>
      <xdr:row>59</xdr:row>
      <xdr:rowOff>124097</xdr:rowOff>
    </xdr:to>
    <xdr:sp macro="" textlink="">
      <xdr:nvSpPr>
        <xdr:cNvPr id="799" name="フローチャート: 判断 798"/>
        <xdr:cNvSpPr/>
      </xdr:nvSpPr>
      <xdr:spPr>
        <a:xfrm>
          <a:off x="20383500" y="101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140624</xdr:rowOff>
    </xdr:from>
    <xdr:ext cx="469744" cy="259045"/>
    <xdr:sp macro="" textlink="">
      <xdr:nvSpPr>
        <xdr:cNvPr id="800" name="テキスト ボックス 799"/>
        <xdr:cNvSpPr txBox="1"/>
      </xdr:nvSpPr>
      <xdr:spPr>
        <a:xfrm>
          <a:off x="20199428" y="99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13103</xdr:rowOff>
    </xdr:from>
    <xdr:to>
      <xdr:col>102</xdr:col>
      <xdr:colOff>165100</xdr:colOff>
      <xdr:row>59</xdr:row>
      <xdr:rowOff>114703</xdr:rowOff>
    </xdr:to>
    <xdr:sp macro="" textlink="">
      <xdr:nvSpPr>
        <xdr:cNvPr id="802" name="フローチャート: 判断 801"/>
        <xdr:cNvSpPr/>
      </xdr:nvSpPr>
      <xdr:spPr>
        <a:xfrm>
          <a:off x="19494500" y="1012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131230</xdr:rowOff>
    </xdr:from>
    <xdr:ext cx="469744" cy="259045"/>
    <xdr:sp macro="" textlink="">
      <xdr:nvSpPr>
        <xdr:cNvPr id="803" name="テキスト ボックス 802"/>
        <xdr:cNvSpPr txBox="1"/>
      </xdr:nvSpPr>
      <xdr:spPr>
        <a:xfrm>
          <a:off x="19310428" y="99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20451</xdr:rowOff>
    </xdr:from>
    <xdr:to>
      <xdr:col>98</xdr:col>
      <xdr:colOff>38100</xdr:colOff>
      <xdr:row>59</xdr:row>
      <xdr:rowOff>122051</xdr:rowOff>
    </xdr:to>
    <xdr:sp macro="" textlink="">
      <xdr:nvSpPr>
        <xdr:cNvPr id="804" name="フローチャート: 判断 803"/>
        <xdr:cNvSpPr/>
      </xdr:nvSpPr>
      <xdr:spPr>
        <a:xfrm>
          <a:off x="18605500" y="1013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138578</xdr:rowOff>
    </xdr:from>
    <xdr:ext cx="469744" cy="259045"/>
    <xdr:sp macro="" textlink="">
      <xdr:nvSpPr>
        <xdr:cNvPr id="805" name="テキスト ボックス 804"/>
        <xdr:cNvSpPr txBox="1"/>
      </xdr:nvSpPr>
      <xdr:spPr>
        <a:xfrm>
          <a:off x="18421428" y="991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47621</xdr:rowOff>
    </xdr:from>
    <xdr:to>
      <xdr:col>107</xdr:col>
      <xdr:colOff>101600</xdr:colOff>
      <xdr:row>59</xdr:row>
      <xdr:rowOff>149221</xdr:rowOff>
    </xdr:to>
    <xdr:sp macro="" textlink="">
      <xdr:nvSpPr>
        <xdr:cNvPr id="815" name="楕円 814"/>
        <xdr:cNvSpPr/>
      </xdr:nvSpPr>
      <xdr:spPr>
        <a:xfrm>
          <a:off x="20383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140348</xdr:rowOff>
    </xdr:from>
    <xdr:ext cx="313932" cy="259045"/>
    <xdr:sp macro="" textlink="">
      <xdr:nvSpPr>
        <xdr:cNvPr id="816" name="テキスト ボックス 815"/>
        <xdr:cNvSpPr txBox="1"/>
      </xdr:nvSpPr>
      <xdr:spPr>
        <a:xfrm>
          <a:off x="20277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30037</xdr:rowOff>
    </xdr:from>
    <xdr:to>
      <xdr:col>116</xdr:col>
      <xdr:colOff>63500</xdr:colOff>
      <xdr:row>76</xdr:row>
      <xdr:rowOff>32716</xdr:rowOff>
    </xdr:to>
    <xdr:cxnSp macro="">
      <xdr:nvCxnSpPr>
        <xdr:cNvPr id="852" name="直線コネクタ 851"/>
        <xdr:cNvCxnSpPr/>
      </xdr:nvCxnSpPr>
      <xdr:spPr>
        <a:xfrm flipV="1">
          <a:off x="21323300" y="13060237"/>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32716</xdr:rowOff>
    </xdr:from>
    <xdr:to>
      <xdr:col>111</xdr:col>
      <xdr:colOff>177800</xdr:colOff>
      <xdr:row>76</xdr:row>
      <xdr:rowOff>124417</xdr:rowOff>
    </xdr:to>
    <xdr:cxnSp macro="">
      <xdr:nvCxnSpPr>
        <xdr:cNvPr id="855" name="直線コネクタ 854"/>
        <xdr:cNvCxnSpPr/>
      </xdr:nvCxnSpPr>
      <xdr:spPr>
        <a:xfrm flipV="1">
          <a:off x="20434300" y="13062916"/>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6" name="フローチャート: 判断 855"/>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96442</xdr:rowOff>
    </xdr:from>
    <xdr:ext cx="534377" cy="259045"/>
    <xdr:sp macro="" textlink="">
      <xdr:nvSpPr>
        <xdr:cNvPr id="857" name="テキスト ボックス 856"/>
        <xdr:cNvSpPr txBox="1"/>
      </xdr:nvSpPr>
      <xdr:spPr>
        <a:xfrm>
          <a:off x="21056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124417</xdr:rowOff>
    </xdr:from>
    <xdr:to>
      <xdr:col>107</xdr:col>
      <xdr:colOff>50800</xdr:colOff>
      <xdr:row>76</xdr:row>
      <xdr:rowOff>147586</xdr:rowOff>
    </xdr:to>
    <xdr:cxnSp macro="">
      <xdr:nvCxnSpPr>
        <xdr:cNvPr id="858" name="直線コネクタ 857"/>
        <xdr:cNvCxnSpPr/>
      </xdr:nvCxnSpPr>
      <xdr:spPr>
        <a:xfrm flipV="1">
          <a:off x="19545300" y="13154617"/>
          <a:ext cx="889000" cy="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59" name="フローチャート: 判断 858"/>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60" name="テキスト ボックス 859"/>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146117</xdr:rowOff>
    </xdr:from>
    <xdr:to>
      <xdr:col>102</xdr:col>
      <xdr:colOff>114300</xdr:colOff>
      <xdr:row>76</xdr:row>
      <xdr:rowOff>147586</xdr:rowOff>
    </xdr:to>
    <xdr:cxnSp macro="">
      <xdr:nvCxnSpPr>
        <xdr:cNvPr id="861" name="直線コネクタ 860"/>
        <xdr:cNvCxnSpPr/>
      </xdr:nvCxnSpPr>
      <xdr:spPr>
        <a:xfrm>
          <a:off x="18656300" y="1317631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62" name="フローチャート: 判断 861"/>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77019</xdr:rowOff>
    </xdr:from>
    <xdr:ext cx="534377" cy="259045"/>
    <xdr:sp macro="" textlink="">
      <xdr:nvSpPr>
        <xdr:cNvPr id="863" name="テキスト ボックス 862"/>
        <xdr:cNvSpPr txBox="1"/>
      </xdr:nvSpPr>
      <xdr:spPr>
        <a:xfrm>
          <a:off x="19278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64" name="フローチャート: 判断 863"/>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74455</xdr:rowOff>
    </xdr:from>
    <xdr:ext cx="534377" cy="259045"/>
    <xdr:sp macro="" textlink="">
      <xdr:nvSpPr>
        <xdr:cNvPr id="865" name="テキスト ボックス 864"/>
        <xdr:cNvSpPr txBox="1"/>
      </xdr:nvSpPr>
      <xdr:spPr>
        <a:xfrm>
          <a:off x="18389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150687</xdr:rowOff>
    </xdr:from>
    <xdr:to>
      <xdr:col>116</xdr:col>
      <xdr:colOff>114300</xdr:colOff>
      <xdr:row>76</xdr:row>
      <xdr:rowOff>80837</xdr:rowOff>
    </xdr:to>
    <xdr:sp macro="" textlink="">
      <xdr:nvSpPr>
        <xdr:cNvPr id="871" name="楕円 870"/>
        <xdr:cNvSpPr/>
      </xdr:nvSpPr>
      <xdr:spPr>
        <a:xfrm>
          <a:off x="22110700" y="130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2115</xdr:rowOff>
    </xdr:from>
    <xdr:ext cx="534377" cy="259045"/>
    <xdr:sp macro="" textlink="">
      <xdr:nvSpPr>
        <xdr:cNvPr id="872" name="繰出金該当値テキスト"/>
        <xdr:cNvSpPr txBox="1"/>
      </xdr:nvSpPr>
      <xdr:spPr>
        <a:xfrm>
          <a:off x="22212300" y="1286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153366</xdr:rowOff>
    </xdr:from>
    <xdr:to>
      <xdr:col>112</xdr:col>
      <xdr:colOff>38100</xdr:colOff>
      <xdr:row>76</xdr:row>
      <xdr:rowOff>83516</xdr:rowOff>
    </xdr:to>
    <xdr:sp macro="" textlink="">
      <xdr:nvSpPr>
        <xdr:cNvPr id="873" name="楕円 872"/>
        <xdr:cNvSpPr/>
      </xdr:nvSpPr>
      <xdr:spPr>
        <a:xfrm>
          <a:off x="21272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100042</xdr:rowOff>
    </xdr:from>
    <xdr:ext cx="534377" cy="259045"/>
    <xdr:sp macro="" textlink="">
      <xdr:nvSpPr>
        <xdr:cNvPr id="874" name="テキスト ボックス 873"/>
        <xdr:cNvSpPr txBox="1"/>
      </xdr:nvSpPr>
      <xdr:spPr>
        <a:xfrm>
          <a:off x="21056111" y="127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73617</xdr:rowOff>
    </xdr:from>
    <xdr:to>
      <xdr:col>107</xdr:col>
      <xdr:colOff>101600</xdr:colOff>
      <xdr:row>77</xdr:row>
      <xdr:rowOff>3767</xdr:rowOff>
    </xdr:to>
    <xdr:sp macro="" textlink="">
      <xdr:nvSpPr>
        <xdr:cNvPr id="875" name="楕円 874"/>
        <xdr:cNvSpPr/>
      </xdr:nvSpPr>
      <xdr:spPr>
        <a:xfrm>
          <a:off x="20383500" y="131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166344</xdr:rowOff>
    </xdr:from>
    <xdr:ext cx="534377" cy="259045"/>
    <xdr:sp macro="" textlink="">
      <xdr:nvSpPr>
        <xdr:cNvPr id="876" name="テキスト ボックス 875"/>
        <xdr:cNvSpPr txBox="1"/>
      </xdr:nvSpPr>
      <xdr:spPr>
        <a:xfrm>
          <a:off x="20167111" y="131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96786</xdr:rowOff>
    </xdr:from>
    <xdr:to>
      <xdr:col>102</xdr:col>
      <xdr:colOff>165100</xdr:colOff>
      <xdr:row>77</xdr:row>
      <xdr:rowOff>26936</xdr:rowOff>
    </xdr:to>
    <xdr:sp macro="" textlink="">
      <xdr:nvSpPr>
        <xdr:cNvPr id="877" name="楕円 876"/>
        <xdr:cNvSpPr/>
      </xdr:nvSpPr>
      <xdr:spPr>
        <a:xfrm>
          <a:off x="19494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18063</xdr:rowOff>
    </xdr:from>
    <xdr:ext cx="534377" cy="259045"/>
    <xdr:sp macro="" textlink="">
      <xdr:nvSpPr>
        <xdr:cNvPr id="878" name="テキスト ボックス 877"/>
        <xdr:cNvSpPr txBox="1"/>
      </xdr:nvSpPr>
      <xdr:spPr>
        <a:xfrm>
          <a:off x="19278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95317</xdr:rowOff>
    </xdr:from>
    <xdr:to>
      <xdr:col>98</xdr:col>
      <xdr:colOff>38100</xdr:colOff>
      <xdr:row>77</xdr:row>
      <xdr:rowOff>25467</xdr:rowOff>
    </xdr:to>
    <xdr:sp macro="" textlink="">
      <xdr:nvSpPr>
        <xdr:cNvPr id="879" name="楕円 878"/>
        <xdr:cNvSpPr/>
      </xdr:nvSpPr>
      <xdr:spPr>
        <a:xfrm>
          <a:off x="18605500" y="131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16594</xdr:rowOff>
    </xdr:from>
    <xdr:ext cx="534377" cy="259045"/>
    <xdr:sp macro="" textlink="">
      <xdr:nvSpPr>
        <xdr:cNvPr id="880" name="テキスト ボックス 879"/>
        <xdr:cNvSpPr txBox="1"/>
      </xdr:nvSpPr>
      <xdr:spPr>
        <a:xfrm>
          <a:off x="18389111" y="132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性質別歳出の住民一人当たりのコストについては、普通建設事業費、繰出金を除き、すべての指標が類似団体平均を下回っている。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しかし、人件費、補助費等、維持補修費などは埼玉県平均を上回っている。特に普通建設事業費については、全国平均、埼玉県平均ともに上回っている。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普通建設事業費については、図書館等複合施設の建設により、令和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年度に大幅な増加となった。</a:t>
          </a:r>
        </a:p>
        <a:p>
          <a:r>
            <a:rPr kumimoji="1" lang="ja-JP" altLang="en-US" sz="1300">
              <a:latin typeface="ＭＳ Ｐゴシック" panose="020B0600070205080204" pitchFamily="50" charset="-128"/>
              <a:ea typeface="ＭＳ Ｐゴシック" panose="020B0600070205080204" pitchFamily="50" charset="-128"/>
            </a:rPr>
            <a:t>今後もコスト意識を高め事業の取捨選択を徹底していくことで、事業費の減少をめざす。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18,390
18,221
38.64
9,174,544
8,418,456
739,935
5,196,285
6,161,688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15342</xdr:rowOff>
    </xdr:from>
    <xdr:to>
      <xdr:col>24</xdr:col>
      <xdr:colOff>63500</xdr:colOff>
      <xdr:row>36</xdr:row>
      <xdr:rowOff>50089</xdr:rowOff>
    </xdr:to>
    <xdr:cxnSp macro="">
      <xdr:nvCxnSpPr>
        <xdr:cNvPr id="59" name="直線コネクタ 58"/>
        <xdr:cNvCxnSpPr/>
      </xdr:nvCxnSpPr>
      <xdr:spPr>
        <a:xfrm flipV="1">
          <a:off x="3797300" y="6187542"/>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168961</xdr:rowOff>
    </xdr:from>
    <xdr:to>
      <xdr:col>19</xdr:col>
      <xdr:colOff>177800</xdr:colOff>
      <xdr:row>36</xdr:row>
      <xdr:rowOff>50089</xdr:rowOff>
    </xdr:to>
    <xdr:cxnSp macro="">
      <xdr:nvCxnSpPr>
        <xdr:cNvPr id="62" name="直線コネクタ 61"/>
        <xdr:cNvCxnSpPr/>
      </xdr:nvCxnSpPr>
      <xdr:spPr>
        <a:xfrm>
          <a:off x="2908300" y="616971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168961</xdr:rowOff>
    </xdr:from>
    <xdr:to>
      <xdr:col>15</xdr:col>
      <xdr:colOff>50800</xdr:colOff>
      <xdr:row>36</xdr:row>
      <xdr:rowOff>10313</xdr:rowOff>
    </xdr:to>
    <xdr:cxnSp macro="">
      <xdr:nvCxnSpPr>
        <xdr:cNvPr id="65" name="直線コネクタ 64"/>
        <xdr:cNvCxnSpPr/>
      </xdr:nvCxnSpPr>
      <xdr:spPr>
        <a:xfrm flipV="1">
          <a:off x="2019300" y="616971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136906</xdr:rowOff>
    </xdr:from>
    <xdr:to>
      <xdr:col>15</xdr:col>
      <xdr:colOff>101600</xdr:colOff>
      <xdr:row>34</xdr:row>
      <xdr:rowOff>67056</xdr:rowOff>
    </xdr:to>
    <xdr:sp macro="" textlink="">
      <xdr:nvSpPr>
        <xdr:cNvPr id="66" name="フローチャート: 判断 65"/>
        <xdr:cNvSpPr/>
      </xdr:nvSpPr>
      <xdr:spPr>
        <a:xfrm>
          <a:off x="2857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83583</xdr:rowOff>
    </xdr:from>
    <xdr:ext cx="469744" cy="259045"/>
    <xdr:sp macro="" textlink="">
      <xdr:nvSpPr>
        <xdr:cNvPr id="67" name="テキスト ボックス 66"/>
        <xdr:cNvSpPr txBox="1"/>
      </xdr:nvSpPr>
      <xdr:spPr>
        <a:xfrm>
          <a:off x="2673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163475</xdr:rowOff>
    </xdr:from>
    <xdr:to>
      <xdr:col>10</xdr:col>
      <xdr:colOff>114300</xdr:colOff>
      <xdr:row>36</xdr:row>
      <xdr:rowOff>10313</xdr:rowOff>
    </xdr:to>
    <xdr:cxnSp macro="">
      <xdr:nvCxnSpPr>
        <xdr:cNvPr id="68" name="直線コネクタ 67"/>
        <xdr:cNvCxnSpPr/>
      </xdr:nvCxnSpPr>
      <xdr:spPr>
        <a:xfrm>
          <a:off x="1130300" y="616422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103073</xdr:rowOff>
    </xdr:from>
    <xdr:to>
      <xdr:col>10</xdr:col>
      <xdr:colOff>165100</xdr:colOff>
      <xdr:row>34</xdr:row>
      <xdr:rowOff>33223</xdr:rowOff>
    </xdr:to>
    <xdr:sp macro="" textlink="">
      <xdr:nvSpPr>
        <xdr:cNvPr id="69" name="フローチャート: 判断 68"/>
        <xdr:cNvSpPr/>
      </xdr:nvSpPr>
      <xdr:spPr>
        <a:xfrm>
          <a:off x="1968500" y="57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49750</xdr:rowOff>
    </xdr:from>
    <xdr:ext cx="469744" cy="259045"/>
    <xdr:sp macro="" textlink="">
      <xdr:nvSpPr>
        <xdr:cNvPr id="70" name="テキスト ボックス 69"/>
        <xdr:cNvSpPr txBox="1"/>
      </xdr:nvSpPr>
      <xdr:spPr>
        <a:xfrm>
          <a:off x="1784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71" name="フローチャート: 判断 70"/>
        <xdr:cNvSpPr/>
      </xdr:nvSpPr>
      <xdr:spPr>
        <a:xfrm>
          <a:off x="1079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69867</xdr:rowOff>
    </xdr:from>
    <xdr:ext cx="469744" cy="259045"/>
    <xdr:sp macro="" textlink="">
      <xdr:nvSpPr>
        <xdr:cNvPr id="72" name="テキスト ボックス 71"/>
        <xdr:cNvSpPr txBox="1"/>
      </xdr:nvSpPr>
      <xdr:spPr>
        <a:xfrm>
          <a:off x="895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135992</xdr:rowOff>
    </xdr:from>
    <xdr:to>
      <xdr:col>24</xdr:col>
      <xdr:colOff>114300</xdr:colOff>
      <xdr:row>36</xdr:row>
      <xdr:rowOff>66142</xdr:rowOff>
    </xdr:to>
    <xdr:sp macro="" textlink="">
      <xdr:nvSpPr>
        <xdr:cNvPr id="78" name="楕円 77"/>
        <xdr:cNvSpPr/>
      </xdr:nvSpPr>
      <xdr:spPr>
        <a:xfrm>
          <a:off x="45847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114419</xdr:rowOff>
    </xdr:from>
    <xdr:ext cx="469744" cy="259045"/>
    <xdr:sp macro="" textlink="">
      <xdr:nvSpPr>
        <xdr:cNvPr id="79" name="議会費該当値テキスト"/>
        <xdr:cNvSpPr txBox="1"/>
      </xdr:nvSpPr>
      <xdr:spPr>
        <a:xfrm>
          <a:off x="4686300"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170739</xdr:rowOff>
    </xdr:from>
    <xdr:to>
      <xdr:col>20</xdr:col>
      <xdr:colOff>38100</xdr:colOff>
      <xdr:row>36</xdr:row>
      <xdr:rowOff>100889</xdr:rowOff>
    </xdr:to>
    <xdr:sp macro="" textlink="">
      <xdr:nvSpPr>
        <xdr:cNvPr id="80" name="楕円 79"/>
        <xdr:cNvSpPr/>
      </xdr:nvSpPr>
      <xdr:spPr>
        <a:xfrm>
          <a:off x="3746500" y="61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92016</xdr:rowOff>
    </xdr:from>
    <xdr:ext cx="469744" cy="259045"/>
    <xdr:sp macro="" textlink="">
      <xdr:nvSpPr>
        <xdr:cNvPr id="81" name="テキスト ボックス 80"/>
        <xdr:cNvSpPr txBox="1"/>
      </xdr:nvSpPr>
      <xdr:spPr>
        <a:xfrm>
          <a:off x="3562428" y="6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118161</xdr:rowOff>
    </xdr:from>
    <xdr:to>
      <xdr:col>15</xdr:col>
      <xdr:colOff>101600</xdr:colOff>
      <xdr:row>36</xdr:row>
      <xdr:rowOff>48311</xdr:rowOff>
    </xdr:to>
    <xdr:sp macro="" textlink="">
      <xdr:nvSpPr>
        <xdr:cNvPr id="82" name="楕円 81"/>
        <xdr:cNvSpPr/>
      </xdr:nvSpPr>
      <xdr:spPr>
        <a:xfrm>
          <a:off x="2857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39438</xdr:rowOff>
    </xdr:from>
    <xdr:ext cx="469744" cy="259045"/>
    <xdr:sp macro="" textlink="">
      <xdr:nvSpPr>
        <xdr:cNvPr id="83" name="テキスト ボックス 82"/>
        <xdr:cNvSpPr txBox="1"/>
      </xdr:nvSpPr>
      <xdr:spPr>
        <a:xfrm>
          <a:off x="2673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130963</xdr:rowOff>
    </xdr:from>
    <xdr:to>
      <xdr:col>10</xdr:col>
      <xdr:colOff>165100</xdr:colOff>
      <xdr:row>36</xdr:row>
      <xdr:rowOff>61113</xdr:rowOff>
    </xdr:to>
    <xdr:sp macro="" textlink="">
      <xdr:nvSpPr>
        <xdr:cNvPr id="84" name="楕円 83"/>
        <xdr:cNvSpPr/>
      </xdr:nvSpPr>
      <xdr:spPr>
        <a:xfrm>
          <a:off x="1968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52240</xdr:rowOff>
    </xdr:from>
    <xdr:ext cx="469744" cy="259045"/>
    <xdr:sp macro="" textlink="">
      <xdr:nvSpPr>
        <xdr:cNvPr id="85" name="テキスト ボックス 84"/>
        <xdr:cNvSpPr txBox="1"/>
      </xdr:nvSpPr>
      <xdr:spPr>
        <a:xfrm>
          <a:off x="1784428"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112675</xdr:rowOff>
    </xdr:from>
    <xdr:to>
      <xdr:col>6</xdr:col>
      <xdr:colOff>38100</xdr:colOff>
      <xdr:row>36</xdr:row>
      <xdr:rowOff>42825</xdr:rowOff>
    </xdr:to>
    <xdr:sp macro="" textlink="">
      <xdr:nvSpPr>
        <xdr:cNvPr id="86" name="楕円 85"/>
        <xdr:cNvSpPr/>
      </xdr:nvSpPr>
      <xdr:spPr>
        <a:xfrm>
          <a:off x="107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33952</xdr:rowOff>
    </xdr:from>
    <xdr:ext cx="469744" cy="259045"/>
    <xdr:sp macro="" textlink="">
      <xdr:nvSpPr>
        <xdr:cNvPr id="87" name="テキスト ボックス 86"/>
        <xdr:cNvSpPr txBox="1"/>
      </xdr:nvSpPr>
      <xdr:spPr>
        <a:xfrm>
          <a:off x="895428" y="62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107143</xdr:rowOff>
    </xdr:from>
    <xdr:to>
      <xdr:col>24</xdr:col>
      <xdr:colOff>63500</xdr:colOff>
      <xdr:row>56</xdr:row>
      <xdr:rowOff>117759</xdr:rowOff>
    </xdr:to>
    <xdr:cxnSp macro="">
      <xdr:nvCxnSpPr>
        <xdr:cNvPr id="114" name="直線コネクタ 113"/>
        <xdr:cNvCxnSpPr/>
      </xdr:nvCxnSpPr>
      <xdr:spPr>
        <a:xfrm>
          <a:off x="3797300" y="9365443"/>
          <a:ext cx="8382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107143</xdr:rowOff>
    </xdr:from>
    <xdr:to>
      <xdr:col>19</xdr:col>
      <xdr:colOff>177800</xdr:colOff>
      <xdr:row>57</xdr:row>
      <xdr:rowOff>76803</xdr:rowOff>
    </xdr:to>
    <xdr:cxnSp macro="">
      <xdr:nvCxnSpPr>
        <xdr:cNvPr id="117" name="直線コネクタ 116"/>
        <xdr:cNvCxnSpPr/>
      </xdr:nvCxnSpPr>
      <xdr:spPr>
        <a:xfrm flipV="1">
          <a:off x="2908300" y="9365443"/>
          <a:ext cx="889000" cy="4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19" name="テキスト ボックス 118"/>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76803</xdr:rowOff>
    </xdr:from>
    <xdr:to>
      <xdr:col>15</xdr:col>
      <xdr:colOff>50800</xdr:colOff>
      <xdr:row>57</xdr:row>
      <xdr:rowOff>85412</xdr:rowOff>
    </xdr:to>
    <xdr:cxnSp macro="">
      <xdr:nvCxnSpPr>
        <xdr:cNvPr id="120" name="直線コネクタ 119"/>
        <xdr:cNvCxnSpPr/>
      </xdr:nvCxnSpPr>
      <xdr:spPr>
        <a:xfrm flipV="1">
          <a:off x="2019300" y="9849453"/>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1" name="フローチャート: 判断 120"/>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2" name="テキスト ボックス 121"/>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6614</xdr:rowOff>
    </xdr:from>
    <xdr:to>
      <xdr:col>10</xdr:col>
      <xdr:colOff>114300</xdr:colOff>
      <xdr:row>57</xdr:row>
      <xdr:rowOff>85412</xdr:rowOff>
    </xdr:to>
    <xdr:cxnSp macro="">
      <xdr:nvCxnSpPr>
        <xdr:cNvPr id="123" name="直線コネクタ 122"/>
        <xdr:cNvCxnSpPr/>
      </xdr:nvCxnSpPr>
      <xdr:spPr>
        <a:xfrm>
          <a:off x="1130300" y="9779264"/>
          <a:ext cx="889000" cy="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4" name="フローチャート: 判断 123"/>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5" name="テキスト ボックス 124"/>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6" name="フローチャート: 判断 125"/>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7" name="テキスト ボックス 126"/>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66959</xdr:rowOff>
    </xdr:from>
    <xdr:to>
      <xdr:col>24</xdr:col>
      <xdr:colOff>114300</xdr:colOff>
      <xdr:row>56</xdr:row>
      <xdr:rowOff>168559</xdr:rowOff>
    </xdr:to>
    <xdr:sp macro="" textlink="">
      <xdr:nvSpPr>
        <xdr:cNvPr id="133" name="楕円 132"/>
        <xdr:cNvSpPr/>
      </xdr:nvSpPr>
      <xdr:spPr>
        <a:xfrm>
          <a:off x="4584700" y="96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153336</xdr:rowOff>
    </xdr:from>
    <xdr:ext cx="534377" cy="259045"/>
    <xdr:sp macro="" textlink="">
      <xdr:nvSpPr>
        <xdr:cNvPr id="134" name="総務費該当値テキスト"/>
        <xdr:cNvSpPr txBox="1"/>
      </xdr:nvSpPr>
      <xdr:spPr>
        <a:xfrm>
          <a:off x="4686300" y="958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56343</xdr:rowOff>
    </xdr:from>
    <xdr:to>
      <xdr:col>20</xdr:col>
      <xdr:colOff>38100</xdr:colOff>
      <xdr:row>54</xdr:row>
      <xdr:rowOff>157943</xdr:rowOff>
    </xdr:to>
    <xdr:sp macro="" textlink="">
      <xdr:nvSpPr>
        <xdr:cNvPr id="135" name="楕円 134"/>
        <xdr:cNvSpPr/>
      </xdr:nvSpPr>
      <xdr:spPr>
        <a:xfrm>
          <a:off x="3746500" y="9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149070</xdr:rowOff>
    </xdr:from>
    <xdr:ext cx="599010" cy="259045"/>
    <xdr:sp macro="" textlink="">
      <xdr:nvSpPr>
        <xdr:cNvPr id="136" name="テキスト ボックス 135"/>
        <xdr:cNvSpPr txBox="1"/>
      </xdr:nvSpPr>
      <xdr:spPr>
        <a:xfrm>
          <a:off x="3497795" y="940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26003</xdr:rowOff>
    </xdr:from>
    <xdr:to>
      <xdr:col>15</xdr:col>
      <xdr:colOff>101600</xdr:colOff>
      <xdr:row>57</xdr:row>
      <xdr:rowOff>127603</xdr:rowOff>
    </xdr:to>
    <xdr:sp macro="" textlink="">
      <xdr:nvSpPr>
        <xdr:cNvPr id="137" name="楕円 136"/>
        <xdr:cNvSpPr/>
      </xdr:nvSpPr>
      <xdr:spPr>
        <a:xfrm>
          <a:off x="2857500" y="97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118730</xdr:rowOff>
    </xdr:from>
    <xdr:ext cx="534377" cy="259045"/>
    <xdr:sp macro="" textlink="">
      <xdr:nvSpPr>
        <xdr:cNvPr id="138" name="テキスト ボックス 137"/>
        <xdr:cNvSpPr txBox="1"/>
      </xdr:nvSpPr>
      <xdr:spPr>
        <a:xfrm>
          <a:off x="2641111" y="98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34612</xdr:rowOff>
    </xdr:from>
    <xdr:to>
      <xdr:col>10</xdr:col>
      <xdr:colOff>165100</xdr:colOff>
      <xdr:row>57</xdr:row>
      <xdr:rowOff>136212</xdr:rowOff>
    </xdr:to>
    <xdr:sp macro="" textlink="">
      <xdr:nvSpPr>
        <xdr:cNvPr id="139" name="楕円 138"/>
        <xdr:cNvSpPr/>
      </xdr:nvSpPr>
      <xdr:spPr>
        <a:xfrm>
          <a:off x="1968500" y="98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127339</xdr:rowOff>
    </xdr:from>
    <xdr:ext cx="534377" cy="259045"/>
    <xdr:sp macro="" textlink="">
      <xdr:nvSpPr>
        <xdr:cNvPr id="140" name="テキスト ボックス 139"/>
        <xdr:cNvSpPr txBox="1"/>
      </xdr:nvSpPr>
      <xdr:spPr>
        <a:xfrm>
          <a:off x="1752111" y="98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127264</xdr:rowOff>
    </xdr:from>
    <xdr:to>
      <xdr:col>6</xdr:col>
      <xdr:colOff>38100</xdr:colOff>
      <xdr:row>57</xdr:row>
      <xdr:rowOff>57414</xdr:rowOff>
    </xdr:to>
    <xdr:sp macro="" textlink="">
      <xdr:nvSpPr>
        <xdr:cNvPr id="141" name="楕円 140"/>
        <xdr:cNvSpPr/>
      </xdr:nvSpPr>
      <xdr:spPr>
        <a:xfrm>
          <a:off x="1079500" y="97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48541</xdr:rowOff>
    </xdr:from>
    <xdr:ext cx="534377" cy="259045"/>
    <xdr:sp macro="" textlink="">
      <xdr:nvSpPr>
        <xdr:cNvPr id="142" name="テキスト ボックス 141"/>
        <xdr:cNvSpPr txBox="1"/>
      </xdr:nvSpPr>
      <xdr:spPr>
        <a:xfrm>
          <a:off x="863111" y="98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70014</xdr:rowOff>
    </xdr:from>
    <xdr:to>
      <xdr:col>24</xdr:col>
      <xdr:colOff>63500</xdr:colOff>
      <xdr:row>78</xdr:row>
      <xdr:rowOff>19475</xdr:rowOff>
    </xdr:to>
    <xdr:cxnSp macro="">
      <xdr:nvCxnSpPr>
        <xdr:cNvPr id="170" name="直線コネクタ 169"/>
        <xdr:cNvCxnSpPr/>
      </xdr:nvCxnSpPr>
      <xdr:spPr>
        <a:xfrm flipV="1">
          <a:off x="3797300" y="13271664"/>
          <a:ext cx="838200" cy="1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19475</xdr:rowOff>
    </xdr:from>
    <xdr:to>
      <xdr:col>19</xdr:col>
      <xdr:colOff>177800</xdr:colOff>
      <xdr:row>78</xdr:row>
      <xdr:rowOff>114280</xdr:rowOff>
    </xdr:to>
    <xdr:cxnSp macro="">
      <xdr:nvCxnSpPr>
        <xdr:cNvPr id="173" name="直線コネクタ 172"/>
        <xdr:cNvCxnSpPr/>
      </xdr:nvCxnSpPr>
      <xdr:spPr>
        <a:xfrm flipV="1">
          <a:off x="2908300" y="13392575"/>
          <a:ext cx="889000" cy="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1538</xdr:rowOff>
    </xdr:from>
    <xdr:to>
      <xdr:col>20</xdr:col>
      <xdr:colOff>38100</xdr:colOff>
      <xdr:row>76</xdr:row>
      <xdr:rowOff>103138</xdr:rowOff>
    </xdr:to>
    <xdr:sp macro="" textlink="">
      <xdr:nvSpPr>
        <xdr:cNvPr id="174" name="フローチャート: 判断 173"/>
        <xdr:cNvSpPr/>
      </xdr:nvSpPr>
      <xdr:spPr>
        <a:xfrm>
          <a:off x="3746500" y="13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119665</xdr:rowOff>
    </xdr:from>
    <xdr:ext cx="599010" cy="259045"/>
    <xdr:sp macro="" textlink="">
      <xdr:nvSpPr>
        <xdr:cNvPr id="175" name="テキスト ボックス 174"/>
        <xdr:cNvSpPr txBox="1"/>
      </xdr:nvSpPr>
      <xdr:spPr>
        <a:xfrm>
          <a:off x="3497795" y="12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114280</xdr:rowOff>
    </xdr:from>
    <xdr:to>
      <xdr:col>15</xdr:col>
      <xdr:colOff>50800</xdr:colOff>
      <xdr:row>78</xdr:row>
      <xdr:rowOff>149585</xdr:rowOff>
    </xdr:to>
    <xdr:cxnSp macro="">
      <xdr:nvCxnSpPr>
        <xdr:cNvPr id="176" name="直線コネクタ 175"/>
        <xdr:cNvCxnSpPr/>
      </xdr:nvCxnSpPr>
      <xdr:spPr>
        <a:xfrm flipV="1">
          <a:off x="2019300" y="13487380"/>
          <a:ext cx="8890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46802</xdr:rowOff>
    </xdr:from>
    <xdr:to>
      <xdr:col>15</xdr:col>
      <xdr:colOff>101600</xdr:colOff>
      <xdr:row>76</xdr:row>
      <xdr:rowOff>148402</xdr:rowOff>
    </xdr:to>
    <xdr:sp macro="" textlink="">
      <xdr:nvSpPr>
        <xdr:cNvPr id="177" name="フローチャート: 判断 176"/>
        <xdr:cNvSpPr/>
      </xdr:nvSpPr>
      <xdr:spPr>
        <a:xfrm>
          <a:off x="2857500" y="130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164928</xdr:rowOff>
    </xdr:from>
    <xdr:ext cx="599010" cy="259045"/>
    <xdr:sp macro="" textlink="">
      <xdr:nvSpPr>
        <xdr:cNvPr id="178" name="テキスト ボックス 177"/>
        <xdr:cNvSpPr txBox="1"/>
      </xdr:nvSpPr>
      <xdr:spPr>
        <a:xfrm>
          <a:off x="2608795" y="1285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149585</xdr:rowOff>
    </xdr:from>
    <xdr:to>
      <xdr:col>10</xdr:col>
      <xdr:colOff>114300</xdr:colOff>
      <xdr:row>78</xdr:row>
      <xdr:rowOff>158784</xdr:rowOff>
    </xdr:to>
    <xdr:cxnSp macro="">
      <xdr:nvCxnSpPr>
        <xdr:cNvPr id="179" name="直線コネクタ 178"/>
        <xdr:cNvCxnSpPr/>
      </xdr:nvCxnSpPr>
      <xdr:spPr>
        <a:xfrm flipV="1">
          <a:off x="1130300" y="13522685"/>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112153</xdr:rowOff>
    </xdr:from>
    <xdr:to>
      <xdr:col>10</xdr:col>
      <xdr:colOff>165100</xdr:colOff>
      <xdr:row>77</xdr:row>
      <xdr:rowOff>42303</xdr:rowOff>
    </xdr:to>
    <xdr:sp macro="" textlink="">
      <xdr:nvSpPr>
        <xdr:cNvPr id="180" name="フローチャート: 判断 179"/>
        <xdr:cNvSpPr/>
      </xdr:nvSpPr>
      <xdr:spPr>
        <a:xfrm>
          <a:off x="1968500" y="1314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58830</xdr:rowOff>
    </xdr:from>
    <xdr:ext cx="599010" cy="259045"/>
    <xdr:sp macro="" textlink="">
      <xdr:nvSpPr>
        <xdr:cNvPr id="181" name="テキスト ボックス 180"/>
        <xdr:cNvSpPr txBox="1"/>
      </xdr:nvSpPr>
      <xdr:spPr>
        <a:xfrm>
          <a:off x="1719795" y="129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111348</xdr:rowOff>
    </xdr:from>
    <xdr:to>
      <xdr:col>6</xdr:col>
      <xdr:colOff>38100</xdr:colOff>
      <xdr:row>77</xdr:row>
      <xdr:rowOff>41498</xdr:rowOff>
    </xdr:to>
    <xdr:sp macro="" textlink="">
      <xdr:nvSpPr>
        <xdr:cNvPr id="182" name="フローチャート: 判断 181"/>
        <xdr:cNvSpPr/>
      </xdr:nvSpPr>
      <xdr:spPr>
        <a:xfrm>
          <a:off x="1079500" y="1314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58025</xdr:rowOff>
    </xdr:from>
    <xdr:ext cx="599010" cy="259045"/>
    <xdr:sp macro="" textlink="">
      <xdr:nvSpPr>
        <xdr:cNvPr id="183" name="テキスト ボックス 182"/>
        <xdr:cNvSpPr txBox="1"/>
      </xdr:nvSpPr>
      <xdr:spPr>
        <a:xfrm>
          <a:off x="830795" y="1291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19214</xdr:rowOff>
    </xdr:from>
    <xdr:to>
      <xdr:col>24</xdr:col>
      <xdr:colOff>114300</xdr:colOff>
      <xdr:row>77</xdr:row>
      <xdr:rowOff>120814</xdr:rowOff>
    </xdr:to>
    <xdr:sp macro="" textlink="">
      <xdr:nvSpPr>
        <xdr:cNvPr id="189" name="楕円 188"/>
        <xdr:cNvSpPr/>
      </xdr:nvSpPr>
      <xdr:spPr>
        <a:xfrm>
          <a:off x="4584700" y="132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105591</xdr:rowOff>
    </xdr:from>
    <xdr:ext cx="599010" cy="259045"/>
    <xdr:sp macro="" textlink="">
      <xdr:nvSpPr>
        <xdr:cNvPr id="190" name="民生費該当値テキスト"/>
        <xdr:cNvSpPr txBox="1"/>
      </xdr:nvSpPr>
      <xdr:spPr>
        <a:xfrm>
          <a:off x="4686300" y="1313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140125</xdr:rowOff>
    </xdr:from>
    <xdr:to>
      <xdr:col>20</xdr:col>
      <xdr:colOff>38100</xdr:colOff>
      <xdr:row>78</xdr:row>
      <xdr:rowOff>70275</xdr:rowOff>
    </xdr:to>
    <xdr:sp macro="" textlink="">
      <xdr:nvSpPr>
        <xdr:cNvPr id="191" name="楕円 190"/>
        <xdr:cNvSpPr/>
      </xdr:nvSpPr>
      <xdr:spPr>
        <a:xfrm>
          <a:off x="3746500" y="133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61402</xdr:rowOff>
    </xdr:from>
    <xdr:ext cx="599010" cy="259045"/>
    <xdr:sp macro="" textlink="">
      <xdr:nvSpPr>
        <xdr:cNvPr id="192" name="テキスト ボックス 191"/>
        <xdr:cNvSpPr txBox="1"/>
      </xdr:nvSpPr>
      <xdr:spPr>
        <a:xfrm>
          <a:off x="3497795" y="134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63480</xdr:rowOff>
    </xdr:from>
    <xdr:to>
      <xdr:col>15</xdr:col>
      <xdr:colOff>101600</xdr:colOff>
      <xdr:row>78</xdr:row>
      <xdr:rowOff>165080</xdr:rowOff>
    </xdr:to>
    <xdr:sp macro="" textlink="">
      <xdr:nvSpPr>
        <xdr:cNvPr id="193" name="楕円 192"/>
        <xdr:cNvSpPr/>
      </xdr:nvSpPr>
      <xdr:spPr>
        <a:xfrm>
          <a:off x="28575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156207</xdr:rowOff>
    </xdr:from>
    <xdr:ext cx="599010" cy="259045"/>
    <xdr:sp macro="" textlink="">
      <xdr:nvSpPr>
        <xdr:cNvPr id="194" name="テキスト ボックス 193"/>
        <xdr:cNvSpPr txBox="1"/>
      </xdr:nvSpPr>
      <xdr:spPr>
        <a:xfrm>
          <a:off x="2608795" y="1352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98785</xdr:rowOff>
    </xdr:from>
    <xdr:to>
      <xdr:col>10</xdr:col>
      <xdr:colOff>165100</xdr:colOff>
      <xdr:row>79</xdr:row>
      <xdr:rowOff>28935</xdr:rowOff>
    </xdr:to>
    <xdr:sp macro="" textlink="">
      <xdr:nvSpPr>
        <xdr:cNvPr id="195" name="楕円 194"/>
        <xdr:cNvSpPr/>
      </xdr:nvSpPr>
      <xdr:spPr>
        <a:xfrm>
          <a:off x="1968500" y="134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20062</xdr:rowOff>
    </xdr:from>
    <xdr:ext cx="534377" cy="259045"/>
    <xdr:sp macro="" textlink="">
      <xdr:nvSpPr>
        <xdr:cNvPr id="196" name="テキスト ボックス 195"/>
        <xdr:cNvSpPr txBox="1"/>
      </xdr:nvSpPr>
      <xdr:spPr>
        <a:xfrm>
          <a:off x="1752111" y="13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107984</xdr:rowOff>
    </xdr:from>
    <xdr:to>
      <xdr:col>6</xdr:col>
      <xdr:colOff>38100</xdr:colOff>
      <xdr:row>79</xdr:row>
      <xdr:rowOff>38134</xdr:rowOff>
    </xdr:to>
    <xdr:sp macro="" textlink="">
      <xdr:nvSpPr>
        <xdr:cNvPr id="197" name="楕円 196"/>
        <xdr:cNvSpPr/>
      </xdr:nvSpPr>
      <xdr:spPr>
        <a:xfrm>
          <a:off x="1079500" y="134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29261</xdr:rowOff>
    </xdr:from>
    <xdr:ext cx="534377" cy="259045"/>
    <xdr:sp macro="" textlink="">
      <xdr:nvSpPr>
        <xdr:cNvPr id="198" name="テキスト ボックス 197"/>
        <xdr:cNvSpPr txBox="1"/>
      </xdr:nvSpPr>
      <xdr:spPr>
        <a:xfrm>
          <a:off x="863111" y="135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87027</xdr:rowOff>
    </xdr:from>
    <xdr:to>
      <xdr:col>24</xdr:col>
      <xdr:colOff>63500</xdr:colOff>
      <xdr:row>98</xdr:row>
      <xdr:rowOff>124806</xdr:rowOff>
    </xdr:to>
    <xdr:cxnSp macro="">
      <xdr:nvCxnSpPr>
        <xdr:cNvPr id="227" name="直線コネクタ 226"/>
        <xdr:cNvCxnSpPr/>
      </xdr:nvCxnSpPr>
      <xdr:spPr>
        <a:xfrm flipV="1">
          <a:off x="3797300" y="16889127"/>
          <a:ext cx="838200" cy="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124806</xdr:rowOff>
    </xdr:from>
    <xdr:to>
      <xdr:col>19</xdr:col>
      <xdr:colOff>177800</xdr:colOff>
      <xdr:row>98</xdr:row>
      <xdr:rowOff>131296</xdr:rowOff>
    </xdr:to>
    <xdr:cxnSp macro="">
      <xdr:nvCxnSpPr>
        <xdr:cNvPr id="230" name="直線コネクタ 229"/>
        <xdr:cNvCxnSpPr/>
      </xdr:nvCxnSpPr>
      <xdr:spPr>
        <a:xfrm flipV="1">
          <a:off x="2908300" y="16926906"/>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1" name="フローチャート: 判断 230"/>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89619</xdr:rowOff>
    </xdr:from>
    <xdr:ext cx="534377" cy="259045"/>
    <xdr:sp macro="" textlink="">
      <xdr:nvSpPr>
        <xdr:cNvPr id="232" name="テキスト ボックス 231"/>
        <xdr:cNvSpPr txBox="1"/>
      </xdr:nvSpPr>
      <xdr:spPr>
        <a:xfrm>
          <a:off x="3530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126064</xdr:rowOff>
    </xdr:from>
    <xdr:to>
      <xdr:col>15</xdr:col>
      <xdr:colOff>50800</xdr:colOff>
      <xdr:row>98</xdr:row>
      <xdr:rowOff>131296</xdr:rowOff>
    </xdr:to>
    <xdr:cxnSp macro="">
      <xdr:nvCxnSpPr>
        <xdr:cNvPr id="233" name="直線コネクタ 232"/>
        <xdr:cNvCxnSpPr/>
      </xdr:nvCxnSpPr>
      <xdr:spPr>
        <a:xfrm>
          <a:off x="2019300" y="16928164"/>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74</xdr:rowOff>
    </xdr:from>
    <xdr:to>
      <xdr:col>15</xdr:col>
      <xdr:colOff>101600</xdr:colOff>
      <xdr:row>98</xdr:row>
      <xdr:rowOff>101674</xdr:rowOff>
    </xdr:to>
    <xdr:sp macro="" textlink="">
      <xdr:nvSpPr>
        <xdr:cNvPr id="234" name="フローチャート: 判断 233"/>
        <xdr:cNvSpPr/>
      </xdr:nvSpPr>
      <xdr:spPr>
        <a:xfrm>
          <a:off x="2857500" y="168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118201</xdr:rowOff>
    </xdr:from>
    <xdr:ext cx="534377" cy="259045"/>
    <xdr:sp macro="" textlink="">
      <xdr:nvSpPr>
        <xdr:cNvPr id="235" name="テキスト ボックス 234"/>
        <xdr:cNvSpPr txBox="1"/>
      </xdr:nvSpPr>
      <xdr:spPr>
        <a:xfrm>
          <a:off x="2641111" y="1657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123389</xdr:rowOff>
    </xdr:from>
    <xdr:to>
      <xdr:col>10</xdr:col>
      <xdr:colOff>114300</xdr:colOff>
      <xdr:row>98</xdr:row>
      <xdr:rowOff>126064</xdr:rowOff>
    </xdr:to>
    <xdr:cxnSp macro="">
      <xdr:nvCxnSpPr>
        <xdr:cNvPr id="236" name="直線コネクタ 235"/>
        <xdr:cNvCxnSpPr/>
      </xdr:nvCxnSpPr>
      <xdr:spPr>
        <a:xfrm>
          <a:off x="1130300" y="16925489"/>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6638</xdr:rowOff>
    </xdr:from>
    <xdr:to>
      <xdr:col>10</xdr:col>
      <xdr:colOff>165100</xdr:colOff>
      <xdr:row>98</xdr:row>
      <xdr:rowOff>108238</xdr:rowOff>
    </xdr:to>
    <xdr:sp macro="" textlink="">
      <xdr:nvSpPr>
        <xdr:cNvPr id="237" name="フローチャート: 判断 236"/>
        <xdr:cNvSpPr/>
      </xdr:nvSpPr>
      <xdr:spPr>
        <a:xfrm>
          <a:off x="1968500" y="168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124765</xdr:rowOff>
    </xdr:from>
    <xdr:ext cx="534377" cy="259045"/>
    <xdr:sp macro="" textlink="">
      <xdr:nvSpPr>
        <xdr:cNvPr id="238" name="テキスト ボックス 237"/>
        <xdr:cNvSpPr txBox="1"/>
      </xdr:nvSpPr>
      <xdr:spPr>
        <a:xfrm>
          <a:off x="1752111" y="1658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xdr:rowOff>
    </xdr:from>
    <xdr:to>
      <xdr:col>6</xdr:col>
      <xdr:colOff>38100</xdr:colOff>
      <xdr:row>98</xdr:row>
      <xdr:rowOff>101620</xdr:rowOff>
    </xdr:to>
    <xdr:sp macro="" textlink="">
      <xdr:nvSpPr>
        <xdr:cNvPr id="239" name="フローチャート: 判断 238"/>
        <xdr:cNvSpPr/>
      </xdr:nvSpPr>
      <xdr:spPr>
        <a:xfrm>
          <a:off x="1079500" y="1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118147</xdr:rowOff>
    </xdr:from>
    <xdr:ext cx="534377" cy="259045"/>
    <xdr:sp macro="" textlink="">
      <xdr:nvSpPr>
        <xdr:cNvPr id="240" name="テキスト ボックス 239"/>
        <xdr:cNvSpPr txBox="1"/>
      </xdr:nvSpPr>
      <xdr:spPr>
        <a:xfrm>
          <a:off x="863111" y="165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36227</xdr:rowOff>
    </xdr:from>
    <xdr:to>
      <xdr:col>24</xdr:col>
      <xdr:colOff>114300</xdr:colOff>
      <xdr:row>98</xdr:row>
      <xdr:rowOff>137827</xdr:rowOff>
    </xdr:to>
    <xdr:sp macro="" textlink="">
      <xdr:nvSpPr>
        <xdr:cNvPr id="246" name="楕円 245"/>
        <xdr:cNvSpPr/>
      </xdr:nvSpPr>
      <xdr:spPr>
        <a:xfrm>
          <a:off x="4584700" y="168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122604</xdr:rowOff>
    </xdr:from>
    <xdr:ext cx="534377" cy="259045"/>
    <xdr:sp macro="" textlink="">
      <xdr:nvSpPr>
        <xdr:cNvPr id="247" name="衛生費該当値テキスト"/>
        <xdr:cNvSpPr txBox="1"/>
      </xdr:nvSpPr>
      <xdr:spPr>
        <a:xfrm>
          <a:off x="4686300" y="167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74006</xdr:rowOff>
    </xdr:from>
    <xdr:to>
      <xdr:col>20</xdr:col>
      <xdr:colOff>38100</xdr:colOff>
      <xdr:row>99</xdr:row>
      <xdr:rowOff>4156</xdr:rowOff>
    </xdr:to>
    <xdr:sp macro="" textlink="">
      <xdr:nvSpPr>
        <xdr:cNvPr id="248" name="楕円 247"/>
        <xdr:cNvSpPr/>
      </xdr:nvSpPr>
      <xdr:spPr>
        <a:xfrm>
          <a:off x="3746500" y="168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166733</xdr:rowOff>
    </xdr:from>
    <xdr:ext cx="534377" cy="259045"/>
    <xdr:sp macro="" textlink="">
      <xdr:nvSpPr>
        <xdr:cNvPr id="249" name="テキスト ボックス 248"/>
        <xdr:cNvSpPr txBox="1"/>
      </xdr:nvSpPr>
      <xdr:spPr>
        <a:xfrm>
          <a:off x="3530111" y="169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80496</xdr:rowOff>
    </xdr:from>
    <xdr:to>
      <xdr:col>15</xdr:col>
      <xdr:colOff>101600</xdr:colOff>
      <xdr:row>99</xdr:row>
      <xdr:rowOff>10646</xdr:rowOff>
    </xdr:to>
    <xdr:sp macro="" textlink="">
      <xdr:nvSpPr>
        <xdr:cNvPr id="250" name="楕円 249"/>
        <xdr:cNvSpPr/>
      </xdr:nvSpPr>
      <xdr:spPr>
        <a:xfrm>
          <a:off x="2857500" y="1688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1773</xdr:rowOff>
    </xdr:from>
    <xdr:ext cx="534377" cy="259045"/>
    <xdr:sp macro="" textlink="">
      <xdr:nvSpPr>
        <xdr:cNvPr id="251" name="テキスト ボックス 250"/>
        <xdr:cNvSpPr txBox="1"/>
      </xdr:nvSpPr>
      <xdr:spPr>
        <a:xfrm>
          <a:off x="2641111" y="169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75264</xdr:rowOff>
    </xdr:from>
    <xdr:to>
      <xdr:col>10</xdr:col>
      <xdr:colOff>165100</xdr:colOff>
      <xdr:row>99</xdr:row>
      <xdr:rowOff>5414</xdr:rowOff>
    </xdr:to>
    <xdr:sp macro="" textlink="">
      <xdr:nvSpPr>
        <xdr:cNvPr id="252" name="楕円 251"/>
        <xdr:cNvSpPr/>
      </xdr:nvSpPr>
      <xdr:spPr>
        <a:xfrm>
          <a:off x="1968500" y="168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167991</xdr:rowOff>
    </xdr:from>
    <xdr:ext cx="534377" cy="259045"/>
    <xdr:sp macro="" textlink="">
      <xdr:nvSpPr>
        <xdr:cNvPr id="253" name="テキスト ボックス 252"/>
        <xdr:cNvSpPr txBox="1"/>
      </xdr:nvSpPr>
      <xdr:spPr>
        <a:xfrm>
          <a:off x="1752111" y="169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72589</xdr:rowOff>
    </xdr:from>
    <xdr:to>
      <xdr:col>6</xdr:col>
      <xdr:colOff>38100</xdr:colOff>
      <xdr:row>99</xdr:row>
      <xdr:rowOff>2739</xdr:rowOff>
    </xdr:to>
    <xdr:sp macro="" textlink="">
      <xdr:nvSpPr>
        <xdr:cNvPr id="254" name="楕円 253"/>
        <xdr:cNvSpPr/>
      </xdr:nvSpPr>
      <xdr:spPr>
        <a:xfrm>
          <a:off x="1079500" y="168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165316</xdr:rowOff>
    </xdr:from>
    <xdr:ext cx="534377" cy="259045"/>
    <xdr:sp macro="" textlink="">
      <xdr:nvSpPr>
        <xdr:cNvPr id="255" name="テキスト ボックス 254"/>
        <xdr:cNvSpPr txBox="1"/>
      </xdr:nvSpPr>
      <xdr:spPr>
        <a:xfrm>
          <a:off x="863111" y="169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58318</xdr:rowOff>
    </xdr:from>
    <xdr:to>
      <xdr:col>55</xdr:col>
      <xdr:colOff>0</xdr:colOff>
      <xdr:row>38</xdr:row>
      <xdr:rowOff>59919</xdr:rowOff>
    </xdr:to>
    <xdr:cxnSp macro="">
      <xdr:nvCxnSpPr>
        <xdr:cNvPr id="282" name="直線コネクタ 281"/>
        <xdr:cNvCxnSpPr/>
      </xdr:nvCxnSpPr>
      <xdr:spPr>
        <a:xfrm flipV="1">
          <a:off x="9639300" y="657341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59919</xdr:rowOff>
    </xdr:from>
    <xdr:to>
      <xdr:col>50</xdr:col>
      <xdr:colOff>114300</xdr:colOff>
      <xdr:row>38</xdr:row>
      <xdr:rowOff>77750</xdr:rowOff>
    </xdr:to>
    <xdr:cxnSp macro="">
      <xdr:nvCxnSpPr>
        <xdr:cNvPr id="285" name="直線コネクタ 284"/>
        <xdr:cNvCxnSpPr/>
      </xdr:nvCxnSpPr>
      <xdr:spPr>
        <a:xfrm flipV="1">
          <a:off x="8750300" y="657501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86" name="フローチャート: 判断 285"/>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87927</xdr:rowOff>
    </xdr:from>
    <xdr:ext cx="378565" cy="259045"/>
    <xdr:sp macro="" textlink="">
      <xdr:nvSpPr>
        <xdr:cNvPr id="287" name="テキスト ボックス 286"/>
        <xdr:cNvSpPr txBox="1"/>
      </xdr:nvSpPr>
      <xdr:spPr>
        <a:xfrm>
          <a:off x="9450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77750</xdr:rowOff>
    </xdr:from>
    <xdr:to>
      <xdr:col>45</xdr:col>
      <xdr:colOff>177800</xdr:colOff>
      <xdr:row>38</xdr:row>
      <xdr:rowOff>87808</xdr:rowOff>
    </xdr:to>
    <xdr:cxnSp macro="">
      <xdr:nvCxnSpPr>
        <xdr:cNvPr id="288" name="直線コネクタ 287"/>
        <xdr:cNvCxnSpPr/>
      </xdr:nvCxnSpPr>
      <xdr:spPr>
        <a:xfrm flipV="1">
          <a:off x="7861300" y="659285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4546</xdr:rowOff>
    </xdr:from>
    <xdr:to>
      <xdr:col>46</xdr:col>
      <xdr:colOff>38100</xdr:colOff>
      <xdr:row>38</xdr:row>
      <xdr:rowOff>106146</xdr:rowOff>
    </xdr:to>
    <xdr:sp macro="" textlink="">
      <xdr:nvSpPr>
        <xdr:cNvPr id="289" name="フローチャート: 判断 288"/>
        <xdr:cNvSpPr/>
      </xdr:nvSpPr>
      <xdr:spPr>
        <a:xfrm>
          <a:off x="8699500" y="651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122674</xdr:rowOff>
    </xdr:from>
    <xdr:ext cx="378565" cy="259045"/>
    <xdr:sp macro="" textlink="">
      <xdr:nvSpPr>
        <xdr:cNvPr id="290" name="テキスト ボックス 289"/>
        <xdr:cNvSpPr txBox="1"/>
      </xdr:nvSpPr>
      <xdr:spPr>
        <a:xfrm>
          <a:off x="8561017" y="629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87808</xdr:rowOff>
    </xdr:from>
    <xdr:to>
      <xdr:col>41</xdr:col>
      <xdr:colOff>50800</xdr:colOff>
      <xdr:row>38</xdr:row>
      <xdr:rowOff>109068</xdr:rowOff>
    </xdr:to>
    <xdr:cxnSp macro="">
      <xdr:nvCxnSpPr>
        <xdr:cNvPr id="291" name="直線コネクタ 290"/>
        <xdr:cNvCxnSpPr/>
      </xdr:nvCxnSpPr>
      <xdr:spPr>
        <a:xfrm flipV="1">
          <a:off x="6972300" y="6602908"/>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169367</xdr:rowOff>
    </xdr:from>
    <xdr:to>
      <xdr:col>41</xdr:col>
      <xdr:colOff>101600</xdr:colOff>
      <xdr:row>38</xdr:row>
      <xdr:rowOff>99517</xdr:rowOff>
    </xdr:to>
    <xdr:sp macro="" textlink="">
      <xdr:nvSpPr>
        <xdr:cNvPr id="292" name="フローチャート: 判断 291"/>
        <xdr:cNvSpPr/>
      </xdr:nvSpPr>
      <xdr:spPr>
        <a:xfrm>
          <a:off x="7810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116044</xdr:rowOff>
    </xdr:from>
    <xdr:ext cx="378565" cy="259045"/>
    <xdr:sp macro="" textlink="">
      <xdr:nvSpPr>
        <xdr:cNvPr id="293" name="テキスト ボックス 292"/>
        <xdr:cNvSpPr txBox="1"/>
      </xdr:nvSpPr>
      <xdr:spPr>
        <a:xfrm>
          <a:off x="7672017" y="62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155194</xdr:rowOff>
    </xdr:from>
    <xdr:to>
      <xdr:col>36</xdr:col>
      <xdr:colOff>165100</xdr:colOff>
      <xdr:row>38</xdr:row>
      <xdr:rowOff>85344</xdr:rowOff>
    </xdr:to>
    <xdr:sp macro="" textlink="">
      <xdr:nvSpPr>
        <xdr:cNvPr id="294" name="フローチャート: 判断 293"/>
        <xdr:cNvSpPr/>
      </xdr:nvSpPr>
      <xdr:spPr>
        <a:xfrm>
          <a:off x="6921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101871</xdr:rowOff>
    </xdr:from>
    <xdr:ext cx="378565" cy="259045"/>
    <xdr:sp macro="" textlink="">
      <xdr:nvSpPr>
        <xdr:cNvPr id="295" name="テキスト ボックス 294"/>
        <xdr:cNvSpPr txBox="1"/>
      </xdr:nvSpPr>
      <xdr:spPr>
        <a:xfrm>
          <a:off x="6783017" y="62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7518</xdr:rowOff>
    </xdr:from>
    <xdr:to>
      <xdr:col>55</xdr:col>
      <xdr:colOff>50800</xdr:colOff>
      <xdr:row>38</xdr:row>
      <xdr:rowOff>109118</xdr:rowOff>
    </xdr:to>
    <xdr:sp macro="" textlink="">
      <xdr:nvSpPr>
        <xdr:cNvPr id="301" name="楕円 300"/>
        <xdr:cNvSpPr/>
      </xdr:nvSpPr>
      <xdr:spPr>
        <a:xfrm>
          <a:off x="104267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02" name="労働費該当値テキスト"/>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9119</xdr:rowOff>
    </xdr:from>
    <xdr:to>
      <xdr:col>50</xdr:col>
      <xdr:colOff>165100</xdr:colOff>
      <xdr:row>38</xdr:row>
      <xdr:rowOff>110719</xdr:rowOff>
    </xdr:to>
    <xdr:sp macro="" textlink="">
      <xdr:nvSpPr>
        <xdr:cNvPr id="303" name="楕円 302"/>
        <xdr:cNvSpPr/>
      </xdr:nvSpPr>
      <xdr:spPr>
        <a:xfrm>
          <a:off x="9588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101846</xdr:rowOff>
    </xdr:from>
    <xdr:ext cx="378565" cy="259045"/>
    <xdr:sp macro="" textlink="">
      <xdr:nvSpPr>
        <xdr:cNvPr id="304" name="テキスト ボックス 303"/>
        <xdr:cNvSpPr txBox="1"/>
      </xdr:nvSpPr>
      <xdr:spPr>
        <a:xfrm>
          <a:off x="9450017" y="661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26950</xdr:rowOff>
    </xdr:from>
    <xdr:to>
      <xdr:col>46</xdr:col>
      <xdr:colOff>38100</xdr:colOff>
      <xdr:row>38</xdr:row>
      <xdr:rowOff>128550</xdr:rowOff>
    </xdr:to>
    <xdr:sp macro="" textlink="">
      <xdr:nvSpPr>
        <xdr:cNvPr id="305" name="楕円 304"/>
        <xdr:cNvSpPr/>
      </xdr:nvSpPr>
      <xdr:spPr>
        <a:xfrm>
          <a:off x="8699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119677</xdr:rowOff>
    </xdr:from>
    <xdr:ext cx="378565" cy="259045"/>
    <xdr:sp macro="" textlink="">
      <xdr:nvSpPr>
        <xdr:cNvPr id="306" name="テキスト ボックス 305"/>
        <xdr:cNvSpPr txBox="1"/>
      </xdr:nvSpPr>
      <xdr:spPr>
        <a:xfrm>
          <a:off x="8561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37008</xdr:rowOff>
    </xdr:from>
    <xdr:to>
      <xdr:col>41</xdr:col>
      <xdr:colOff>101600</xdr:colOff>
      <xdr:row>38</xdr:row>
      <xdr:rowOff>138608</xdr:rowOff>
    </xdr:to>
    <xdr:sp macro="" textlink="">
      <xdr:nvSpPr>
        <xdr:cNvPr id="307" name="楕円 306"/>
        <xdr:cNvSpPr/>
      </xdr:nvSpPr>
      <xdr:spPr>
        <a:xfrm>
          <a:off x="7810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129735</xdr:rowOff>
    </xdr:from>
    <xdr:ext cx="378565" cy="259045"/>
    <xdr:sp macro="" textlink="">
      <xdr:nvSpPr>
        <xdr:cNvPr id="308" name="テキスト ボックス 307"/>
        <xdr:cNvSpPr txBox="1"/>
      </xdr:nvSpPr>
      <xdr:spPr>
        <a:xfrm>
          <a:off x="7672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58268</xdr:rowOff>
    </xdr:from>
    <xdr:to>
      <xdr:col>36</xdr:col>
      <xdr:colOff>165100</xdr:colOff>
      <xdr:row>38</xdr:row>
      <xdr:rowOff>159868</xdr:rowOff>
    </xdr:to>
    <xdr:sp macro="" textlink="">
      <xdr:nvSpPr>
        <xdr:cNvPr id="309" name="楕円 308"/>
        <xdr:cNvSpPr/>
      </xdr:nvSpPr>
      <xdr:spPr>
        <a:xfrm>
          <a:off x="6921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150995</xdr:rowOff>
    </xdr:from>
    <xdr:ext cx="378565" cy="259045"/>
    <xdr:sp macro="" textlink="">
      <xdr:nvSpPr>
        <xdr:cNvPr id="310" name="テキスト ボックス 309"/>
        <xdr:cNvSpPr txBox="1"/>
      </xdr:nvSpPr>
      <xdr:spPr>
        <a:xfrm>
          <a:off x="6783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3855</xdr:rowOff>
    </xdr:from>
    <xdr:to>
      <xdr:col>55</xdr:col>
      <xdr:colOff>0</xdr:colOff>
      <xdr:row>56</xdr:row>
      <xdr:rowOff>45783</xdr:rowOff>
    </xdr:to>
    <xdr:cxnSp macro="">
      <xdr:nvCxnSpPr>
        <xdr:cNvPr id="339" name="直線コネクタ 338"/>
        <xdr:cNvCxnSpPr/>
      </xdr:nvCxnSpPr>
      <xdr:spPr>
        <a:xfrm>
          <a:off x="9639300" y="9605055"/>
          <a:ext cx="838200" cy="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0" name="農林水産業費平均値テキスト"/>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3855</xdr:rowOff>
    </xdr:from>
    <xdr:to>
      <xdr:col>50</xdr:col>
      <xdr:colOff>114300</xdr:colOff>
      <xdr:row>56</xdr:row>
      <xdr:rowOff>88550</xdr:rowOff>
    </xdr:to>
    <xdr:cxnSp macro="">
      <xdr:nvCxnSpPr>
        <xdr:cNvPr id="342" name="直線コネクタ 341"/>
        <xdr:cNvCxnSpPr/>
      </xdr:nvCxnSpPr>
      <xdr:spPr>
        <a:xfrm flipV="1">
          <a:off x="8750300" y="9605055"/>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3" name="フローチャート: 判断 342"/>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118330</xdr:rowOff>
    </xdr:from>
    <xdr:ext cx="534377" cy="259045"/>
    <xdr:sp macro="" textlink="">
      <xdr:nvSpPr>
        <xdr:cNvPr id="344" name="テキスト ボックス 343"/>
        <xdr:cNvSpPr txBox="1"/>
      </xdr:nvSpPr>
      <xdr:spPr>
        <a:xfrm>
          <a:off x="9372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88550</xdr:rowOff>
    </xdr:from>
    <xdr:to>
      <xdr:col>45</xdr:col>
      <xdr:colOff>177800</xdr:colOff>
      <xdr:row>57</xdr:row>
      <xdr:rowOff>11017</xdr:rowOff>
    </xdr:to>
    <xdr:cxnSp macro="">
      <xdr:nvCxnSpPr>
        <xdr:cNvPr id="345" name="直線コネクタ 344"/>
        <xdr:cNvCxnSpPr/>
      </xdr:nvCxnSpPr>
      <xdr:spPr>
        <a:xfrm flipV="1">
          <a:off x="7861300" y="9689750"/>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66631</xdr:rowOff>
    </xdr:from>
    <xdr:to>
      <xdr:col>46</xdr:col>
      <xdr:colOff>38100</xdr:colOff>
      <xdr:row>55</xdr:row>
      <xdr:rowOff>168231</xdr:rowOff>
    </xdr:to>
    <xdr:sp macro="" textlink="">
      <xdr:nvSpPr>
        <xdr:cNvPr id="346" name="フローチャート: 判断 345"/>
        <xdr:cNvSpPr/>
      </xdr:nvSpPr>
      <xdr:spPr>
        <a:xfrm>
          <a:off x="86995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13308</xdr:rowOff>
    </xdr:from>
    <xdr:ext cx="534377" cy="259045"/>
    <xdr:sp macro="" textlink="">
      <xdr:nvSpPr>
        <xdr:cNvPr id="347" name="テキスト ボックス 346"/>
        <xdr:cNvSpPr txBox="1"/>
      </xdr:nvSpPr>
      <xdr:spPr>
        <a:xfrm>
          <a:off x="8483111" y="92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170237</xdr:rowOff>
    </xdr:from>
    <xdr:to>
      <xdr:col>41</xdr:col>
      <xdr:colOff>50800</xdr:colOff>
      <xdr:row>57</xdr:row>
      <xdr:rowOff>11017</xdr:rowOff>
    </xdr:to>
    <xdr:cxnSp macro="">
      <xdr:nvCxnSpPr>
        <xdr:cNvPr id="348" name="直線コネクタ 347"/>
        <xdr:cNvCxnSpPr/>
      </xdr:nvCxnSpPr>
      <xdr:spPr>
        <a:xfrm>
          <a:off x="6972300" y="977143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23540</xdr:rowOff>
    </xdr:from>
    <xdr:to>
      <xdr:col>41</xdr:col>
      <xdr:colOff>101600</xdr:colOff>
      <xdr:row>55</xdr:row>
      <xdr:rowOff>125140</xdr:rowOff>
    </xdr:to>
    <xdr:sp macro="" textlink="">
      <xdr:nvSpPr>
        <xdr:cNvPr id="349" name="フローチャート: 判断 348"/>
        <xdr:cNvSpPr/>
      </xdr:nvSpPr>
      <xdr:spPr>
        <a:xfrm>
          <a:off x="7810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141667</xdr:rowOff>
    </xdr:from>
    <xdr:ext cx="534377" cy="259045"/>
    <xdr:sp macro="" textlink="">
      <xdr:nvSpPr>
        <xdr:cNvPr id="350" name="テキスト ボックス 349"/>
        <xdr:cNvSpPr txBox="1"/>
      </xdr:nvSpPr>
      <xdr:spPr>
        <a:xfrm>
          <a:off x="7594111" y="9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8395</xdr:rowOff>
    </xdr:from>
    <xdr:to>
      <xdr:col>36</xdr:col>
      <xdr:colOff>165100</xdr:colOff>
      <xdr:row>55</xdr:row>
      <xdr:rowOff>109995</xdr:rowOff>
    </xdr:to>
    <xdr:sp macro="" textlink="">
      <xdr:nvSpPr>
        <xdr:cNvPr id="351" name="フローチャート: 判断 350"/>
        <xdr:cNvSpPr/>
      </xdr:nvSpPr>
      <xdr:spPr>
        <a:xfrm>
          <a:off x="6921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126522</xdr:rowOff>
    </xdr:from>
    <xdr:ext cx="534377" cy="259045"/>
    <xdr:sp macro="" textlink="">
      <xdr:nvSpPr>
        <xdr:cNvPr id="352" name="テキスト ボックス 351"/>
        <xdr:cNvSpPr txBox="1"/>
      </xdr:nvSpPr>
      <xdr:spPr>
        <a:xfrm>
          <a:off x="6705111" y="92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166433</xdr:rowOff>
    </xdr:from>
    <xdr:to>
      <xdr:col>55</xdr:col>
      <xdr:colOff>50800</xdr:colOff>
      <xdr:row>56</xdr:row>
      <xdr:rowOff>96583</xdr:rowOff>
    </xdr:to>
    <xdr:sp macro="" textlink="">
      <xdr:nvSpPr>
        <xdr:cNvPr id="358" name="楕円 357"/>
        <xdr:cNvSpPr/>
      </xdr:nvSpPr>
      <xdr:spPr>
        <a:xfrm>
          <a:off x="10426700" y="95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17860</xdr:rowOff>
    </xdr:from>
    <xdr:ext cx="534377" cy="259045"/>
    <xdr:sp macro="" textlink="">
      <xdr:nvSpPr>
        <xdr:cNvPr id="359" name="農林水産業費該当値テキスト"/>
        <xdr:cNvSpPr txBox="1"/>
      </xdr:nvSpPr>
      <xdr:spPr>
        <a:xfrm>
          <a:off x="10528300" y="94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124505</xdr:rowOff>
    </xdr:from>
    <xdr:to>
      <xdr:col>50</xdr:col>
      <xdr:colOff>165100</xdr:colOff>
      <xdr:row>56</xdr:row>
      <xdr:rowOff>54655</xdr:rowOff>
    </xdr:to>
    <xdr:sp macro="" textlink="">
      <xdr:nvSpPr>
        <xdr:cNvPr id="360" name="楕円 359"/>
        <xdr:cNvSpPr/>
      </xdr:nvSpPr>
      <xdr:spPr>
        <a:xfrm>
          <a:off x="95885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45782</xdr:rowOff>
    </xdr:from>
    <xdr:ext cx="534377" cy="259045"/>
    <xdr:sp macro="" textlink="">
      <xdr:nvSpPr>
        <xdr:cNvPr id="361" name="テキスト ボックス 360"/>
        <xdr:cNvSpPr txBox="1"/>
      </xdr:nvSpPr>
      <xdr:spPr>
        <a:xfrm>
          <a:off x="9372111" y="96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37750</xdr:rowOff>
    </xdr:from>
    <xdr:to>
      <xdr:col>46</xdr:col>
      <xdr:colOff>38100</xdr:colOff>
      <xdr:row>56</xdr:row>
      <xdr:rowOff>139350</xdr:rowOff>
    </xdr:to>
    <xdr:sp macro="" textlink="">
      <xdr:nvSpPr>
        <xdr:cNvPr id="362" name="楕円 361"/>
        <xdr:cNvSpPr/>
      </xdr:nvSpPr>
      <xdr:spPr>
        <a:xfrm>
          <a:off x="8699500" y="96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130477</xdr:rowOff>
    </xdr:from>
    <xdr:ext cx="534377" cy="259045"/>
    <xdr:sp macro="" textlink="">
      <xdr:nvSpPr>
        <xdr:cNvPr id="363" name="テキスト ボックス 362"/>
        <xdr:cNvSpPr txBox="1"/>
      </xdr:nvSpPr>
      <xdr:spPr>
        <a:xfrm>
          <a:off x="8483111" y="97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131667</xdr:rowOff>
    </xdr:from>
    <xdr:to>
      <xdr:col>41</xdr:col>
      <xdr:colOff>101600</xdr:colOff>
      <xdr:row>57</xdr:row>
      <xdr:rowOff>61817</xdr:rowOff>
    </xdr:to>
    <xdr:sp macro="" textlink="">
      <xdr:nvSpPr>
        <xdr:cNvPr id="364" name="楕円 363"/>
        <xdr:cNvSpPr/>
      </xdr:nvSpPr>
      <xdr:spPr>
        <a:xfrm>
          <a:off x="7810500" y="97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52944</xdr:rowOff>
    </xdr:from>
    <xdr:ext cx="534377" cy="259045"/>
    <xdr:sp macro="" textlink="">
      <xdr:nvSpPr>
        <xdr:cNvPr id="365" name="テキスト ボックス 364"/>
        <xdr:cNvSpPr txBox="1"/>
      </xdr:nvSpPr>
      <xdr:spPr>
        <a:xfrm>
          <a:off x="7594111" y="98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119437</xdr:rowOff>
    </xdr:from>
    <xdr:to>
      <xdr:col>36</xdr:col>
      <xdr:colOff>165100</xdr:colOff>
      <xdr:row>57</xdr:row>
      <xdr:rowOff>49587</xdr:rowOff>
    </xdr:to>
    <xdr:sp macro="" textlink="">
      <xdr:nvSpPr>
        <xdr:cNvPr id="366" name="楕円 365"/>
        <xdr:cNvSpPr/>
      </xdr:nvSpPr>
      <xdr:spPr>
        <a:xfrm>
          <a:off x="6921500" y="97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40714</xdr:rowOff>
    </xdr:from>
    <xdr:ext cx="534377" cy="259045"/>
    <xdr:sp macro="" textlink="">
      <xdr:nvSpPr>
        <xdr:cNvPr id="367" name="テキスト ボックス 366"/>
        <xdr:cNvSpPr txBox="1"/>
      </xdr:nvSpPr>
      <xdr:spPr>
        <a:xfrm>
          <a:off x="6705111" y="98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154560</xdr:rowOff>
    </xdr:from>
    <xdr:to>
      <xdr:col>55</xdr:col>
      <xdr:colOff>0</xdr:colOff>
      <xdr:row>78</xdr:row>
      <xdr:rowOff>76169</xdr:rowOff>
    </xdr:to>
    <xdr:cxnSp macro="">
      <xdr:nvCxnSpPr>
        <xdr:cNvPr id="396" name="直線コネクタ 395"/>
        <xdr:cNvCxnSpPr/>
      </xdr:nvCxnSpPr>
      <xdr:spPr>
        <a:xfrm>
          <a:off x="9639300" y="13356210"/>
          <a:ext cx="838200" cy="9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154560</xdr:rowOff>
    </xdr:from>
    <xdr:to>
      <xdr:col>50</xdr:col>
      <xdr:colOff>114300</xdr:colOff>
      <xdr:row>78</xdr:row>
      <xdr:rowOff>135452</xdr:rowOff>
    </xdr:to>
    <xdr:cxnSp macro="">
      <xdr:nvCxnSpPr>
        <xdr:cNvPr id="399" name="直線コネクタ 398"/>
        <xdr:cNvCxnSpPr/>
      </xdr:nvCxnSpPr>
      <xdr:spPr>
        <a:xfrm flipV="1">
          <a:off x="8750300" y="13356210"/>
          <a:ext cx="889000" cy="1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0" name="フローチャート: 判断 399"/>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45635</xdr:rowOff>
    </xdr:from>
    <xdr:ext cx="534377" cy="259045"/>
    <xdr:sp macro="" textlink="">
      <xdr:nvSpPr>
        <xdr:cNvPr id="401" name="テキスト ボックス 400"/>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35649</xdr:rowOff>
    </xdr:from>
    <xdr:to>
      <xdr:col>45</xdr:col>
      <xdr:colOff>177800</xdr:colOff>
      <xdr:row>78</xdr:row>
      <xdr:rowOff>135452</xdr:rowOff>
    </xdr:to>
    <xdr:cxnSp macro="">
      <xdr:nvCxnSpPr>
        <xdr:cNvPr id="402" name="直線コネクタ 401"/>
        <xdr:cNvCxnSpPr/>
      </xdr:nvCxnSpPr>
      <xdr:spPr>
        <a:xfrm>
          <a:off x="7861300" y="13408749"/>
          <a:ext cx="889000" cy="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55735</xdr:rowOff>
    </xdr:from>
    <xdr:to>
      <xdr:col>46</xdr:col>
      <xdr:colOff>38100</xdr:colOff>
      <xdr:row>77</xdr:row>
      <xdr:rowOff>157335</xdr:rowOff>
    </xdr:to>
    <xdr:sp macro="" textlink="">
      <xdr:nvSpPr>
        <xdr:cNvPr id="403" name="フローチャート: 判断 402"/>
        <xdr:cNvSpPr/>
      </xdr:nvSpPr>
      <xdr:spPr>
        <a:xfrm>
          <a:off x="86995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2412</xdr:rowOff>
    </xdr:from>
    <xdr:ext cx="534377" cy="259045"/>
    <xdr:sp macro="" textlink="">
      <xdr:nvSpPr>
        <xdr:cNvPr id="404" name="テキスト ボックス 403"/>
        <xdr:cNvSpPr txBox="1"/>
      </xdr:nvSpPr>
      <xdr:spPr>
        <a:xfrm>
          <a:off x="8483111" y="130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3397</xdr:rowOff>
    </xdr:from>
    <xdr:to>
      <xdr:col>41</xdr:col>
      <xdr:colOff>50800</xdr:colOff>
      <xdr:row>78</xdr:row>
      <xdr:rowOff>35649</xdr:rowOff>
    </xdr:to>
    <xdr:cxnSp macro="">
      <xdr:nvCxnSpPr>
        <xdr:cNvPr id="405" name="直線コネクタ 404"/>
        <xdr:cNvCxnSpPr/>
      </xdr:nvCxnSpPr>
      <xdr:spPr>
        <a:xfrm>
          <a:off x="6972300" y="13376497"/>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29635</xdr:rowOff>
    </xdr:from>
    <xdr:to>
      <xdr:col>41</xdr:col>
      <xdr:colOff>101600</xdr:colOff>
      <xdr:row>77</xdr:row>
      <xdr:rowOff>131235</xdr:rowOff>
    </xdr:to>
    <xdr:sp macro="" textlink="">
      <xdr:nvSpPr>
        <xdr:cNvPr id="406" name="フローチャート: 判断 405"/>
        <xdr:cNvSpPr/>
      </xdr:nvSpPr>
      <xdr:spPr>
        <a:xfrm>
          <a:off x="7810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147762</xdr:rowOff>
    </xdr:from>
    <xdr:ext cx="534377" cy="259045"/>
    <xdr:sp macro="" textlink="">
      <xdr:nvSpPr>
        <xdr:cNvPr id="407" name="テキスト ボックス 406"/>
        <xdr:cNvSpPr txBox="1"/>
      </xdr:nvSpPr>
      <xdr:spPr>
        <a:xfrm>
          <a:off x="7594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36207</xdr:rowOff>
    </xdr:from>
    <xdr:to>
      <xdr:col>36</xdr:col>
      <xdr:colOff>165100</xdr:colOff>
      <xdr:row>77</xdr:row>
      <xdr:rowOff>137807</xdr:rowOff>
    </xdr:to>
    <xdr:sp macro="" textlink="">
      <xdr:nvSpPr>
        <xdr:cNvPr id="408" name="フローチャート: 判断 407"/>
        <xdr:cNvSpPr/>
      </xdr:nvSpPr>
      <xdr:spPr>
        <a:xfrm>
          <a:off x="6921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154334</xdr:rowOff>
    </xdr:from>
    <xdr:ext cx="534377" cy="259045"/>
    <xdr:sp macro="" textlink="">
      <xdr:nvSpPr>
        <xdr:cNvPr id="409" name="テキスト ボックス 408"/>
        <xdr:cNvSpPr txBox="1"/>
      </xdr:nvSpPr>
      <xdr:spPr>
        <a:xfrm>
          <a:off x="6705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25369</xdr:rowOff>
    </xdr:from>
    <xdr:to>
      <xdr:col>55</xdr:col>
      <xdr:colOff>50800</xdr:colOff>
      <xdr:row>78</xdr:row>
      <xdr:rowOff>126969</xdr:rowOff>
    </xdr:to>
    <xdr:sp macro="" textlink="">
      <xdr:nvSpPr>
        <xdr:cNvPr id="415" name="楕円 414"/>
        <xdr:cNvSpPr/>
      </xdr:nvSpPr>
      <xdr:spPr>
        <a:xfrm>
          <a:off x="10426700" y="133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3796</xdr:rowOff>
    </xdr:from>
    <xdr:ext cx="469744" cy="259045"/>
    <xdr:sp macro="" textlink="">
      <xdr:nvSpPr>
        <xdr:cNvPr id="416" name="商工費該当値テキスト"/>
        <xdr:cNvSpPr txBox="1"/>
      </xdr:nvSpPr>
      <xdr:spPr>
        <a:xfrm>
          <a:off x="10528300" y="1337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103760</xdr:rowOff>
    </xdr:from>
    <xdr:to>
      <xdr:col>50</xdr:col>
      <xdr:colOff>165100</xdr:colOff>
      <xdr:row>78</xdr:row>
      <xdr:rowOff>33910</xdr:rowOff>
    </xdr:to>
    <xdr:sp macro="" textlink="">
      <xdr:nvSpPr>
        <xdr:cNvPr id="417" name="楕円 416"/>
        <xdr:cNvSpPr/>
      </xdr:nvSpPr>
      <xdr:spPr>
        <a:xfrm>
          <a:off x="9588500" y="13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25037</xdr:rowOff>
    </xdr:from>
    <xdr:ext cx="534377" cy="259045"/>
    <xdr:sp macro="" textlink="">
      <xdr:nvSpPr>
        <xdr:cNvPr id="418" name="テキスト ボックス 417"/>
        <xdr:cNvSpPr txBox="1"/>
      </xdr:nvSpPr>
      <xdr:spPr>
        <a:xfrm>
          <a:off x="9372111" y="13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84652</xdr:rowOff>
    </xdr:from>
    <xdr:to>
      <xdr:col>46</xdr:col>
      <xdr:colOff>38100</xdr:colOff>
      <xdr:row>79</xdr:row>
      <xdr:rowOff>14802</xdr:rowOff>
    </xdr:to>
    <xdr:sp macro="" textlink="">
      <xdr:nvSpPr>
        <xdr:cNvPr id="419" name="楕円 418"/>
        <xdr:cNvSpPr/>
      </xdr:nvSpPr>
      <xdr:spPr>
        <a:xfrm>
          <a:off x="8699500" y="13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5929</xdr:rowOff>
    </xdr:from>
    <xdr:ext cx="469744" cy="259045"/>
    <xdr:sp macro="" textlink="">
      <xdr:nvSpPr>
        <xdr:cNvPr id="420" name="テキスト ボックス 419"/>
        <xdr:cNvSpPr txBox="1"/>
      </xdr:nvSpPr>
      <xdr:spPr>
        <a:xfrm>
          <a:off x="8515428" y="135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156299</xdr:rowOff>
    </xdr:from>
    <xdr:to>
      <xdr:col>41</xdr:col>
      <xdr:colOff>101600</xdr:colOff>
      <xdr:row>78</xdr:row>
      <xdr:rowOff>86449</xdr:rowOff>
    </xdr:to>
    <xdr:sp macro="" textlink="">
      <xdr:nvSpPr>
        <xdr:cNvPr id="421" name="楕円 420"/>
        <xdr:cNvSpPr/>
      </xdr:nvSpPr>
      <xdr:spPr>
        <a:xfrm>
          <a:off x="7810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77576</xdr:rowOff>
    </xdr:from>
    <xdr:ext cx="469744" cy="259045"/>
    <xdr:sp macro="" textlink="">
      <xdr:nvSpPr>
        <xdr:cNvPr id="422" name="テキスト ボックス 421"/>
        <xdr:cNvSpPr txBox="1"/>
      </xdr:nvSpPr>
      <xdr:spPr>
        <a:xfrm>
          <a:off x="7626428" y="134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124047</xdr:rowOff>
    </xdr:from>
    <xdr:to>
      <xdr:col>36</xdr:col>
      <xdr:colOff>165100</xdr:colOff>
      <xdr:row>78</xdr:row>
      <xdr:rowOff>54197</xdr:rowOff>
    </xdr:to>
    <xdr:sp macro="" textlink="">
      <xdr:nvSpPr>
        <xdr:cNvPr id="423" name="楕円 422"/>
        <xdr:cNvSpPr/>
      </xdr:nvSpPr>
      <xdr:spPr>
        <a:xfrm>
          <a:off x="6921500" y="133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45324</xdr:rowOff>
    </xdr:from>
    <xdr:ext cx="534377" cy="259045"/>
    <xdr:sp macro="" textlink="">
      <xdr:nvSpPr>
        <xdr:cNvPr id="424" name="テキスト ボックス 423"/>
        <xdr:cNvSpPr txBox="1"/>
      </xdr:nvSpPr>
      <xdr:spPr>
        <a:xfrm>
          <a:off x="6705111" y="134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68542</xdr:rowOff>
    </xdr:from>
    <xdr:to>
      <xdr:col>55</xdr:col>
      <xdr:colOff>0</xdr:colOff>
      <xdr:row>97</xdr:row>
      <xdr:rowOff>72665</xdr:rowOff>
    </xdr:to>
    <xdr:cxnSp macro="">
      <xdr:nvCxnSpPr>
        <xdr:cNvPr id="451" name="直線コネクタ 450"/>
        <xdr:cNvCxnSpPr/>
      </xdr:nvCxnSpPr>
      <xdr:spPr>
        <a:xfrm flipV="1">
          <a:off x="9639300" y="16699192"/>
          <a:ext cx="8382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63074</xdr:rowOff>
    </xdr:from>
    <xdr:to>
      <xdr:col>50</xdr:col>
      <xdr:colOff>114300</xdr:colOff>
      <xdr:row>97</xdr:row>
      <xdr:rowOff>72665</xdr:rowOff>
    </xdr:to>
    <xdr:cxnSp macro="">
      <xdr:nvCxnSpPr>
        <xdr:cNvPr id="454" name="直線コネクタ 453"/>
        <xdr:cNvCxnSpPr/>
      </xdr:nvCxnSpPr>
      <xdr:spPr>
        <a:xfrm>
          <a:off x="8750300" y="16693724"/>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5" name="フローチャート: 判断 454"/>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104650</xdr:rowOff>
    </xdr:from>
    <xdr:ext cx="534377" cy="259045"/>
    <xdr:sp macro="" textlink="">
      <xdr:nvSpPr>
        <xdr:cNvPr id="456" name="テキスト ボックス 455"/>
        <xdr:cNvSpPr txBox="1"/>
      </xdr:nvSpPr>
      <xdr:spPr>
        <a:xfrm>
          <a:off x="9372111" y="163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63074</xdr:rowOff>
    </xdr:from>
    <xdr:to>
      <xdr:col>45</xdr:col>
      <xdr:colOff>177800</xdr:colOff>
      <xdr:row>97</xdr:row>
      <xdr:rowOff>119839</xdr:rowOff>
    </xdr:to>
    <xdr:cxnSp macro="">
      <xdr:nvCxnSpPr>
        <xdr:cNvPr id="457" name="直線コネクタ 456"/>
        <xdr:cNvCxnSpPr/>
      </xdr:nvCxnSpPr>
      <xdr:spPr>
        <a:xfrm flipV="1">
          <a:off x="7861300" y="16693724"/>
          <a:ext cx="889000" cy="5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58" name="フローチャート: 判断 457"/>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59" name="テキスト ボックス 458"/>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119839</xdr:rowOff>
    </xdr:from>
    <xdr:to>
      <xdr:col>41</xdr:col>
      <xdr:colOff>50800</xdr:colOff>
      <xdr:row>98</xdr:row>
      <xdr:rowOff>13737</xdr:rowOff>
    </xdr:to>
    <xdr:cxnSp macro="">
      <xdr:nvCxnSpPr>
        <xdr:cNvPr id="460" name="直線コネクタ 459"/>
        <xdr:cNvCxnSpPr/>
      </xdr:nvCxnSpPr>
      <xdr:spPr>
        <a:xfrm flipV="1">
          <a:off x="6972300" y="16750489"/>
          <a:ext cx="889000" cy="6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61" name="フローチャート: 判断 460"/>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163287</xdr:rowOff>
    </xdr:from>
    <xdr:ext cx="534377" cy="259045"/>
    <xdr:sp macro="" textlink="">
      <xdr:nvSpPr>
        <xdr:cNvPr id="462" name="テキスト ボックス 461"/>
        <xdr:cNvSpPr txBox="1"/>
      </xdr:nvSpPr>
      <xdr:spPr>
        <a:xfrm>
          <a:off x="7594111" y="16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63" name="フローチャート: 判断 462"/>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64" name="テキスト ボックス 463"/>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17742</xdr:rowOff>
    </xdr:from>
    <xdr:to>
      <xdr:col>55</xdr:col>
      <xdr:colOff>50800</xdr:colOff>
      <xdr:row>97</xdr:row>
      <xdr:rowOff>119342</xdr:rowOff>
    </xdr:to>
    <xdr:sp macro="" textlink="">
      <xdr:nvSpPr>
        <xdr:cNvPr id="470" name="楕円 469"/>
        <xdr:cNvSpPr/>
      </xdr:nvSpPr>
      <xdr:spPr>
        <a:xfrm>
          <a:off x="10426700" y="166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167619</xdr:rowOff>
    </xdr:from>
    <xdr:ext cx="534377" cy="259045"/>
    <xdr:sp macro="" textlink="">
      <xdr:nvSpPr>
        <xdr:cNvPr id="471" name="土木費該当値テキスト"/>
        <xdr:cNvSpPr txBox="1"/>
      </xdr:nvSpPr>
      <xdr:spPr>
        <a:xfrm>
          <a:off x="10528300" y="166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21865</xdr:rowOff>
    </xdr:from>
    <xdr:to>
      <xdr:col>50</xdr:col>
      <xdr:colOff>165100</xdr:colOff>
      <xdr:row>97</xdr:row>
      <xdr:rowOff>123465</xdr:rowOff>
    </xdr:to>
    <xdr:sp macro="" textlink="">
      <xdr:nvSpPr>
        <xdr:cNvPr id="472" name="楕円 471"/>
        <xdr:cNvSpPr/>
      </xdr:nvSpPr>
      <xdr:spPr>
        <a:xfrm>
          <a:off x="9588500" y="166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114592</xdr:rowOff>
    </xdr:from>
    <xdr:ext cx="534377" cy="259045"/>
    <xdr:sp macro="" textlink="">
      <xdr:nvSpPr>
        <xdr:cNvPr id="473" name="テキスト ボックス 472"/>
        <xdr:cNvSpPr txBox="1"/>
      </xdr:nvSpPr>
      <xdr:spPr>
        <a:xfrm>
          <a:off x="9372111" y="16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12274</xdr:rowOff>
    </xdr:from>
    <xdr:to>
      <xdr:col>46</xdr:col>
      <xdr:colOff>38100</xdr:colOff>
      <xdr:row>97</xdr:row>
      <xdr:rowOff>113874</xdr:rowOff>
    </xdr:to>
    <xdr:sp macro="" textlink="">
      <xdr:nvSpPr>
        <xdr:cNvPr id="474" name="楕円 473"/>
        <xdr:cNvSpPr/>
      </xdr:nvSpPr>
      <xdr:spPr>
        <a:xfrm>
          <a:off x="8699500" y="166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105001</xdr:rowOff>
    </xdr:from>
    <xdr:ext cx="534377" cy="259045"/>
    <xdr:sp macro="" textlink="">
      <xdr:nvSpPr>
        <xdr:cNvPr id="475" name="テキスト ボックス 474"/>
        <xdr:cNvSpPr txBox="1"/>
      </xdr:nvSpPr>
      <xdr:spPr>
        <a:xfrm>
          <a:off x="8483111" y="167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69039</xdr:rowOff>
    </xdr:from>
    <xdr:to>
      <xdr:col>41</xdr:col>
      <xdr:colOff>101600</xdr:colOff>
      <xdr:row>97</xdr:row>
      <xdr:rowOff>170639</xdr:rowOff>
    </xdr:to>
    <xdr:sp macro="" textlink="">
      <xdr:nvSpPr>
        <xdr:cNvPr id="476" name="楕円 475"/>
        <xdr:cNvSpPr/>
      </xdr:nvSpPr>
      <xdr:spPr>
        <a:xfrm>
          <a:off x="7810500" y="166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161766</xdr:rowOff>
    </xdr:from>
    <xdr:ext cx="534377" cy="259045"/>
    <xdr:sp macro="" textlink="">
      <xdr:nvSpPr>
        <xdr:cNvPr id="477" name="テキスト ボックス 476"/>
        <xdr:cNvSpPr txBox="1"/>
      </xdr:nvSpPr>
      <xdr:spPr>
        <a:xfrm>
          <a:off x="7594111" y="167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134387</xdr:rowOff>
    </xdr:from>
    <xdr:to>
      <xdr:col>36</xdr:col>
      <xdr:colOff>165100</xdr:colOff>
      <xdr:row>98</xdr:row>
      <xdr:rowOff>64537</xdr:rowOff>
    </xdr:to>
    <xdr:sp macro="" textlink="">
      <xdr:nvSpPr>
        <xdr:cNvPr id="478" name="楕円 477"/>
        <xdr:cNvSpPr/>
      </xdr:nvSpPr>
      <xdr:spPr>
        <a:xfrm>
          <a:off x="6921500" y="167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55664</xdr:rowOff>
    </xdr:from>
    <xdr:ext cx="534377" cy="259045"/>
    <xdr:sp macro="" textlink="">
      <xdr:nvSpPr>
        <xdr:cNvPr id="479" name="テキスト ボックス 478"/>
        <xdr:cNvSpPr txBox="1"/>
      </xdr:nvSpPr>
      <xdr:spPr>
        <a:xfrm>
          <a:off x="6705111" y="168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34411</xdr:rowOff>
    </xdr:from>
    <xdr:to>
      <xdr:col>85</xdr:col>
      <xdr:colOff>127000</xdr:colOff>
      <xdr:row>36</xdr:row>
      <xdr:rowOff>126079</xdr:rowOff>
    </xdr:to>
    <xdr:cxnSp macro="">
      <xdr:nvCxnSpPr>
        <xdr:cNvPr id="508" name="直線コネクタ 507"/>
        <xdr:cNvCxnSpPr/>
      </xdr:nvCxnSpPr>
      <xdr:spPr>
        <a:xfrm flipV="1">
          <a:off x="15481300" y="6206611"/>
          <a:ext cx="8382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09"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126079</xdr:rowOff>
    </xdr:from>
    <xdr:to>
      <xdr:col>81</xdr:col>
      <xdr:colOff>50800</xdr:colOff>
      <xdr:row>37</xdr:row>
      <xdr:rowOff>10579</xdr:rowOff>
    </xdr:to>
    <xdr:cxnSp macro="">
      <xdr:nvCxnSpPr>
        <xdr:cNvPr id="511" name="直線コネクタ 510"/>
        <xdr:cNvCxnSpPr/>
      </xdr:nvCxnSpPr>
      <xdr:spPr>
        <a:xfrm flipV="1">
          <a:off x="14592300" y="629827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2" name="フローチャート: 判断 511"/>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20623</xdr:rowOff>
    </xdr:from>
    <xdr:ext cx="534377" cy="259045"/>
    <xdr:sp macro="" textlink="">
      <xdr:nvSpPr>
        <xdr:cNvPr id="513" name="テキスト ボックス 512"/>
        <xdr:cNvSpPr txBox="1"/>
      </xdr:nvSpPr>
      <xdr:spPr>
        <a:xfrm>
          <a:off x="15214111" y="58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10579</xdr:rowOff>
    </xdr:from>
    <xdr:to>
      <xdr:col>76</xdr:col>
      <xdr:colOff>114300</xdr:colOff>
      <xdr:row>37</xdr:row>
      <xdr:rowOff>43459</xdr:rowOff>
    </xdr:to>
    <xdr:cxnSp macro="">
      <xdr:nvCxnSpPr>
        <xdr:cNvPr id="514" name="直線コネクタ 513"/>
        <xdr:cNvCxnSpPr/>
      </xdr:nvCxnSpPr>
      <xdr:spPr>
        <a:xfrm flipV="1">
          <a:off x="13703300" y="6354229"/>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152660</xdr:rowOff>
    </xdr:from>
    <xdr:to>
      <xdr:col>76</xdr:col>
      <xdr:colOff>165100</xdr:colOff>
      <xdr:row>36</xdr:row>
      <xdr:rowOff>82810</xdr:rowOff>
    </xdr:to>
    <xdr:sp macro="" textlink="">
      <xdr:nvSpPr>
        <xdr:cNvPr id="515" name="フローチャート: 判断 514"/>
        <xdr:cNvSpPr/>
      </xdr:nvSpPr>
      <xdr:spPr>
        <a:xfrm>
          <a:off x="14541500" y="615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99337</xdr:rowOff>
    </xdr:from>
    <xdr:ext cx="534377" cy="259045"/>
    <xdr:sp macro="" textlink="">
      <xdr:nvSpPr>
        <xdr:cNvPr id="516" name="テキスト ボックス 515"/>
        <xdr:cNvSpPr txBox="1"/>
      </xdr:nvSpPr>
      <xdr:spPr>
        <a:xfrm>
          <a:off x="14325111" y="59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42869</xdr:rowOff>
    </xdr:from>
    <xdr:to>
      <xdr:col>71</xdr:col>
      <xdr:colOff>177800</xdr:colOff>
      <xdr:row>37</xdr:row>
      <xdr:rowOff>43459</xdr:rowOff>
    </xdr:to>
    <xdr:cxnSp macro="">
      <xdr:nvCxnSpPr>
        <xdr:cNvPr id="517" name="直線コネクタ 516"/>
        <xdr:cNvCxnSpPr/>
      </xdr:nvCxnSpPr>
      <xdr:spPr>
        <a:xfrm>
          <a:off x="12814300" y="6386519"/>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5690</xdr:rowOff>
    </xdr:from>
    <xdr:to>
      <xdr:col>72</xdr:col>
      <xdr:colOff>38100</xdr:colOff>
      <xdr:row>36</xdr:row>
      <xdr:rowOff>107290</xdr:rowOff>
    </xdr:to>
    <xdr:sp macro="" textlink="">
      <xdr:nvSpPr>
        <xdr:cNvPr id="518" name="フローチャート: 判断 517"/>
        <xdr:cNvSpPr/>
      </xdr:nvSpPr>
      <xdr:spPr>
        <a:xfrm>
          <a:off x="1365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123817</xdr:rowOff>
    </xdr:from>
    <xdr:ext cx="534377" cy="259045"/>
    <xdr:sp macro="" textlink="">
      <xdr:nvSpPr>
        <xdr:cNvPr id="519" name="テキスト ボックス 518"/>
        <xdr:cNvSpPr txBox="1"/>
      </xdr:nvSpPr>
      <xdr:spPr>
        <a:xfrm>
          <a:off x="13436111" y="59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88938</xdr:rowOff>
    </xdr:from>
    <xdr:to>
      <xdr:col>67</xdr:col>
      <xdr:colOff>101600</xdr:colOff>
      <xdr:row>37</xdr:row>
      <xdr:rowOff>19088</xdr:rowOff>
    </xdr:to>
    <xdr:sp macro="" textlink="">
      <xdr:nvSpPr>
        <xdr:cNvPr id="520" name="フローチャート: 判断 519"/>
        <xdr:cNvSpPr/>
      </xdr:nvSpPr>
      <xdr:spPr>
        <a:xfrm>
          <a:off x="12763500" y="62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35615</xdr:rowOff>
    </xdr:from>
    <xdr:ext cx="534377" cy="259045"/>
    <xdr:sp macro="" textlink="">
      <xdr:nvSpPr>
        <xdr:cNvPr id="521" name="テキスト ボックス 520"/>
        <xdr:cNvSpPr txBox="1"/>
      </xdr:nvSpPr>
      <xdr:spPr>
        <a:xfrm>
          <a:off x="12547111" y="60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155061</xdr:rowOff>
    </xdr:from>
    <xdr:to>
      <xdr:col>85</xdr:col>
      <xdr:colOff>177800</xdr:colOff>
      <xdr:row>36</xdr:row>
      <xdr:rowOff>85211</xdr:rowOff>
    </xdr:to>
    <xdr:sp macro="" textlink="">
      <xdr:nvSpPr>
        <xdr:cNvPr id="527" name="楕円 526"/>
        <xdr:cNvSpPr/>
      </xdr:nvSpPr>
      <xdr:spPr>
        <a:xfrm>
          <a:off x="16268700" y="61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6488</xdr:rowOff>
    </xdr:from>
    <xdr:ext cx="534377" cy="259045"/>
    <xdr:sp macro="" textlink="">
      <xdr:nvSpPr>
        <xdr:cNvPr id="528" name="消防費該当値テキスト"/>
        <xdr:cNvSpPr txBox="1"/>
      </xdr:nvSpPr>
      <xdr:spPr>
        <a:xfrm>
          <a:off x="16370300" y="600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75279</xdr:rowOff>
    </xdr:from>
    <xdr:to>
      <xdr:col>81</xdr:col>
      <xdr:colOff>101600</xdr:colOff>
      <xdr:row>37</xdr:row>
      <xdr:rowOff>5429</xdr:rowOff>
    </xdr:to>
    <xdr:sp macro="" textlink="">
      <xdr:nvSpPr>
        <xdr:cNvPr id="529" name="楕円 528"/>
        <xdr:cNvSpPr/>
      </xdr:nvSpPr>
      <xdr:spPr>
        <a:xfrm>
          <a:off x="15430500" y="62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168006</xdr:rowOff>
    </xdr:from>
    <xdr:ext cx="534377" cy="259045"/>
    <xdr:sp macro="" textlink="">
      <xdr:nvSpPr>
        <xdr:cNvPr id="530" name="テキスト ボックス 529"/>
        <xdr:cNvSpPr txBox="1"/>
      </xdr:nvSpPr>
      <xdr:spPr>
        <a:xfrm>
          <a:off x="15214111" y="63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131229</xdr:rowOff>
    </xdr:from>
    <xdr:to>
      <xdr:col>76</xdr:col>
      <xdr:colOff>165100</xdr:colOff>
      <xdr:row>37</xdr:row>
      <xdr:rowOff>61379</xdr:rowOff>
    </xdr:to>
    <xdr:sp macro="" textlink="">
      <xdr:nvSpPr>
        <xdr:cNvPr id="531" name="楕円 530"/>
        <xdr:cNvSpPr/>
      </xdr:nvSpPr>
      <xdr:spPr>
        <a:xfrm>
          <a:off x="14541500" y="63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52506</xdr:rowOff>
    </xdr:from>
    <xdr:ext cx="534377" cy="259045"/>
    <xdr:sp macro="" textlink="">
      <xdr:nvSpPr>
        <xdr:cNvPr id="532" name="テキスト ボックス 531"/>
        <xdr:cNvSpPr txBox="1"/>
      </xdr:nvSpPr>
      <xdr:spPr>
        <a:xfrm>
          <a:off x="14325111" y="63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164109</xdr:rowOff>
    </xdr:from>
    <xdr:to>
      <xdr:col>72</xdr:col>
      <xdr:colOff>38100</xdr:colOff>
      <xdr:row>37</xdr:row>
      <xdr:rowOff>94259</xdr:rowOff>
    </xdr:to>
    <xdr:sp macro="" textlink="">
      <xdr:nvSpPr>
        <xdr:cNvPr id="533" name="楕円 532"/>
        <xdr:cNvSpPr/>
      </xdr:nvSpPr>
      <xdr:spPr>
        <a:xfrm>
          <a:off x="13652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85386</xdr:rowOff>
    </xdr:from>
    <xdr:ext cx="534377" cy="259045"/>
    <xdr:sp macro="" textlink="">
      <xdr:nvSpPr>
        <xdr:cNvPr id="534" name="テキスト ボックス 533"/>
        <xdr:cNvSpPr txBox="1"/>
      </xdr:nvSpPr>
      <xdr:spPr>
        <a:xfrm>
          <a:off x="13436111" y="64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163519</xdr:rowOff>
    </xdr:from>
    <xdr:to>
      <xdr:col>67</xdr:col>
      <xdr:colOff>101600</xdr:colOff>
      <xdr:row>37</xdr:row>
      <xdr:rowOff>93669</xdr:rowOff>
    </xdr:to>
    <xdr:sp macro="" textlink="">
      <xdr:nvSpPr>
        <xdr:cNvPr id="535" name="楕円 534"/>
        <xdr:cNvSpPr/>
      </xdr:nvSpPr>
      <xdr:spPr>
        <a:xfrm>
          <a:off x="12763500" y="63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84796</xdr:rowOff>
    </xdr:from>
    <xdr:ext cx="534377" cy="259045"/>
    <xdr:sp macro="" textlink="">
      <xdr:nvSpPr>
        <xdr:cNvPr id="536" name="テキスト ボックス 535"/>
        <xdr:cNvSpPr txBox="1"/>
      </xdr:nvSpPr>
      <xdr:spPr>
        <a:xfrm>
          <a:off x="12547111" y="64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4899</xdr:rowOff>
    </xdr:from>
    <xdr:to>
      <xdr:col>85</xdr:col>
      <xdr:colOff>127000</xdr:colOff>
      <xdr:row>57</xdr:row>
      <xdr:rowOff>68683</xdr:rowOff>
    </xdr:to>
    <xdr:cxnSp macro="">
      <xdr:nvCxnSpPr>
        <xdr:cNvPr id="563" name="直線コネクタ 562"/>
        <xdr:cNvCxnSpPr/>
      </xdr:nvCxnSpPr>
      <xdr:spPr>
        <a:xfrm flipV="1">
          <a:off x="15481300" y="9777549"/>
          <a:ext cx="838200" cy="6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4" name="教育費平均値テキスト"/>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68683</xdr:rowOff>
    </xdr:from>
    <xdr:to>
      <xdr:col>81</xdr:col>
      <xdr:colOff>50800</xdr:colOff>
      <xdr:row>57</xdr:row>
      <xdr:rowOff>158290</xdr:rowOff>
    </xdr:to>
    <xdr:cxnSp macro="">
      <xdr:nvCxnSpPr>
        <xdr:cNvPr id="566" name="直線コネクタ 565"/>
        <xdr:cNvCxnSpPr/>
      </xdr:nvCxnSpPr>
      <xdr:spPr>
        <a:xfrm flipV="1">
          <a:off x="14592300" y="9841333"/>
          <a:ext cx="889000" cy="8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67" name="フローチャート: 判断 566"/>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70480</xdr:rowOff>
    </xdr:from>
    <xdr:ext cx="534377" cy="259045"/>
    <xdr:sp macro="" textlink="">
      <xdr:nvSpPr>
        <xdr:cNvPr id="568" name="テキスト ボックス 567"/>
        <xdr:cNvSpPr txBox="1"/>
      </xdr:nvSpPr>
      <xdr:spPr>
        <a:xfrm>
          <a:off x="15214111" y="95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132079</xdr:rowOff>
    </xdr:from>
    <xdr:to>
      <xdr:col>76</xdr:col>
      <xdr:colOff>114300</xdr:colOff>
      <xdr:row>57</xdr:row>
      <xdr:rowOff>158290</xdr:rowOff>
    </xdr:to>
    <xdr:cxnSp macro="">
      <xdr:nvCxnSpPr>
        <xdr:cNvPr id="569" name="直線コネクタ 568"/>
        <xdr:cNvCxnSpPr/>
      </xdr:nvCxnSpPr>
      <xdr:spPr>
        <a:xfrm>
          <a:off x="13703300" y="9904729"/>
          <a:ext cx="8890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140106</xdr:rowOff>
    </xdr:from>
    <xdr:to>
      <xdr:col>76</xdr:col>
      <xdr:colOff>165100</xdr:colOff>
      <xdr:row>57</xdr:row>
      <xdr:rowOff>70256</xdr:rowOff>
    </xdr:to>
    <xdr:sp macro="" textlink="">
      <xdr:nvSpPr>
        <xdr:cNvPr id="570" name="フローチャート: 判断 569"/>
        <xdr:cNvSpPr/>
      </xdr:nvSpPr>
      <xdr:spPr>
        <a:xfrm>
          <a:off x="14541500" y="97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86783</xdr:rowOff>
    </xdr:from>
    <xdr:ext cx="534377" cy="259045"/>
    <xdr:sp macro="" textlink="">
      <xdr:nvSpPr>
        <xdr:cNvPr id="571" name="テキスト ボックス 570"/>
        <xdr:cNvSpPr txBox="1"/>
      </xdr:nvSpPr>
      <xdr:spPr>
        <a:xfrm>
          <a:off x="14325111" y="95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106251</xdr:rowOff>
    </xdr:from>
    <xdr:to>
      <xdr:col>71</xdr:col>
      <xdr:colOff>177800</xdr:colOff>
      <xdr:row>57</xdr:row>
      <xdr:rowOff>132079</xdr:rowOff>
    </xdr:to>
    <xdr:cxnSp macro="">
      <xdr:nvCxnSpPr>
        <xdr:cNvPr id="572" name="直線コネクタ 571"/>
        <xdr:cNvCxnSpPr/>
      </xdr:nvCxnSpPr>
      <xdr:spPr>
        <a:xfrm>
          <a:off x="12814300" y="9878901"/>
          <a:ext cx="8890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162235</xdr:rowOff>
    </xdr:from>
    <xdr:to>
      <xdr:col>72</xdr:col>
      <xdr:colOff>38100</xdr:colOff>
      <xdr:row>57</xdr:row>
      <xdr:rowOff>92385</xdr:rowOff>
    </xdr:to>
    <xdr:sp macro="" textlink="">
      <xdr:nvSpPr>
        <xdr:cNvPr id="573" name="フローチャート: 判断 572"/>
        <xdr:cNvSpPr/>
      </xdr:nvSpPr>
      <xdr:spPr>
        <a:xfrm>
          <a:off x="13652500" y="97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108912</xdr:rowOff>
    </xdr:from>
    <xdr:ext cx="534377" cy="259045"/>
    <xdr:sp macro="" textlink="">
      <xdr:nvSpPr>
        <xdr:cNvPr id="574" name="テキスト ボックス 573"/>
        <xdr:cNvSpPr txBox="1"/>
      </xdr:nvSpPr>
      <xdr:spPr>
        <a:xfrm>
          <a:off x="13436111" y="95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171320</xdr:rowOff>
    </xdr:from>
    <xdr:to>
      <xdr:col>67</xdr:col>
      <xdr:colOff>101600</xdr:colOff>
      <xdr:row>57</xdr:row>
      <xdr:rowOff>101470</xdr:rowOff>
    </xdr:to>
    <xdr:sp macro="" textlink="">
      <xdr:nvSpPr>
        <xdr:cNvPr id="575" name="フローチャート: 判断 574"/>
        <xdr:cNvSpPr/>
      </xdr:nvSpPr>
      <xdr:spPr>
        <a:xfrm>
          <a:off x="12763500" y="977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117997</xdr:rowOff>
    </xdr:from>
    <xdr:ext cx="534377" cy="259045"/>
    <xdr:sp macro="" textlink="">
      <xdr:nvSpPr>
        <xdr:cNvPr id="576" name="テキスト ボックス 575"/>
        <xdr:cNvSpPr txBox="1"/>
      </xdr:nvSpPr>
      <xdr:spPr>
        <a:xfrm>
          <a:off x="12547111" y="95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582" name="楕円 581"/>
        <xdr:cNvSpPr/>
      </xdr:nvSpPr>
      <xdr:spPr>
        <a:xfrm>
          <a:off x="162687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148426</xdr:rowOff>
    </xdr:from>
    <xdr:ext cx="534377" cy="259045"/>
    <xdr:sp macro="" textlink="">
      <xdr:nvSpPr>
        <xdr:cNvPr id="583" name="教育費該当値テキスト"/>
        <xdr:cNvSpPr txBox="1"/>
      </xdr:nvSpPr>
      <xdr:spPr>
        <a:xfrm>
          <a:off x="16370300" y="95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17883</xdr:rowOff>
    </xdr:from>
    <xdr:to>
      <xdr:col>81</xdr:col>
      <xdr:colOff>101600</xdr:colOff>
      <xdr:row>57</xdr:row>
      <xdr:rowOff>119483</xdr:rowOff>
    </xdr:to>
    <xdr:sp macro="" textlink="">
      <xdr:nvSpPr>
        <xdr:cNvPr id="584" name="楕円 583"/>
        <xdr:cNvSpPr/>
      </xdr:nvSpPr>
      <xdr:spPr>
        <a:xfrm>
          <a:off x="15430500" y="97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110610</xdr:rowOff>
    </xdr:from>
    <xdr:ext cx="534377" cy="259045"/>
    <xdr:sp macro="" textlink="">
      <xdr:nvSpPr>
        <xdr:cNvPr id="585" name="テキスト ボックス 584"/>
        <xdr:cNvSpPr txBox="1"/>
      </xdr:nvSpPr>
      <xdr:spPr>
        <a:xfrm>
          <a:off x="15214111" y="9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107490</xdr:rowOff>
    </xdr:from>
    <xdr:to>
      <xdr:col>76</xdr:col>
      <xdr:colOff>165100</xdr:colOff>
      <xdr:row>58</xdr:row>
      <xdr:rowOff>37640</xdr:rowOff>
    </xdr:to>
    <xdr:sp macro="" textlink="">
      <xdr:nvSpPr>
        <xdr:cNvPr id="586" name="楕円 585"/>
        <xdr:cNvSpPr/>
      </xdr:nvSpPr>
      <xdr:spPr>
        <a:xfrm>
          <a:off x="14541500" y="98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28767</xdr:rowOff>
    </xdr:from>
    <xdr:ext cx="534377" cy="259045"/>
    <xdr:sp macro="" textlink="">
      <xdr:nvSpPr>
        <xdr:cNvPr id="587" name="テキスト ボックス 586"/>
        <xdr:cNvSpPr txBox="1"/>
      </xdr:nvSpPr>
      <xdr:spPr>
        <a:xfrm>
          <a:off x="14325111" y="99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81279</xdr:rowOff>
    </xdr:from>
    <xdr:to>
      <xdr:col>72</xdr:col>
      <xdr:colOff>38100</xdr:colOff>
      <xdr:row>58</xdr:row>
      <xdr:rowOff>11429</xdr:rowOff>
    </xdr:to>
    <xdr:sp macro="" textlink="">
      <xdr:nvSpPr>
        <xdr:cNvPr id="588" name="楕円 587"/>
        <xdr:cNvSpPr/>
      </xdr:nvSpPr>
      <xdr:spPr>
        <a:xfrm>
          <a:off x="13652500" y="98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2556</xdr:rowOff>
    </xdr:from>
    <xdr:ext cx="534377" cy="259045"/>
    <xdr:sp macro="" textlink="">
      <xdr:nvSpPr>
        <xdr:cNvPr id="589" name="テキスト ボックス 588"/>
        <xdr:cNvSpPr txBox="1"/>
      </xdr:nvSpPr>
      <xdr:spPr>
        <a:xfrm>
          <a:off x="13436111" y="9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55451</xdr:rowOff>
    </xdr:from>
    <xdr:to>
      <xdr:col>67</xdr:col>
      <xdr:colOff>101600</xdr:colOff>
      <xdr:row>57</xdr:row>
      <xdr:rowOff>157051</xdr:rowOff>
    </xdr:to>
    <xdr:sp macro="" textlink="">
      <xdr:nvSpPr>
        <xdr:cNvPr id="590" name="楕円 589"/>
        <xdr:cNvSpPr/>
      </xdr:nvSpPr>
      <xdr:spPr>
        <a:xfrm>
          <a:off x="12763500" y="98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148178</xdr:rowOff>
    </xdr:from>
    <xdr:ext cx="534377" cy="259045"/>
    <xdr:sp macro="" textlink="">
      <xdr:nvSpPr>
        <xdr:cNvPr id="591" name="テキスト ボックス 590"/>
        <xdr:cNvSpPr txBox="1"/>
      </xdr:nvSpPr>
      <xdr:spPr>
        <a:xfrm>
          <a:off x="12547111" y="99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35832</xdr:rowOff>
    </xdr:from>
    <xdr:to>
      <xdr:col>85</xdr:col>
      <xdr:colOff>127000</xdr:colOff>
      <xdr:row>79</xdr:row>
      <xdr:rowOff>44450</xdr:rowOff>
    </xdr:to>
    <xdr:cxnSp macro="">
      <xdr:nvCxnSpPr>
        <xdr:cNvPr id="620" name="直線コネクタ 619"/>
        <xdr:cNvCxnSpPr/>
      </xdr:nvCxnSpPr>
      <xdr:spPr>
        <a:xfrm>
          <a:off x="15481300" y="1358038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35832</xdr:rowOff>
    </xdr:from>
    <xdr:to>
      <xdr:col>81</xdr:col>
      <xdr:colOff>50800</xdr:colOff>
      <xdr:row>79</xdr:row>
      <xdr:rowOff>40267</xdr:rowOff>
    </xdr:to>
    <xdr:cxnSp macro="">
      <xdr:nvCxnSpPr>
        <xdr:cNvPr id="623" name="直線コネクタ 622"/>
        <xdr:cNvCxnSpPr/>
      </xdr:nvCxnSpPr>
      <xdr:spPr>
        <a:xfrm flipV="1">
          <a:off x="14592300" y="1358038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4" name="フローチャート: 判断 623"/>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84540</xdr:rowOff>
    </xdr:from>
    <xdr:ext cx="469744" cy="259045"/>
    <xdr:sp macro="" textlink="">
      <xdr:nvSpPr>
        <xdr:cNvPr id="625" name="テキスト ボックス 624"/>
        <xdr:cNvSpPr txBox="1"/>
      </xdr:nvSpPr>
      <xdr:spPr>
        <a:xfrm>
          <a:off x="15246428" y="132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40267</xdr:rowOff>
    </xdr:from>
    <xdr:to>
      <xdr:col>76</xdr:col>
      <xdr:colOff>114300</xdr:colOff>
      <xdr:row>79</xdr:row>
      <xdr:rowOff>44362</xdr:rowOff>
    </xdr:to>
    <xdr:cxnSp macro="">
      <xdr:nvCxnSpPr>
        <xdr:cNvPr id="626" name="直線コネクタ 625"/>
        <xdr:cNvCxnSpPr/>
      </xdr:nvCxnSpPr>
      <xdr:spPr>
        <a:xfrm flipV="1">
          <a:off x="13703300" y="13584817"/>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130623</xdr:rowOff>
    </xdr:from>
    <xdr:to>
      <xdr:col>76</xdr:col>
      <xdr:colOff>165100</xdr:colOff>
      <xdr:row>79</xdr:row>
      <xdr:rowOff>60773</xdr:rowOff>
    </xdr:to>
    <xdr:sp macro="" textlink="">
      <xdr:nvSpPr>
        <xdr:cNvPr id="627" name="フローチャート: 判断 626"/>
        <xdr:cNvSpPr/>
      </xdr:nvSpPr>
      <xdr:spPr>
        <a:xfrm>
          <a:off x="14541500" y="135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77300</xdr:rowOff>
    </xdr:from>
    <xdr:ext cx="469744" cy="259045"/>
    <xdr:sp macro="" textlink="">
      <xdr:nvSpPr>
        <xdr:cNvPr id="628" name="テキスト ボックス 627"/>
        <xdr:cNvSpPr txBox="1"/>
      </xdr:nvSpPr>
      <xdr:spPr>
        <a:xfrm>
          <a:off x="14357428" y="1327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44362</xdr:rowOff>
    </xdr:from>
    <xdr:to>
      <xdr:col>71</xdr:col>
      <xdr:colOff>177800</xdr:colOff>
      <xdr:row>79</xdr:row>
      <xdr:rowOff>44450</xdr:rowOff>
    </xdr:to>
    <xdr:cxnSp macro="">
      <xdr:nvCxnSpPr>
        <xdr:cNvPr id="629" name="直線コネクタ 628"/>
        <xdr:cNvCxnSpPr/>
      </xdr:nvCxnSpPr>
      <xdr:spPr>
        <a:xfrm flipV="1">
          <a:off x="12814300" y="13588912"/>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136185</xdr:rowOff>
    </xdr:from>
    <xdr:to>
      <xdr:col>72</xdr:col>
      <xdr:colOff>38100</xdr:colOff>
      <xdr:row>79</xdr:row>
      <xdr:rowOff>66335</xdr:rowOff>
    </xdr:to>
    <xdr:sp macro="" textlink="">
      <xdr:nvSpPr>
        <xdr:cNvPr id="630" name="フローチャート: 判断 629"/>
        <xdr:cNvSpPr/>
      </xdr:nvSpPr>
      <xdr:spPr>
        <a:xfrm>
          <a:off x="13652500" y="135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82862</xdr:rowOff>
    </xdr:from>
    <xdr:ext cx="469744" cy="259045"/>
    <xdr:sp macro="" textlink="">
      <xdr:nvSpPr>
        <xdr:cNvPr id="631" name="テキスト ボックス 630"/>
        <xdr:cNvSpPr txBox="1"/>
      </xdr:nvSpPr>
      <xdr:spPr>
        <a:xfrm>
          <a:off x="13468428" y="1328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141771</xdr:rowOff>
    </xdr:from>
    <xdr:to>
      <xdr:col>67</xdr:col>
      <xdr:colOff>101600</xdr:colOff>
      <xdr:row>79</xdr:row>
      <xdr:rowOff>71921</xdr:rowOff>
    </xdr:to>
    <xdr:sp macro="" textlink="">
      <xdr:nvSpPr>
        <xdr:cNvPr id="632" name="フローチャート: 判断 631"/>
        <xdr:cNvSpPr/>
      </xdr:nvSpPr>
      <xdr:spPr>
        <a:xfrm>
          <a:off x="12763500" y="1351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88448</xdr:rowOff>
    </xdr:from>
    <xdr:ext cx="469744" cy="259045"/>
    <xdr:sp macro="" textlink="">
      <xdr:nvSpPr>
        <xdr:cNvPr id="633" name="テキスト ボックス 632"/>
        <xdr:cNvSpPr txBox="1"/>
      </xdr:nvSpPr>
      <xdr:spPr>
        <a:xfrm>
          <a:off x="12579428" y="132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156482</xdr:rowOff>
    </xdr:from>
    <xdr:to>
      <xdr:col>81</xdr:col>
      <xdr:colOff>101600</xdr:colOff>
      <xdr:row>79</xdr:row>
      <xdr:rowOff>86632</xdr:rowOff>
    </xdr:to>
    <xdr:sp macro="" textlink="">
      <xdr:nvSpPr>
        <xdr:cNvPr id="641" name="楕円 640"/>
        <xdr:cNvSpPr/>
      </xdr:nvSpPr>
      <xdr:spPr>
        <a:xfrm>
          <a:off x="15430500" y="135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77759</xdr:rowOff>
    </xdr:from>
    <xdr:ext cx="469744" cy="259045"/>
    <xdr:sp macro="" textlink="">
      <xdr:nvSpPr>
        <xdr:cNvPr id="642" name="テキスト ボックス 641"/>
        <xdr:cNvSpPr txBox="1"/>
      </xdr:nvSpPr>
      <xdr:spPr>
        <a:xfrm>
          <a:off x="15246428" y="136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160917</xdr:rowOff>
    </xdr:from>
    <xdr:to>
      <xdr:col>76</xdr:col>
      <xdr:colOff>165100</xdr:colOff>
      <xdr:row>79</xdr:row>
      <xdr:rowOff>91067</xdr:rowOff>
    </xdr:to>
    <xdr:sp macro="" textlink="">
      <xdr:nvSpPr>
        <xdr:cNvPr id="643" name="楕円 642"/>
        <xdr:cNvSpPr/>
      </xdr:nvSpPr>
      <xdr:spPr>
        <a:xfrm>
          <a:off x="14541500" y="135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82194</xdr:rowOff>
    </xdr:from>
    <xdr:ext cx="469744" cy="259045"/>
    <xdr:sp macro="" textlink="">
      <xdr:nvSpPr>
        <xdr:cNvPr id="644" name="テキスト ボックス 643"/>
        <xdr:cNvSpPr txBox="1"/>
      </xdr:nvSpPr>
      <xdr:spPr>
        <a:xfrm>
          <a:off x="14357428" y="1362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165012</xdr:rowOff>
    </xdr:from>
    <xdr:to>
      <xdr:col>72</xdr:col>
      <xdr:colOff>38100</xdr:colOff>
      <xdr:row>79</xdr:row>
      <xdr:rowOff>95162</xdr:rowOff>
    </xdr:to>
    <xdr:sp macro="" textlink="">
      <xdr:nvSpPr>
        <xdr:cNvPr id="645" name="楕円 644"/>
        <xdr:cNvSpPr/>
      </xdr:nvSpPr>
      <xdr:spPr>
        <a:xfrm>
          <a:off x="13652500" y="135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86289</xdr:rowOff>
    </xdr:from>
    <xdr:ext cx="313932" cy="259045"/>
    <xdr:sp macro="" textlink="">
      <xdr:nvSpPr>
        <xdr:cNvPr id="646" name="テキスト ボックス 645"/>
        <xdr:cNvSpPr txBox="1"/>
      </xdr:nvSpPr>
      <xdr:spPr>
        <a:xfrm>
          <a:off x="13546333" y="13630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171421</xdr:rowOff>
    </xdr:from>
    <xdr:to>
      <xdr:col>85</xdr:col>
      <xdr:colOff>127000</xdr:colOff>
      <xdr:row>98</xdr:row>
      <xdr:rowOff>5886</xdr:rowOff>
    </xdr:to>
    <xdr:cxnSp macro="">
      <xdr:nvCxnSpPr>
        <xdr:cNvPr id="675" name="直線コネクタ 674"/>
        <xdr:cNvCxnSpPr/>
      </xdr:nvCxnSpPr>
      <xdr:spPr>
        <a:xfrm flipV="1">
          <a:off x="15481300" y="16802071"/>
          <a:ext cx="83820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165870</xdr:rowOff>
    </xdr:from>
    <xdr:to>
      <xdr:col>81</xdr:col>
      <xdr:colOff>50800</xdr:colOff>
      <xdr:row>98</xdr:row>
      <xdr:rowOff>5886</xdr:rowOff>
    </xdr:to>
    <xdr:cxnSp macro="">
      <xdr:nvCxnSpPr>
        <xdr:cNvPr id="678" name="直線コネクタ 677"/>
        <xdr:cNvCxnSpPr/>
      </xdr:nvCxnSpPr>
      <xdr:spPr>
        <a:xfrm>
          <a:off x="14592300" y="16796520"/>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79" name="フローチャート: 判断 678"/>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122431</xdr:rowOff>
    </xdr:from>
    <xdr:ext cx="534377" cy="259045"/>
    <xdr:sp macro="" textlink="">
      <xdr:nvSpPr>
        <xdr:cNvPr id="680" name="テキスト ボックス 679"/>
        <xdr:cNvSpPr txBox="1"/>
      </xdr:nvSpPr>
      <xdr:spPr>
        <a:xfrm>
          <a:off x="15214111" y="164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163616</xdr:rowOff>
    </xdr:from>
    <xdr:to>
      <xdr:col>76</xdr:col>
      <xdr:colOff>114300</xdr:colOff>
      <xdr:row>97</xdr:row>
      <xdr:rowOff>165870</xdr:rowOff>
    </xdr:to>
    <xdr:cxnSp macro="">
      <xdr:nvCxnSpPr>
        <xdr:cNvPr id="681" name="直線コネクタ 680"/>
        <xdr:cNvCxnSpPr/>
      </xdr:nvCxnSpPr>
      <xdr:spPr>
        <a:xfrm>
          <a:off x="13703300" y="1679426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7313</xdr:rowOff>
    </xdr:from>
    <xdr:to>
      <xdr:col>76</xdr:col>
      <xdr:colOff>165100</xdr:colOff>
      <xdr:row>97</xdr:row>
      <xdr:rowOff>108913</xdr:rowOff>
    </xdr:to>
    <xdr:sp macro="" textlink="">
      <xdr:nvSpPr>
        <xdr:cNvPr id="682" name="フローチャート: 判断 681"/>
        <xdr:cNvSpPr/>
      </xdr:nvSpPr>
      <xdr:spPr>
        <a:xfrm>
          <a:off x="14541500" y="166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125440</xdr:rowOff>
    </xdr:from>
    <xdr:ext cx="534377" cy="259045"/>
    <xdr:sp macro="" textlink="">
      <xdr:nvSpPr>
        <xdr:cNvPr id="683" name="テキスト ボックス 682"/>
        <xdr:cNvSpPr txBox="1"/>
      </xdr:nvSpPr>
      <xdr:spPr>
        <a:xfrm>
          <a:off x="14325111" y="1641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163616</xdr:rowOff>
    </xdr:from>
    <xdr:to>
      <xdr:col>71</xdr:col>
      <xdr:colOff>177800</xdr:colOff>
      <xdr:row>97</xdr:row>
      <xdr:rowOff>166863</xdr:rowOff>
    </xdr:to>
    <xdr:cxnSp macro="">
      <xdr:nvCxnSpPr>
        <xdr:cNvPr id="684" name="直線コネクタ 683"/>
        <xdr:cNvCxnSpPr/>
      </xdr:nvCxnSpPr>
      <xdr:spPr>
        <a:xfrm flipV="1">
          <a:off x="12814300" y="16794266"/>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6006</xdr:rowOff>
    </xdr:from>
    <xdr:to>
      <xdr:col>72</xdr:col>
      <xdr:colOff>38100</xdr:colOff>
      <xdr:row>97</xdr:row>
      <xdr:rowOff>107606</xdr:rowOff>
    </xdr:to>
    <xdr:sp macro="" textlink="">
      <xdr:nvSpPr>
        <xdr:cNvPr id="685" name="フローチャート: 判断 684"/>
        <xdr:cNvSpPr/>
      </xdr:nvSpPr>
      <xdr:spPr>
        <a:xfrm>
          <a:off x="13652500" y="166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124133</xdr:rowOff>
    </xdr:from>
    <xdr:ext cx="534377" cy="259045"/>
    <xdr:sp macro="" textlink="">
      <xdr:nvSpPr>
        <xdr:cNvPr id="686" name="テキスト ボックス 685"/>
        <xdr:cNvSpPr txBox="1"/>
      </xdr:nvSpPr>
      <xdr:spPr>
        <a:xfrm>
          <a:off x="13436111" y="164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10320</xdr:rowOff>
    </xdr:from>
    <xdr:to>
      <xdr:col>67</xdr:col>
      <xdr:colOff>101600</xdr:colOff>
      <xdr:row>97</xdr:row>
      <xdr:rowOff>111920</xdr:rowOff>
    </xdr:to>
    <xdr:sp macro="" textlink="">
      <xdr:nvSpPr>
        <xdr:cNvPr id="687" name="フローチャート: 判断 686"/>
        <xdr:cNvSpPr/>
      </xdr:nvSpPr>
      <xdr:spPr>
        <a:xfrm>
          <a:off x="12763500" y="16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128447</xdr:rowOff>
    </xdr:from>
    <xdr:ext cx="534377" cy="259045"/>
    <xdr:sp macro="" textlink="">
      <xdr:nvSpPr>
        <xdr:cNvPr id="688" name="テキスト ボックス 687"/>
        <xdr:cNvSpPr txBox="1"/>
      </xdr:nvSpPr>
      <xdr:spPr>
        <a:xfrm>
          <a:off x="12547111" y="16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120621</xdr:rowOff>
    </xdr:from>
    <xdr:to>
      <xdr:col>85</xdr:col>
      <xdr:colOff>177800</xdr:colOff>
      <xdr:row>98</xdr:row>
      <xdr:rowOff>50771</xdr:rowOff>
    </xdr:to>
    <xdr:sp macro="" textlink="">
      <xdr:nvSpPr>
        <xdr:cNvPr id="694" name="楕円 693"/>
        <xdr:cNvSpPr/>
      </xdr:nvSpPr>
      <xdr:spPr>
        <a:xfrm>
          <a:off x="16268700" y="167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35548</xdr:rowOff>
    </xdr:from>
    <xdr:ext cx="534377" cy="259045"/>
    <xdr:sp macro="" textlink="">
      <xdr:nvSpPr>
        <xdr:cNvPr id="695" name="公債費該当値テキスト"/>
        <xdr:cNvSpPr txBox="1"/>
      </xdr:nvSpPr>
      <xdr:spPr>
        <a:xfrm>
          <a:off x="16370300" y="1666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126536</xdr:rowOff>
    </xdr:from>
    <xdr:to>
      <xdr:col>81</xdr:col>
      <xdr:colOff>101600</xdr:colOff>
      <xdr:row>98</xdr:row>
      <xdr:rowOff>56686</xdr:rowOff>
    </xdr:to>
    <xdr:sp macro="" textlink="">
      <xdr:nvSpPr>
        <xdr:cNvPr id="696" name="楕円 695"/>
        <xdr:cNvSpPr/>
      </xdr:nvSpPr>
      <xdr:spPr>
        <a:xfrm>
          <a:off x="15430500" y="167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47813</xdr:rowOff>
    </xdr:from>
    <xdr:ext cx="534377" cy="259045"/>
    <xdr:sp macro="" textlink="">
      <xdr:nvSpPr>
        <xdr:cNvPr id="697" name="テキスト ボックス 696"/>
        <xdr:cNvSpPr txBox="1"/>
      </xdr:nvSpPr>
      <xdr:spPr>
        <a:xfrm>
          <a:off x="15214111" y="168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115070</xdr:rowOff>
    </xdr:from>
    <xdr:to>
      <xdr:col>76</xdr:col>
      <xdr:colOff>165100</xdr:colOff>
      <xdr:row>98</xdr:row>
      <xdr:rowOff>45220</xdr:rowOff>
    </xdr:to>
    <xdr:sp macro="" textlink="">
      <xdr:nvSpPr>
        <xdr:cNvPr id="698" name="楕円 697"/>
        <xdr:cNvSpPr/>
      </xdr:nvSpPr>
      <xdr:spPr>
        <a:xfrm>
          <a:off x="14541500" y="167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36347</xdr:rowOff>
    </xdr:from>
    <xdr:ext cx="534377" cy="259045"/>
    <xdr:sp macro="" textlink="">
      <xdr:nvSpPr>
        <xdr:cNvPr id="699" name="テキスト ボックス 698"/>
        <xdr:cNvSpPr txBox="1"/>
      </xdr:nvSpPr>
      <xdr:spPr>
        <a:xfrm>
          <a:off x="14325111" y="168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112816</xdr:rowOff>
    </xdr:from>
    <xdr:to>
      <xdr:col>72</xdr:col>
      <xdr:colOff>38100</xdr:colOff>
      <xdr:row>98</xdr:row>
      <xdr:rowOff>42966</xdr:rowOff>
    </xdr:to>
    <xdr:sp macro="" textlink="">
      <xdr:nvSpPr>
        <xdr:cNvPr id="700" name="楕円 699"/>
        <xdr:cNvSpPr/>
      </xdr:nvSpPr>
      <xdr:spPr>
        <a:xfrm>
          <a:off x="13652500" y="167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34093</xdr:rowOff>
    </xdr:from>
    <xdr:ext cx="534377" cy="259045"/>
    <xdr:sp macro="" textlink="">
      <xdr:nvSpPr>
        <xdr:cNvPr id="701" name="テキスト ボックス 700"/>
        <xdr:cNvSpPr txBox="1"/>
      </xdr:nvSpPr>
      <xdr:spPr>
        <a:xfrm>
          <a:off x="13436111" y="168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116063</xdr:rowOff>
    </xdr:from>
    <xdr:to>
      <xdr:col>67</xdr:col>
      <xdr:colOff>101600</xdr:colOff>
      <xdr:row>98</xdr:row>
      <xdr:rowOff>46213</xdr:rowOff>
    </xdr:to>
    <xdr:sp macro="" textlink="">
      <xdr:nvSpPr>
        <xdr:cNvPr id="702" name="楕円 701"/>
        <xdr:cNvSpPr/>
      </xdr:nvSpPr>
      <xdr:spPr>
        <a:xfrm>
          <a:off x="12763500" y="167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37340</xdr:rowOff>
    </xdr:from>
    <xdr:ext cx="534377" cy="259045"/>
    <xdr:sp macro="" textlink="">
      <xdr:nvSpPr>
        <xdr:cNvPr id="703" name="テキスト ボックス 702"/>
        <xdr:cNvSpPr txBox="1"/>
      </xdr:nvSpPr>
      <xdr:spPr>
        <a:xfrm>
          <a:off x="12547111" y="16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4" name="フローチャート: 判断 733"/>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5" name="テキスト ボックス 734"/>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37" name="フローチャート: 判断 736"/>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38" name="テキスト ボックス 737"/>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40" name="フローチャート: 判断 739"/>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41" name="テキスト ボックス 740"/>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42" name="フローチャート: 判断 741"/>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43" name="テキスト ボックス 742"/>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目的別歳出の住民一人当たりのコストについては、議会費、消防費、農林水産業費、土木費などが全国平均及び埼玉県平均を上回っている。</a:t>
          </a:r>
        </a:p>
        <a:p>
          <a:r>
            <a:rPr kumimoji="1" lang="ja-JP" altLang="en-US" sz="1300">
              <a:latin typeface="ＭＳ Ｐゴシック" panose="020B0600070205080204" pitchFamily="50" charset="-128"/>
              <a:ea typeface="ＭＳ Ｐゴシック" panose="020B0600070205080204" pitchFamily="50" charset="-128"/>
            </a:rPr>
            <a:t>増加額の大きいものとして、教育費については、図書館等複合施設の建設にかかる費用を計上したことなどが要因と考えられる。</a:t>
          </a:r>
        </a:p>
        <a:p>
          <a:r>
            <a:rPr kumimoji="1" lang="ja-JP" altLang="en-US" sz="1300">
              <a:latin typeface="ＭＳ Ｐゴシック" panose="020B0600070205080204" pitchFamily="50" charset="-128"/>
              <a:ea typeface="ＭＳ Ｐゴシック" panose="020B0600070205080204" pitchFamily="50" charset="-128"/>
            </a:rPr>
            <a:t>消防費の増加の要因については、非常用電源設備の設置に係る費用を計上したことが考えられる。</a:t>
          </a:r>
        </a:p>
        <a:p>
          <a:r>
            <a:rPr kumimoji="1" lang="ja-JP" altLang="en-US" sz="1300">
              <a:latin typeface="ＭＳ Ｐゴシック" panose="020B0600070205080204" pitchFamily="50" charset="-128"/>
              <a:ea typeface="ＭＳ Ｐゴシック" panose="020B0600070205080204" pitchFamily="50" charset="-128"/>
            </a:rPr>
            <a:t>事業を新設・拡充する場合は、後年度の財政負担を検証し、健全な財政運営に努める。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財政調整基金残高の標準財政規模比は、標準財政規模が前年度より</a:t>
          </a:r>
          <a:r>
            <a:rPr kumimoji="1" lang="en-US" altLang="ja-JP" sz="1400">
              <a:latin typeface="ＭＳ ゴシック" pitchFamily="49" charset="-128"/>
              <a:ea typeface="ＭＳ ゴシック" pitchFamily="49" charset="-128"/>
            </a:rPr>
            <a:t>281,079</a:t>
          </a:r>
          <a:r>
            <a:rPr kumimoji="1" lang="ja-JP" altLang="en-US" sz="1400">
              <a:latin typeface="ＭＳ ゴシック" pitchFamily="49" charset="-128"/>
              <a:ea typeface="ＭＳ ゴシック" pitchFamily="49" charset="-128"/>
            </a:rPr>
            <a:t>千円増加したことにより前年度</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年度に公共施設等総合管理基金の設置（</a:t>
          </a:r>
          <a:r>
            <a:rPr kumimoji="1" lang="en-US" altLang="ja-JP" sz="1400">
              <a:latin typeface="ＭＳ ゴシック" pitchFamily="49" charset="-128"/>
              <a:ea typeface="ＭＳ ゴシック" pitchFamily="49" charset="-128"/>
            </a:rPr>
            <a:t>400,000</a:t>
          </a:r>
          <a:r>
            <a:rPr kumimoji="1" lang="ja-JP" altLang="en-US" sz="1400">
              <a:latin typeface="ＭＳ ゴシック" pitchFamily="49" charset="-128"/>
              <a:ea typeface="ＭＳ ゴシック" pitchFamily="49" charset="-128"/>
            </a:rPr>
            <a:t>千円）を行い、継続して積立てを行っている。中長期的な見通しのもとに、積み立てるとともに、最低水準の取り崩しに努めていく。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年度現在まで、すべての会計で赤字額が生じていない。黒字額の標準財政規模比については、令和３年度は、地方交付税等の増により、増加している。</a:t>
          </a:r>
        </a:p>
        <a:p>
          <a:r>
            <a:rPr kumimoji="1" lang="ja-JP" altLang="en-US" sz="1400">
              <a:latin typeface="ＭＳ ゴシック" pitchFamily="49" charset="-128"/>
              <a:ea typeface="ＭＳ ゴシック" pitchFamily="49" charset="-128"/>
            </a:rPr>
            <a:t>　今後も、一般会計及び各特別会計においても、赤字が生じないよう、健全な財政運営に努める。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301;&#12304;&#36001;&#25919;&#29366;&#27841;&#36039;&#26009;&#38598;&#12305;_113476_&#21513;&#3521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24.1</v>
          </cell>
          <cell r="BX51">
            <v>24.2</v>
          </cell>
          <cell r="CF51">
            <v>16.899999999999999</v>
          </cell>
          <cell r="CN51">
            <v>8.3000000000000007</v>
          </cell>
          <cell r="CV51">
            <v>6.4</v>
          </cell>
        </row>
        <row r="53">
          <cell r="BP53">
            <v>73.3</v>
          </cell>
          <cell r="BX53">
            <v>74.3</v>
          </cell>
          <cell r="CF53">
            <v>75.3</v>
          </cell>
          <cell r="CN53">
            <v>76.3</v>
          </cell>
          <cell r="CV53">
            <v>76.400000000000006</v>
          </cell>
        </row>
        <row r="55">
          <cell r="AN55" t="str">
            <v>類似団体内平均値</v>
          </cell>
          <cell r="BP55">
            <v>40.799999999999997</v>
          </cell>
          <cell r="BX55">
            <v>38.5</v>
          </cell>
          <cell r="CF55">
            <v>35.5</v>
          </cell>
          <cell r="CN55">
            <v>13.5</v>
          </cell>
          <cell r="CV55">
            <v>0</v>
          </cell>
        </row>
        <row r="57">
          <cell r="BP57">
            <v>63.5</v>
          </cell>
          <cell r="BX57">
            <v>65.3</v>
          </cell>
          <cell r="CF57">
            <v>66</v>
          </cell>
          <cell r="CN57">
            <v>65.099999999999994</v>
          </cell>
          <cell r="CV57">
            <v>62.8</v>
          </cell>
        </row>
        <row r="72">
          <cell r="BP72" t="str">
            <v>H29</v>
          </cell>
          <cell r="BX72" t="str">
            <v>H30</v>
          </cell>
          <cell r="CF72" t="str">
            <v>R01</v>
          </cell>
          <cell r="CN72" t="str">
            <v>R02</v>
          </cell>
          <cell r="CV72" t="str">
            <v>R03</v>
          </cell>
        </row>
        <row r="73">
          <cell r="AN73" t="str">
            <v>当該団体値</v>
          </cell>
          <cell r="BP73">
            <v>24.1</v>
          </cell>
          <cell r="BX73">
            <v>24.2</v>
          </cell>
          <cell r="CF73">
            <v>16.899999999999999</v>
          </cell>
          <cell r="CN73">
            <v>8.3000000000000007</v>
          </cell>
          <cell r="CV73">
            <v>6.4</v>
          </cell>
        </row>
        <row r="75">
          <cell r="BP75">
            <v>6.3</v>
          </cell>
          <cell r="BX75">
            <v>6.4</v>
          </cell>
          <cell r="CF75">
            <v>6.4</v>
          </cell>
          <cell r="CN75">
            <v>5.9</v>
          </cell>
          <cell r="CV75">
            <v>5.6</v>
          </cell>
        </row>
        <row r="77">
          <cell r="AN77" t="str">
            <v>類似団体内平均値</v>
          </cell>
          <cell r="BP77">
            <v>40.799999999999997</v>
          </cell>
          <cell r="BX77">
            <v>38.5</v>
          </cell>
          <cell r="CF77">
            <v>35.5</v>
          </cell>
          <cell r="CN77">
            <v>13.5</v>
          </cell>
          <cell r="CV77">
            <v>0</v>
          </cell>
        </row>
        <row r="79">
          <cell r="BP79">
            <v>8.9</v>
          </cell>
          <cell r="BX79">
            <v>8.9</v>
          </cell>
          <cell r="CF79">
            <v>8.8000000000000007</v>
          </cell>
          <cell r="CN79">
            <v>8.3000000000000007</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3" zoomScale="70" zoomScaleNormal="70" workbookViewId="0">
      <selection activeCell="Q25" sqref="Q25:V2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9174544</v>
      </c>
      <c r="BO4" s="452"/>
      <c r="BP4" s="452"/>
      <c r="BQ4" s="452"/>
      <c r="BR4" s="452"/>
      <c r="BS4" s="452"/>
      <c r="BT4" s="452"/>
      <c r="BU4" s="453"/>
      <c r="BV4" s="451">
        <v>9853332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14.2</v>
      </c>
      <c r="CU4" s="592"/>
      <c r="CV4" s="592"/>
      <c r="CW4" s="592"/>
      <c r="CX4" s="592"/>
      <c r="CY4" s="592"/>
      <c r="CZ4" s="592"/>
      <c r="DA4" s="593"/>
      <c r="DB4" s="591">
        <v>9</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8418456</v>
      </c>
      <c r="BO5" s="423"/>
      <c r="BP5" s="423"/>
      <c r="BQ5" s="423"/>
      <c r="BR5" s="423"/>
      <c r="BS5" s="423"/>
      <c r="BT5" s="423"/>
      <c r="BU5" s="424"/>
      <c r="BV5" s="422">
        <v>9331923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76.900000000000006</v>
      </c>
      <c r="CU5" s="420"/>
      <c r="CV5" s="420"/>
      <c r="CW5" s="420"/>
      <c r="CX5" s="420"/>
      <c r="CY5" s="420"/>
      <c r="CZ5" s="420"/>
      <c r="DA5" s="421"/>
      <c r="DB5" s="419">
        <v>88.5</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756088</v>
      </c>
      <c r="BO6" s="423"/>
      <c r="BP6" s="423"/>
      <c r="BQ6" s="423"/>
      <c r="BR6" s="423"/>
      <c r="BS6" s="423"/>
      <c r="BT6" s="423"/>
      <c r="BU6" s="424"/>
      <c r="BV6" s="422">
        <v>521409</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83.6</v>
      </c>
      <c r="CU6" s="566"/>
      <c r="CV6" s="566"/>
      <c r="CW6" s="566"/>
      <c r="CX6" s="566"/>
      <c r="CY6" s="566"/>
      <c r="CZ6" s="566"/>
      <c r="DA6" s="567"/>
      <c r="DB6" s="565">
        <v>94.3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16153</v>
      </c>
      <c r="BO7" s="423"/>
      <c r="BP7" s="423"/>
      <c r="BQ7" s="423"/>
      <c r="BR7" s="423"/>
      <c r="BS7" s="423"/>
      <c r="BT7" s="423"/>
      <c r="BU7" s="424"/>
      <c r="BV7" s="422">
        <v>81439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5196285</v>
      </c>
      <c r="CU7" s="423"/>
      <c r="CV7" s="423"/>
      <c r="CW7" s="423"/>
      <c r="CX7" s="423"/>
      <c r="CY7" s="423"/>
      <c r="CZ7" s="423"/>
      <c r="DA7" s="424"/>
      <c r="DB7" s="422">
        <v>4915206</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739935</v>
      </c>
      <c r="BO8" s="423"/>
      <c r="BP8" s="423"/>
      <c r="BQ8" s="423"/>
      <c r="BR8" s="423"/>
      <c r="BS8" s="423"/>
      <c r="BT8" s="423"/>
      <c r="BU8" s="424"/>
      <c r="BV8" s="422">
        <v>439970</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0.66</v>
      </c>
      <c r="CU8" s="526"/>
      <c r="CV8" s="526"/>
      <c r="CW8" s="526"/>
      <c r="CX8" s="526"/>
      <c r="CY8" s="526"/>
      <c r="CZ8" s="526"/>
      <c r="DA8" s="527"/>
      <c r="DB8" s="525">
        <v>0.7</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18192</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299965</v>
      </c>
      <c r="BO9" s="423"/>
      <c r="BP9" s="423"/>
      <c r="BQ9" s="423"/>
      <c r="BR9" s="423"/>
      <c r="BS9" s="423"/>
      <c r="BT9" s="423"/>
      <c r="BU9" s="424"/>
      <c r="BV9" s="422">
        <v>-17334</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8.6999999999999993</v>
      </c>
      <c r="CU9" s="420"/>
      <c r="CV9" s="420"/>
      <c r="CW9" s="420"/>
      <c r="CX9" s="420"/>
      <c r="CY9" s="420"/>
      <c r="CZ9" s="420"/>
      <c r="DA9" s="421"/>
      <c r="DB9" s="419">
        <v>9.3000000000000007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19631</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9264</v>
      </c>
      <c r="BO10" s="423"/>
      <c r="BP10" s="423"/>
      <c r="BQ10" s="423"/>
      <c r="BR10" s="423"/>
      <c r="BS10" s="423"/>
      <c r="BT10" s="423"/>
      <c r="BU10" s="424"/>
      <c r="BV10" s="422">
        <v>58646</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94</v>
      </c>
      <c r="AV11" s="481"/>
      <c r="AW11" s="481"/>
      <c r="AX11" s="481"/>
      <c r="AY11" s="436" t="s">
        <v>126</v>
      </c>
      <c r="AZ11" s="437"/>
      <c r="BA11" s="437"/>
      <c r="BB11" s="437"/>
      <c r="BC11" s="437"/>
      <c r="BD11" s="437"/>
      <c r="BE11" s="437"/>
      <c r="BF11" s="437"/>
      <c r="BG11" s="437"/>
      <c r="BH11" s="437"/>
      <c r="BI11" s="437"/>
      <c r="BJ11" s="437"/>
      <c r="BK11" s="437"/>
      <c r="BL11" s="437"/>
      <c r="BM11" s="438"/>
      <c r="BN11" s="422">
        <v>45</v>
      </c>
      <c r="BO11" s="423"/>
      <c r="BP11" s="423"/>
      <c r="BQ11" s="423"/>
      <c r="BR11" s="423"/>
      <c r="BS11" s="423"/>
      <c r="BT11" s="423"/>
      <c r="BU11" s="424"/>
      <c r="BV11" s="422">
        <v>12</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18390</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18221</v>
      </c>
      <c r="S13" s="510"/>
      <c r="T13" s="510"/>
      <c r="U13" s="510"/>
      <c r="V13" s="511"/>
      <c r="W13" s="512" t="s">
        <v>140</v>
      </c>
      <c r="X13" s="408"/>
      <c r="Y13" s="408"/>
      <c r="Z13" s="408"/>
      <c r="AA13" s="408"/>
      <c r="AB13" s="409"/>
      <c r="AC13" s="375">
        <v>557</v>
      </c>
      <c r="AD13" s="376"/>
      <c r="AE13" s="376"/>
      <c r="AF13" s="376"/>
      <c r="AG13" s="377"/>
      <c r="AH13" s="375">
        <v>666</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309274</v>
      </c>
      <c r="BO13" s="423"/>
      <c r="BP13" s="423"/>
      <c r="BQ13" s="423"/>
      <c r="BR13" s="423"/>
      <c r="BS13" s="423"/>
      <c r="BT13" s="423"/>
      <c r="BU13" s="424"/>
      <c r="BV13" s="422">
        <v>41324</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5.6</v>
      </c>
      <c r="CU13" s="420"/>
      <c r="CV13" s="420"/>
      <c r="CW13" s="420"/>
      <c r="CX13" s="420"/>
      <c r="CY13" s="420"/>
      <c r="CZ13" s="420"/>
      <c r="DA13" s="421"/>
      <c r="DB13" s="419">
        <v>5.9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18654</v>
      </c>
      <c r="S14" s="510"/>
      <c r="T14" s="510"/>
      <c r="U14" s="510"/>
      <c r="V14" s="511"/>
      <c r="W14" s="513"/>
      <c r="X14" s="411"/>
      <c r="Y14" s="411"/>
      <c r="Z14" s="411"/>
      <c r="AA14" s="411"/>
      <c r="AB14" s="412"/>
      <c r="AC14" s="502">
        <v>6</v>
      </c>
      <c r="AD14" s="503"/>
      <c r="AE14" s="503"/>
      <c r="AF14" s="503"/>
      <c r="AG14" s="504"/>
      <c r="AH14" s="502">
        <v>6.6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v>6.4</v>
      </c>
      <c r="CU14" s="520"/>
      <c r="CV14" s="520"/>
      <c r="CW14" s="520"/>
      <c r="CX14" s="520"/>
      <c r="CY14" s="520"/>
      <c r="CZ14" s="520"/>
      <c r="DA14" s="521"/>
      <c r="DB14" s="519">
        <v>8.3000000000000007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147</v>
      </c>
      <c r="N15" s="507"/>
      <c r="O15" s="507"/>
      <c r="P15" s="507"/>
      <c r="Q15" s="508"/>
      <c r="R15" s="509">
        <v>18487</v>
      </c>
      <c r="S15" s="510"/>
      <c r="T15" s="510"/>
      <c r="U15" s="510"/>
      <c r="V15" s="511"/>
      <c r="W15" s="512" t="s">
        <v>148</v>
      </c>
      <c r="X15" s="408"/>
      <c r="Y15" s="408"/>
      <c r="Z15" s="408"/>
      <c r="AA15" s="408"/>
      <c r="AB15" s="409"/>
      <c r="AC15" s="375">
        <v>2690</v>
      </c>
      <c r="AD15" s="376"/>
      <c r="AE15" s="376"/>
      <c r="AF15" s="376"/>
      <c r="AG15" s="377"/>
      <c r="AH15" s="375">
        <v>3122</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2510603</v>
      </c>
      <c r="BO15" s="452"/>
      <c r="BP15" s="452"/>
      <c r="BQ15" s="452"/>
      <c r="BR15" s="452"/>
      <c r="BS15" s="452"/>
      <c r="BT15" s="452"/>
      <c r="BU15" s="453"/>
      <c r="BV15" s="451">
        <v>2680519</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28.9</v>
      </c>
      <c r="AD16" s="503"/>
      <c r="AE16" s="503"/>
      <c r="AF16" s="503"/>
      <c r="AG16" s="504"/>
      <c r="AH16" s="502">
        <v>31.1</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4094680</v>
      </c>
      <c r="BO16" s="423"/>
      <c r="BP16" s="423"/>
      <c r="BQ16" s="423"/>
      <c r="BR16" s="423"/>
      <c r="BS16" s="423"/>
      <c r="BT16" s="423"/>
      <c r="BU16" s="424"/>
      <c r="BV16" s="422">
        <v>3911577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152</v>
      </c>
      <c r="S17" s="500"/>
      <c r="T17" s="500"/>
      <c r="U17" s="500"/>
      <c r="V17" s="501"/>
      <c r="W17" s="512" t="s">
        <v>155</v>
      </c>
      <c r="X17" s="408"/>
      <c r="Y17" s="408"/>
      <c r="Z17" s="408"/>
      <c r="AA17" s="408"/>
      <c r="AB17" s="409"/>
      <c r="AC17" s="375">
        <v>6048</v>
      </c>
      <c r="AD17" s="376"/>
      <c r="AE17" s="376"/>
      <c r="AF17" s="376"/>
      <c r="AG17" s="377"/>
      <c r="AH17" s="375">
        <v>6257</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3166880</v>
      </c>
      <c r="BO17" s="423"/>
      <c r="BP17" s="423"/>
      <c r="BQ17" s="423"/>
      <c r="BR17" s="423"/>
      <c r="BS17" s="423"/>
      <c r="BT17" s="423"/>
      <c r="BU17" s="424"/>
      <c r="BV17" s="422">
        <v>3392547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38.64</v>
      </c>
      <c r="M18" s="475"/>
      <c r="N18" s="475"/>
      <c r="O18" s="475"/>
      <c r="P18" s="475"/>
      <c r="Q18" s="475"/>
      <c r="R18" s="476"/>
      <c r="S18" s="476"/>
      <c r="T18" s="476"/>
      <c r="U18" s="476"/>
      <c r="V18" s="477"/>
      <c r="W18" s="493"/>
      <c r="X18" s="494"/>
      <c r="Y18" s="494"/>
      <c r="Z18" s="494"/>
      <c r="AA18" s="494"/>
      <c r="AB18" s="518"/>
      <c r="AC18" s="392">
        <v>65.099999999999994</v>
      </c>
      <c r="AD18" s="393"/>
      <c r="AE18" s="393"/>
      <c r="AF18" s="393"/>
      <c r="AG18" s="478"/>
      <c r="AH18" s="392">
        <v>62.3</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4253658</v>
      </c>
      <c r="BO18" s="423"/>
      <c r="BP18" s="423"/>
      <c r="BQ18" s="423"/>
      <c r="BR18" s="423"/>
      <c r="BS18" s="423"/>
      <c r="BT18" s="423"/>
      <c r="BU18" s="424"/>
      <c r="BV18" s="422">
        <v>4273728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471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6466525</v>
      </c>
      <c r="BO19" s="423"/>
      <c r="BP19" s="423"/>
      <c r="BQ19" s="423"/>
      <c r="BR19" s="423"/>
      <c r="BS19" s="423"/>
      <c r="BT19" s="423"/>
      <c r="BU19" s="424"/>
      <c r="BV19" s="422">
        <v>5894804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6864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6161688</v>
      </c>
      <c r="BO22" s="452"/>
      <c r="BP22" s="452"/>
      <c r="BQ22" s="452"/>
      <c r="BR22" s="452"/>
      <c r="BS22" s="452"/>
      <c r="BT22" s="452"/>
      <c r="BU22" s="453"/>
      <c r="BV22" s="451">
        <v>5501034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5619768</v>
      </c>
      <c r="BO23" s="423"/>
      <c r="BP23" s="423"/>
      <c r="BQ23" s="423"/>
      <c r="BR23" s="423"/>
      <c r="BS23" s="423"/>
      <c r="BT23" s="423"/>
      <c r="BU23" s="424"/>
      <c r="BV23" s="422">
        <v>4837291</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6920</v>
      </c>
      <c r="R24" s="376"/>
      <c r="S24" s="376"/>
      <c r="T24" s="376"/>
      <c r="U24" s="376"/>
      <c r="V24" s="377"/>
      <c r="W24" s="465"/>
      <c r="X24" s="402"/>
      <c r="Y24" s="403"/>
      <c r="Z24" s="378" t="s">
        <v>172</v>
      </c>
      <c r="AA24" s="379"/>
      <c r="AB24" s="379"/>
      <c r="AC24" s="379"/>
      <c r="AD24" s="379"/>
      <c r="AE24" s="379"/>
      <c r="AF24" s="379"/>
      <c r="AG24" s="380"/>
      <c r="AH24" s="375">
        <v>151</v>
      </c>
      <c r="AI24" s="376"/>
      <c r="AJ24" s="376"/>
      <c r="AK24" s="376"/>
      <c r="AL24" s="377"/>
      <c r="AM24" s="375">
        <v>469308</v>
      </c>
      <c r="AN24" s="376"/>
      <c r="AO24" s="376"/>
      <c r="AP24" s="376"/>
      <c r="AQ24" s="376"/>
      <c r="AR24" s="377"/>
      <c r="AS24" s="375">
        <v>3108</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2065943</v>
      </c>
      <c r="BO24" s="423"/>
      <c r="BP24" s="423"/>
      <c r="BQ24" s="423"/>
      <c r="BR24" s="423"/>
      <c r="BS24" s="423"/>
      <c r="BT24" s="423"/>
      <c r="BU24" s="424"/>
      <c r="BV24" s="422">
        <v>1526923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5970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177</v>
      </c>
      <c r="AN25" s="376"/>
      <c r="AO25" s="376"/>
      <c r="AP25" s="376"/>
      <c r="AQ25" s="376"/>
      <c r="AR25" s="377"/>
      <c r="AS25" s="375" t="s">
        <v>138</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t="s">
        <v>138</v>
      </c>
      <c r="BO25" s="452"/>
      <c r="BP25" s="452"/>
      <c r="BQ25" s="452"/>
      <c r="BR25" s="452"/>
      <c r="BS25" s="452"/>
      <c r="BT25" s="452"/>
      <c r="BU25" s="453"/>
      <c r="BV25" s="451">
        <v>151267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5650</v>
      </c>
      <c r="R26" s="376"/>
      <c r="S26" s="376"/>
      <c r="T26" s="376"/>
      <c r="U26" s="376"/>
      <c r="V26" s="377"/>
      <c r="W26" s="465"/>
      <c r="X26" s="402"/>
      <c r="Y26" s="403"/>
      <c r="Z26" s="378" t="s">
        <v>180</v>
      </c>
      <c r="AA26" s="433"/>
      <c r="AB26" s="433"/>
      <c r="AC26" s="433"/>
      <c r="AD26" s="433"/>
      <c r="AE26" s="433"/>
      <c r="AF26" s="433"/>
      <c r="AG26" s="434"/>
      <c r="AH26" s="375">
        <v>7</v>
      </c>
      <c r="AI26" s="376"/>
      <c r="AJ26" s="376"/>
      <c r="AK26" s="376"/>
      <c r="AL26" s="377"/>
      <c r="AM26" s="375">
        <v>20972</v>
      </c>
      <c r="AN26" s="376"/>
      <c r="AO26" s="376"/>
      <c r="AP26" s="376"/>
      <c r="AQ26" s="376"/>
      <c r="AR26" s="377"/>
      <c r="AS26" s="375">
        <v>2996</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3070</v>
      </c>
      <c r="R27" s="376"/>
      <c r="S27" s="376"/>
      <c r="T27" s="376"/>
      <c r="U27" s="376"/>
      <c r="V27" s="377"/>
      <c r="W27" s="465"/>
      <c r="X27" s="402"/>
      <c r="Y27" s="403"/>
      <c r="Z27" s="378" t="s">
        <v>183</v>
      </c>
      <c r="AA27" s="379"/>
      <c r="AB27" s="379"/>
      <c r="AC27" s="379"/>
      <c r="AD27" s="379"/>
      <c r="AE27" s="379"/>
      <c r="AF27" s="379"/>
      <c r="AG27" s="380"/>
      <c r="AH27" s="375">
        <v>4</v>
      </c>
      <c r="AI27" s="376"/>
      <c r="AJ27" s="376"/>
      <c r="AK27" s="376"/>
      <c r="AL27" s="377"/>
      <c r="AM27" s="375">
        <v>14900</v>
      </c>
      <c r="AN27" s="376"/>
      <c r="AO27" s="376"/>
      <c r="AP27" s="376"/>
      <c r="AQ27" s="376"/>
      <c r="AR27" s="377"/>
      <c r="AS27" s="375">
        <v>3725</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230475</v>
      </c>
      <c r="BO27" s="457"/>
      <c r="BP27" s="457"/>
      <c r="BQ27" s="457"/>
      <c r="BR27" s="457"/>
      <c r="BS27" s="457"/>
      <c r="BT27" s="457"/>
      <c r="BU27" s="458"/>
      <c r="BV27" s="456">
        <v>230469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2470</v>
      </c>
      <c r="R28" s="376"/>
      <c r="S28" s="376"/>
      <c r="T28" s="376"/>
      <c r="U28" s="376"/>
      <c r="V28" s="377"/>
      <c r="W28" s="465"/>
      <c r="X28" s="402"/>
      <c r="Y28" s="403"/>
      <c r="Z28" s="378" t="s">
        <v>186</v>
      </c>
      <c r="AA28" s="379"/>
      <c r="AB28" s="379"/>
      <c r="AC28" s="379"/>
      <c r="AD28" s="379"/>
      <c r="AE28" s="379"/>
      <c r="AF28" s="379"/>
      <c r="AG28" s="380"/>
      <c r="AH28" s="375" t="s">
        <v>176</v>
      </c>
      <c r="AI28" s="376"/>
      <c r="AJ28" s="376"/>
      <c r="AK28" s="376"/>
      <c r="AL28" s="377"/>
      <c r="AM28" s="375" t="s">
        <v>187</v>
      </c>
      <c r="AN28" s="376"/>
      <c r="AO28" s="376"/>
      <c r="AP28" s="376"/>
      <c r="AQ28" s="376"/>
      <c r="AR28" s="377"/>
      <c r="AS28" s="375" t="s">
        <v>176</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1285950</v>
      </c>
      <c r="BO28" s="452"/>
      <c r="BP28" s="452"/>
      <c r="BQ28" s="452"/>
      <c r="BR28" s="452"/>
      <c r="BS28" s="452"/>
      <c r="BT28" s="452"/>
      <c r="BU28" s="453"/>
      <c r="BV28" s="451">
        <v>1276686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12</v>
      </c>
      <c r="M29" s="376"/>
      <c r="N29" s="376"/>
      <c r="O29" s="376"/>
      <c r="P29" s="377"/>
      <c r="Q29" s="375">
        <v>2300</v>
      </c>
      <c r="R29" s="376"/>
      <c r="S29" s="376"/>
      <c r="T29" s="376"/>
      <c r="U29" s="376"/>
      <c r="V29" s="377"/>
      <c r="W29" s="466"/>
      <c r="X29" s="467"/>
      <c r="Y29" s="468"/>
      <c r="Z29" s="378" t="s">
        <v>190</v>
      </c>
      <c r="AA29" s="379"/>
      <c r="AB29" s="379"/>
      <c r="AC29" s="379"/>
      <c r="AD29" s="379"/>
      <c r="AE29" s="379"/>
      <c r="AF29" s="379"/>
      <c r="AG29" s="380"/>
      <c r="AH29" s="375">
        <v>155</v>
      </c>
      <c r="AI29" s="376"/>
      <c r="AJ29" s="376"/>
      <c r="AK29" s="376"/>
      <c r="AL29" s="377"/>
      <c r="AM29" s="375">
        <v>484208</v>
      </c>
      <c r="AN29" s="376"/>
      <c r="AO29" s="376"/>
      <c r="AP29" s="376"/>
      <c r="AQ29" s="376"/>
      <c r="AR29" s="377"/>
      <c r="AS29" s="375">
        <v>3124</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405754</v>
      </c>
      <c r="BO29" s="423"/>
      <c r="BP29" s="423"/>
      <c r="BQ29" s="423"/>
      <c r="BR29" s="423"/>
      <c r="BS29" s="423"/>
      <c r="BT29" s="423"/>
      <c r="BU29" s="424"/>
      <c r="BV29" s="422">
        <v>208394</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98.6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552152</v>
      </c>
      <c r="BO30" s="457"/>
      <c r="BP30" s="457"/>
      <c r="BQ30" s="457"/>
      <c r="BR30" s="457"/>
      <c r="BS30" s="457"/>
      <c r="BT30" s="457"/>
      <c r="BU30" s="458"/>
      <c r="BV30" s="456">
        <v>359228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201</v>
      </c>
      <c r="X33" s="373"/>
      <c r="Y33" s="373"/>
      <c r="Z33" s="373"/>
      <c r="AA33" s="373"/>
      <c r="AB33" s="373"/>
      <c r="AC33" s="373"/>
      <c r="AD33" s="373"/>
      <c r="AE33" s="373"/>
      <c r="AF33" s="373"/>
      <c r="AG33" s="373"/>
      <c r="AH33" s="373"/>
      <c r="AI33" s="373"/>
      <c r="AJ33" s="373"/>
      <c r="AK33" s="373"/>
      <c r="AL33" s="203"/>
      <c r="AM33" s="374" t="s">
        <v>202</v>
      </c>
      <c r="AN33" s="374"/>
      <c r="AO33" s="373" t="s">
        <v>201</v>
      </c>
      <c r="AP33" s="373"/>
      <c r="AQ33" s="373"/>
      <c r="AR33" s="373"/>
      <c r="AS33" s="373"/>
      <c r="AT33" s="373"/>
      <c r="AU33" s="373"/>
      <c r="AV33" s="373"/>
      <c r="AW33" s="373"/>
      <c r="AX33" s="373"/>
      <c r="AY33" s="373"/>
      <c r="AZ33" s="373"/>
      <c r="BA33" s="373"/>
      <c r="BB33" s="373"/>
      <c r="BC33" s="373"/>
      <c r="BD33" s="204"/>
      <c r="BE33" s="373" t="s">
        <v>203</v>
      </c>
      <c r="BF33" s="373"/>
      <c r="BG33" s="373" t="s">
        <v>204</v>
      </c>
      <c r="BH33" s="373"/>
      <c r="BI33" s="373"/>
      <c r="BJ33" s="373"/>
      <c r="BK33" s="373"/>
      <c r="BL33" s="373"/>
      <c r="BM33" s="373"/>
      <c r="BN33" s="373"/>
      <c r="BO33" s="373"/>
      <c r="BP33" s="373"/>
      <c r="BQ33" s="373"/>
      <c r="BR33" s="373"/>
      <c r="BS33" s="373"/>
      <c r="BT33" s="373"/>
      <c r="BU33" s="373"/>
      <c r="BV33" s="204"/>
      <c r="BW33" s="374" t="s">
        <v>203</v>
      </c>
      <c r="BX33" s="374"/>
      <c r="BY33" s="373" t="s">
        <v>205</v>
      </c>
      <c r="BZ33" s="373"/>
      <c r="CA33" s="373"/>
      <c r="CB33" s="373"/>
      <c r="CC33" s="373"/>
      <c r="CD33" s="373"/>
      <c r="CE33" s="373"/>
      <c r="CF33" s="373"/>
      <c r="CG33" s="373"/>
      <c r="CH33" s="373"/>
      <c r="CI33" s="373"/>
      <c r="CJ33" s="373"/>
      <c r="CK33" s="373"/>
      <c r="CL33" s="373"/>
      <c r="CM33" s="373"/>
      <c r="CN33" s="203"/>
      <c r="CO33" s="374" t="s">
        <v>206</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埼玉中部環境保全組合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（有）いちごの里よしみ</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北本地区衛生組合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8</v>
      </c>
      <c r="BF36" s="370"/>
      <c r="BG36" s="371" t="str">
        <f>IF('各会計、関係団体の財政状況及び健全化判断比率'!B34="","",'各会計、関係団体の財政状況及び健全化判断比率'!B34)</f>
        <v>公設浄化槽事業特別会計</v>
      </c>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比企広域市町村圏組合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比企広域市町村圏組合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比企広域市町村圏組合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比企広域市町村圏組合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比企広域市町村圏組合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埼玉県後期高齢者医療広域連合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埼玉県後期高齢者医療広域連合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埼玉県市町村総合事務組合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un4J7nb5fdod/re9Aa6tN9KsAJgBuSnPkjgtSA5MjEiPTJvH/zPA2zP08GRlRkt+LZBDSbpdQ65sC6QqZ4/UVg==" saltValue="ChwPE7l/L0njcawQhmdoP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79" t="s">
        <v>579</v>
      </c>
      <c r="D34" s="1179"/>
      <c r="E34" s="1180"/>
      <c r="F34" s="32">
        <v>25.86</v>
      </c>
      <c r="G34" s="33">
        <v>20.75</v>
      </c>
      <c r="H34" s="33">
        <v>19.91</v>
      </c>
      <c r="I34" s="33">
        <v>18.41</v>
      </c>
      <c r="J34" s="34">
        <v>16.899999999999999</v>
      </c>
      <c r="K34" s="22"/>
      <c r="L34" s="22"/>
      <c r="M34" s="22"/>
      <c r="N34" s="22"/>
      <c r="O34" s="22"/>
      <c r="P34" s="22"/>
    </row>
    <row r="35" spans="1:16" ht="39" customHeight="1" x14ac:dyDescent="0.15">
      <c r="A35" s="22"/>
      <c r="B35" s="35"/>
      <c r="C35" s="1173" t="s">
        <v>580</v>
      </c>
      <c r="D35" s="1174"/>
      <c r="E35" s="1175"/>
      <c r="F35" s="36">
        <v>11.59</v>
      </c>
      <c r="G35" s="37">
        <v>9.2899999999999991</v>
      </c>
      <c r="H35" s="37">
        <v>9.73</v>
      </c>
      <c r="I35" s="37">
        <v>8.9499999999999993</v>
      </c>
      <c r="J35" s="38">
        <v>14.23</v>
      </c>
      <c r="K35" s="22"/>
      <c r="L35" s="22"/>
      <c r="M35" s="22"/>
      <c r="N35" s="22"/>
      <c r="O35" s="22"/>
      <c r="P35" s="22"/>
    </row>
    <row r="36" spans="1:16" ht="39" customHeight="1" x14ac:dyDescent="0.15">
      <c r="A36" s="22"/>
      <c r="B36" s="35"/>
      <c r="C36" s="1173" t="s">
        <v>581</v>
      </c>
      <c r="D36" s="1174"/>
      <c r="E36" s="1175"/>
      <c r="F36" s="36">
        <v>1.27</v>
      </c>
      <c r="G36" s="37">
        <v>1.92</v>
      </c>
      <c r="H36" s="37">
        <v>1.19</v>
      </c>
      <c r="I36" s="37">
        <v>1.53</v>
      </c>
      <c r="J36" s="38">
        <v>2.09</v>
      </c>
      <c r="K36" s="22"/>
      <c r="L36" s="22"/>
      <c r="M36" s="22"/>
      <c r="N36" s="22"/>
      <c r="O36" s="22"/>
      <c r="P36" s="22"/>
    </row>
    <row r="37" spans="1:16" ht="39" customHeight="1" x14ac:dyDescent="0.15">
      <c r="A37" s="22"/>
      <c r="B37" s="35"/>
      <c r="C37" s="1173" t="s">
        <v>582</v>
      </c>
      <c r="D37" s="1174"/>
      <c r="E37" s="1175"/>
      <c r="F37" s="36">
        <v>7.69</v>
      </c>
      <c r="G37" s="37">
        <v>1.9</v>
      </c>
      <c r="H37" s="37">
        <v>2.0099999999999998</v>
      </c>
      <c r="I37" s="37">
        <v>1.44</v>
      </c>
      <c r="J37" s="38">
        <v>2</v>
      </c>
      <c r="K37" s="22"/>
      <c r="L37" s="22"/>
      <c r="M37" s="22"/>
      <c r="N37" s="22"/>
      <c r="O37" s="22"/>
      <c r="P37" s="22"/>
    </row>
    <row r="38" spans="1:16" ht="39" customHeight="1" x14ac:dyDescent="0.15">
      <c r="A38" s="22"/>
      <c r="B38" s="35"/>
      <c r="C38" s="1173" t="s">
        <v>583</v>
      </c>
      <c r="D38" s="1174"/>
      <c r="E38" s="1175"/>
      <c r="F38" s="36">
        <v>0.89</v>
      </c>
      <c r="G38" s="37">
        <v>1.19</v>
      </c>
      <c r="H38" s="37">
        <v>0.68</v>
      </c>
      <c r="I38" s="37">
        <v>0.6</v>
      </c>
      <c r="J38" s="38">
        <v>1.06</v>
      </c>
      <c r="K38" s="22"/>
      <c r="L38" s="22"/>
      <c r="M38" s="22"/>
      <c r="N38" s="22"/>
      <c r="O38" s="22"/>
      <c r="P38" s="22"/>
    </row>
    <row r="39" spans="1:16" ht="39" customHeight="1" x14ac:dyDescent="0.15">
      <c r="A39" s="22"/>
      <c r="B39" s="35"/>
      <c r="C39" s="1173" t="s">
        <v>584</v>
      </c>
      <c r="D39" s="1174"/>
      <c r="E39" s="1175"/>
      <c r="F39" s="36">
        <v>0.3</v>
      </c>
      <c r="G39" s="37">
        <v>0.37</v>
      </c>
      <c r="H39" s="37">
        <v>0.74</v>
      </c>
      <c r="I39" s="37">
        <v>0.62</v>
      </c>
      <c r="J39" s="38">
        <v>0.5</v>
      </c>
      <c r="K39" s="22"/>
      <c r="L39" s="22"/>
      <c r="M39" s="22"/>
      <c r="N39" s="22"/>
      <c r="O39" s="22"/>
      <c r="P39" s="22"/>
    </row>
    <row r="40" spans="1:16" ht="39" customHeight="1" x14ac:dyDescent="0.15">
      <c r="A40" s="22"/>
      <c r="B40" s="35"/>
      <c r="C40" s="1173" t="s">
        <v>585</v>
      </c>
      <c r="D40" s="1174"/>
      <c r="E40" s="1175"/>
      <c r="F40" s="36">
        <v>0.05</v>
      </c>
      <c r="G40" s="37">
        <v>0.04</v>
      </c>
      <c r="H40" s="37">
        <v>0.06</v>
      </c>
      <c r="I40" s="37">
        <v>0.05</v>
      </c>
      <c r="J40" s="38">
        <v>0.04</v>
      </c>
      <c r="K40" s="22"/>
      <c r="L40" s="22"/>
      <c r="M40" s="22"/>
      <c r="N40" s="22"/>
      <c r="O40" s="22"/>
      <c r="P40" s="22"/>
    </row>
    <row r="41" spans="1:16" ht="39" customHeight="1" x14ac:dyDescent="0.15">
      <c r="A41" s="22"/>
      <c r="B41" s="35"/>
      <c r="C41" s="1173" t="s">
        <v>586</v>
      </c>
      <c r="D41" s="1174"/>
      <c r="E41" s="1175"/>
      <c r="F41" s="36">
        <v>7.0000000000000007E-2</v>
      </c>
      <c r="G41" s="37">
        <v>0.06</v>
      </c>
      <c r="H41" s="37">
        <v>0.04</v>
      </c>
      <c r="I41" s="37">
        <v>0.02</v>
      </c>
      <c r="J41" s="38">
        <v>0.02</v>
      </c>
      <c r="K41" s="22"/>
      <c r="L41" s="22"/>
      <c r="M41" s="22"/>
      <c r="N41" s="22"/>
      <c r="O41" s="22"/>
      <c r="P41" s="22"/>
    </row>
    <row r="42" spans="1:16" ht="39" customHeight="1" x14ac:dyDescent="0.15">
      <c r="A42" s="22"/>
      <c r="B42" s="39"/>
      <c r="C42" s="1173" t="s">
        <v>587</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588</v>
      </c>
      <c r="D43" s="1177"/>
      <c r="E43" s="1178"/>
      <c r="F43" s="41">
        <v>0.35</v>
      </c>
      <c r="G43" s="42">
        <v>0</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YmJHxz+iIJH44DhRl3BSIdFE6WYY3JrHtJEdG1Xre3yTV+S6Z2uUvc0F+ERT7fcWUuv/dQ/SEzhadPWZbww6Q==" saltValue="eahK6ylNH02pq47M+gRi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613</v>
      </c>
      <c r="L45" s="60">
        <v>619</v>
      </c>
      <c r="M45" s="60">
        <v>601</v>
      </c>
      <c r="N45" s="60">
        <v>546</v>
      </c>
      <c r="O45" s="61">
        <v>562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531</v>
      </c>
      <c r="L46" s="64" t="s">
        <v>531</v>
      </c>
      <c r="M46" s="64" t="s">
        <v>531</v>
      </c>
      <c r="N46" s="64" t="s">
        <v>531</v>
      </c>
      <c r="O46" s="65" t="s">
        <v>531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531</v>
      </c>
      <c r="L47" s="64" t="s">
        <v>531</v>
      </c>
      <c r="M47" s="64" t="s">
        <v>531</v>
      </c>
      <c r="N47" s="64" t="s">
        <v>531</v>
      </c>
      <c r="O47" s="65" t="s">
        <v>531</v>
      </c>
      <c r="P47" s="48"/>
      <c r="Q47" s="48"/>
      <c r="R47" s="48"/>
      <c r="S47" s="48"/>
      <c r="T47" s="48"/>
      <c r="U47" s="48"/>
    </row>
    <row r="48" spans="1:21" ht="30.75" customHeight="1" x14ac:dyDescent="0.15">
      <c r="A48" s="48"/>
      <c r="B48" s="1201"/>
      <c r="C48" s="1202"/>
      <c r="D48" s="62"/>
      <c r="E48" s="1183" t="s">
        <v>15</v>
      </c>
      <c r="F48" s="1183"/>
      <c r="G48" s="1183"/>
      <c r="H48" s="1183"/>
      <c r="I48" s="1183"/>
      <c r="J48" s="1184"/>
      <c r="K48" s="63">
        <v>261</v>
      </c>
      <c r="L48" s="64">
        <v>240</v>
      </c>
      <c r="M48" s="64">
        <v>239</v>
      </c>
      <c r="N48" s="64">
        <v>266</v>
      </c>
      <c r="O48" s="65">
        <v>242</v>
      </c>
      <c r="P48" s="48"/>
      <c r="Q48" s="48"/>
      <c r="R48" s="48"/>
      <c r="S48" s="48"/>
      <c r="T48" s="48"/>
      <c r="U48" s="48"/>
    </row>
    <row r="49" spans="1:21" ht="30.75" customHeight="1" x14ac:dyDescent="0.15">
      <c r="A49" s="48"/>
      <c r="B49" s="1201"/>
      <c r="C49" s="1202"/>
      <c r="D49" s="62"/>
      <c r="E49" s="1183" t="s">
        <v>16</v>
      </c>
      <c r="F49" s="1183"/>
      <c r="G49" s="1183"/>
      <c r="H49" s="1183"/>
      <c r="I49" s="1183"/>
      <c r="J49" s="1184"/>
      <c r="K49" s="63">
        <v>23</v>
      </c>
      <c r="L49" s="64">
        <v>23</v>
      </c>
      <c r="M49" s="64">
        <v>18</v>
      </c>
      <c r="N49" s="64">
        <v>16</v>
      </c>
      <c r="O49" s="65">
        <v>25</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531</v>
      </c>
      <c r="L50" s="64" t="s">
        <v>531</v>
      </c>
      <c r="M50" s="64" t="s">
        <v>531</v>
      </c>
      <c r="N50" s="64" t="s">
        <v>531</v>
      </c>
      <c r="O50" s="65" t="s">
        <v>531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531</v>
      </c>
      <c r="L51" s="64" t="s">
        <v>531</v>
      </c>
      <c r="M51" s="64" t="s">
        <v>531</v>
      </c>
      <c r="N51" s="64" t="s">
        <v>531</v>
      </c>
      <c r="O51" s="65" t="s">
        <v>531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616</v>
      </c>
      <c r="L52" s="64">
        <v>622</v>
      </c>
      <c r="M52" s="64">
        <v>611</v>
      </c>
      <c r="N52" s="64">
        <v>586</v>
      </c>
      <c r="O52" s="65">
        <v>588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281</v>
      </c>
      <c r="L53" s="69">
        <v>260</v>
      </c>
      <c r="M53" s="69">
        <v>247</v>
      </c>
      <c r="N53" s="69">
        <v>242</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bivPiaZ910ESDy8bVgUWcSYDy0op8mJayAyzVK2MC33rXszNh6A1msoCrB9QIBc6ZwdWJ0SI7q55NVTDxcgGQ==" saltValue="llgroN68ZtHqaQVKwchW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9" t="s">
        <v>30</v>
      </c>
      <c r="C41" s="1220"/>
      <c r="D41" s="102"/>
      <c r="E41" s="1221" t="s">
        <v>31</v>
      </c>
      <c r="F41" s="1221"/>
      <c r="G41" s="1221"/>
      <c r="H41" s="1222"/>
      <c r="I41" s="358">
        <v>5796</v>
      </c>
      <c r="J41" s="359">
        <v>5581</v>
      </c>
      <c r="K41" s="359">
        <v>5335</v>
      </c>
      <c r="L41" s="359">
        <v>5501</v>
      </c>
      <c r="M41" s="360">
        <v>6162</v>
      </c>
    </row>
    <row r="42" spans="2:13" ht="27.75" customHeight="1" x14ac:dyDescent="0.15">
      <c r="B42" s="1209"/>
      <c r="C42" s="1210"/>
      <c r="D42" s="103"/>
      <c r="E42" s="1213" t="s">
        <v>32</v>
      </c>
      <c r="F42" s="1213"/>
      <c r="G42" s="1213"/>
      <c r="H42" s="1214"/>
      <c r="I42" s="361" t="s">
        <v>531</v>
      </c>
      <c r="J42" s="362" t="s">
        <v>531</v>
      </c>
      <c r="K42" s="362" t="s">
        <v>531</v>
      </c>
      <c r="L42" s="362" t="s">
        <v>531</v>
      </c>
      <c r="M42" s="363" t="s">
        <v>531</v>
      </c>
    </row>
    <row r="43" spans="2:13" ht="27.75" customHeight="1" x14ac:dyDescent="0.15">
      <c r="B43" s="1209"/>
      <c r="C43" s="1210"/>
      <c r="D43" s="103"/>
      <c r="E43" s="1213" t="s">
        <v>33</v>
      </c>
      <c r="F43" s="1213"/>
      <c r="G43" s="1213"/>
      <c r="H43" s="1214"/>
      <c r="I43" s="361">
        <v>2889</v>
      </c>
      <c r="J43" s="362">
        <v>3290</v>
      </c>
      <c r="K43" s="362">
        <v>3097</v>
      </c>
      <c r="L43" s="362">
        <v>2848</v>
      </c>
      <c r="M43" s="363">
        <v>2362</v>
      </c>
    </row>
    <row r="44" spans="2:13" ht="27.75" customHeight="1" x14ac:dyDescent="0.15">
      <c r="B44" s="1209"/>
      <c r="C44" s="1210"/>
      <c r="D44" s="103"/>
      <c r="E44" s="1213" t="s">
        <v>34</v>
      </c>
      <c r="F44" s="1213"/>
      <c r="G44" s="1213"/>
      <c r="H44" s="1214"/>
      <c r="I44" s="361">
        <v>174</v>
      </c>
      <c r="J44" s="362">
        <v>149</v>
      </c>
      <c r="K44" s="362">
        <v>177</v>
      </c>
      <c r="L44" s="362">
        <v>272</v>
      </c>
      <c r="M44" s="363">
        <v>267</v>
      </c>
    </row>
    <row r="45" spans="2:13" ht="27.75" customHeight="1" x14ac:dyDescent="0.15">
      <c r="B45" s="1209"/>
      <c r="C45" s="1210"/>
      <c r="D45" s="103"/>
      <c r="E45" s="1213" t="s">
        <v>35</v>
      </c>
      <c r="F45" s="1213"/>
      <c r="G45" s="1213"/>
      <c r="H45" s="1214"/>
      <c r="I45" s="361">
        <v>1208</v>
      </c>
      <c r="J45" s="362">
        <v>1217</v>
      </c>
      <c r="K45" s="362">
        <v>1216</v>
      </c>
      <c r="L45" s="362">
        <v>1197</v>
      </c>
      <c r="M45" s="363">
        <v>1205</v>
      </c>
    </row>
    <row r="46" spans="2:13" ht="27.75" customHeight="1" x14ac:dyDescent="0.15">
      <c r="B46" s="1209"/>
      <c r="C46" s="1210"/>
      <c r="D46" s="104"/>
      <c r="E46" s="1213" t="s">
        <v>36</v>
      </c>
      <c r="F46" s="1213"/>
      <c r="G46" s="1213"/>
      <c r="H46" s="1214"/>
      <c r="I46" s="361" t="s">
        <v>531</v>
      </c>
      <c r="J46" s="362" t="s">
        <v>531</v>
      </c>
      <c r="K46" s="362" t="s">
        <v>531</v>
      </c>
      <c r="L46" s="362" t="s">
        <v>531</v>
      </c>
      <c r="M46" s="363" t="s">
        <v>531</v>
      </c>
    </row>
    <row r="47" spans="2:13" ht="27.75" customHeight="1" x14ac:dyDescent="0.15">
      <c r="B47" s="1209"/>
      <c r="C47" s="1210"/>
      <c r="D47" s="105"/>
      <c r="E47" s="1223" t="s">
        <v>37</v>
      </c>
      <c r="F47" s="1224"/>
      <c r="G47" s="1224"/>
      <c r="H47" s="1225"/>
      <c r="I47" s="361" t="s">
        <v>531</v>
      </c>
      <c r="J47" s="362" t="s">
        <v>531</v>
      </c>
      <c r="K47" s="362" t="s">
        <v>531</v>
      </c>
      <c r="L47" s="362" t="s">
        <v>531</v>
      </c>
      <c r="M47" s="363" t="s">
        <v>531</v>
      </c>
    </row>
    <row r="48" spans="2:13" ht="27.75" customHeight="1" x14ac:dyDescent="0.15">
      <c r="B48" s="1209"/>
      <c r="C48" s="1210"/>
      <c r="D48" s="103"/>
      <c r="E48" s="1213" t="s">
        <v>38</v>
      </c>
      <c r="F48" s="1213"/>
      <c r="G48" s="1213"/>
      <c r="H48" s="1214"/>
      <c r="I48" s="361" t="s">
        <v>531</v>
      </c>
      <c r="J48" s="362" t="s">
        <v>531</v>
      </c>
      <c r="K48" s="362" t="s">
        <v>531</v>
      </c>
      <c r="L48" s="362" t="s">
        <v>531</v>
      </c>
      <c r="M48" s="363" t="s">
        <v>531</v>
      </c>
    </row>
    <row r="49" spans="2:13" ht="27.75" customHeight="1" x14ac:dyDescent="0.15">
      <c r="B49" s="1211"/>
      <c r="C49" s="1212"/>
      <c r="D49" s="103"/>
      <c r="E49" s="1213" t="s">
        <v>39</v>
      </c>
      <c r="F49" s="1213"/>
      <c r="G49" s="1213"/>
      <c r="H49" s="1214"/>
      <c r="I49" s="361" t="s">
        <v>531</v>
      </c>
      <c r="J49" s="362" t="s">
        <v>531</v>
      </c>
      <c r="K49" s="362" t="s">
        <v>531</v>
      </c>
      <c r="L49" s="362" t="s">
        <v>531</v>
      </c>
      <c r="M49" s="363" t="s">
        <v>531</v>
      </c>
    </row>
    <row r="50" spans="2:13" ht="27.75" customHeight="1" x14ac:dyDescent="0.15">
      <c r="B50" s="1207" t="s">
        <v>40</v>
      </c>
      <c r="C50" s="1208"/>
      <c r="D50" s="106"/>
      <c r="E50" s="1213" t="s">
        <v>41</v>
      </c>
      <c r="F50" s="1213"/>
      <c r="G50" s="1213"/>
      <c r="H50" s="1214"/>
      <c r="I50" s="361">
        <v>2150</v>
      </c>
      <c r="J50" s="362">
        <v>2577</v>
      </c>
      <c r="K50" s="362">
        <v>2622</v>
      </c>
      <c r="L50" s="362">
        <v>2619</v>
      </c>
      <c r="M50" s="363">
        <v>2939</v>
      </c>
    </row>
    <row r="51" spans="2:13" ht="27.75" customHeight="1" x14ac:dyDescent="0.15">
      <c r="B51" s="1209"/>
      <c r="C51" s="1210"/>
      <c r="D51" s="103"/>
      <c r="E51" s="1213" t="s">
        <v>42</v>
      </c>
      <c r="F51" s="1213"/>
      <c r="G51" s="1213"/>
      <c r="H51" s="1214"/>
      <c r="I51" s="361" t="s">
        <v>531</v>
      </c>
      <c r="J51" s="362" t="s">
        <v>531</v>
      </c>
      <c r="K51" s="362" t="s">
        <v>531</v>
      </c>
      <c r="L51" s="362" t="s">
        <v>531</v>
      </c>
      <c r="M51" s="363">
        <v>1</v>
      </c>
    </row>
    <row r="52" spans="2:13" ht="27.75" customHeight="1" x14ac:dyDescent="0.15">
      <c r="B52" s="1211"/>
      <c r="C52" s="1212"/>
      <c r="D52" s="103"/>
      <c r="E52" s="1213" t="s">
        <v>43</v>
      </c>
      <c r="F52" s="1213"/>
      <c r="G52" s="1213"/>
      <c r="H52" s="1214"/>
      <c r="I52" s="361">
        <v>6924</v>
      </c>
      <c r="J52" s="362">
        <v>6663</v>
      </c>
      <c r="K52" s="362">
        <v>6509</v>
      </c>
      <c r="L52" s="362">
        <v>6837</v>
      </c>
      <c r="M52" s="363">
        <v>6759</v>
      </c>
    </row>
    <row r="53" spans="2:13" ht="27.75" customHeight="1" thickBot="1" x14ac:dyDescent="0.2">
      <c r="B53" s="1215" t="s">
        <v>44</v>
      </c>
      <c r="C53" s="1216"/>
      <c r="D53" s="107"/>
      <c r="E53" s="1217" t="s">
        <v>45</v>
      </c>
      <c r="F53" s="1217"/>
      <c r="G53" s="1217"/>
      <c r="H53" s="1218"/>
      <c r="I53" s="364">
        <v>992</v>
      </c>
      <c r="J53" s="365">
        <v>996</v>
      </c>
      <c r="K53" s="365">
        <v>694</v>
      </c>
      <c r="L53" s="365">
        <v>362</v>
      </c>
      <c r="M53" s="366">
        <v>297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vZOY1tb0yQ/6VYpopfB73hlmGk35bzoGLbDbxEfiMMyxHckvqpiknrNOeHHZDrlXOQKYhDrDm3Cr4K1yeOA4Q==" saltValue="mHNahCRCBOkUic/DhjnC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4" t="s">
        <v>48</v>
      </c>
      <c r="D55" s="1234"/>
      <c r="E55" s="1235"/>
      <c r="F55" s="119">
        <v>1218</v>
      </c>
      <c r="G55" s="119">
        <v>1277</v>
      </c>
      <c r="H55" s="120">
        <v>1286</v>
      </c>
    </row>
    <row r="56" spans="2:8" ht="52.5" customHeight="1" x14ac:dyDescent="0.15">
      <c r="B56" s="121"/>
      <c r="C56" s="1236" t="s">
        <v>49</v>
      </c>
      <c r="D56" s="1236"/>
      <c r="E56" s="1237"/>
      <c r="F56" s="122">
        <v>208</v>
      </c>
      <c r="G56" s="122">
        <v>208</v>
      </c>
      <c r="H56" s="123">
        <v>406</v>
      </c>
    </row>
    <row r="57" spans="2:8" ht="53.25" customHeight="1" x14ac:dyDescent="0.15">
      <c r="B57" s="121"/>
      <c r="C57" s="1238" t="s">
        <v>50</v>
      </c>
      <c r="D57" s="1238"/>
      <c r="E57" s="1239"/>
      <c r="F57" s="124">
        <v>446</v>
      </c>
      <c r="G57" s="124">
        <v>359</v>
      </c>
      <c r="H57" s="125">
        <v>552</v>
      </c>
    </row>
    <row r="58" spans="2:8" ht="45.75" customHeight="1" x14ac:dyDescent="0.15">
      <c r="B58" s="126"/>
      <c r="C58" s="1226" t="s">
        <v>595</v>
      </c>
      <c r="D58" s="1227"/>
      <c r="E58" s="1228"/>
      <c r="F58" s="127">
        <v>401</v>
      </c>
      <c r="G58" s="127">
        <v>315</v>
      </c>
      <c r="H58" s="128">
        <v>507</v>
      </c>
    </row>
    <row r="59" spans="2:8" ht="45.75" customHeight="1" x14ac:dyDescent="0.15">
      <c r="B59" s="126"/>
      <c r="C59" s="1226" t="s">
        <v>596</v>
      </c>
      <c r="D59" s="1227"/>
      <c r="E59" s="1228"/>
      <c r="F59" s="127">
        <v>1</v>
      </c>
      <c r="G59" s="127">
        <v>0</v>
      </c>
      <c r="H59" s="128">
        <v>2</v>
      </c>
    </row>
    <row r="60" spans="2:8" ht="45.75" customHeight="1" x14ac:dyDescent="0.15">
      <c r="B60" s="126"/>
      <c r="C60" s="1226" t="s">
        <v>597</v>
      </c>
      <c r="D60" s="1227"/>
      <c r="E60" s="1228"/>
      <c r="F60" s="127">
        <v>44</v>
      </c>
      <c r="G60" s="127">
        <v>44</v>
      </c>
      <c r="H60" s="128">
        <v>44</v>
      </c>
    </row>
    <row r="61" spans="2:8" ht="45.75" customHeight="1" x14ac:dyDescent="0.15">
      <c r="B61" s="126"/>
      <c r="C61" s="1226"/>
      <c r="D61" s="1227"/>
      <c r="E61" s="1228"/>
      <c r="F61" s="127"/>
      <c r="G61" s="127"/>
      <c r="H61" s="128"/>
    </row>
    <row r="62" spans="2:8" ht="45.75" customHeight="1" thickBot="1" x14ac:dyDescent="0.2">
      <c r="B62" s="129"/>
      <c r="C62" s="1229"/>
      <c r="D62" s="1230"/>
      <c r="E62" s="1231"/>
      <c r="F62" s="130"/>
      <c r="G62" s="130"/>
      <c r="H62" s="131"/>
    </row>
    <row r="63" spans="2:8" ht="52.5" customHeight="1" thickBot="1" x14ac:dyDescent="0.2">
      <c r="B63" s="132"/>
      <c r="C63" s="1232" t="s">
        <v>51</v>
      </c>
      <c r="D63" s="1232"/>
      <c r="E63" s="1233"/>
      <c r="F63" s="133">
        <v>1872</v>
      </c>
      <c r="G63" s="133">
        <v>1844</v>
      </c>
      <c r="H63" s="134">
        <v>2244</v>
      </c>
    </row>
    <row r="64" spans="2:8" x14ac:dyDescent="0.15"/>
  </sheetData>
  <sheetProtection algorithmName="SHA-512" hashValue="nwFpqjiSE3tFbmSuuUv3KFt8ORjp9QJnKvy/9e90EBY4/SIvINZ3oYkJJTea5M1/mhxZl82mch2pIWUlLgeS4w==" saltValue="iZLgQt18kUEJf16/aUP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CQ63" sqref="CQ63:CR63"/>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573</v>
      </c>
      <c r="BQ50" s="1273"/>
      <c r="BR50" s="1273"/>
      <c r="BS50" s="1273"/>
      <c r="BT50" s="1273"/>
      <c r="BU50" s="1273"/>
      <c r="BV50" s="1273"/>
      <c r="BW50" s="1273"/>
      <c r="BX50" s="1273" t="s">
        <v>574</v>
      </c>
      <c r="BY50" s="1273"/>
      <c r="BZ50" s="1273"/>
      <c r="CA50" s="1273"/>
      <c r="CB50" s="1273"/>
      <c r="CC50" s="1273"/>
      <c r="CD50" s="1273"/>
      <c r="CE50" s="1273"/>
      <c r="CF50" s="1273" t="s">
        <v>575</v>
      </c>
      <c r="CG50" s="1273"/>
      <c r="CH50" s="1273"/>
      <c r="CI50" s="1273"/>
      <c r="CJ50" s="1273"/>
      <c r="CK50" s="1273"/>
      <c r="CL50" s="1273"/>
      <c r="CM50" s="1273"/>
      <c r="CN50" s="1273" t="s">
        <v>576</v>
      </c>
      <c r="CO50" s="1273"/>
      <c r="CP50" s="1273"/>
      <c r="CQ50" s="1273"/>
      <c r="CR50" s="1273"/>
      <c r="CS50" s="1273"/>
      <c r="CT50" s="1273"/>
      <c r="CU50" s="1273"/>
      <c r="CV50" s="1273" t="s">
        <v>577</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618</v>
      </c>
      <c r="AO51" s="1277"/>
      <c r="AP51" s="1277"/>
      <c r="AQ51" s="1277"/>
      <c r="AR51" s="1277"/>
      <c r="AS51" s="1277"/>
      <c r="AT51" s="1277"/>
      <c r="AU51" s="1277"/>
      <c r="AV51" s="1277"/>
      <c r="AW51" s="1277"/>
      <c r="AX51" s="1277"/>
      <c r="AY51" s="1277"/>
      <c r="AZ51" s="1277"/>
      <c r="BA51" s="1277"/>
      <c r="BB51" s="1277" t="s">
        <v>619</v>
      </c>
      <c r="BC51" s="1277"/>
      <c r="BD51" s="1277"/>
      <c r="BE51" s="1277"/>
      <c r="BF51" s="1277"/>
      <c r="BG51" s="1277"/>
      <c r="BH51" s="1277"/>
      <c r="BI51" s="1277"/>
      <c r="BJ51" s="1277"/>
      <c r="BK51" s="1277"/>
      <c r="BL51" s="1277"/>
      <c r="BM51" s="1277"/>
      <c r="BN51" s="1277"/>
      <c r="BO51" s="1277"/>
      <c r="BP51" s="1278">
        <v>24.1</v>
      </c>
      <c r="BQ51" s="1278"/>
      <c r="BR51" s="1278"/>
      <c r="BS51" s="1278"/>
      <c r="BT51" s="1278"/>
      <c r="BU51" s="1278"/>
      <c r="BV51" s="1278"/>
      <c r="BW51" s="1278"/>
      <c r="BX51" s="1278">
        <v>24.2</v>
      </c>
      <c r="BY51" s="1278"/>
      <c r="BZ51" s="1278"/>
      <c r="CA51" s="1278"/>
      <c r="CB51" s="1278"/>
      <c r="CC51" s="1278"/>
      <c r="CD51" s="1278"/>
      <c r="CE51" s="1278"/>
      <c r="CF51" s="1278">
        <v>16.899999999999999</v>
      </c>
      <c r="CG51" s="1278"/>
      <c r="CH51" s="1278"/>
      <c r="CI51" s="1278"/>
      <c r="CJ51" s="1278"/>
      <c r="CK51" s="1278"/>
      <c r="CL51" s="1278"/>
      <c r="CM51" s="1278"/>
      <c r="CN51" s="1278">
        <v>8.3000000000000007</v>
      </c>
      <c r="CO51" s="1278"/>
      <c r="CP51" s="1278"/>
      <c r="CQ51" s="1278"/>
      <c r="CR51" s="1278"/>
      <c r="CS51" s="1278"/>
      <c r="CT51" s="1278"/>
      <c r="CU51" s="1278"/>
      <c r="CV51" s="1278">
        <v>6.4</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620</v>
      </c>
      <c r="BC53" s="1277"/>
      <c r="BD53" s="1277"/>
      <c r="BE53" s="1277"/>
      <c r="BF53" s="1277"/>
      <c r="BG53" s="1277"/>
      <c r="BH53" s="1277"/>
      <c r="BI53" s="1277"/>
      <c r="BJ53" s="1277"/>
      <c r="BK53" s="1277"/>
      <c r="BL53" s="1277"/>
      <c r="BM53" s="1277"/>
      <c r="BN53" s="1277"/>
      <c r="BO53" s="1277"/>
      <c r="BP53" s="1278">
        <v>73.3</v>
      </c>
      <c r="BQ53" s="1278"/>
      <c r="BR53" s="1278"/>
      <c r="BS53" s="1278"/>
      <c r="BT53" s="1278"/>
      <c r="BU53" s="1278"/>
      <c r="BV53" s="1278"/>
      <c r="BW53" s="1278"/>
      <c r="BX53" s="1278">
        <v>74.3</v>
      </c>
      <c r="BY53" s="1278"/>
      <c r="BZ53" s="1278"/>
      <c r="CA53" s="1278"/>
      <c r="CB53" s="1278"/>
      <c r="CC53" s="1278"/>
      <c r="CD53" s="1278"/>
      <c r="CE53" s="1278"/>
      <c r="CF53" s="1278">
        <v>75.3</v>
      </c>
      <c r="CG53" s="1278"/>
      <c r="CH53" s="1278"/>
      <c r="CI53" s="1278"/>
      <c r="CJ53" s="1278"/>
      <c r="CK53" s="1278"/>
      <c r="CL53" s="1278"/>
      <c r="CM53" s="1278"/>
      <c r="CN53" s="1278">
        <v>76.3</v>
      </c>
      <c r="CO53" s="1278"/>
      <c r="CP53" s="1278"/>
      <c r="CQ53" s="1278"/>
      <c r="CR53" s="1278"/>
      <c r="CS53" s="1278"/>
      <c r="CT53" s="1278"/>
      <c r="CU53" s="1278"/>
      <c r="CV53" s="1278">
        <v>76.400000000000006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621</v>
      </c>
      <c r="AO55" s="1273"/>
      <c r="AP55" s="1273"/>
      <c r="AQ55" s="1273"/>
      <c r="AR55" s="1273"/>
      <c r="AS55" s="1273"/>
      <c r="AT55" s="1273"/>
      <c r="AU55" s="1273"/>
      <c r="AV55" s="1273"/>
      <c r="AW55" s="1273"/>
      <c r="AX55" s="1273"/>
      <c r="AY55" s="1273"/>
      <c r="AZ55" s="1273"/>
      <c r="BA55" s="1273"/>
      <c r="BB55" s="1277" t="s">
        <v>619</v>
      </c>
      <c r="BC55" s="1277"/>
      <c r="BD55" s="1277"/>
      <c r="BE55" s="1277"/>
      <c r="BF55" s="1277"/>
      <c r="BG55" s="1277"/>
      <c r="BH55" s="1277"/>
      <c r="BI55" s="1277"/>
      <c r="BJ55" s="1277"/>
      <c r="BK55" s="1277"/>
      <c r="BL55" s="1277"/>
      <c r="BM55" s="1277"/>
      <c r="BN55" s="1277"/>
      <c r="BO55" s="1277"/>
      <c r="BP55" s="1278">
        <v>40.799999999999997</v>
      </c>
      <c r="BQ55" s="1278"/>
      <c r="BR55" s="1278"/>
      <c r="BS55" s="1278"/>
      <c r="BT55" s="1278"/>
      <c r="BU55" s="1278"/>
      <c r="BV55" s="1278"/>
      <c r="BW55" s="1278"/>
      <c r="BX55" s="1278">
        <v>38.5</v>
      </c>
      <c r="BY55" s="1278"/>
      <c r="BZ55" s="1278"/>
      <c r="CA55" s="1278"/>
      <c r="CB55" s="1278"/>
      <c r="CC55" s="1278"/>
      <c r="CD55" s="1278"/>
      <c r="CE55" s="1278"/>
      <c r="CF55" s="1278">
        <v>35.5</v>
      </c>
      <c r="CG55" s="1278"/>
      <c r="CH55" s="1278"/>
      <c r="CI55" s="1278"/>
      <c r="CJ55" s="1278"/>
      <c r="CK55" s="1278"/>
      <c r="CL55" s="1278"/>
      <c r="CM55" s="1278"/>
      <c r="CN55" s="1278">
        <v>13.5</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620</v>
      </c>
      <c r="BC57" s="1277"/>
      <c r="BD57" s="1277"/>
      <c r="BE57" s="1277"/>
      <c r="BF57" s="1277"/>
      <c r="BG57" s="1277"/>
      <c r="BH57" s="1277"/>
      <c r="BI57" s="1277"/>
      <c r="BJ57" s="1277"/>
      <c r="BK57" s="1277"/>
      <c r="BL57" s="1277"/>
      <c r="BM57" s="1277"/>
      <c r="BN57" s="1277"/>
      <c r="BO57" s="1277"/>
      <c r="BP57" s="1278">
        <v>63.5</v>
      </c>
      <c r="BQ57" s="1278"/>
      <c r="BR57" s="1278"/>
      <c r="BS57" s="1278"/>
      <c r="BT57" s="1278"/>
      <c r="BU57" s="1278"/>
      <c r="BV57" s="1278"/>
      <c r="BW57" s="1278"/>
      <c r="BX57" s="1278">
        <v>65.3</v>
      </c>
      <c r="BY57" s="1278"/>
      <c r="BZ57" s="1278"/>
      <c r="CA57" s="1278"/>
      <c r="CB57" s="1278"/>
      <c r="CC57" s="1278"/>
      <c r="CD57" s="1278"/>
      <c r="CE57" s="1278"/>
      <c r="CF57" s="1278">
        <v>66</v>
      </c>
      <c r="CG57" s="1278"/>
      <c r="CH57" s="1278"/>
      <c r="CI57" s="1278"/>
      <c r="CJ57" s="1278"/>
      <c r="CK57" s="1278"/>
      <c r="CL57" s="1278"/>
      <c r="CM57" s="1278"/>
      <c r="CN57" s="1278">
        <v>65.099999999999994</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622</v>
      </c>
    </row>
    <row r="64" spans="1:109" x14ac:dyDescent="0.15">
      <c r="B64" s="1248"/>
      <c r="G64" s="1255"/>
      <c r="I64" s="1288"/>
      <c r="J64" s="1288"/>
      <c r="K64" s="1288"/>
      <c r="L64" s="1288"/>
      <c r="M64" s="1288"/>
      <c r="N64" s="1289"/>
      <c r="AM64" s="1255"/>
      <c r="AN64" s="1255" t="s">
        <v>615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573</v>
      </c>
      <c r="BQ72" s="1273"/>
      <c r="BR72" s="1273"/>
      <c r="BS72" s="1273"/>
      <c r="BT72" s="1273"/>
      <c r="BU72" s="1273"/>
      <c r="BV72" s="1273"/>
      <c r="BW72" s="1273"/>
      <c r="BX72" s="1273" t="s">
        <v>574</v>
      </c>
      <c r="BY72" s="1273"/>
      <c r="BZ72" s="1273"/>
      <c r="CA72" s="1273"/>
      <c r="CB72" s="1273"/>
      <c r="CC72" s="1273"/>
      <c r="CD72" s="1273"/>
      <c r="CE72" s="1273"/>
      <c r="CF72" s="1273" t="s">
        <v>575</v>
      </c>
      <c r="CG72" s="1273"/>
      <c r="CH72" s="1273"/>
      <c r="CI72" s="1273"/>
      <c r="CJ72" s="1273"/>
      <c r="CK72" s="1273"/>
      <c r="CL72" s="1273"/>
      <c r="CM72" s="1273"/>
      <c r="CN72" s="1273" t="s">
        <v>576</v>
      </c>
      <c r="CO72" s="1273"/>
      <c r="CP72" s="1273"/>
      <c r="CQ72" s="1273"/>
      <c r="CR72" s="1273"/>
      <c r="CS72" s="1273"/>
      <c r="CT72" s="1273"/>
      <c r="CU72" s="1273"/>
      <c r="CV72" s="1273" t="s">
        <v>577</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618</v>
      </c>
      <c r="AO73" s="1277"/>
      <c r="AP73" s="1277"/>
      <c r="AQ73" s="1277"/>
      <c r="AR73" s="1277"/>
      <c r="AS73" s="1277"/>
      <c r="AT73" s="1277"/>
      <c r="AU73" s="1277"/>
      <c r="AV73" s="1277"/>
      <c r="AW73" s="1277"/>
      <c r="AX73" s="1277"/>
      <c r="AY73" s="1277"/>
      <c r="AZ73" s="1277"/>
      <c r="BA73" s="1277"/>
      <c r="BB73" s="1277" t="s">
        <v>619</v>
      </c>
      <c r="BC73" s="1277"/>
      <c r="BD73" s="1277"/>
      <c r="BE73" s="1277"/>
      <c r="BF73" s="1277"/>
      <c r="BG73" s="1277"/>
      <c r="BH73" s="1277"/>
      <c r="BI73" s="1277"/>
      <c r="BJ73" s="1277"/>
      <c r="BK73" s="1277"/>
      <c r="BL73" s="1277"/>
      <c r="BM73" s="1277"/>
      <c r="BN73" s="1277"/>
      <c r="BO73" s="1277"/>
      <c r="BP73" s="1278">
        <v>24.1</v>
      </c>
      <c r="BQ73" s="1278"/>
      <c r="BR73" s="1278"/>
      <c r="BS73" s="1278"/>
      <c r="BT73" s="1278"/>
      <c r="BU73" s="1278"/>
      <c r="BV73" s="1278"/>
      <c r="BW73" s="1278"/>
      <c r="BX73" s="1278">
        <v>24.2</v>
      </c>
      <c r="BY73" s="1278"/>
      <c r="BZ73" s="1278"/>
      <c r="CA73" s="1278"/>
      <c r="CB73" s="1278"/>
      <c r="CC73" s="1278"/>
      <c r="CD73" s="1278"/>
      <c r="CE73" s="1278"/>
      <c r="CF73" s="1278">
        <v>16.899999999999999</v>
      </c>
      <c r="CG73" s="1278"/>
      <c r="CH73" s="1278"/>
      <c r="CI73" s="1278"/>
      <c r="CJ73" s="1278"/>
      <c r="CK73" s="1278"/>
      <c r="CL73" s="1278"/>
      <c r="CM73" s="1278"/>
      <c r="CN73" s="1278">
        <v>8.3000000000000007</v>
      </c>
      <c r="CO73" s="1278"/>
      <c r="CP73" s="1278"/>
      <c r="CQ73" s="1278"/>
      <c r="CR73" s="1278"/>
      <c r="CS73" s="1278"/>
      <c r="CT73" s="1278"/>
      <c r="CU73" s="1278"/>
      <c r="CV73" s="1278">
        <v>6.4</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624</v>
      </c>
      <c r="BC75" s="1277"/>
      <c r="BD75" s="1277"/>
      <c r="BE75" s="1277"/>
      <c r="BF75" s="1277"/>
      <c r="BG75" s="1277"/>
      <c r="BH75" s="1277"/>
      <c r="BI75" s="1277"/>
      <c r="BJ75" s="1277"/>
      <c r="BK75" s="1277"/>
      <c r="BL75" s="1277"/>
      <c r="BM75" s="1277"/>
      <c r="BN75" s="1277"/>
      <c r="BO75" s="1277"/>
      <c r="BP75" s="1278">
        <v>6.3</v>
      </c>
      <c r="BQ75" s="1278"/>
      <c r="BR75" s="1278"/>
      <c r="BS75" s="1278"/>
      <c r="BT75" s="1278"/>
      <c r="BU75" s="1278"/>
      <c r="BV75" s="1278"/>
      <c r="BW75" s="1278"/>
      <c r="BX75" s="1278">
        <v>6.4</v>
      </c>
      <c r="BY75" s="1278"/>
      <c r="BZ75" s="1278"/>
      <c r="CA75" s="1278"/>
      <c r="CB75" s="1278"/>
      <c r="CC75" s="1278"/>
      <c r="CD75" s="1278"/>
      <c r="CE75" s="1278"/>
      <c r="CF75" s="1278">
        <v>6.4</v>
      </c>
      <c r="CG75" s="1278"/>
      <c r="CH75" s="1278"/>
      <c r="CI75" s="1278"/>
      <c r="CJ75" s="1278"/>
      <c r="CK75" s="1278"/>
      <c r="CL75" s="1278"/>
      <c r="CM75" s="1278"/>
      <c r="CN75" s="1278">
        <v>5.9</v>
      </c>
      <c r="CO75" s="1278"/>
      <c r="CP75" s="1278"/>
      <c r="CQ75" s="1278"/>
      <c r="CR75" s="1278"/>
      <c r="CS75" s="1278"/>
      <c r="CT75" s="1278"/>
      <c r="CU75" s="1278"/>
      <c r="CV75" s="1278">
        <v>5.6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621</v>
      </c>
      <c r="AO77" s="1273"/>
      <c r="AP77" s="1273"/>
      <c r="AQ77" s="1273"/>
      <c r="AR77" s="1273"/>
      <c r="AS77" s="1273"/>
      <c r="AT77" s="1273"/>
      <c r="AU77" s="1273"/>
      <c r="AV77" s="1273"/>
      <c r="AW77" s="1273"/>
      <c r="AX77" s="1273"/>
      <c r="AY77" s="1273"/>
      <c r="AZ77" s="1273"/>
      <c r="BA77" s="1273"/>
      <c r="BB77" s="1277" t="s">
        <v>619</v>
      </c>
      <c r="BC77" s="1277"/>
      <c r="BD77" s="1277"/>
      <c r="BE77" s="1277"/>
      <c r="BF77" s="1277"/>
      <c r="BG77" s="1277"/>
      <c r="BH77" s="1277"/>
      <c r="BI77" s="1277"/>
      <c r="BJ77" s="1277"/>
      <c r="BK77" s="1277"/>
      <c r="BL77" s="1277"/>
      <c r="BM77" s="1277"/>
      <c r="BN77" s="1277"/>
      <c r="BO77" s="1277"/>
      <c r="BP77" s="1278">
        <v>40.799999999999997</v>
      </c>
      <c r="BQ77" s="1278"/>
      <c r="BR77" s="1278"/>
      <c r="BS77" s="1278"/>
      <c r="BT77" s="1278"/>
      <c r="BU77" s="1278"/>
      <c r="BV77" s="1278"/>
      <c r="BW77" s="1278"/>
      <c r="BX77" s="1278">
        <v>38.5</v>
      </c>
      <c r="BY77" s="1278"/>
      <c r="BZ77" s="1278"/>
      <c r="CA77" s="1278"/>
      <c r="CB77" s="1278"/>
      <c r="CC77" s="1278"/>
      <c r="CD77" s="1278"/>
      <c r="CE77" s="1278"/>
      <c r="CF77" s="1278">
        <v>35.5</v>
      </c>
      <c r="CG77" s="1278"/>
      <c r="CH77" s="1278"/>
      <c r="CI77" s="1278"/>
      <c r="CJ77" s="1278"/>
      <c r="CK77" s="1278"/>
      <c r="CL77" s="1278"/>
      <c r="CM77" s="1278"/>
      <c r="CN77" s="1278">
        <v>13.5</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624</v>
      </c>
      <c r="BC79" s="1277"/>
      <c r="BD79" s="1277"/>
      <c r="BE79" s="1277"/>
      <c r="BF79" s="1277"/>
      <c r="BG79" s="1277"/>
      <c r="BH79" s="1277"/>
      <c r="BI79" s="1277"/>
      <c r="BJ79" s="1277"/>
      <c r="BK79" s="1277"/>
      <c r="BL79" s="1277"/>
      <c r="BM79" s="1277"/>
      <c r="BN79" s="1277"/>
      <c r="BO79" s="1277"/>
      <c r="BP79" s="1278">
        <v>8.9</v>
      </c>
      <c r="BQ79" s="1278"/>
      <c r="BR79" s="1278"/>
      <c r="BS79" s="1278"/>
      <c r="BT79" s="1278"/>
      <c r="BU79" s="1278"/>
      <c r="BV79" s="1278"/>
      <c r="BW79" s="1278"/>
      <c r="BX79" s="1278">
        <v>8.9</v>
      </c>
      <c r="BY79" s="1278"/>
      <c r="BZ79" s="1278"/>
      <c r="CA79" s="1278"/>
      <c r="CB79" s="1278"/>
      <c r="CC79" s="1278"/>
      <c r="CD79" s="1278"/>
      <c r="CE79" s="1278"/>
      <c r="CF79" s="1278">
        <v>8.8000000000000007</v>
      </c>
      <c r="CG79" s="1278"/>
      <c r="CH79" s="1278"/>
      <c r="CI79" s="1278"/>
      <c r="CJ79" s="1278"/>
      <c r="CK79" s="1278"/>
      <c r="CL79" s="1278"/>
      <c r="CM79" s="1278"/>
      <c r="CN79" s="1278">
        <v>8.3000000000000007</v>
      </c>
      <c r="CO79" s="1278"/>
      <c r="CP79" s="1278"/>
      <c r="CQ79" s="1278"/>
      <c r="CR79" s="1278"/>
      <c r="CS79" s="1278"/>
      <c r="CT79" s="1278"/>
      <c r="CU79" s="1278"/>
      <c r="CV79" s="1278">
        <v>7.2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rAlEQW0EoAXW7kz+CS9LavFL+MKOSr86KKUNqMhhrOAEjZX/5QVkSM1B7CjBiYHfIaxCexFLwk/doSQdDJ4gbQ==" saltValue="g6RIRhZWFyD4rnnS5kkL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520</v>
      </c>
    </row>
  </sheetData>
  <sheetProtection algorithmName="SHA-512" hashValue="Zt6rZ/2kyo4sUkSOCmPu9Kt9uaFYE4qkl8SXvmGgn+za5mqPnx5Zu6wu/0kbF8gvvya1xRQm6lsxNaUqfJtqcA==" saltValue="rblD47bVbFW9Sfrh3DhGn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520</v>
      </c>
    </row>
  </sheetData>
  <sheetProtection algorithmName="SHA-512" hashValue="eUJL0j8vsMdu+YH3NSEYA6L1Y+ZXcobUrGNIU6AhiyplDPxQB/+LZFU3wMD/k7dLyonLM7o0u23cK7T/jpPtlQ==" saltValue="77a9Ddae6YfnFJSZMz8Kc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34242</v>
      </c>
      <c r="E3" s="153"/>
      <c r="F3" s="154">
        <v>98899</v>
      </c>
      <c r="G3" s="155"/>
      <c r="H3" s="156"/>
    </row>
    <row r="4" spans="1:8" x14ac:dyDescent="0.15">
      <c r="A4" s="157"/>
      <c r="B4" s="158"/>
      <c r="C4" s="159"/>
      <c r="D4" s="160">
        <v>21293</v>
      </c>
      <c r="E4" s="161"/>
      <c r="F4" s="162">
        <v>43734</v>
      </c>
      <c r="G4" s="163"/>
      <c r="H4" s="164"/>
    </row>
    <row r="5" spans="1:8" x14ac:dyDescent="0.15">
      <c r="A5" s="145" t="s">
        <v>565</v>
      </c>
      <c r="B5" s="150"/>
      <c r="C5" s="151"/>
      <c r="D5" s="152">
        <v>36823</v>
      </c>
      <c r="E5" s="153"/>
      <c r="F5" s="154">
        <v>96462</v>
      </c>
      <c r="G5" s="155"/>
      <c r="H5" s="156"/>
    </row>
    <row r="6" spans="1:8" x14ac:dyDescent="0.15">
      <c r="A6" s="157"/>
      <c r="B6" s="158"/>
      <c r="C6" s="159"/>
      <c r="D6" s="160">
        <v>19055</v>
      </c>
      <c r="E6" s="161"/>
      <c r="F6" s="162">
        <v>39886</v>
      </c>
      <c r="G6" s="163"/>
      <c r="H6" s="164"/>
    </row>
    <row r="7" spans="1:8" x14ac:dyDescent="0.15">
      <c r="A7" s="145" t="s">
        <v>566</v>
      </c>
      <c r="B7" s="150"/>
      <c r="C7" s="151"/>
      <c r="D7" s="152">
        <v>44333</v>
      </c>
      <c r="E7" s="153"/>
      <c r="F7" s="154">
        <v>83103</v>
      </c>
      <c r="G7" s="155"/>
      <c r="H7" s="156"/>
    </row>
    <row r="8" spans="1:8" x14ac:dyDescent="0.15">
      <c r="A8" s="157"/>
      <c r="B8" s="158"/>
      <c r="C8" s="159"/>
      <c r="D8" s="160">
        <v>18245</v>
      </c>
      <c r="E8" s="161"/>
      <c r="F8" s="162">
        <v>41378</v>
      </c>
      <c r="G8" s="163"/>
      <c r="H8" s="164"/>
    </row>
    <row r="9" spans="1:8" x14ac:dyDescent="0.15">
      <c r="A9" s="145" t="s">
        <v>567</v>
      </c>
      <c r="B9" s="150"/>
      <c r="C9" s="151"/>
      <c r="D9" s="152">
        <v>56631</v>
      </c>
      <c r="E9" s="153"/>
      <c r="F9" s="154">
        <v>84459</v>
      </c>
      <c r="G9" s="155"/>
      <c r="H9" s="156"/>
    </row>
    <row r="10" spans="1:8" x14ac:dyDescent="0.15">
      <c r="A10" s="157"/>
      <c r="B10" s="158"/>
      <c r="C10" s="159"/>
      <c r="D10" s="160">
        <v>37487</v>
      </c>
      <c r="E10" s="161"/>
      <c r="F10" s="162">
        <v>47314</v>
      </c>
      <c r="G10" s="163"/>
      <c r="H10" s="164"/>
    </row>
    <row r="11" spans="1:8" x14ac:dyDescent="0.15">
      <c r="A11" s="145" t="s">
        <v>568</v>
      </c>
      <c r="B11" s="150"/>
      <c r="C11" s="151"/>
      <c r="D11" s="152">
        <v>92913</v>
      </c>
      <c r="E11" s="153"/>
      <c r="F11" s="154">
        <v>76413</v>
      </c>
      <c r="G11" s="155"/>
      <c r="H11" s="156"/>
    </row>
    <row r="12" spans="1:8" x14ac:dyDescent="0.15">
      <c r="A12" s="157"/>
      <c r="B12" s="158"/>
      <c r="C12" s="165"/>
      <c r="D12" s="160">
        <v>66068</v>
      </c>
      <c r="E12" s="161"/>
      <c r="F12" s="162">
        <v>39658</v>
      </c>
      <c r="G12" s="163"/>
      <c r="H12" s="164"/>
    </row>
    <row r="13" spans="1:8" x14ac:dyDescent="0.15">
      <c r="A13" s="145"/>
      <c r="B13" s="150"/>
      <c r="C13" s="166"/>
      <c r="D13" s="167">
        <v>52988</v>
      </c>
      <c r="E13" s="168"/>
      <c r="F13" s="169">
        <v>87867</v>
      </c>
      <c r="G13" s="170"/>
      <c r="H13" s="156"/>
    </row>
    <row r="14" spans="1:8" x14ac:dyDescent="0.15">
      <c r="A14" s="157"/>
      <c r="B14" s="158"/>
      <c r="C14" s="159"/>
      <c r="D14" s="160">
        <v>32430</v>
      </c>
      <c r="E14" s="161"/>
      <c r="F14" s="162">
        <v>42394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11.95</v>
      </c>
      <c r="C19" s="171">
        <f>ROUND(VALUE(SUBSTITUTE(実質収支比率等に係る経年分析!G$48,"▲","-")),2)</f>
        <v>9.85</v>
      </c>
      <c r="D19" s="171">
        <f>ROUND(VALUE(SUBSTITUTE(実質収支比率等に係る経年分析!H$48,"▲","-")),2)</f>
        <v>9.74</v>
      </c>
      <c r="E19" s="171">
        <f>ROUND(VALUE(SUBSTITUTE(実質収支比率等に係る経年分析!I$48,"▲","-")),2)</f>
        <v>8.9499999999999993</v>
      </c>
      <c r="F19" s="171">
        <f>ROUND(VALUE(SUBSTITUTE(実質収支比率等に係る経年分析!J$48,"▲","-")),2)</f>
        <v>14.24</v>
      </c>
    </row>
    <row r="20" spans="1:11" x14ac:dyDescent="0.15">
      <c r="A20" s="171" t="s">
        <v>55</v>
      </c>
      <c r="B20" s="171">
        <f>ROUND(VALUE(SUBSTITUTE(実質収支比率等に係る経年分析!F$47,"▲","-")),2)</f>
        <v>22.93</v>
      </c>
      <c r="C20" s="171">
        <f>ROUND(VALUE(SUBSTITUTE(実質収支比率等に係る経年分析!G$47,"▲","-")),2)</f>
        <v>25.36</v>
      </c>
      <c r="D20" s="171">
        <f>ROUND(VALUE(SUBSTITUTE(実質収支比率等に係る経年分析!H$47,"▲","-")),2)</f>
        <v>25.94</v>
      </c>
      <c r="E20" s="171">
        <f>ROUND(VALUE(SUBSTITUTE(実質収支比率等に係る経年分析!I$47,"▲","-")),2)</f>
        <v>25.97</v>
      </c>
      <c r="F20" s="171">
        <f>ROUND(VALUE(SUBSTITUTE(実質収支比率等に係る経年分析!J$47,"▲","-")),2)</f>
        <v>24.75</v>
      </c>
    </row>
    <row r="21" spans="1:11" x14ac:dyDescent="0.15">
      <c r="A21" s="171" t="s">
        <v>56</v>
      </c>
      <c r="B21" s="171">
        <f>IF(ISNUMBER(VALUE(SUBSTITUTE(実質収支比率等に係る経年分析!F$49,"▲","-"))),ROUND(VALUE(SUBSTITUTE(実質収支比率等に係る経年分析!F$49,"▲","-")),2),NA())</f>
        <v>-8.7899999999999991</v>
      </c>
      <c r="C21" s="171">
        <f>IF(ISNUMBER(VALUE(SUBSTITUTE(実質収支比率等に係る経年分析!G$49,"▲","-"))),ROUND(VALUE(SUBSTITUTE(実質収支比率等に係る経年分析!G$49,"▲","-")),2),NA())</f>
        <v>0.43</v>
      </c>
      <c r="D21" s="171">
        <f>IF(ISNUMBER(VALUE(SUBSTITUTE(実質収支比率等に係る経年分析!H$49,"▲","-"))),ROUND(VALUE(SUBSTITUTE(実質収支比率等に係る経年分析!H$49,"▲","-")),2),NA())</f>
        <v>0.73</v>
      </c>
      <c r="E21" s="171">
        <f>IF(ISNUMBER(VALUE(SUBSTITUTE(実質収支比率等に係る経年分析!I$49,"▲","-"))),ROUND(VALUE(SUBSTITUTE(実質収支比率等に係る経年分析!I$49,"▲","-")),2),NA())</f>
        <v>0.84</v>
      </c>
      <c r="F21" s="171">
        <f>IF(ISNUMBER(VALUE(SUBSTITUTE(実質収支比率等に係る経年分析!J$49,"▲","-"))),ROUND(VALUE(SUBSTITUTE(実質収支比率等に係る経年分析!J$49,"▲","-")),2),NA())</f>
        <v>5.95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公設浄化槽事業特別会計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7.0000000000000007E-2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2.0099999999999998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9.2899999999999991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8.9499999999999993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14.23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16.899999999999999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616</v>
      </c>
      <c r="E42" s="173"/>
      <c r="F42" s="173"/>
      <c r="G42" s="173">
        <f>'実質公債費比率（分子）の構造'!L$52</f>
        <v>622</v>
      </c>
      <c r="H42" s="173"/>
      <c r="I42" s="173"/>
      <c r="J42" s="173">
        <f>'実質公債費比率（分子）の構造'!M$52</f>
        <v>611</v>
      </c>
      <c r="K42" s="173"/>
      <c r="L42" s="173"/>
      <c r="M42" s="173">
        <f>'実質公債費比率（分子）の構造'!N$52</f>
        <v>586</v>
      </c>
      <c r="N42" s="173"/>
      <c r="O42" s="173"/>
      <c r="P42" s="173">
        <f>'実質公債費比率（分子）の構造'!O$52</f>
        <v>588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23</v>
      </c>
      <c r="C45" s="173"/>
      <c r="D45" s="173"/>
      <c r="E45" s="173">
        <f>'実質公債費比率（分子）の構造'!L$49</f>
        <v>23</v>
      </c>
      <c r="F45" s="173"/>
      <c r="G45" s="173"/>
      <c r="H45" s="173">
        <f>'実質公債費比率（分子）の構造'!M$49</f>
        <v>18</v>
      </c>
      <c r="I45" s="173"/>
      <c r="J45" s="173"/>
      <c r="K45" s="173">
        <f>'実質公債費比率（分子）の構造'!N$49</f>
        <v>16</v>
      </c>
      <c r="L45" s="173"/>
      <c r="M45" s="173"/>
      <c r="N45" s="173">
        <f>'実質公債費比率（分子）の構造'!O$49</f>
        <v>25</v>
      </c>
      <c r="O45" s="173"/>
      <c r="P45" s="173"/>
    </row>
    <row r="46" spans="1:16" x14ac:dyDescent="0.15">
      <c r="A46" s="173" t="s">
        <v>67</v>
      </c>
      <c r="B46" s="173">
        <f>'実質公債費比率（分子）の構造'!K$48</f>
        <v>261</v>
      </c>
      <c r="C46" s="173"/>
      <c r="D46" s="173"/>
      <c r="E46" s="173">
        <f>'実質公債費比率（分子）の構造'!L$48</f>
        <v>240</v>
      </c>
      <c r="F46" s="173"/>
      <c r="G46" s="173"/>
      <c r="H46" s="173">
        <f>'実質公債費比率（分子）の構造'!M$48</f>
        <v>239</v>
      </c>
      <c r="I46" s="173"/>
      <c r="J46" s="173"/>
      <c r="K46" s="173">
        <f>'実質公債費比率（分子）の構造'!N$48</f>
        <v>266</v>
      </c>
      <c r="L46" s="173"/>
      <c r="M46" s="173"/>
      <c r="N46" s="173">
        <f>'実質公債費比率（分子）の構造'!O$48</f>
        <v>242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613</v>
      </c>
      <c r="C49" s="173"/>
      <c r="D49" s="173"/>
      <c r="E49" s="173">
        <f>'実質公債費比率（分子）の構造'!L$45</f>
        <v>619</v>
      </c>
      <c r="F49" s="173"/>
      <c r="G49" s="173"/>
      <c r="H49" s="173">
        <f>'実質公債費比率（分子）の構造'!M$45</f>
        <v>601</v>
      </c>
      <c r="I49" s="173"/>
      <c r="J49" s="173"/>
      <c r="K49" s="173">
        <f>'実質公債費比率（分子）の構造'!N$45</f>
        <v>546</v>
      </c>
      <c r="L49" s="173"/>
      <c r="M49" s="173"/>
      <c r="N49" s="173">
        <f>'実質公債費比率（分子）の構造'!O$45</f>
        <v>562</v>
      </c>
      <c r="O49" s="173"/>
      <c r="P49" s="173"/>
    </row>
    <row r="50" spans="1:16" x14ac:dyDescent="0.15">
      <c r="A50" s="173" t="s">
        <v>71</v>
      </c>
      <c r="B50" s="173" t="e">
        <f>NA()</f>
        <v>#N/A</v>
      </c>
      <c r="C50" s="173">
        <f>IF(ISNUMBER('実質公債費比率（分子）の構造'!K$53),'実質公債費比率（分子）の構造'!K$53,NA())</f>
        <v>281</v>
      </c>
      <c r="D50" s="173" t="e">
        <f>NA()</f>
        <v>#N/A</v>
      </c>
      <c r="E50" s="173" t="e">
        <f>NA()</f>
        <v>#N/A</v>
      </c>
      <c r="F50" s="173">
        <f>IF(ISNUMBER('実質公債費比率（分子）の構造'!L$53),'実質公債費比率（分子）の構造'!L$53,NA())</f>
        <v>260</v>
      </c>
      <c r="G50" s="173" t="e">
        <f>NA()</f>
        <v>#N/A</v>
      </c>
      <c r="H50" s="173" t="e">
        <f>NA()</f>
        <v>#N/A</v>
      </c>
      <c r="I50" s="173">
        <f>IF(ISNUMBER('実質公債費比率（分子）の構造'!M$53),'実質公債費比率（分子）の構造'!M$53,NA())</f>
        <v>247</v>
      </c>
      <c r="J50" s="173" t="e">
        <f>NA()</f>
        <v>#N/A</v>
      </c>
      <c r="K50" s="173" t="e">
        <f>NA()</f>
        <v>#N/A</v>
      </c>
      <c r="L50" s="173">
        <f>IF(ISNUMBER('実質公債費比率（分子）の構造'!N$53),'実質公債費比率（分子）の構造'!N$53,NA())</f>
        <v>242</v>
      </c>
      <c r="M50" s="173" t="e">
        <f>NA()</f>
        <v>#N/A</v>
      </c>
      <c r="N50" s="173" t="e">
        <f>NA()</f>
        <v>#N/A</v>
      </c>
      <c r="O50" s="173">
        <f>IF(ISNUMBER('実質公債費比率（分子）の構造'!O$53),'実質公債費比率（分子）の構造'!O$53,NA())</f>
        <v>241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6924</v>
      </c>
      <c r="E56" s="172"/>
      <c r="F56" s="172"/>
      <c r="G56" s="172">
        <f>'将来負担比率（分子）の構造'!J$52</f>
        <v>6663</v>
      </c>
      <c r="H56" s="172"/>
      <c r="I56" s="172"/>
      <c r="J56" s="172">
        <f>'将来負担比率（分子）の構造'!K$52</f>
        <v>6509</v>
      </c>
      <c r="K56" s="172"/>
      <c r="L56" s="172"/>
      <c r="M56" s="172">
        <f>'将来負担比率（分子）の構造'!L$52</f>
        <v>6837</v>
      </c>
      <c r="N56" s="172"/>
      <c r="O56" s="172"/>
      <c r="P56" s="172">
        <f>'将来負担比率（分子）の構造'!M$52</f>
        <v>6759</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f>'将来負担比率（分子）の構造'!M$51</f>
        <v>1</v>
      </c>
    </row>
    <row r="58" spans="1:16" x14ac:dyDescent="0.15">
      <c r="A58" s="172" t="s">
        <v>41</v>
      </c>
      <c r="B58" s="172"/>
      <c r="C58" s="172"/>
      <c r="D58" s="172">
        <f>'将来負担比率（分子）の構造'!I$50</f>
        <v>2150</v>
      </c>
      <c r="E58" s="172"/>
      <c r="F58" s="172"/>
      <c r="G58" s="172">
        <f>'将来負担比率（分子）の構造'!J$50</f>
        <v>2577</v>
      </c>
      <c r="H58" s="172"/>
      <c r="I58" s="172"/>
      <c r="J58" s="172">
        <f>'将来負担比率（分子）の構造'!K$50</f>
        <v>2622</v>
      </c>
      <c r="K58" s="172"/>
      <c r="L58" s="172"/>
      <c r="M58" s="172">
        <f>'将来負担比率（分子）の構造'!L$50</f>
        <v>2619</v>
      </c>
      <c r="N58" s="172"/>
      <c r="O58" s="172"/>
      <c r="P58" s="172">
        <f>'将来負担比率（分子）の構造'!M$50</f>
        <v>2939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1208</v>
      </c>
      <c r="C62" s="172"/>
      <c r="D62" s="172"/>
      <c r="E62" s="172">
        <f>'将来負担比率（分子）の構造'!J$45</f>
        <v>1217</v>
      </c>
      <c r="F62" s="172"/>
      <c r="G62" s="172"/>
      <c r="H62" s="172">
        <f>'将来負担比率（分子）の構造'!K$45</f>
        <v>1216</v>
      </c>
      <c r="I62" s="172"/>
      <c r="J62" s="172"/>
      <c r="K62" s="172">
        <f>'将来負担比率（分子）の構造'!L$45</f>
        <v>1197</v>
      </c>
      <c r="L62" s="172"/>
      <c r="M62" s="172"/>
      <c r="N62" s="172">
        <f>'将来負担比率（分子）の構造'!M$45</f>
        <v>1205</v>
      </c>
      <c r="O62" s="172"/>
      <c r="P62" s="172"/>
    </row>
    <row r="63" spans="1:16" x14ac:dyDescent="0.15">
      <c r="A63" s="172" t="s">
        <v>34</v>
      </c>
      <c r="B63" s="172">
        <f>'将来負担比率（分子）の構造'!I$44</f>
        <v>174</v>
      </c>
      <c r="C63" s="172"/>
      <c r="D63" s="172"/>
      <c r="E63" s="172">
        <f>'将来負担比率（分子）の構造'!J$44</f>
        <v>149</v>
      </c>
      <c r="F63" s="172"/>
      <c r="G63" s="172"/>
      <c r="H63" s="172">
        <f>'将来負担比率（分子）の構造'!K$44</f>
        <v>177</v>
      </c>
      <c r="I63" s="172"/>
      <c r="J63" s="172"/>
      <c r="K63" s="172">
        <f>'将来負担比率（分子）の構造'!L$44</f>
        <v>272</v>
      </c>
      <c r="L63" s="172"/>
      <c r="M63" s="172"/>
      <c r="N63" s="172">
        <f>'将来負担比率（分子）の構造'!M$44</f>
        <v>267</v>
      </c>
      <c r="O63" s="172"/>
      <c r="P63" s="172"/>
    </row>
    <row r="64" spans="1:16" x14ac:dyDescent="0.15">
      <c r="A64" s="172" t="s">
        <v>33</v>
      </c>
      <c r="B64" s="172">
        <f>'将来負担比率（分子）の構造'!I$43</f>
        <v>2889</v>
      </c>
      <c r="C64" s="172"/>
      <c r="D64" s="172"/>
      <c r="E64" s="172">
        <f>'将来負担比率（分子）の構造'!J$43</f>
        <v>3290</v>
      </c>
      <c r="F64" s="172"/>
      <c r="G64" s="172"/>
      <c r="H64" s="172">
        <f>'将来負担比率（分子）の構造'!K$43</f>
        <v>3097</v>
      </c>
      <c r="I64" s="172"/>
      <c r="J64" s="172"/>
      <c r="K64" s="172">
        <f>'将来負担比率（分子）の構造'!L$43</f>
        <v>2848</v>
      </c>
      <c r="L64" s="172"/>
      <c r="M64" s="172"/>
      <c r="N64" s="172">
        <f>'将来負担比率（分子）の構造'!M$43</f>
        <v>2362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5796</v>
      </c>
      <c r="C66" s="172"/>
      <c r="D66" s="172"/>
      <c r="E66" s="172">
        <f>'将来負担比率（分子）の構造'!J$41</f>
        <v>5581</v>
      </c>
      <c r="F66" s="172"/>
      <c r="G66" s="172"/>
      <c r="H66" s="172">
        <f>'将来負担比率（分子）の構造'!K$41</f>
        <v>5335</v>
      </c>
      <c r="I66" s="172"/>
      <c r="J66" s="172"/>
      <c r="K66" s="172">
        <f>'将来負担比率（分子）の構造'!L$41</f>
        <v>5501</v>
      </c>
      <c r="L66" s="172"/>
      <c r="M66" s="172"/>
      <c r="N66" s="172">
        <f>'将来負担比率（分子）の構造'!M$41</f>
        <v>6162</v>
      </c>
      <c r="O66" s="172"/>
      <c r="P66" s="172"/>
    </row>
    <row r="67" spans="1:16" x14ac:dyDescent="0.15">
      <c r="A67" s="172" t="s">
        <v>75</v>
      </c>
      <c r="B67" s="172" t="e">
        <f>NA()</f>
        <v>#N/A</v>
      </c>
      <c r="C67" s="172">
        <f>IF(ISNUMBER('将来負担比率（分子）の構造'!I$53), IF('将来負担比率（分子）の構造'!I$53 &lt; 0, 0, '将来負担比率（分子）の構造'!I$53), NA())</f>
        <v>992</v>
      </c>
      <c r="D67" s="172" t="e">
        <f>NA()</f>
        <v>#N/A</v>
      </c>
      <c r="E67" s="172" t="e">
        <f>NA()</f>
        <v>#N/A</v>
      </c>
      <c r="F67" s="172">
        <f>IF(ISNUMBER('将来負担比率（分子）の構造'!J$53), IF('将来負担比率（分子）の構造'!J$53 &lt; 0, 0, '将来負担比率（分子）の構造'!J$53), NA())</f>
        <v>996</v>
      </c>
      <c r="G67" s="172" t="e">
        <f>NA()</f>
        <v>#N/A</v>
      </c>
      <c r="H67" s="172" t="e">
        <f>NA()</f>
        <v>#N/A</v>
      </c>
      <c r="I67" s="172">
        <f>IF(ISNUMBER('将来負担比率（分子）の構造'!K$53), IF('将来負担比率（分子）の構造'!K$53 &lt; 0, 0, '将来負担比率（分子）の構造'!K$53), NA())</f>
        <v>694</v>
      </c>
      <c r="J67" s="172" t="e">
        <f>NA()</f>
        <v>#N/A</v>
      </c>
      <c r="K67" s="172" t="e">
        <f>NA()</f>
        <v>#N/A</v>
      </c>
      <c r="L67" s="172">
        <f>IF(ISNUMBER('将来負担比率（分子）の構造'!L$53), IF('将来負担比率（分子）の構造'!L$53 &lt; 0, 0, '将来負担比率（分子）の構造'!L$53), NA())</f>
        <v>362</v>
      </c>
      <c r="M67" s="172" t="e">
        <f>NA()</f>
        <v>#N/A</v>
      </c>
      <c r="N67" s="172" t="e">
        <f>NA()</f>
        <v>#N/A</v>
      </c>
      <c r="O67" s="172">
        <f>IF(ISNUMBER('将来負担比率（分子）の構造'!M$53), IF('将来負担比率（分子）の構造'!M$53 &lt; 0, 0, '将来負担比率（分子）の構造'!M$53), NA())</f>
        <v>297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1218</v>
      </c>
      <c r="C72" s="176">
        <f>基金残高に係る経年分析!G55</f>
        <v>1277</v>
      </c>
      <c r="D72" s="176">
        <f>基金残高に係る経年分析!H55</f>
        <v>1286</v>
      </c>
    </row>
    <row r="73" spans="1:16" x14ac:dyDescent="0.15">
      <c r="A73" s="175" t="s">
        <v>78</v>
      </c>
      <c r="B73" s="176">
        <f>基金残高に係る経年分析!F56</f>
        <v>208</v>
      </c>
      <c r="C73" s="176">
        <f>基金残高に係る経年分析!G56</f>
        <v>208</v>
      </c>
      <c r="D73" s="176">
        <f>基金残高に係る経年分析!H56</f>
        <v>406</v>
      </c>
    </row>
    <row r="74" spans="1:16" x14ac:dyDescent="0.15">
      <c r="A74" s="175" t="s">
        <v>79</v>
      </c>
      <c r="B74" s="176">
        <f>基金残高に係る経年分析!F57</f>
        <v>446</v>
      </c>
      <c r="C74" s="176">
        <f>基金残高に係る経年分析!G57</f>
        <v>359</v>
      </c>
      <c r="D74" s="176">
        <f>基金残高に係る経年分析!H57</f>
        <v>552</v>
      </c>
    </row>
  </sheetData>
  <sheetProtection algorithmName="SHA-512" hashValue="i9IFpqPasObTUCVDlfEP1jquQNBFK8/8qnsRt1IC8u7mvC0LtEFwMaHPvnL5PGRTE4tLFJ7Mq0PKDL0c7/DpMQ==" saltValue="laCJuBW/1L+LS72EOVW0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230</v>
      </c>
      <c r="C5" s="695"/>
      <c r="D5" s="695"/>
      <c r="E5" s="695"/>
      <c r="F5" s="695"/>
      <c r="G5" s="695"/>
      <c r="H5" s="695"/>
      <c r="I5" s="695"/>
      <c r="J5" s="695"/>
      <c r="K5" s="695"/>
      <c r="L5" s="695"/>
      <c r="M5" s="695"/>
      <c r="N5" s="695"/>
      <c r="O5" s="695"/>
      <c r="P5" s="695"/>
      <c r="Q5" s="696"/>
      <c r="R5" s="681">
        <v>2829364</v>
      </c>
      <c r="S5" s="682"/>
      <c r="T5" s="682"/>
      <c r="U5" s="682"/>
      <c r="V5" s="682"/>
      <c r="W5" s="682"/>
      <c r="X5" s="682"/>
      <c r="Y5" s="725"/>
      <c r="Z5" s="743">
        <v>30.8</v>
      </c>
      <c r="AA5" s="743"/>
      <c r="AB5" s="743"/>
      <c r="AC5" s="743"/>
      <c r="AD5" s="744">
        <v>2829364</v>
      </c>
      <c r="AE5" s="744"/>
      <c r="AF5" s="744"/>
      <c r="AG5" s="744"/>
      <c r="AH5" s="744"/>
      <c r="AI5" s="744"/>
      <c r="AJ5" s="744"/>
      <c r="AK5" s="744"/>
      <c r="AL5" s="726">
        <v>55.6</v>
      </c>
      <c r="AM5" s="699"/>
      <c r="AN5" s="699"/>
      <c r="AO5" s="727"/>
      <c r="AP5" s="694" t="s">
        <v>231</v>
      </c>
      <c r="AQ5" s="695"/>
      <c r="AR5" s="695"/>
      <c r="AS5" s="695"/>
      <c r="AT5" s="695"/>
      <c r="AU5" s="695"/>
      <c r="AV5" s="695"/>
      <c r="AW5" s="695"/>
      <c r="AX5" s="695"/>
      <c r="AY5" s="695"/>
      <c r="AZ5" s="695"/>
      <c r="BA5" s="695"/>
      <c r="BB5" s="695"/>
      <c r="BC5" s="695"/>
      <c r="BD5" s="695"/>
      <c r="BE5" s="695"/>
      <c r="BF5" s="696"/>
      <c r="BG5" s="628">
        <v>2829364</v>
      </c>
      <c r="BH5" s="629"/>
      <c r="BI5" s="629"/>
      <c r="BJ5" s="629"/>
      <c r="BK5" s="629"/>
      <c r="BL5" s="629"/>
      <c r="BM5" s="629"/>
      <c r="BN5" s="630"/>
      <c r="BO5" s="655">
        <v>100</v>
      </c>
      <c r="BP5" s="655"/>
      <c r="BQ5" s="655"/>
      <c r="BR5" s="655"/>
      <c r="BS5" s="656" t="s">
        <v>176</v>
      </c>
      <c r="BT5" s="656"/>
      <c r="BU5" s="656"/>
      <c r="BV5" s="656"/>
      <c r="BW5" s="656"/>
      <c r="BX5" s="656"/>
      <c r="BY5" s="656"/>
      <c r="BZ5" s="656"/>
      <c r="CA5" s="656"/>
      <c r="CB5" s="714"/>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235</v>
      </c>
      <c r="C6" s="626"/>
      <c r="D6" s="626"/>
      <c r="E6" s="626"/>
      <c r="F6" s="626"/>
      <c r="G6" s="626"/>
      <c r="H6" s="626"/>
      <c r="I6" s="626"/>
      <c r="J6" s="626"/>
      <c r="K6" s="626"/>
      <c r="L6" s="626"/>
      <c r="M6" s="626"/>
      <c r="N6" s="626"/>
      <c r="O6" s="626"/>
      <c r="P6" s="626"/>
      <c r="Q6" s="627"/>
      <c r="R6" s="628">
        <v>105289</v>
      </c>
      <c r="S6" s="629"/>
      <c r="T6" s="629"/>
      <c r="U6" s="629"/>
      <c r="V6" s="629"/>
      <c r="W6" s="629"/>
      <c r="X6" s="629"/>
      <c r="Y6" s="630"/>
      <c r="Z6" s="655">
        <v>1.1000000000000001</v>
      </c>
      <c r="AA6" s="655"/>
      <c r="AB6" s="655"/>
      <c r="AC6" s="655"/>
      <c r="AD6" s="656">
        <v>105289</v>
      </c>
      <c r="AE6" s="656"/>
      <c r="AF6" s="656"/>
      <c r="AG6" s="656"/>
      <c r="AH6" s="656"/>
      <c r="AI6" s="656"/>
      <c r="AJ6" s="656"/>
      <c r="AK6" s="656"/>
      <c r="AL6" s="631">
        <v>2.1</v>
      </c>
      <c r="AM6" s="632"/>
      <c r="AN6" s="632"/>
      <c r="AO6" s="657"/>
      <c r="AP6" s="625" t="s">
        <v>236</v>
      </c>
      <c r="AQ6" s="626"/>
      <c r="AR6" s="626"/>
      <c r="AS6" s="626"/>
      <c r="AT6" s="626"/>
      <c r="AU6" s="626"/>
      <c r="AV6" s="626"/>
      <c r="AW6" s="626"/>
      <c r="AX6" s="626"/>
      <c r="AY6" s="626"/>
      <c r="AZ6" s="626"/>
      <c r="BA6" s="626"/>
      <c r="BB6" s="626"/>
      <c r="BC6" s="626"/>
      <c r="BD6" s="626"/>
      <c r="BE6" s="626"/>
      <c r="BF6" s="627"/>
      <c r="BG6" s="628">
        <v>2829364</v>
      </c>
      <c r="BH6" s="629"/>
      <c r="BI6" s="629"/>
      <c r="BJ6" s="629"/>
      <c r="BK6" s="629"/>
      <c r="BL6" s="629"/>
      <c r="BM6" s="629"/>
      <c r="BN6" s="630"/>
      <c r="BO6" s="655">
        <v>100</v>
      </c>
      <c r="BP6" s="655"/>
      <c r="BQ6" s="655"/>
      <c r="BR6" s="655"/>
      <c r="BS6" s="656" t="s">
        <v>176</v>
      </c>
      <c r="BT6" s="656"/>
      <c r="BU6" s="656"/>
      <c r="BV6" s="656"/>
      <c r="BW6" s="656"/>
      <c r="BX6" s="656"/>
      <c r="BY6" s="656"/>
      <c r="BZ6" s="656"/>
      <c r="CA6" s="656"/>
      <c r="CB6" s="714"/>
      <c r="CD6" s="684" t="s">
        <v>237</v>
      </c>
      <c r="CE6" s="685"/>
      <c r="CF6" s="685"/>
      <c r="CG6" s="685"/>
      <c r="CH6" s="685"/>
      <c r="CI6" s="685"/>
      <c r="CJ6" s="685"/>
      <c r="CK6" s="685"/>
      <c r="CL6" s="685"/>
      <c r="CM6" s="685"/>
      <c r="CN6" s="685"/>
      <c r="CO6" s="685"/>
      <c r="CP6" s="685"/>
      <c r="CQ6" s="686"/>
      <c r="CR6" s="628">
        <v>92347</v>
      </c>
      <c r="CS6" s="629"/>
      <c r="CT6" s="629"/>
      <c r="CU6" s="629"/>
      <c r="CV6" s="629"/>
      <c r="CW6" s="629"/>
      <c r="CX6" s="629"/>
      <c r="CY6" s="630"/>
      <c r="CZ6" s="726">
        <v>1.1000000000000001</v>
      </c>
      <c r="DA6" s="699"/>
      <c r="DB6" s="699"/>
      <c r="DC6" s="729"/>
      <c r="DD6" s="634">
        <v>474</v>
      </c>
      <c r="DE6" s="629"/>
      <c r="DF6" s="629"/>
      <c r="DG6" s="629"/>
      <c r="DH6" s="629"/>
      <c r="DI6" s="629"/>
      <c r="DJ6" s="629"/>
      <c r="DK6" s="629"/>
      <c r="DL6" s="629"/>
      <c r="DM6" s="629"/>
      <c r="DN6" s="629"/>
      <c r="DO6" s="629"/>
      <c r="DP6" s="630"/>
      <c r="DQ6" s="634">
        <v>92347</v>
      </c>
      <c r="DR6" s="629"/>
      <c r="DS6" s="629"/>
      <c r="DT6" s="629"/>
      <c r="DU6" s="629"/>
      <c r="DV6" s="629"/>
      <c r="DW6" s="629"/>
      <c r="DX6" s="629"/>
      <c r="DY6" s="629"/>
      <c r="DZ6" s="629"/>
      <c r="EA6" s="629"/>
      <c r="EB6" s="629"/>
      <c r="EC6" s="669"/>
    </row>
    <row r="7" spans="2:143" ht="11.25" customHeight="1" x14ac:dyDescent="0.15">
      <c r="B7" s="625" t="s">
        <v>238</v>
      </c>
      <c r="C7" s="626"/>
      <c r="D7" s="626"/>
      <c r="E7" s="626"/>
      <c r="F7" s="626"/>
      <c r="G7" s="626"/>
      <c r="H7" s="626"/>
      <c r="I7" s="626"/>
      <c r="J7" s="626"/>
      <c r="K7" s="626"/>
      <c r="L7" s="626"/>
      <c r="M7" s="626"/>
      <c r="N7" s="626"/>
      <c r="O7" s="626"/>
      <c r="P7" s="626"/>
      <c r="Q7" s="627"/>
      <c r="R7" s="628">
        <v>1458</v>
      </c>
      <c r="S7" s="629"/>
      <c r="T7" s="629"/>
      <c r="U7" s="629"/>
      <c r="V7" s="629"/>
      <c r="W7" s="629"/>
      <c r="X7" s="629"/>
      <c r="Y7" s="630"/>
      <c r="Z7" s="655">
        <v>0</v>
      </c>
      <c r="AA7" s="655"/>
      <c r="AB7" s="655"/>
      <c r="AC7" s="655"/>
      <c r="AD7" s="656">
        <v>1458</v>
      </c>
      <c r="AE7" s="656"/>
      <c r="AF7" s="656"/>
      <c r="AG7" s="656"/>
      <c r="AH7" s="656"/>
      <c r="AI7" s="656"/>
      <c r="AJ7" s="656"/>
      <c r="AK7" s="656"/>
      <c r="AL7" s="631">
        <v>0</v>
      </c>
      <c r="AM7" s="632"/>
      <c r="AN7" s="632"/>
      <c r="AO7" s="657"/>
      <c r="AP7" s="625" t="s">
        <v>239</v>
      </c>
      <c r="AQ7" s="626"/>
      <c r="AR7" s="626"/>
      <c r="AS7" s="626"/>
      <c r="AT7" s="626"/>
      <c r="AU7" s="626"/>
      <c r="AV7" s="626"/>
      <c r="AW7" s="626"/>
      <c r="AX7" s="626"/>
      <c r="AY7" s="626"/>
      <c r="AZ7" s="626"/>
      <c r="BA7" s="626"/>
      <c r="BB7" s="626"/>
      <c r="BC7" s="626"/>
      <c r="BD7" s="626"/>
      <c r="BE7" s="626"/>
      <c r="BF7" s="627"/>
      <c r="BG7" s="628">
        <v>1134044</v>
      </c>
      <c r="BH7" s="629"/>
      <c r="BI7" s="629"/>
      <c r="BJ7" s="629"/>
      <c r="BK7" s="629"/>
      <c r="BL7" s="629"/>
      <c r="BM7" s="629"/>
      <c r="BN7" s="630"/>
      <c r="BO7" s="655">
        <v>40.1</v>
      </c>
      <c r="BP7" s="655"/>
      <c r="BQ7" s="655"/>
      <c r="BR7" s="655"/>
      <c r="BS7" s="656" t="s">
        <v>138</v>
      </c>
      <c r="BT7" s="656"/>
      <c r="BU7" s="656"/>
      <c r="BV7" s="656"/>
      <c r="BW7" s="656"/>
      <c r="BX7" s="656"/>
      <c r="BY7" s="656"/>
      <c r="BZ7" s="656"/>
      <c r="CA7" s="656"/>
      <c r="CB7" s="714"/>
      <c r="CD7" s="670" t="s">
        <v>240</v>
      </c>
      <c r="CE7" s="667"/>
      <c r="CF7" s="667"/>
      <c r="CG7" s="667"/>
      <c r="CH7" s="667"/>
      <c r="CI7" s="667"/>
      <c r="CJ7" s="667"/>
      <c r="CK7" s="667"/>
      <c r="CL7" s="667"/>
      <c r="CM7" s="667"/>
      <c r="CN7" s="667"/>
      <c r="CO7" s="667"/>
      <c r="CP7" s="667"/>
      <c r="CQ7" s="668"/>
      <c r="CR7" s="628">
        <v>1467511</v>
      </c>
      <c r="CS7" s="629"/>
      <c r="CT7" s="629"/>
      <c r="CU7" s="629"/>
      <c r="CV7" s="629"/>
      <c r="CW7" s="629"/>
      <c r="CX7" s="629"/>
      <c r="CY7" s="630"/>
      <c r="CZ7" s="655">
        <v>17.399999999999999</v>
      </c>
      <c r="DA7" s="655"/>
      <c r="DB7" s="655"/>
      <c r="DC7" s="655"/>
      <c r="DD7" s="634">
        <v>173575</v>
      </c>
      <c r="DE7" s="629"/>
      <c r="DF7" s="629"/>
      <c r="DG7" s="629"/>
      <c r="DH7" s="629"/>
      <c r="DI7" s="629"/>
      <c r="DJ7" s="629"/>
      <c r="DK7" s="629"/>
      <c r="DL7" s="629"/>
      <c r="DM7" s="629"/>
      <c r="DN7" s="629"/>
      <c r="DO7" s="629"/>
      <c r="DP7" s="630"/>
      <c r="DQ7" s="634">
        <v>1381633</v>
      </c>
      <c r="DR7" s="629"/>
      <c r="DS7" s="629"/>
      <c r="DT7" s="629"/>
      <c r="DU7" s="629"/>
      <c r="DV7" s="629"/>
      <c r="DW7" s="629"/>
      <c r="DX7" s="629"/>
      <c r="DY7" s="629"/>
      <c r="DZ7" s="629"/>
      <c r="EA7" s="629"/>
      <c r="EB7" s="629"/>
      <c r="EC7" s="669"/>
    </row>
    <row r="8" spans="2:143" ht="11.25" customHeight="1" x14ac:dyDescent="0.15">
      <c r="B8" s="625" t="s">
        <v>241</v>
      </c>
      <c r="C8" s="626"/>
      <c r="D8" s="626"/>
      <c r="E8" s="626"/>
      <c r="F8" s="626"/>
      <c r="G8" s="626"/>
      <c r="H8" s="626"/>
      <c r="I8" s="626"/>
      <c r="J8" s="626"/>
      <c r="K8" s="626"/>
      <c r="L8" s="626"/>
      <c r="M8" s="626"/>
      <c r="N8" s="626"/>
      <c r="O8" s="626"/>
      <c r="P8" s="626"/>
      <c r="Q8" s="627"/>
      <c r="R8" s="628">
        <v>14212</v>
      </c>
      <c r="S8" s="629"/>
      <c r="T8" s="629"/>
      <c r="U8" s="629"/>
      <c r="V8" s="629"/>
      <c r="W8" s="629"/>
      <c r="X8" s="629"/>
      <c r="Y8" s="630"/>
      <c r="Z8" s="655">
        <v>0.2</v>
      </c>
      <c r="AA8" s="655"/>
      <c r="AB8" s="655"/>
      <c r="AC8" s="655"/>
      <c r="AD8" s="656">
        <v>14212</v>
      </c>
      <c r="AE8" s="656"/>
      <c r="AF8" s="656"/>
      <c r="AG8" s="656"/>
      <c r="AH8" s="656"/>
      <c r="AI8" s="656"/>
      <c r="AJ8" s="656"/>
      <c r="AK8" s="656"/>
      <c r="AL8" s="631">
        <v>0.3</v>
      </c>
      <c r="AM8" s="632"/>
      <c r="AN8" s="632"/>
      <c r="AO8" s="657"/>
      <c r="AP8" s="625" t="s">
        <v>242</v>
      </c>
      <c r="AQ8" s="626"/>
      <c r="AR8" s="626"/>
      <c r="AS8" s="626"/>
      <c r="AT8" s="626"/>
      <c r="AU8" s="626"/>
      <c r="AV8" s="626"/>
      <c r="AW8" s="626"/>
      <c r="AX8" s="626"/>
      <c r="AY8" s="626"/>
      <c r="AZ8" s="626"/>
      <c r="BA8" s="626"/>
      <c r="BB8" s="626"/>
      <c r="BC8" s="626"/>
      <c r="BD8" s="626"/>
      <c r="BE8" s="626"/>
      <c r="BF8" s="627"/>
      <c r="BG8" s="628">
        <v>35556</v>
      </c>
      <c r="BH8" s="629"/>
      <c r="BI8" s="629"/>
      <c r="BJ8" s="629"/>
      <c r="BK8" s="629"/>
      <c r="BL8" s="629"/>
      <c r="BM8" s="629"/>
      <c r="BN8" s="630"/>
      <c r="BO8" s="655">
        <v>1.3</v>
      </c>
      <c r="BP8" s="655"/>
      <c r="BQ8" s="655"/>
      <c r="BR8" s="655"/>
      <c r="BS8" s="656" t="s">
        <v>176</v>
      </c>
      <c r="BT8" s="656"/>
      <c r="BU8" s="656"/>
      <c r="BV8" s="656"/>
      <c r="BW8" s="656"/>
      <c r="BX8" s="656"/>
      <c r="BY8" s="656"/>
      <c r="BZ8" s="656"/>
      <c r="CA8" s="656"/>
      <c r="CB8" s="714"/>
      <c r="CD8" s="670" t="s">
        <v>243</v>
      </c>
      <c r="CE8" s="667"/>
      <c r="CF8" s="667"/>
      <c r="CG8" s="667"/>
      <c r="CH8" s="667"/>
      <c r="CI8" s="667"/>
      <c r="CJ8" s="667"/>
      <c r="CK8" s="667"/>
      <c r="CL8" s="667"/>
      <c r="CM8" s="667"/>
      <c r="CN8" s="667"/>
      <c r="CO8" s="667"/>
      <c r="CP8" s="667"/>
      <c r="CQ8" s="668"/>
      <c r="CR8" s="628">
        <v>2323959</v>
      </c>
      <c r="CS8" s="629"/>
      <c r="CT8" s="629"/>
      <c r="CU8" s="629"/>
      <c r="CV8" s="629"/>
      <c r="CW8" s="629"/>
      <c r="CX8" s="629"/>
      <c r="CY8" s="630"/>
      <c r="CZ8" s="655">
        <v>27.6</v>
      </c>
      <c r="DA8" s="655"/>
      <c r="DB8" s="655"/>
      <c r="DC8" s="655"/>
      <c r="DD8" s="634">
        <v>6321</v>
      </c>
      <c r="DE8" s="629"/>
      <c r="DF8" s="629"/>
      <c r="DG8" s="629"/>
      <c r="DH8" s="629"/>
      <c r="DI8" s="629"/>
      <c r="DJ8" s="629"/>
      <c r="DK8" s="629"/>
      <c r="DL8" s="629"/>
      <c r="DM8" s="629"/>
      <c r="DN8" s="629"/>
      <c r="DO8" s="629"/>
      <c r="DP8" s="630"/>
      <c r="DQ8" s="634">
        <v>1312826</v>
      </c>
      <c r="DR8" s="629"/>
      <c r="DS8" s="629"/>
      <c r="DT8" s="629"/>
      <c r="DU8" s="629"/>
      <c r="DV8" s="629"/>
      <c r="DW8" s="629"/>
      <c r="DX8" s="629"/>
      <c r="DY8" s="629"/>
      <c r="DZ8" s="629"/>
      <c r="EA8" s="629"/>
      <c r="EB8" s="629"/>
      <c r="EC8" s="669"/>
    </row>
    <row r="9" spans="2:143" ht="11.25" customHeight="1" x14ac:dyDescent="0.15">
      <c r="B9" s="625" t="s">
        <v>244</v>
      </c>
      <c r="C9" s="626"/>
      <c r="D9" s="626"/>
      <c r="E9" s="626"/>
      <c r="F9" s="626"/>
      <c r="G9" s="626"/>
      <c r="H9" s="626"/>
      <c r="I9" s="626"/>
      <c r="J9" s="626"/>
      <c r="K9" s="626"/>
      <c r="L9" s="626"/>
      <c r="M9" s="626"/>
      <c r="N9" s="626"/>
      <c r="O9" s="626"/>
      <c r="P9" s="626"/>
      <c r="Q9" s="627"/>
      <c r="R9" s="628">
        <v>16824</v>
      </c>
      <c r="S9" s="629"/>
      <c r="T9" s="629"/>
      <c r="U9" s="629"/>
      <c r="V9" s="629"/>
      <c r="W9" s="629"/>
      <c r="X9" s="629"/>
      <c r="Y9" s="630"/>
      <c r="Z9" s="655">
        <v>0.2</v>
      </c>
      <c r="AA9" s="655"/>
      <c r="AB9" s="655"/>
      <c r="AC9" s="655"/>
      <c r="AD9" s="656">
        <v>16824</v>
      </c>
      <c r="AE9" s="656"/>
      <c r="AF9" s="656"/>
      <c r="AG9" s="656"/>
      <c r="AH9" s="656"/>
      <c r="AI9" s="656"/>
      <c r="AJ9" s="656"/>
      <c r="AK9" s="656"/>
      <c r="AL9" s="631">
        <v>0.3</v>
      </c>
      <c r="AM9" s="632"/>
      <c r="AN9" s="632"/>
      <c r="AO9" s="657"/>
      <c r="AP9" s="625" t="s">
        <v>245</v>
      </c>
      <c r="AQ9" s="626"/>
      <c r="AR9" s="626"/>
      <c r="AS9" s="626"/>
      <c r="AT9" s="626"/>
      <c r="AU9" s="626"/>
      <c r="AV9" s="626"/>
      <c r="AW9" s="626"/>
      <c r="AX9" s="626"/>
      <c r="AY9" s="626"/>
      <c r="AZ9" s="626"/>
      <c r="BA9" s="626"/>
      <c r="BB9" s="626"/>
      <c r="BC9" s="626"/>
      <c r="BD9" s="626"/>
      <c r="BE9" s="626"/>
      <c r="BF9" s="627"/>
      <c r="BG9" s="628">
        <v>877409</v>
      </c>
      <c r="BH9" s="629"/>
      <c r="BI9" s="629"/>
      <c r="BJ9" s="629"/>
      <c r="BK9" s="629"/>
      <c r="BL9" s="629"/>
      <c r="BM9" s="629"/>
      <c r="BN9" s="630"/>
      <c r="BO9" s="655">
        <v>31</v>
      </c>
      <c r="BP9" s="655"/>
      <c r="BQ9" s="655"/>
      <c r="BR9" s="655"/>
      <c r="BS9" s="656" t="s">
        <v>246</v>
      </c>
      <c r="BT9" s="656"/>
      <c r="BU9" s="656"/>
      <c r="BV9" s="656"/>
      <c r="BW9" s="656"/>
      <c r="BX9" s="656"/>
      <c r="BY9" s="656"/>
      <c r="BZ9" s="656"/>
      <c r="CA9" s="656"/>
      <c r="CB9" s="714"/>
      <c r="CD9" s="670" t="s">
        <v>247</v>
      </c>
      <c r="CE9" s="667"/>
      <c r="CF9" s="667"/>
      <c r="CG9" s="667"/>
      <c r="CH9" s="667"/>
      <c r="CI9" s="667"/>
      <c r="CJ9" s="667"/>
      <c r="CK9" s="667"/>
      <c r="CL9" s="667"/>
      <c r="CM9" s="667"/>
      <c r="CN9" s="667"/>
      <c r="CO9" s="667"/>
      <c r="CP9" s="667"/>
      <c r="CQ9" s="668"/>
      <c r="CR9" s="628">
        <v>622038</v>
      </c>
      <c r="CS9" s="629"/>
      <c r="CT9" s="629"/>
      <c r="CU9" s="629"/>
      <c r="CV9" s="629"/>
      <c r="CW9" s="629"/>
      <c r="CX9" s="629"/>
      <c r="CY9" s="630"/>
      <c r="CZ9" s="655">
        <v>7.4</v>
      </c>
      <c r="DA9" s="655"/>
      <c r="DB9" s="655"/>
      <c r="DC9" s="655"/>
      <c r="DD9" s="634">
        <v>3540</v>
      </c>
      <c r="DE9" s="629"/>
      <c r="DF9" s="629"/>
      <c r="DG9" s="629"/>
      <c r="DH9" s="629"/>
      <c r="DI9" s="629"/>
      <c r="DJ9" s="629"/>
      <c r="DK9" s="629"/>
      <c r="DL9" s="629"/>
      <c r="DM9" s="629"/>
      <c r="DN9" s="629"/>
      <c r="DO9" s="629"/>
      <c r="DP9" s="630"/>
      <c r="DQ9" s="634">
        <v>449540</v>
      </c>
      <c r="DR9" s="629"/>
      <c r="DS9" s="629"/>
      <c r="DT9" s="629"/>
      <c r="DU9" s="629"/>
      <c r="DV9" s="629"/>
      <c r="DW9" s="629"/>
      <c r="DX9" s="629"/>
      <c r="DY9" s="629"/>
      <c r="DZ9" s="629"/>
      <c r="EA9" s="629"/>
      <c r="EB9" s="629"/>
      <c r="EC9" s="669"/>
    </row>
    <row r="10" spans="2:143" ht="11.25" customHeight="1" x14ac:dyDescent="0.15">
      <c r="B10" s="625" t="s">
        <v>248</v>
      </c>
      <c r="C10" s="626"/>
      <c r="D10" s="626"/>
      <c r="E10" s="626"/>
      <c r="F10" s="626"/>
      <c r="G10" s="626"/>
      <c r="H10" s="626"/>
      <c r="I10" s="626"/>
      <c r="J10" s="626"/>
      <c r="K10" s="626"/>
      <c r="L10" s="626"/>
      <c r="M10" s="626"/>
      <c r="N10" s="626"/>
      <c r="O10" s="626"/>
      <c r="P10" s="626"/>
      <c r="Q10" s="627"/>
      <c r="R10" s="628" t="s">
        <v>246</v>
      </c>
      <c r="S10" s="629"/>
      <c r="T10" s="629"/>
      <c r="U10" s="629"/>
      <c r="V10" s="629"/>
      <c r="W10" s="629"/>
      <c r="X10" s="629"/>
      <c r="Y10" s="630"/>
      <c r="Z10" s="655" t="s">
        <v>246</v>
      </c>
      <c r="AA10" s="655"/>
      <c r="AB10" s="655"/>
      <c r="AC10" s="655"/>
      <c r="AD10" s="656" t="s">
        <v>138</v>
      </c>
      <c r="AE10" s="656"/>
      <c r="AF10" s="656"/>
      <c r="AG10" s="656"/>
      <c r="AH10" s="656"/>
      <c r="AI10" s="656"/>
      <c r="AJ10" s="656"/>
      <c r="AK10" s="656"/>
      <c r="AL10" s="631" t="s">
        <v>176</v>
      </c>
      <c r="AM10" s="632"/>
      <c r="AN10" s="632"/>
      <c r="AO10" s="657"/>
      <c r="AP10" s="625" t="s">
        <v>249</v>
      </c>
      <c r="AQ10" s="626"/>
      <c r="AR10" s="626"/>
      <c r="AS10" s="626"/>
      <c r="AT10" s="626"/>
      <c r="AU10" s="626"/>
      <c r="AV10" s="626"/>
      <c r="AW10" s="626"/>
      <c r="AX10" s="626"/>
      <c r="AY10" s="626"/>
      <c r="AZ10" s="626"/>
      <c r="BA10" s="626"/>
      <c r="BB10" s="626"/>
      <c r="BC10" s="626"/>
      <c r="BD10" s="626"/>
      <c r="BE10" s="626"/>
      <c r="BF10" s="627"/>
      <c r="BG10" s="628">
        <v>62737</v>
      </c>
      <c r="BH10" s="629"/>
      <c r="BI10" s="629"/>
      <c r="BJ10" s="629"/>
      <c r="BK10" s="629"/>
      <c r="BL10" s="629"/>
      <c r="BM10" s="629"/>
      <c r="BN10" s="630"/>
      <c r="BO10" s="655">
        <v>2.2000000000000002</v>
      </c>
      <c r="BP10" s="655"/>
      <c r="BQ10" s="655"/>
      <c r="BR10" s="655"/>
      <c r="BS10" s="656" t="s">
        <v>250</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v>6541</v>
      </c>
      <c r="CS10" s="629"/>
      <c r="CT10" s="629"/>
      <c r="CU10" s="629"/>
      <c r="CV10" s="629"/>
      <c r="CW10" s="629"/>
      <c r="CX10" s="629"/>
      <c r="CY10" s="630"/>
      <c r="CZ10" s="655">
        <v>0.1</v>
      </c>
      <c r="DA10" s="655"/>
      <c r="DB10" s="655"/>
      <c r="DC10" s="655"/>
      <c r="DD10" s="634" t="s">
        <v>176</v>
      </c>
      <c r="DE10" s="629"/>
      <c r="DF10" s="629"/>
      <c r="DG10" s="629"/>
      <c r="DH10" s="629"/>
      <c r="DI10" s="629"/>
      <c r="DJ10" s="629"/>
      <c r="DK10" s="629"/>
      <c r="DL10" s="629"/>
      <c r="DM10" s="629"/>
      <c r="DN10" s="629"/>
      <c r="DO10" s="629"/>
      <c r="DP10" s="630"/>
      <c r="DQ10" s="634">
        <v>6395</v>
      </c>
      <c r="DR10" s="629"/>
      <c r="DS10" s="629"/>
      <c r="DT10" s="629"/>
      <c r="DU10" s="629"/>
      <c r="DV10" s="629"/>
      <c r="DW10" s="629"/>
      <c r="DX10" s="629"/>
      <c r="DY10" s="629"/>
      <c r="DZ10" s="629"/>
      <c r="EA10" s="629"/>
      <c r="EB10" s="629"/>
      <c r="EC10" s="669"/>
    </row>
    <row r="11" spans="2:143" ht="11.25" customHeight="1" x14ac:dyDescent="0.15">
      <c r="B11" s="625" t="s">
        <v>252</v>
      </c>
      <c r="C11" s="626"/>
      <c r="D11" s="626"/>
      <c r="E11" s="626"/>
      <c r="F11" s="626"/>
      <c r="G11" s="626"/>
      <c r="H11" s="626"/>
      <c r="I11" s="626"/>
      <c r="J11" s="626"/>
      <c r="K11" s="626"/>
      <c r="L11" s="626"/>
      <c r="M11" s="626"/>
      <c r="N11" s="626"/>
      <c r="O11" s="626"/>
      <c r="P11" s="626"/>
      <c r="Q11" s="627"/>
      <c r="R11" s="628">
        <v>416241</v>
      </c>
      <c r="S11" s="629"/>
      <c r="T11" s="629"/>
      <c r="U11" s="629"/>
      <c r="V11" s="629"/>
      <c r="W11" s="629"/>
      <c r="X11" s="629"/>
      <c r="Y11" s="630"/>
      <c r="Z11" s="631">
        <v>4.5</v>
      </c>
      <c r="AA11" s="632"/>
      <c r="AB11" s="632"/>
      <c r="AC11" s="633"/>
      <c r="AD11" s="634">
        <v>416241</v>
      </c>
      <c r="AE11" s="629"/>
      <c r="AF11" s="629"/>
      <c r="AG11" s="629"/>
      <c r="AH11" s="629"/>
      <c r="AI11" s="629"/>
      <c r="AJ11" s="629"/>
      <c r="AK11" s="630"/>
      <c r="AL11" s="631">
        <v>8.1999999999999993</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158342</v>
      </c>
      <c r="BH11" s="629"/>
      <c r="BI11" s="629"/>
      <c r="BJ11" s="629"/>
      <c r="BK11" s="629"/>
      <c r="BL11" s="629"/>
      <c r="BM11" s="629"/>
      <c r="BN11" s="630"/>
      <c r="BO11" s="655">
        <v>5.6</v>
      </c>
      <c r="BP11" s="655"/>
      <c r="BQ11" s="655"/>
      <c r="BR11" s="655"/>
      <c r="BS11" s="656" t="s">
        <v>250</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495239</v>
      </c>
      <c r="CS11" s="629"/>
      <c r="CT11" s="629"/>
      <c r="CU11" s="629"/>
      <c r="CV11" s="629"/>
      <c r="CW11" s="629"/>
      <c r="CX11" s="629"/>
      <c r="CY11" s="630"/>
      <c r="CZ11" s="655">
        <v>5.9</v>
      </c>
      <c r="DA11" s="655"/>
      <c r="DB11" s="655"/>
      <c r="DC11" s="655"/>
      <c r="DD11" s="634">
        <v>84113</v>
      </c>
      <c r="DE11" s="629"/>
      <c r="DF11" s="629"/>
      <c r="DG11" s="629"/>
      <c r="DH11" s="629"/>
      <c r="DI11" s="629"/>
      <c r="DJ11" s="629"/>
      <c r="DK11" s="629"/>
      <c r="DL11" s="629"/>
      <c r="DM11" s="629"/>
      <c r="DN11" s="629"/>
      <c r="DO11" s="629"/>
      <c r="DP11" s="630"/>
      <c r="DQ11" s="634">
        <v>424401</v>
      </c>
      <c r="DR11" s="629"/>
      <c r="DS11" s="629"/>
      <c r="DT11" s="629"/>
      <c r="DU11" s="629"/>
      <c r="DV11" s="629"/>
      <c r="DW11" s="629"/>
      <c r="DX11" s="629"/>
      <c r="DY11" s="629"/>
      <c r="DZ11" s="629"/>
      <c r="EA11" s="629"/>
      <c r="EB11" s="629"/>
      <c r="EC11" s="669"/>
    </row>
    <row r="12" spans="2:143" ht="11.25" customHeight="1" x14ac:dyDescent="0.15">
      <c r="B12" s="625" t="s">
        <v>255</v>
      </c>
      <c r="C12" s="626"/>
      <c r="D12" s="626"/>
      <c r="E12" s="626"/>
      <c r="F12" s="626"/>
      <c r="G12" s="626"/>
      <c r="H12" s="626"/>
      <c r="I12" s="626"/>
      <c r="J12" s="626"/>
      <c r="K12" s="626"/>
      <c r="L12" s="626"/>
      <c r="M12" s="626"/>
      <c r="N12" s="626"/>
      <c r="O12" s="626"/>
      <c r="P12" s="626"/>
      <c r="Q12" s="627"/>
      <c r="R12" s="628">
        <v>29273</v>
      </c>
      <c r="S12" s="629"/>
      <c r="T12" s="629"/>
      <c r="U12" s="629"/>
      <c r="V12" s="629"/>
      <c r="W12" s="629"/>
      <c r="X12" s="629"/>
      <c r="Y12" s="630"/>
      <c r="Z12" s="655">
        <v>0.3</v>
      </c>
      <c r="AA12" s="655"/>
      <c r="AB12" s="655"/>
      <c r="AC12" s="655"/>
      <c r="AD12" s="656">
        <v>29273</v>
      </c>
      <c r="AE12" s="656"/>
      <c r="AF12" s="656"/>
      <c r="AG12" s="656"/>
      <c r="AH12" s="656"/>
      <c r="AI12" s="656"/>
      <c r="AJ12" s="656"/>
      <c r="AK12" s="656"/>
      <c r="AL12" s="631">
        <v>0.6</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1513078</v>
      </c>
      <c r="BH12" s="629"/>
      <c r="BI12" s="629"/>
      <c r="BJ12" s="629"/>
      <c r="BK12" s="629"/>
      <c r="BL12" s="629"/>
      <c r="BM12" s="629"/>
      <c r="BN12" s="630"/>
      <c r="BO12" s="655">
        <v>53.5</v>
      </c>
      <c r="BP12" s="655"/>
      <c r="BQ12" s="655"/>
      <c r="BR12" s="655"/>
      <c r="BS12" s="656" t="s">
        <v>176</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134887</v>
      </c>
      <c r="CS12" s="629"/>
      <c r="CT12" s="629"/>
      <c r="CU12" s="629"/>
      <c r="CV12" s="629"/>
      <c r="CW12" s="629"/>
      <c r="CX12" s="629"/>
      <c r="CY12" s="630"/>
      <c r="CZ12" s="655">
        <v>1.6</v>
      </c>
      <c r="DA12" s="655"/>
      <c r="DB12" s="655"/>
      <c r="DC12" s="655"/>
      <c r="DD12" s="634">
        <v>1112</v>
      </c>
      <c r="DE12" s="629"/>
      <c r="DF12" s="629"/>
      <c r="DG12" s="629"/>
      <c r="DH12" s="629"/>
      <c r="DI12" s="629"/>
      <c r="DJ12" s="629"/>
      <c r="DK12" s="629"/>
      <c r="DL12" s="629"/>
      <c r="DM12" s="629"/>
      <c r="DN12" s="629"/>
      <c r="DO12" s="629"/>
      <c r="DP12" s="630"/>
      <c r="DQ12" s="634">
        <v>119651</v>
      </c>
      <c r="DR12" s="629"/>
      <c r="DS12" s="629"/>
      <c r="DT12" s="629"/>
      <c r="DU12" s="629"/>
      <c r="DV12" s="629"/>
      <c r="DW12" s="629"/>
      <c r="DX12" s="629"/>
      <c r="DY12" s="629"/>
      <c r="DZ12" s="629"/>
      <c r="EA12" s="629"/>
      <c r="EB12" s="629"/>
      <c r="EC12" s="669"/>
    </row>
    <row r="13" spans="2:143" ht="11.25" customHeight="1" x14ac:dyDescent="0.15">
      <c r="B13" s="625" t="s">
        <v>258</v>
      </c>
      <c r="C13" s="626"/>
      <c r="D13" s="626"/>
      <c r="E13" s="626"/>
      <c r="F13" s="626"/>
      <c r="G13" s="626"/>
      <c r="H13" s="626"/>
      <c r="I13" s="626"/>
      <c r="J13" s="626"/>
      <c r="K13" s="626"/>
      <c r="L13" s="626"/>
      <c r="M13" s="626"/>
      <c r="N13" s="626"/>
      <c r="O13" s="626"/>
      <c r="P13" s="626"/>
      <c r="Q13" s="627"/>
      <c r="R13" s="628" t="s">
        <v>176</v>
      </c>
      <c r="S13" s="629"/>
      <c r="T13" s="629"/>
      <c r="U13" s="629"/>
      <c r="V13" s="629"/>
      <c r="W13" s="629"/>
      <c r="X13" s="629"/>
      <c r="Y13" s="630"/>
      <c r="Z13" s="655" t="s">
        <v>176</v>
      </c>
      <c r="AA13" s="655"/>
      <c r="AB13" s="655"/>
      <c r="AC13" s="655"/>
      <c r="AD13" s="656" t="s">
        <v>176</v>
      </c>
      <c r="AE13" s="656"/>
      <c r="AF13" s="656"/>
      <c r="AG13" s="656"/>
      <c r="AH13" s="656"/>
      <c r="AI13" s="656"/>
      <c r="AJ13" s="656"/>
      <c r="AK13" s="656"/>
      <c r="AL13" s="631" t="s">
        <v>138</v>
      </c>
      <c r="AM13" s="632"/>
      <c r="AN13" s="632"/>
      <c r="AO13" s="657"/>
      <c r="AP13" s="625" t="s">
        <v>259</v>
      </c>
      <c r="AQ13" s="626"/>
      <c r="AR13" s="626"/>
      <c r="AS13" s="626"/>
      <c r="AT13" s="626"/>
      <c r="AU13" s="626"/>
      <c r="AV13" s="626"/>
      <c r="AW13" s="626"/>
      <c r="AX13" s="626"/>
      <c r="AY13" s="626"/>
      <c r="AZ13" s="626"/>
      <c r="BA13" s="626"/>
      <c r="BB13" s="626"/>
      <c r="BC13" s="626"/>
      <c r="BD13" s="626"/>
      <c r="BE13" s="626"/>
      <c r="BF13" s="627"/>
      <c r="BG13" s="628">
        <v>1487088</v>
      </c>
      <c r="BH13" s="629"/>
      <c r="BI13" s="629"/>
      <c r="BJ13" s="629"/>
      <c r="BK13" s="629"/>
      <c r="BL13" s="629"/>
      <c r="BM13" s="629"/>
      <c r="BN13" s="630"/>
      <c r="BO13" s="655">
        <v>52.6</v>
      </c>
      <c r="BP13" s="655"/>
      <c r="BQ13" s="655"/>
      <c r="BR13" s="655"/>
      <c r="BS13" s="656" t="s">
        <v>176</v>
      </c>
      <c r="BT13" s="656"/>
      <c r="BU13" s="656"/>
      <c r="BV13" s="656"/>
      <c r="BW13" s="656"/>
      <c r="BX13" s="656"/>
      <c r="BY13" s="656"/>
      <c r="BZ13" s="656"/>
      <c r="CA13" s="656"/>
      <c r="CB13" s="714"/>
      <c r="CD13" s="670" t="s">
        <v>260</v>
      </c>
      <c r="CE13" s="667"/>
      <c r="CF13" s="667"/>
      <c r="CG13" s="667"/>
      <c r="CH13" s="667"/>
      <c r="CI13" s="667"/>
      <c r="CJ13" s="667"/>
      <c r="CK13" s="667"/>
      <c r="CL13" s="667"/>
      <c r="CM13" s="667"/>
      <c r="CN13" s="667"/>
      <c r="CO13" s="667"/>
      <c r="CP13" s="667"/>
      <c r="CQ13" s="668"/>
      <c r="CR13" s="628">
        <v>975844</v>
      </c>
      <c r="CS13" s="629"/>
      <c r="CT13" s="629"/>
      <c r="CU13" s="629"/>
      <c r="CV13" s="629"/>
      <c r="CW13" s="629"/>
      <c r="CX13" s="629"/>
      <c r="CY13" s="630"/>
      <c r="CZ13" s="655">
        <v>11.6</v>
      </c>
      <c r="DA13" s="655"/>
      <c r="DB13" s="655"/>
      <c r="DC13" s="655"/>
      <c r="DD13" s="634">
        <v>631094</v>
      </c>
      <c r="DE13" s="629"/>
      <c r="DF13" s="629"/>
      <c r="DG13" s="629"/>
      <c r="DH13" s="629"/>
      <c r="DI13" s="629"/>
      <c r="DJ13" s="629"/>
      <c r="DK13" s="629"/>
      <c r="DL13" s="629"/>
      <c r="DM13" s="629"/>
      <c r="DN13" s="629"/>
      <c r="DO13" s="629"/>
      <c r="DP13" s="630"/>
      <c r="DQ13" s="634">
        <v>402345</v>
      </c>
      <c r="DR13" s="629"/>
      <c r="DS13" s="629"/>
      <c r="DT13" s="629"/>
      <c r="DU13" s="629"/>
      <c r="DV13" s="629"/>
      <c r="DW13" s="629"/>
      <c r="DX13" s="629"/>
      <c r="DY13" s="629"/>
      <c r="DZ13" s="629"/>
      <c r="EA13" s="629"/>
      <c r="EB13" s="629"/>
      <c r="EC13" s="669"/>
    </row>
    <row r="14" spans="2:143" ht="11.25" customHeight="1" x14ac:dyDescent="0.15">
      <c r="B14" s="625" t="s">
        <v>261</v>
      </c>
      <c r="C14" s="626"/>
      <c r="D14" s="626"/>
      <c r="E14" s="626"/>
      <c r="F14" s="626"/>
      <c r="G14" s="626"/>
      <c r="H14" s="626"/>
      <c r="I14" s="626"/>
      <c r="J14" s="626"/>
      <c r="K14" s="626"/>
      <c r="L14" s="626"/>
      <c r="M14" s="626"/>
      <c r="N14" s="626"/>
      <c r="O14" s="626"/>
      <c r="P14" s="626"/>
      <c r="Q14" s="627"/>
      <c r="R14" s="628">
        <v>6</v>
      </c>
      <c r="S14" s="629"/>
      <c r="T14" s="629"/>
      <c r="U14" s="629"/>
      <c r="V14" s="629"/>
      <c r="W14" s="629"/>
      <c r="X14" s="629"/>
      <c r="Y14" s="630"/>
      <c r="Z14" s="655">
        <v>0</v>
      </c>
      <c r="AA14" s="655"/>
      <c r="AB14" s="655"/>
      <c r="AC14" s="655"/>
      <c r="AD14" s="656">
        <v>6</v>
      </c>
      <c r="AE14" s="656"/>
      <c r="AF14" s="656"/>
      <c r="AG14" s="656"/>
      <c r="AH14" s="656"/>
      <c r="AI14" s="656"/>
      <c r="AJ14" s="656"/>
      <c r="AK14" s="656"/>
      <c r="AL14" s="631">
        <v>0</v>
      </c>
      <c r="AM14" s="632"/>
      <c r="AN14" s="632"/>
      <c r="AO14" s="657"/>
      <c r="AP14" s="625" t="s">
        <v>262</v>
      </c>
      <c r="AQ14" s="626"/>
      <c r="AR14" s="626"/>
      <c r="AS14" s="626"/>
      <c r="AT14" s="626"/>
      <c r="AU14" s="626"/>
      <c r="AV14" s="626"/>
      <c r="AW14" s="626"/>
      <c r="AX14" s="626"/>
      <c r="AY14" s="626"/>
      <c r="AZ14" s="626"/>
      <c r="BA14" s="626"/>
      <c r="BB14" s="626"/>
      <c r="BC14" s="626"/>
      <c r="BD14" s="626"/>
      <c r="BE14" s="626"/>
      <c r="BF14" s="627"/>
      <c r="BG14" s="628">
        <v>75954</v>
      </c>
      <c r="BH14" s="629"/>
      <c r="BI14" s="629"/>
      <c r="BJ14" s="629"/>
      <c r="BK14" s="629"/>
      <c r="BL14" s="629"/>
      <c r="BM14" s="629"/>
      <c r="BN14" s="630"/>
      <c r="BO14" s="655">
        <v>2.7</v>
      </c>
      <c r="BP14" s="655"/>
      <c r="BQ14" s="655"/>
      <c r="BR14" s="655"/>
      <c r="BS14" s="656" t="s">
        <v>263</v>
      </c>
      <c r="BT14" s="656"/>
      <c r="BU14" s="656"/>
      <c r="BV14" s="656"/>
      <c r="BW14" s="656"/>
      <c r="BX14" s="656"/>
      <c r="BY14" s="656"/>
      <c r="BZ14" s="656"/>
      <c r="CA14" s="656"/>
      <c r="CB14" s="714"/>
      <c r="CD14" s="670" t="s">
        <v>264</v>
      </c>
      <c r="CE14" s="667"/>
      <c r="CF14" s="667"/>
      <c r="CG14" s="667"/>
      <c r="CH14" s="667"/>
      <c r="CI14" s="667"/>
      <c r="CJ14" s="667"/>
      <c r="CK14" s="667"/>
      <c r="CL14" s="667"/>
      <c r="CM14" s="667"/>
      <c r="CN14" s="667"/>
      <c r="CO14" s="667"/>
      <c r="CP14" s="667"/>
      <c r="CQ14" s="668"/>
      <c r="CR14" s="628">
        <v>506216</v>
      </c>
      <c r="CS14" s="629"/>
      <c r="CT14" s="629"/>
      <c r="CU14" s="629"/>
      <c r="CV14" s="629"/>
      <c r="CW14" s="629"/>
      <c r="CX14" s="629"/>
      <c r="CY14" s="630"/>
      <c r="CZ14" s="655">
        <v>6</v>
      </c>
      <c r="DA14" s="655"/>
      <c r="DB14" s="655"/>
      <c r="DC14" s="655"/>
      <c r="DD14" s="634">
        <v>127593</v>
      </c>
      <c r="DE14" s="629"/>
      <c r="DF14" s="629"/>
      <c r="DG14" s="629"/>
      <c r="DH14" s="629"/>
      <c r="DI14" s="629"/>
      <c r="DJ14" s="629"/>
      <c r="DK14" s="629"/>
      <c r="DL14" s="629"/>
      <c r="DM14" s="629"/>
      <c r="DN14" s="629"/>
      <c r="DO14" s="629"/>
      <c r="DP14" s="630"/>
      <c r="DQ14" s="634">
        <v>384089</v>
      </c>
      <c r="DR14" s="629"/>
      <c r="DS14" s="629"/>
      <c r="DT14" s="629"/>
      <c r="DU14" s="629"/>
      <c r="DV14" s="629"/>
      <c r="DW14" s="629"/>
      <c r="DX14" s="629"/>
      <c r="DY14" s="629"/>
      <c r="DZ14" s="629"/>
      <c r="EA14" s="629"/>
      <c r="EB14" s="629"/>
      <c r="EC14" s="669"/>
    </row>
    <row r="15" spans="2:143" ht="11.25" customHeight="1" x14ac:dyDescent="0.15">
      <c r="B15" s="625" t="s">
        <v>265</v>
      </c>
      <c r="C15" s="626"/>
      <c r="D15" s="626"/>
      <c r="E15" s="626"/>
      <c r="F15" s="626"/>
      <c r="G15" s="626"/>
      <c r="H15" s="626"/>
      <c r="I15" s="626"/>
      <c r="J15" s="626"/>
      <c r="K15" s="626"/>
      <c r="L15" s="626"/>
      <c r="M15" s="626"/>
      <c r="N15" s="626"/>
      <c r="O15" s="626"/>
      <c r="P15" s="626"/>
      <c r="Q15" s="627"/>
      <c r="R15" s="628" t="s">
        <v>246</v>
      </c>
      <c r="S15" s="629"/>
      <c r="T15" s="629"/>
      <c r="U15" s="629"/>
      <c r="V15" s="629"/>
      <c r="W15" s="629"/>
      <c r="X15" s="629"/>
      <c r="Y15" s="630"/>
      <c r="Z15" s="655" t="s">
        <v>176</v>
      </c>
      <c r="AA15" s="655"/>
      <c r="AB15" s="655"/>
      <c r="AC15" s="655"/>
      <c r="AD15" s="656" t="s">
        <v>176</v>
      </c>
      <c r="AE15" s="656"/>
      <c r="AF15" s="656"/>
      <c r="AG15" s="656"/>
      <c r="AH15" s="656"/>
      <c r="AI15" s="656"/>
      <c r="AJ15" s="656"/>
      <c r="AK15" s="656"/>
      <c r="AL15" s="631" t="s">
        <v>176</v>
      </c>
      <c r="AM15" s="632"/>
      <c r="AN15" s="632"/>
      <c r="AO15" s="657"/>
      <c r="AP15" s="625" t="s">
        <v>266</v>
      </c>
      <c r="AQ15" s="626"/>
      <c r="AR15" s="626"/>
      <c r="AS15" s="626"/>
      <c r="AT15" s="626"/>
      <c r="AU15" s="626"/>
      <c r="AV15" s="626"/>
      <c r="AW15" s="626"/>
      <c r="AX15" s="626"/>
      <c r="AY15" s="626"/>
      <c r="AZ15" s="626"/>
      <c r="BA15" s="626"/>
      <c r="BB15" s="626"/>
      <c r="BC15" s="626"/>
      <c r="BD15" s="626"/>
      <c r="BE15" s="626"/>
      <c r="BF15" s="627"/>
      <c r="BG15" s="628">
        <v>106288</v>
      </c>
      <c r="BH15" s="629"/>
      <c r="BI15" s="629"/>
      <c r="BJ15" s="629"/>
      <c r="BK15" s="629"/>
      <c r="BL15" s="629"/>
      <c r="BM15" s="629"/>
      <c r="BN15" s="630"/>
      <c r="BO15" s="655">
        <v>3.8</v>
      </c>
      <c r="BP15" s="655"/>
      <c r="BQ15" s="655"/>
      <c r="BR15" s="655"/>
      <c r="BS15" s="656" t="s">
        <v>176</v>
      </c>
      <c r="BT15" s="656"/>
      <c r="BU15" s="656"/>
      <c r="BV15" s="656"/>
      <c r="BW15" s="656"/>
      <c r="BX15" s="656"/>
      <c r="BY15" s="656"/>
      <c r="BZ15" s="656"/>
      <c r="CA15" s="656"/>
      <c r="CB15" s="714"/>
      <c r="CD15" s="670" t="s">
        <v>267</v>
      </c>
      <c r="CE15" s="667"/>
      <c r="CF15" s="667"/>
      <c r="CG15" s="667"/>
      <c r="CH15" s="667"/>
      <c r="CI15" s="667"/>
      <c r="CJ15" s="667"/>
      <c r="CK15" s="667"/>
      <c r="CL15" s="667"/>
      <c r="CM15" s="667"/>
      <c r="CN15" s="667"/>
      <c r="CO15" s="667"/>
      <c r="CP15" s="667"/>
      <c r="CQ15" s="668"/>
      <c r="CR15" s="628">
        <v>1231834</v>
      </c>
      <c r="CS15" s="629"/>
      <c r="CT15" s="629"/>
      <c r="CU15" s="629"/>
      <c r="CV15" s="629"/>
      <c r="CW15" s="629"/>
      <c r="CX15" s="629"/>
      <c r="CY15" s="630"/>
      <c r="CZ15" s="655">
        <v>14.6</v>
      </c>
      <c r="DA15" s="655"/>
      <c r="DB15" s="655"/>
      <c r="DC15" s="655"/>
      <c r="DD15" s="634">
        <v>680845</v>
      </c>
      <c r="DE15" s="629"/>
      <c r="DF15" s="629"/>
      <c r="DG15" s="629"/>
      <c r="DH15" s="629"/>
      <c r="DI15" s="629"/>
      <c r="DJ15" s="629"/>
      <c r="DK15" s="629"/>
      <c r="DL15" s="629"/>
      <c r="DM15" s="629"/>
      <c r="DN15" s="629"/>
      <c r="DO15" s="629"/>
      <c r="DP15" s="630"/>
      <c r="DQ15" s="634">
        <v>575170</v>
      </c>
      <c r="DR15" s="629"/>
      <c r="DS15" s="629"/>
      <c r="DT15" s="629"/>
      <c r="DU15" s="629"/>
      <c r="DV15" s="629"/>
      <c r="DW15" s="629"/>
      <c r="DX15" s="629"/>
      <c r="DY15" s="629"/>
      <c r="DZ15" s="629"/>
      <c r="EA15" s="629"/>
      <c r="EB15" s="629"/>
      <c r="EC15" s="669"/>
    </row>
    <row r="16" spans="2:143" ht="11.25" customHeight="1" x14ac:dyDescent="0.15">
      <c r="B16" s="625" t="s">
        <v>268</v>
      </c>
      <c r="C16" s="626"/>
      <c r="D16" s="626"/>
      <c r="E16" s="626"/>
      <c r="F16" s="626"/>
      <c r="G16" s="626"/>
      <c r="H16" s="626"/>
      <c r="I16" s="626"/>
      <c r="J16" s="626"/>
      <c r="K16" s="626"/>
      <c r="L16" s="626"/>
      <c r="M16" s="626"/>
      <c r="N16" s="626"/>
      <c r="O16" s="626"/>
      <c r="P16" s="626"/>
      <c r="Q16" s="627"/>
      <c r="R16" s="628">
        <v>14139</v>
      </c>
      <c r="S16" s="629"/>
      <c r="T16" s="629"/>
      <c r="U16" s="629"/>
      <c r="V16" s="629"/>
      <c r="W16" s="629"/>
      <c r="X16" s="629"/>
      <c r="Y16" s="630"/>
      <c r="Z16" s="655">
        <v>0.2</v>
      </c>
      <c r="AA16" s="655"/>
      <c r="AB16" s="655"/>
      <c r="AC16" s="655"/>
      <c r="AD16" s="656">
        <v>14139</v>
      </c>
      <c r="AE16" s="656"/>
      <c r="AF16" s="656"/>
      <c r="AG16" s="656"/>
      <c r="AH16" s="656"/>
      <c r="AI16" s="656"/>
      <c r="AJ16" s="656"/>
      <c r="AK16" s="656"/>
      <c r="AL16" s="631">
        <v>0.3</v>
      </c>
      <c r="AM16" s="632"/>
      <c r="AN16" s="632"/>
      <c r="AO16" s="657"/>
      <c r="AP16" s="625" t="s">
        <v>269</v>
      </c>
      <c r="AQ16" s="626"/>
      <c r="AR16" s="626"/>
      <c r="AS16" s="626"/>
      <c r="AT16" s="626"/>
      <c r="AU16" s="626"/>
      <c r="AV16" s="626"/>
      <c r="AW16" s="626"/>
      <c r="AX16" s="626"/>
      <c r="AY16" s="626"/>
      <c r="AZ16" s="626"/>
      <c r="BA16" s="626"/>
      <c r="BB16" s="626"/>
      <c r="BC16" s="626"/>
      <c r="BD16" s="626"/>
      <c r="BE16" s="626"/>
      <c r="BF16" s="627"/>
      <c r="BG16" s="628" t="s">
        <v>250</v>
      </c>
      <c r="BH16" s="629"/>
      <c r="BI16" s="629"/>
      <c r="BJ16" s="629"/>
      <c r="BK16" s="629"/>
      <c r="BL16" s="629"/>
      <c r="BM16" s="629"/>
      <c r="BN16" s="630"/>
      <c r="BO16" s="655" t="s">
        <v>176</v>
      </c>
      <c r="BP16" s="655"/>
      <c r="BQ16" s="655"/>
      <c r="BR16" s="655"/>
      <c r="BS16" s="656" t="s">
        <v>176</v>
      </c>
      <c r="BT16" s="656"/>
      <c r="BU16" s="656"/>
      <c r="BV16" s="656"/>
      <c r="BW16" s="656"/>
      <c r="BX16" s="656"/>
      <c r="BY16" s="656"/>
      <c r="BZ16" s="656"/>
      <c r="CA16" s="656"/>
      <c r="CB16" s="714"/>
      <c r="CD16" s="670" t="s">
        <v>270</v>
      </c>
      <c r="CE16" s="667"/>
      <c r="CF16" s="667"/>
      <c r="CG16" s="667"/>
      <c r="CH16" s="667"/>
      <c r="CI16" s="667"/>
      <c r="CJ16" s="667"/>
      <c r="CK16" s="667"/>
      <c r="CL16" s="667"/>
      <c r="CM16" s="667"/>
      <c r="CN16" s="667"/>
      <c r="CO16" s="667"/>
      <c r="CP16" s="667"/>
      <c r="CQ16" s="668"/>
      <c r="CR16" s="628" t="s">
        <v>246</v>
      </c>
      <c r="CS16" s="629"/>
      <c r="CT16" s="629"/>
      <c r="CU16" s="629"/>
      <c r="CV16" s="629"/>
      <c r="CW16" s="629"/>
      <c r="CX16" s="629"/>
      <c r="CY16" s="630"/>
      <c r="CZ16" s="655" t="s">
        <v>246</v>
      </c>
      <c r="DA16" s="655"/>
      <c r="DB16" s="655"/>
      <c r="DC16" s="655"/>
      <c r="DD16" s="634" t="s">
        <v>176</v>
      </c>
      <c r="DE16" s="629"/>
      <c r="DF16" s="629"/>
      <c r="DG16" s="629"/>
      <c r="DH16" s="629"/>
      <c r="DI16" s="629"/>
      <c r="DJ16" s="629"/>
      <c r="DK16" s="629"/>
      <c r="DL16" s="629"/>
      <c r="DM16" s="629"/>
      <c r="DN16" s="629"/>
      <c r="DO16" s="629"/>
      <c r="DP16" s="630"/>
      <c r="DQ16" s="634" t="s">
        <v>176</v>
      </c>
      <c r="DR16" s="629"/>
      <c r="DS16" s="629"/>
      <c r="DT16" s="629"/>
      <c r="DU16" s="629"/>
      <c r="DV16" s="629"/>
      <c r="DW16" s="629"/>
      <c r="DX16" s="629"/>
      <c r="DY16" s="629"/>
      <c r="DZ16" s="629"/>
      <c r="EA16" s="629"/>
      <c r="EB16" s="629"/>
      <c r="EC16" s="669"/>
    </row>
    <row r="17" spans="2:133" ht="11.25" customHeight="1" x14ac:dyDescent="0.15">
      <c r="B17" s="625" t="s">
        <v>271</v>
      </c>
      <c r="C17" s="626"/>
      <c r="D17" s="626"/>
      <c r="E17" s="626"/>
      <c r="F17" s="626"/>
      <c r="G17" s="626"/>
      <c r="H17" s="626"/>
      <c r="I17" s="626"/>
      <c r="J17" s="626"/>
      <c r="K17" s="626"/>
      <c r="L17" s="626"/>
      <c r="M17" s="626"/>
      <c r="N17" s="626"/>
      <c r="O17" s="626"/>
      <c r="P17" s="626"/>
      <c r="Q17" s="627"/>
      <c r="R17" s="628">
        <v>31653</v>
      </c>
      <c r="S17" s="629"/>
      <c r="T17" s="629"/>
      <c r="U17" s="629"/>
      <c r="V17" s="629"/>
      <c r="W17" s="629"/>
      <c r="X17" s="629"/>
      <c r="Y17" s="630"/>
      <c r="Z17" s="655">
        <v>0.3</v>
      </c>
      <c r="AA17" s="655"/>
      <c r="AB17" s="655"/>
      <c r="AC17" s="655"/>
      <c r="AD17" s="656">
        <v>31653</v>
      </c>
      <c r="AE17" s="656"/>
      <c r="AF17" s="656"/>
      <c r="AG17" s="656"/>
      <c r="AH17" s="656"/>
      <c r="AI17" s="656"/>
      <c r="AJ17" s="656"/>
      <c r="AK17" s="656"/>
      <c r="AL17" s="631">
        <v>0.6</v>
      </c>
      <c r="AM17" s="632"/>
      <c r="AN17" s="632"/>
      <c r="AO17" s="657"/>
      <c r="AP17" s="625" t="s">
        <v>272</v>
      </c>
      <c r="AQ17" s="626"/>
      <c r="AR17" s="626"/>
      <c r="AS17" s="626"/>
      <c r="AT17" s="626"/>
      <c r="AU17" s="626"/>
      <c r="AV17" s="626"/>
      <c r="AW17" s="626"/>
      <c r="AX17" s="626"/>
      <c r="AY17" s="626"/>
      <c r="AZ17" s="626"/>
      <c r="BA17" s="626"/>
      <c r="BB17" s="626"/>
      <c r="BC17" s="626"/>
      <c r="BD17" s="626"/>
      <c r="BE17" s="626"/>
      <c r="BF17" s="627"/>
      <c r="BG17" s="628" t="s">
        <v>250</v>
      </c>
      <c r="BH17" s="629"/>
      <c r="BI17" s="629"/>
      <c r="BJ17" s="629"/>
      <c r="BK17" s="629"/>
      <c r="BL17" s="629"/>
      <c r="BM17" s="629"/>
      <c r="BN17" s="630"/>
      <c r="BO17" s="655" t="s">
        <v>246</v>
      </c>
      <c r="BP17" s="655"/>
      <c r="BQ17" s="655"/>
      <c r="BR17" s="655"/>
      <c r="BS17" s="656" t="s">
        <v>176</v>
      </c>
      <c r="BT17" s="656"/>
      <c r="BU17" s="656"/>
      <c r="BV17" s="656"/>
      <c r="BW17" s="656"/>
      <c r="BX17" s="656"/>
      <c r="BY17" s="656"/>
      <c r="BZ17" s="656"/>
      <c r="CA17" s="656"/>
      <c r="CB17" s="714"/>
      <c r="CD17" s="670" t="s">
        <v>273</v>
      </c>
      <c r="CE17" s="667"/>
      <c r="CF17" s="667"/>
      <c r="CG17" s="667"/>
      <c r="CH17" s="667"/>
      <c r="CI17" s="667"/>
      <c r="CJ17" s="667"/>
      <c r="CK17" s="667"/>
      <c r="CL17" s="667"/>
      <c r="CM17" s="667"/>
      <c r="CN17" s="667"/>
      <c r="CO17" s="667"/>
      <c r="CP17" s="667"/>
      <c r="CQ17" s="668"/>
      <c r="CR17" s="628">
        <v>562040</v>
      </c>
      <c r="CS17" s="629"/>
      <c r="CT17" s="629"/>
      <c r="CU17" s="629"/>
      <c r="CV17" s="629"/>
      <c r="CW17" s="629"/>
      <c r="CX17" s="629"/>
      <c r="CY17" s="630"/>
      <c r="CZ17" s="655">
        <v>6.7</v>
      </c>
      <c r="DA17" s="655"/>
      <c r="DB17" s="655"/>
      <c r="DC17" s="655"/>
      <c r="DD17" s="634" t="s">
        <v>176</v>
      </c>
      <c r="DE17" s="629"/>
      <c r="DF17" s="629"/>
      <c r="DG17" s="629"/>
      <c r="DH17" s="629"/>
      <c r="DI17" s="629"/>
      <c r="DJ17" s="629"/>
      <c r="DK17" s="629"/>
      <c r="DL17" s="629"/>
      <c r="DM17" s="629"/>
      <c r="DN17" s="629"/>
      <c r="DO17" s="629"/>
      <c r="DP17" s="630"/>
      <c r="DQ17" s="634">
        <v>562040</v>
      </c>
      <c r="DR17" s="629"/>
      <c r="DS17" s="629"/>
      <c r="DT17" s="629"/>
      <c r="DU17" s="629"/>
      <c r="DV17" s="629"/>
      <c r="DW17" s="629"/>
      <c r="DX17" s="629"/>
      <c r="DY17" s="629"/>
      <c r="DZ17" s="629"/>
      <c r="EA17" s="629"/>
      <c r="EB17" s="629"/>
      <c r="EC17" s="669"/>
    </row>
    <row r="18" spans="2:133" ht="11.25" customHeight="1" x14ac:dyDescent="0.15">
      <c r="B18" s="625" t="s">
        <v>274</v>
      </c>
      <c r="C18" s="626"/>
      <c r="D18" s="626"/>
      <c r="E18" s="626"/>
      <c r="F18" s="626"/>
      <c r="G18" s="626"/>
      <c r="H18" s="626"/>
      <c r="I18" s="626"/>
      <c r="J18" s="626"/>
      <c r="K18" s="626"/>
      <c r="L18" s="626"/>
      <c r="M18" s="626"/>
      <c r="N18" s="626"/>
      <c r="O18" s="626"/>
      <c r="P18" s="626"/>
      <c r="Q18" s="627"/>
      <c r="R18" s="628">
        <v>31966</v>
      </c>
      <c r="S18" s="629"/>
      <c r="T18" s="629"/>
      <c r="U18" s="629"/>
      <c r="V18" s="629"/>
      <c r="W18" s="629"/>
      <c r="X18" s="629"/>
      <c r="Y18" s="630"/>
      <c r="Z18" s="655">
        <v>0.3</v>
      </c>
      <c r="AA18" s="655"/>
      <c r="AB18" s="655"/>
      <c r="AC18" s="655"/>
      <c r="AD18" s="656">
        <v>31966</v>
      </c>
      <c r="AE18" s="656"/>
      <c r="AF18" s="656"/>
      <c r="AG18" s="656"/>
      <c r="AH18" s="656"/>
      <c r="AI18" s="656"/>
      <c r="AJ18" s="656"/>
      <c r="AK18" s="656"/>
      <c r="AL18" s="631">
        <v>0.6</v>
      </c>
      <c r="AM18" s="632"/>
      <c r="AN18" s="632"/>
      <c r="AO18" s="657"/>
      <c r="AP18" s="625" t="s">
        <v>275</v>
      </c>
      <c r="AQ18" s="626"/>
      <c r="AR18" s="626"/>
      <c r="AS18" s="626"/>
      <c r="AT18" s="626"/>
      <c r="AU18" s="626"/>
      <c r="AV18" s="626"/>
      <c r="AW18" s="626"/>
      <c r="AX18" s="626"/>
      <c r="AY18" s="626"/>
      <c r="AZ18" s="626"/>
      <c r="BA18" s="626"/>
      <c r="BB18" s="626"/>
      <c r="BC18" s="626"/>
      <c r="BD18" s="626"/>
      <c r="BE18" s="626"/>
      <c r="BF18" s="627"/>
      <c r="BG18" s="628" t="s">
        <v>176</v>
      </c>
      <c r="BH18" s="629"/>
      <c r="BI18" s="629"/>
      <c r="BJ18" s="629"/>
      <c r="BK18" s="629"/>
      <c r="BL18" s="629"/>
      <c r="BM18" s="629"/>
      <c r="BN18" s="630"/>
      <c r="BO18" s="655" t="s">
        <v>176</v>
      </c>
      <c r="BP18" s="655"/>
      <c r="BQ18" s="655"/>
      <c r="BR18" s="655"/>
      <c r="BS18" s="656" t="s">
        <v>246</v>
      </c>
      <c r="BT18" s="656"/>
      <c r="BU18" s="656"/>
      <c r="BV18" s="656"/>
      <c r="BW18" s="656"/>
      <c r="BX18" s="656"/>
      <c r="BY18" s="656"/>
      <c r="BZ18" s="656"/>
      <c r="CA18" s="656"/>
      <c r="CB18" s="714"/>
      <c r="CD18" s="670" t="s">
        <v>276</v>
      </c>
      <c r="CE18" s="667"/>
      <c r="CF18" s="667"/>
      <c r="CG18" s="667"/>
      <c r="CH18" s="667"/>
      <c r="CI18" s="667"/>
      <c r="CJ18" s="667"/>
      <c r="CK18" s="667"/>
      <c r="CL18" s="667"/>
      <c r="CM18" s="667"/>
      <c r="CN18" s="667"/>
      <c r="CO18" s="667"/>
      <c r="CP18" s="667"/>
      <c r="CQ18" s="668"/>
      <c r="CR18" s="628" t="s">
        <v>246</v>
      </c>
      <c r="CS18" s="629"/>
      <c r="CT18" s="629"/>
      <c r="CU18" s="629"/>
      <c r="CV18" s="629"/>
      <c r="CW18" s="629"/>
      <c r="CX18" s="629"/>
      <c r="CY18" s="630"/>
      <c r="CZ18" s="655" t="s">
        <v>138</v>
      </c>
      <c r="DA18" s="655"/>
      <c r="DB18" s="655"/>
      <c r="DC18" s="655"/>
      <c r="DD18" s="634" t="s">
        <v>176</v>
      </c>
      <c r="DE18" s="629"/>
      <c r="DF18" s="629"/>
      <c r="DG18" s="629"/>
      <c r="DH18" s="629"/>
      <c r="DI18" s="629"/>
      <c r="DJ18" s="629"/>
      <c r="DK18" s="629"/>
      <c r="DL18" s="629"/>
      <c r="DM18" s="629"/>
      <c r="DN18" s="629"/>
      <c r="DO18" s="629"/>
      <c r="DP18" s="630"/>
      <c r="DQ18" s="634" t="s">
        <v>176</v>
      </c>
      <c r="DR18" s="629"/>
      <c r="DS18" s="629"/>
      <c r="DT18" s="629"/>
      <c r="DU18" s="629"/>
      <c r="DV18" s="629"/>
      <c r="DW18" s="629"/>
      <c r="DX18" s="629"/>
      <c r="DY18" s="629"/>
      <c r="DZ18" s="629"/>
      <c r="EA18" s="629"/>
      <c r="EB18" s="629"/>
      <c r="EC18" s="669"/>
    </row>
    <row r="19" spans="2:133" ht="11.25" customHeight="1" x14ac:dyDescent="0.15">
      <c r="B19" s="625" t="s">
        <v>277</v>
      </c>
      <c r="C19" s="626"/>
      <c r="D19" s="626"/>
      <c r="E19" s="626"/>
      <c r="F19" s="626"/>
      <c r="G19" s="626"/>
      <c r="H19" s="626"/>
      <c r="I19" s="626"/>
      <c r="J19" s="626"/>
      <c r="K19" s="626"/>
      <c r="L19" s="626"/>
      <c r="M19" s="626"/>
      <c r="N19" s="626"/>
      <c r="O19" s="626"/>
      <c r="P19" s="626"/>
      <c r="Q19" s="627"/>
      <c r="R19" s="628">
        <v>11592</v>
      </c>
      <c r="S19" s="629"/>
      <c r="T19" s="629"/>
      <c r="U19" s="629"/>
      <c r="V19" s="629"/>
      <c r="W19" s="629"/>
      <c r="X19" s="629"/>
      <c r="Y19" s="630"/>
      <c r="Z19" s="655">
        <v>0.1</v>
      </c>
      <c r="AA19" s="655"/>
      <c r="AB19" s="655"/>
      <c r="AC19" s="655"/>
      <c r="AD19" s="656">
        <v>11592</v>
      </c>
      <c r="AE19" s="656"/>
      <c r="AF19" s="656"/>
      <c r="AG19" s="656"/>
      <c r="AH19" s="656"/>
      <c r="AI19" s="656"/>
      <c r="AJ19" s="656"/>
      <c r="AK19" s="656"/>
      <c r="AL19" s="631">
        <v>0.2</v>
      </c>
      <c r="AM19" s="632"/>
      <c r="AN19" s="632"/>
      <c r="AO19" s="657"/>
      <c r="AP19" s="625" t="s">
        <v>278</v>
      </c>
      <c r="AQ19" s="626"/>
      <c r="AR19" s="626"/>
      <c r="AS19" s="626"/>
      <c r="AT19" s="626"/>
      <c r="AU19" s="626"/>
      <c r="AV19" s="626"/>
      <c r="AW19" s="626"/>
      <c r="AX19" s="626"/>
      <c r="AY19" s="626"/>
      <c r="AZ19" s="626"/>
      <c r="BA19" s="626"/>
      <c r="BB19" s="626"/>
      <c r="BC19" s="626"/>
      <c r="BD19" s="626"/>
      <c r="BE19" s="626"/>
      <c r="BF19" s="627"/>
      <c r="BG19" s="628" t="s">
        <v>176</v>
      </c>
      <c r="BH19" s="629"/>
      <c r="BI19" s="629"/>
      <c r="BJ19" s="629"/>
      <c r="BK19" s="629"/>
      <c r="BL19" s="629"/>
      <c r="BM19" s="629"/>
      <c r="BN19" s="630"/>
      <c r="BO19" s="655" t="s">
        <v>176</v>
      </c>
      <c r="BP19" s="655"/>
      <c r="BQ19" s="655"/>
      <c r="BR19" s="655"/>
      <c r="BS19" s="656" t="s">
        <v>250</v>
      </c>
      <c r="BT19" s="656"/>
      <c r="BU19" s="656"/>
      <c r="BV19" s="656"/>
      <c r="BW19" s="656"/>
      <c r="BX19" s="656"/>
      <c r="BY19" s="656"/>
      <c r="BZ19" s="656"/>
      <c r="CA19" s="656"/>
      <c r="CB19" s="714"/>
      <c r="CD19" s="670" t="s">
        <v>279</v>
      </c>
      <c r="CE19" s="667"/>
      <c r="CF19" s="667"/>
      <c r="CG19" s="667"/>
      <c r="CH19" s="667"/>
      <c r="CI19" s="667"/>
      <c r="CJ19" s="667"/>
      <c r="CK19" s="667"/>
      <c r="CL19" s="667"/>
      <c r="CM19" s="667"/>
      <c r="CN19" s="667"/>
      <c r="CO19" s="667"/>
      <c r="CP19" s="667"/>
      <c r="CQ19" s="668"/>
      <c r="CR19" s="628" t="s">
        <v>176</v>
      </c>
      <c r="CS19" s="629"/>
      <c r="CT19" s="629"/>
      <c r="CU19" s="629"/>
      <c r="CV19" s="629"/>
      <c r="CW19" s="629"/>
      <c r="CX19" s="629"/>
      <c r="CY19" s="630"/>
      <c r="CZ19" s="655" t="s">
        <v>176</v>
      </c>
      <c r="DA19" s="655"/>
      <c r="DB19" s="655"/>
      <c r="DC19" s="655"/>
      <c r="DD19" s="634" t="s">
        <v>138</v>
      </c>
      <c r="DE19" s="629"/>
      <c r="DF19" s="629"/>
      <c r="DG19" s="629"/>
      <c r="DH19" s="629"/>
      <c r="DI19" s="629"/>
      <c r="DJ19" s="629"/>
      <c r="DK19" s="629"/>
      <c r="DL19" s="629"/>
      <c r="DM19" s="629"/>
      <c r="DN19" s="629"/>
      <c r="DO19" s="629"/>
      <c r="DP19" s="630"/>
      <c r="DQ19" s="634" t="s">
        <v>176</v>
      </c>
      <c r="DR19" s="629"/>
      <c r="DS19" s="629"/>
      <c r="DT19" s="629"/>
      <c r="DU19" s="629"/>
      <c r="DV19" s="629"/>
      <c r="DW19" s="629"/>
      <c r="DX19" s="629"/>
      <c r="DY19" s="629"/>
      <c r="DZ19" s="629"/>
      <c r="EA19" s="629"/>
      <c r="EB19" s="629"/>
      <c r="EC19" s="669"/>
    </row>
    <row r="20" spans="2:133" ht="11.25" customHeight="1" x14ac:dyDescent="0.15">
      <c r="B20" s="625" t="s">
        <v>280</v>
      </c>
      <c r="C20" s="626"/>
      <c r="D20" s="626"/>
      <c r="E20" s="626"/>
      <c r="F20" s="626"/>
      <c r="G20" s="626"/>
      <c r="H20" s="626"/>
      <c r="I20" s="626"/>
      <c r="J20" s="626"/>
      <c r="K20" s="626"/>
      <c r="L20" s="626"/>
      <c r="M20" s="626"/>
      <c r="N20" s="626"/>
      <c r="O20" s="626"/>
      <c r="P20" s="626"/>
      <c r="Q20" s="627"/>
      <c r="R20" s="628">
        <v>4593</v>
      </c>
      <c r="S20" s="629"/>
      <c r="T20" s="629"/>
      <c r="U20" s="629"/>
      <c r="V20" s="629"/>
      <c r="W20" s="629"/>
      <c r="X20" s="629"/>
      <c r="Y20" s="630"/>
      <c r="Z20" s="655">
        <v>0.1</v>
      </c>
      <c r="AA20" s="655"/>
      <c r="AB20" s="655"/>
      <c r="AC20" s="655"/>
      <c r="AD20" s="656">
        <v>4593</v>
      </c>
      <c r="AE20" s="656"/>
      <c r="AF20" s="656"/>
      <c r="AG20" s="656"/>
      <c r="AH20" s="656"/>
      <c r="AI20" s="656"/>
      <c r="AJ20" s="656"/>
      <c r="AK20" s="656"/>
      <c r="AL20" s="631">
        <v>0.1</v>
      </c>
      <c r="AM20" s="632"/>
      <c r="AN20" s="632"/>
      <c r="AO20" s="657"/>
      <c r="AP20" s="625" t="s">
        <v>281</v>
      </c>
      <c r="AQ20" s="626"/>
      <c r="AR20" s="626"/>
      <c r="AS20" s="626"/>
      <c r="AT20" s="626"/>
      <c r="AU20" s="626"/>
      <c r="AV20" s="626"/>
      <c r="AW20" s="626"/>
      <c r="AX20" s="626"/>
      <c r="AY20" s="626"/>
      <c r="AZ20" s="626"/>
      <c r="BA20" s="626"/>
      <c r="BB20" s="626"/>
      <c r="BC20" s="626"/>
      <c r="BD20" s="626"/>
      <c r="BE20" s="626"/>
      <c r="BF20" s="627"/>
      <c r="BG20" s="628" t="s">
        <v>138</v>
      </c>
      <c r="BH20" s="629"/>
      <c r="BI20" s="629"/>
      <c r="BJ20" s="629"/>
      <c r="BK20" s="629"/>
      <c r="BL20" s="629"/>
      <c r="BM20" s="629"/>
      <c r="BN20" s="630"/>
      <c r="BO20" s="655" t="s">
        <v>176</v>
      </c>
      <c r="BP20" s="655"/>
      <c r="BQ20" s="655"/>
      <c r="BR20" s="655"/>
      <c r="BS20" s="656" t="s">
        <v>176</v>
      </c>
      <c r="BT20" s="656"/>
      <c r="BU20" s="656"/>
      <c r="BV20" s="656"/>
      <c r="BW20" s="656"/>
      <c r="BX20" s="656"/>
      <c r="BY20" s="656"/>
      <c r="BZ20" s="656"/>
      <c r="CA20" s="656"/>
      <c r="CB20" s="714"/>
      <c r="CD20" s="670" t="s">
        <v>282</v>
      </c>
      <c r="CE20" s="667"/>
      <c r="CF20" s="667"/>
      <c r="CG20" s="667"/>
      <c r="CH20" s="667"/>
      <c r="CI20" s="667"/>
      <c r="CJ20" s="667"/>
      <c r="CK20" s="667"/>
      <c r="CL20" s="667"/>
      <c r="CM20" s="667"/>
      <c r="CN20" s="667"/>
      <c r="CO20" s="667"/>
      <c r="CP20" s="667"/>
      <c r="CQ20" s="668"/>
      <c r="CR20" s="628">
        <v>8418456</v>
      </c>
      <c r="CS20" s="629"/>
      <c r="CT20" s="629"/>
      <c r="CU20" s="629"/>
      <c r="CV20" s="629"/>
      <c r="CW20" s="629"/>
      <c r="CX20" s="629"/>
      <c r="CY20" s="630"/>
      <c r="CZ20" s="655">
        <v>100</v>
      </c>
      <c r="DA20" s="655"/>
      <c r="DB20" s="655"/>
      <c r="DC20" s="655"/>
      <c r="DD20" s="634">
        <v>1708667</v>
      </c>
      <c r="DE20" s="629"/>
      <c r="DF20" s="629"/>
      <c r="DG20" s="629"/>
      <c r="DH20" s="629"/>
      <c r="DI20" s="629"/>
      <c r="DJ20" s="629"/>
      <c r="DK20" s="629"/>
      <c r="DL20" s="629"/>
      <c r="DM20" s="629"/>
      <c r="DN20" s="629"/>
      <c r="DO20" s="629"/>
      <c r="DP20" s="630"/>
      <c r="DQ20" s="634">
        <v>5710437</v>
      </c>
      <c r="DR20" s="629"/>
      <c r="DS20" s="629"/>
      <c r="DT20" s="629"/>
      <c r="DU20" s="629"/>
      <c r="DV20" s="629"/>
      <c r="DW20" s="629"/>
      <c r="DX20" s="629"/>
      <c r="DY20" s="629"/>
      <c r="DZ20" s="629"/>
      <c r="EA20" s="629"/>
      <c r="EB20" s="629"/>
      <c r="EC20" s="669"/>
    </row>
    <row r="21" spans="2:133" ht="11.25" customHeight="1" x14ac:dyDescent="0.15">
      <c r="B21" s="625" t="s">
        <v>283</v>
      </c>
      <c r="C21" s="626"/>
      <c r="D21" s="626"/>
      <c r="E21" s="626"/>
      <c r="F21" s="626"/>
      <c r="G21" s="626"/>
      <c r="H21" s="626"/>
      <c r="I21" s="626"/>
      <c r="J21" s="626"/>
      <c r="K21" s="626"/>
      <c r="L21" s="626"/>
      <c r="M21" s="626"/>
      <c r="N21" s="626"/>
      <c r="O21" s="626"/>
      <c r="P21" s="626"/>
      <c r="Q21" s="627"/>
      <c r="R21" s="628">
        <v>1830</v>
      </c>
      <c r="S21" s="629"/>
      <c r="T21" s="629"/>
      <c r="U21" s="629"/>
      <c r="V21" s="629"/>
      <c r="W21" s="629"/>
      <c r="X21" s="629"/>
      <c r="Y21" s="630"/>
      <c r="Z21" s="655">
        <v>0</v>
      </c>
      <c r="AA21" s="655"/>
      <c r="AB21" s="655"/>
      <c r="AC21" s="655"/>
      <c r="AD21" s="656">
        <v>1830</v>
      </c>
      <c r="AE21" s="656"/>
      <c r="AF21" s="656"/>
      <c r="AG21" s="656"/>
      <c r="AH21" s="656"/>
      <c r="AI21" s="656"/>
      <c r="AJ21" s="656"/>
      <c r="AK21" s="656"/>
      <c r="AL21" s="631">
        <v>0</v>
      </c>
      <c r="AM21" s="632"/>
      <c r="AN21" s="632"/>
      <c r="AO21" s="657"/>
      <c r="AP21" s="721" t="s">
        <v>284</v>
      </c>
      <c r="AQ21" s="728"/>
      <c r="AR21" s="728"/>
      <c r="AS21" s="728"/>
      <c r="AT21" s="728"/>
      <c r="AU21" s="728"/>
      <c r="AV21" s="728"/>
      <c r="AW21" s="728"/>
      <c r="AX21" s="728"/>
      <c r="AY21" s="728"/>
      <c r="AZ21" s="728"/>
      <c r="BA21" s="728"/>
      <c r="BB21" s="728"/>
      <c r="BC21" s="728"/>
      <c r="BD21" s="728"/>
      <c r="BE21" s="728"/>
      <c r="BF21" s="723"/>
      <c r="BG21" s="628" t="s">
        <v>176</v>
      </c>
      <c r="BH21" s="629"/>
      <c r="BI21" s="629"/>
      <c r="BJ21" s="629"/>
      <c r="BK21" s="629"/>
      <c r="BL21" s="629"/>
      <c r="BM21" s="629"/>
      <c r="BN21" s="630"/>
      <c r="BO21" s="655" t="s">
        <v>176</v>
      </c>
      <c r="BP21" s="655"/>
      <c r="BQ21" s="655"/>
      <c r="BR21" s="655"/>
      <c r="BS21" s="656" t="s">
        <v>246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285</v>
      </c>
      <c r="C22" s="692"/>
      <c r="D22" s="692"/>
      <c r="E22" s="692"/>
      <c r="F22" s="692"/>
      <c r="G22" s="692"/>
      <c r="H22" s="692"/>
      <c r="I22" s="692"/>
      <c r="J22" s="692"/>
      <c r="K22" s="692"/>
      <c r="L22" s="692"/>
      <c r="M22" s="692"/>
      <c r="N22" s="692"/>
      <c r="O22" s="692"/>
      <c r="P22" s="692"/>
      <c r="Q22" s="693"/>
      <c r="R22" s="628">
        <v>13951</v>
      </c>
      <c r="S22" s="629"/>
      <c r="T22" s="629"/>
      <c r="U22" s="629"/>
      <c r="V22" s="629"/>
      <c r="W22" s="629"/>
      <c r="X22" s="629"/>
      <c r="Y22" s="630"/>
      <c r="Z22" s="655">
        <v>0.2</v>
      </c>
      <c r="AA22" s="655"/>
      <c r="AB22" s="655"/>
      <c r="AC22" s="655"/>
      <c r="AD22" s="656" t="s">
        <v>176</v>
      </c>
      <c r="AE22" s="656"/>
      <c r="AF22" s="656"/>
      <c r="AG22" s="656"/>
      <c r="AH22" s="656"/>
      <c r="AI22" s="656"/>
      <c r="AJ22" s="656"/>
      <c r="AK22" s="656"/>
      <c r="AL22" s="631" t="s">
        <v>176</v>
      </c>
      <c r="AM22" s="632"/>
      <c r="AN22" s="632"/>
      <c r="AO22" s="657"/>
      <c r="AP22" s="721" t="s">
        <v>286</v>
      </c>
      <c r="AQ22" s="728"/>
      <c r="AR22" s="728"/>
      <c r="AS22" s="728"/>
      <c r="AT22" s="728"/>
      <c r="AU22" s="728"/>
      <c r="AV22" s="728"/>
      <c r="AW22" s="728"/>
      <c r="AX22" s="728"/>
      <c r="AY22" s="728"/>
      <c r="AZ22" s="728"/>
      <c r="BA22" s="728"/>
      <c r="BB22" s="728"/>
      <c r="BC22" s="728"/>
      <c r="BD22" s="728"/>
      <c r="BE22" s="728"/>
      <c r="BF22" s="723"/>
      <c r="BG22" s="628" t="s">
        <v>176</v>
      </c>
      <c r="BH22" s="629"/>
      <c r="BI22" s="629"/>
      <c r="BJ22" s="629"/>
      <c r="BK22" s="629"/>
      <c r="BL22" s="629"/>
      <c r="BM22" s="629"/>
      <c r="BN22" s="630"/>
      <c r="BO22" s="655" t="s">
        <v>176</v>
      </c>
      <c r="BP22" s="655"/>
      <c r="BQ22" s="655"/>
      <c r="BR22" s="655"/>
      <c r="BS22" s="656" t="s">
        <v>176</v>
      </c>
      <c r="BT22" s="656"/>
      <c r="BU22" s="656"/>
      <c r="BV22" s="656"/>
      <c r="BW22" s="656"/>
      <c r="BX22" s="656"/>
      <c r="BY22" s="656"/>
      <c r="BZ22" s="656"/>
      <c r="CA22" s="656"/>
      <c r="CB22" s="714"/>
      <c r="CD22" s="730" t="s">
        <v>287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288</v>
      </c>
      <c r="C23" s="626"/>
      <c r="D23" s="626"/>
      <c r="E23" s="626"/>
      <c r="F23" s="626"/>
      <c r="G23" s="626"/>
      <c r="H23" s="626"/>
      <c r="I23" s="626"/>
      <c r="J23" s="626"/>
      <c r="K23" s="626"/>
      <c r="L23" s="626"/>
      <c r="M23" s="626"/>
      <c r="N23" s="626"/>
      <c r="O23" s="626"/>
      <c r="P23" s="626"/>
      <c r="Q23" s="627"/>
      <c r="R23" s="628">
        <v>1683299</v>
      </c>
      <c r="S23" s="629"/>
      <c r="T23" s="629"/>
      <c r="U23" s="629"/>
      <c r="V23" s="629"/>
      <c r="W23" s="629"/>
      <c r="X23" s="629"/>
      <c r="Y23" s="630"/>
      <c r="Z23" s="655">
        <v>18.3</v>
      </c>
      <c r="AA23" s="655"/>
      <c r="AB23" s="655"/>
      <c r="AC23" s="655"/>
      <c r="AD23" s="656">
        <v>1584077</v>
      </c>
      <c r="AE23" s="656"/>
      <c r="AF23" s="656"/>
      <c r="AG23" s="656"/>
      <c r="AH23" s="656"/>
      <c r="AI23" s="656"/>
      <c r="AJ23" s="656"/>
      <c r="AK23" s="656"/>
      <c r="AL23" s="631">
        <v>31.1</v>
      </c>
      <c r="AM23" s="632"/>
      <c r="AN23" s="632"/>
      <c r="AO23" s="657"/>
      <c r="AP23" s="721" t="s">
        <v>289</v>
      </c>
      <c r="AQ23" s="728"/>
      <c r="AR23" s="728"/>
      <c r="AS23" s="728"/>
      <c r="AT23" s="728"/>
      <c r="AU23" s="728"/>
      <c r="AV23" s="728"/>
      <c r="AW23" s="728"/>
      <c r="AX23" s="728"/>
      <c r="AY23" s="728"/>
      <c r="AZ23" s="728"/>
      <c r="BA23" s="728"/>
      <c r="BB23" s="728"/>
      <c r="BC23" s="728"/>
      <c r="BD23" s="728"/>
      <c r="BE23" s="728"/>
      <c r="BF23" s="723"/>
      <c r="BG23" s="628" t="s">
        <v>246</v>
      </c>
      <c r="BH23" s="629"/>
      <c r="BI23" s="629"/>
      <c r="BJ23" s="629"/>
      <c r="BK23" s="629"/>
      <c r="BL23" s="629"/>
      <c r="BM23" s="629"/>
      <c r="BN23" s="630"/>
      <c r="BO23" s="655" t="s">
        <v>176</v>
      </c>
      <c r="BP23" s="655"/>
      <c r="BQ23" s="655"/>
      <c r="BR23" s="655"/>
      <c r="BS23" s="656" t="s">
        <v>138</v>
      </c>
      <c r="BT23" s="656"/>
      <c r="BU23" s="656"/>
      <c r="BV23" s="656"/>
      <c r="BW23" s="656"/>
      <c r="BX23" s="656"/>
      <c r="BY23" s="656"/>
      <c r="BZ23" s="656"/>
      <c r="CA23" s="656"/>
      <c r="CB23" s="714"/>
      <c r="CD23" s="730" t="s">
        <v>226</v>
      </c>
      <c r="CE23" s="731"/>
      <c r="CF23" s="731"/>
      <c r="CG23" s="731"/>
      <c r="CH23" s="731"/>
      <c r="CI23" s="731"/>
      <c r="CJ23" s="731"/>
      <c r="CK23" s="731"/>
      <c r="CL23" s="731"/>
      <c r="CM23" s="731"/>
      <c r="CN23" s="731"/>
      <c r="CO23" s="731"/>
      <c r="CP23" s="731"/>
      <c r="CQ23" s="732"/>
      <c r="CR23" s="730" t="s">
        <v>290</v>
      </c>
      <c r="CS23" s="731"/>
      <c r="CT23" s="731"/>
      <c r="CU23" s="731"/>
      <c r="CV23" s="731"/>
      <c r="CW23" s="731"/>
      <c r="CX23" s="731"/>
      <c r="CY23" s="732"/>
      <c r="CZ23" s="730" t="s">
        <v>291</v>
      </c>
      <c r="DA23" s="731"/>
      <c r="DB23" s="731"/>
      <c r="DC23" s="732"/>
      <c r="DD23" s="730" t="s">
        <v>292</v>
      </c>
      <c r="DE23" s="731"/>
      <c r="DF23" s="731"/>
      <c r="DG23" s="731"/>
      <c r="DH23" s="731"/>
      <c r="DI23" s="731"/>
      <c r="DJ23" s="731"/>
      <c r="DK23" s="732"/>
      <c r="DL23" s="739" t="s">
        <v>293</v>
      </c>
      <c r="DM23" s="740"/>
      <c r="DN23" s="740"/>
      <c r="DO23" s="740"/>
      <c r="DP23" s="740"/>
      <c r="DQ23" s="740"/>
      <c r="DR23" s="740"/>
      <c r="DS23" s="740"/>
      <c r="DT23" s="740"/>
      <c r="DU23" s="740"/>
      <c r="DV23" s="741"/>
      <c r="DW23" s="730" t="s">
        <v>294</v>
      </c>
      <c r="DX23" s="731"/>
      <c r="DY23" s="731"/>
      <c r="DZ23" s="731"/>
      <c r="EA23" s="731"/>
      <c r="EB23" s="731"/>
      <c r="EC23" s="732"/>
    </row>
    <row r="24" spans="2:133" ht="11.25" customHeight="1" x14ac:dyDescent="0.15">
      <c r="B24" s="625" t="s">
        <v>295</v>
      </c>
      <c r="C24" s="626"/>
      <c r="D24" s="626"/>
      <c r="E24" s="626"/>
      <c r="F24" s="626"/>
      <c r="G24" s="626"/>
      <c r="H24" s="626"/>
      <c r="I24" s="626"/>
      <c r="J24" s="626"/>
      <c r="K24" s="626"/>
      <c r="L24" s="626"/>
      <c r="M24" s="626"/>
      <c r="N24" s="626"/>
      <c r="O24" s="626"/>
      <c r="P24" s="626"/>
      <c r="Q24" s="627"/>
      <c r="R24" s="628">
        <v>1584077</v>
      </c>
      <c r="S24" s="629"/>
      <c r="T24" s="629"/>
      <c r="U24" s="629"/>
      <c r="V24" s="629"/>
      <c r="W24" s="629"/>
      <c r="X24" s="629"/>
      <c r="Y24" s="630"/>
      <c r="Z24" s="655">
        <v>17.3</v>
      </c>
      <c r="AA24" s="655"/>
      <c r="AB24" s="655"/>
      <c r="AC24" s="655"/>
      <c r="AD24" s="656">
        <v>1584077</v>
      </c>
      <c r="AE24" s="656"/>
      <c r="AF24" s="656"/>
      <c r="AG24" s="656"/>
      <c r="AH24" s="656"/>
      <c r="AI24" s="656"/>
      <c r="AJ24" s="656"/>
      <c r="AK24" s="656"/>
      <c r="AL24" s="631">
        <v>31.1</v>
      </c>
      <c r="AM24" s="632"/>
      <c r="AN24" s="632"/>
      <c r="AO24" s="657"/>
      <c r="AP24" s="721" t="s">
        <v>296</v>
      </c>
      <c r="AQ24" s="728"/>
      <c r="AR24" s="728"/>
      <c r="AS24" s="728"/>
      <c r="AT24" s="728"/>
      <c r="AU24" s="728"/>
      <c r="AV24" s="728"/>
      <c r="AW24" s="728"/>
      <c r="AX24" s="728"/>
      <c r="AY24" s="728"/>
      <c r="AZ24" s="728"/>
      <c r="BA24" s="728"/>
      <c r="BB24" s="728"/>
      <c r="BC24" s="728"/>
      <c r="BD24" s="728"/>
      <c r="BE24" s="728"/>
      <c r="BF24" s="723"/>
      <c r="BG24" s="628" t="s">
        <v>246</v>
      </c>
      <c r="BH24" s="629"/>
      <c r="BI24" s="629"/>
      <c r="BJ24" s="629"/>
      <c r="BK24" s="629"/>
      <c r="BL24" s="629"/>
      <c r="BM24" s="629"/>
      <c r="BN24" s="630"/>
      <c r="BO24" s="655" t="s">
        <v>176</v>
      </c>
      <c r="BP24" s="655"/>
      <c r="BQ24" s="655"/>
      <c r="BR24" s="655"/>
      <c r="BS24" s="656" t="s">
        <v>176</v>
      </c>
      <c r="BT24" s="656"/>
      <c r="BU24" s="656"/>
      <c r="BV24" s="656"/>
      <c r="BW24" s="656"/>
      <c r="BX24" s="656"/>
      <c r="BY24" s="656"/>
      <c r="BZ24" s="656"/>
      <c r="CA24" s="656"/>
      <c r="CB24" s="714"/>
      <c r="CD24" s="684" t="s">
        <v>297</v>
      </c>
      <c r="CE24" s="685"/>
      <c r="CF24" s="685"/>
      <c r="CG24" s="685"/>
      <c r="CH24" s="685"/>
      <c r="CI24" s="685"/>
      <c r="CJ24" s="685"/>
      <c r="CK24" s="685"/>
      <c r="CL24" s="685"/>
      <c r="CM24" s="685"/>
      <c r="CN24" s="685"/>
      <c r="CO24" s="685"/>
      <c r="CP24" s="685"/>
      <c r="CQ24" s="686"/>
      <c r="CR24" s="681">
        <v>3166944</v>
      </c>
      <c r="CS24" s="682"/>
      <c r="CT24" s="682"/>
      <c r="CU24" s="682"/>
      <c r="CV24" s="682"/>
      <c r="CW24" s="682"/>
      <c r="CX24" s="682"/>
      <c r="CY24" s="725"/>
      <c r="CZ24" s="726">
        <v>37.6</v>
      </c>
      <c r="DA24" s="699"/>
      <c r="DB24" s="699"/>
      <c r="DC24" s="729"/>
      <c r="DD24" s="724">
        <v>2219340</v>
      </c>
      <c r="DE24" s="682"/>
      <c r="DF24" s="682"/>
      <c r="DG24" s="682"/>
      <c r="DH24" s="682"/>
      <c r="DI24" s="682"/>
      <c r="DJ24" s="682"/>
      <c r="DK24" s="725"/>
      <c r="DL24" s="724">
        <v>1980397</v>
      </c>
      <c r="DM24" s="682"/>
      <c r="DN24" s="682"/>
      <c r="DO24" s="682"/>
      <c r="DP24" s="682"/>
      <c r="DQ24" s="682"/>
      <c r="DR24" s="682"/>
      <c r="DS24" s="682"/>
      <c r="DT24" s="682"/>
      <c r="DU24" s="682"/>
      <c r="DV24" s="725"/>
      <c r="DW24" s="726">
        <v>35.799999999999997</v>
      </c>
      <c r="DX24" s="699"/>
      <c r="DY24" s="699"/>
      <c r="DZ24" s="699"/>
      <c r="EA24" s="699"/>
      <c r="EB24" s="699"/>
      <c r="EC24" s="727"/>
    </row>
    <row r="25" spans="2:133" ht="11.25" customHeight="1" x14ac:dyDescent="0.15">
      <c r="B25" s="625" t="s">
        <v>298</v>
      </c>
      <c r="C25" s="626"/>
      <c r="D25" s="626"/>
      <c r="E25" s="626"/>
      <c r="F25" s="626"/>
      <c r="G25" s="626"/>
      <c r="H25" s="626"/>
      <c r="I25" s="626"/>
      <c r="J25" s="626"/>
      <c r="K25" s="626"/>
      <c r="L25" s="626"/>
      <c r="M25" s="626"/>
      <c r="N25" s="626"/>
      <c r="O25" s="626"/>
      <c r="P25" s="626"/>
      <c r="Q25" s="627"/>
      <c r="R25" s="628">
        <v>99222</v>
      </c>
      <c r="S25" s="629"/>
      <c r="T25" s="629"/>
      <c r="U25" s="629"/>
      <c r="V25" s="629"/>
      <c r="W25" s="629"/>
      <c r="X25" s="629"/>
      <c r="Y25" s="630"/>
      <c r="Z25" s="655">
        <v>1.1000000000000001</v>
      </c>
      <c r="AA25" s="655"/>
      <c r="AB25" s="655"/>
      <c r="AC25" s="655"/>
      <c r="AD25" s="656" t="s">
        <v>176</v>
      </c>
      <c r="AE25" s="656"/>
      <c r="AF25" s="656"/>
      <c r="AG25" s="656"/>
      <c r="AH25" s="656"/>
      <c r="AI25" s="656"/>
      <c r="AJ25" s="656"/>
      <c r="AK25" s="656"/>
      <c r="AL25" s="631" t="s">
        <v>246</v>
      </c>
      <c r="AM25" s="632"/>
      <c r="AN25" s="632"/>
      <c r="AO25" s="657"/>
      <c r="AP25" s="721" t="s">
        <v>299</v>
      </c>
      <c r="AQ25" s="728"/>
      <c r="AR25" s="728"/>
      <c r="AS25" s="728"/>
      <c r="AT25" s="728"/>
      <c r="AU25" s="728"/>
      <c r="AV25" s="728"/>
      <c r="AW25" s="728"/>
      <c r="AX25" s="728"/>
      <c r="AY25" s="728"/>
      <c r="AZ25" s="728"/>
      <c r="BA25" s="728"/>
      <c r="BB25" s="728"/>
      <c r="BC25" s="728"/>
      <c r="BD25" s="728"/>
      <c r="BE25" s="728"/>
      <c r="BF25" s="723"/>
      <c r="BG25" s="628" t="s">
        <v>176</v>
      </c>
      <c r="BH25" s="629"/>
      <c r="BI25" s="629"/>
      <c r="BJ25" s="629"/>
      <c r="BK25" s="629"/>
      <c r="BL25" s="629"/>
      <c r="BM25" s="629"/>
      <c r="BN25" s="630"/>
      <c r="BO25" s="655" t="s">
        <v>176</v>
      </c>
      <c r="BP25" s="655"/>
      <c r="BQ25" s="655"/>
      <c r="BR25" s="655"/>
      <c r="BS25" s="656" t="s">
        <v>176</v>
      </c>
      <c r="BT25" s="656"/>
      <c r="BU25" s="656"/>
      <c r="BV25" s="656"/>
      <c r="BW25" s="656"/>
      <c r="BX25" s="656"/>
      <c r="BY25" s="656"/>
      <c r="BZ25" s="656"/>
      <c r="CA25" s="656"/>
      <c r="CB25" s="714"/>
      <c r="CD25" s="670" t="s">
        <v>300</v>
      </c>
      <c r="CE25" s="667"/>
      <c r="CF25" s="667"/>
      <c r="CG25" s="667"/>
      <c r="CH25" s="667"/>
      <c r="CI25" s="667"/>
      <c r="CJ25" s="667"/>
      <c r="CK25" s="667"/>
      <c r="CL25" s="667"/>
      <c r="CM25" s="667"/>
      <c r="CN25" s="667"/>
      <c r="CO25" s="667"/>
      <c r="CP25" s="667"/>
      <c r="CQ25" s="668"/>
      <c r="CR25" s="628">
        <v>1413416</v>
      </c>
      <c r="CS25" s="639"/>
      <c r="CT25" s="639"/>
      <c r="CU25" s="639"/>
      <c r="CV25" s="639"/>
      <c r="CW25" s="639"/>
      <c r="CX25" s="639"/>
      <c r="CY25" s="640"/>
      <c r="CZ25" s="631">
        <v>16.8</v>
      </c>
      <c r="DA25" s="641"/>
      <c r="DB25" s="641"/>
      <c r="DC25" s="642"/>
      <c r="DD25" s="634">
        <v>1287290</v>
      </c>
      <c r="DE25" s="639"/>
      <c r="DF25" s="639"/>
      <c r="DG25" s="639"/>
      <c r="DH25" s="639"/>
      <c r="DI25" s="639"/>
      <c r="DJ25" s="639"/>
      <c r="DK25" s="640"/>
      <c r="DL25" s="634">
        <v>1107956</v>
      </c>
      <c r="DM25" s="639"/>
      <c r="DN25" s="639"/>
      <c r="DO25" s="639"/>
      <c r="DP25" s="639"/>
      <c r="DQ25" s="639"/>
      <c r="DR25" s="639"/>
      <c r="DS25" s="639"/>
      <c r="DT25" s="639"/>
      <c r="DU25" s="639"/>
      <c r="DV25" s="640"/>
      <c r="DW25" s="631">
        <v>20</v>
      </c>
      <c r="DX25" s="641"/>
      <c r="DY25" s="641"/>
      <c r="DZ25" s="641"/>
      <c r="EA25" s="641"/>
      <c r="EB25" s="641"/>
      <c r="EC25" s="662"/>
    </row>
    <row r="26" spans="2:133" ht="11.25" customHeight="1" x14ac:dyDescent="0.15">
      <c r="B26" s="625" t="s">
        <v>301</v>
      </c>
      <c r="C26" s="626"/>
      <c r="D26" s="626"/>
      <c r="E26" s="626"/>
      <c r="F26" s="626"/>
      <c r="G26" s="626"/>
      <c r="H26" s="626"/>
      <c r="I26" s="626"/>
      <c r="J26" s="626"/>
      <c r="K26" s="626"/>
      <c r="L26" s="626"/>
      <c r="M26" s="626"/>
      <c r="N26" s="626"/>
      <c r="O26" s="626"/>
      <c r="P26" s="626"/>
      <c r="Q26" s="627"/>
      <c r="R26" s="628" t="s">
        <v>246</v>
      </c>
      <c r="S26" s="629"/>
      <c r="T26" s="629"/>
      <c r="U26" s="629"/>
      <c r="V26" s="629"/>
      <c r="W26" s="629"/>
      <c r="X26" s="629"/>
      <c r="Y26" s="630"/>
      <c r="Z26" s="655" t="s">
        <v>176</v>
      </c>
      <c r="AA26" s="655"/>
      <c r="AB26" s="655"/>
      <c r="AC26" s="655"/>
      <c r="AD26" s="656" t="s">
        <v>246</v>
      </c>
      <c r="AE26" s="656"/>
      <c r="AF26" s="656"/>
      <c r="AG26" s="656"/>
      <c r="AH26" s="656"/>
      <c r="AI26" s="656"/>
      <c r="AJ26" s="656"/>
      <c r="AK26" s="656"/>
      <c r="AL26" s="631" t="s">
        <v>138</v>
      </c>
      <c r="AM26" s="632"/>
      <c r="AN26" s="632"/>
      <c r="AO26" s="657"/>
      <c r="AP26" s="721" t="s">
        <v>302</v>
      </c>
      <c r="AQ26" s="722"/>
      <c r="AR26" s="722"/>
      <c r="AS26" s="722"/>
      <c r="AT26" s="722"/>
      <c r="AU26" s="722"/>
      <c r="AV26" s="722"/>
      <c r="AW26" s="722"/>
      <c r="AX26" s="722"/>
      <c r="AY26" s="722"/>
      <c r="AZ26" s="722"/>
      <c r="BA26" s="722"/>
      <c r="BB26" s="722"/>
      <c r="BC26" s="722"/>
      <c r="BD26" s="722"/>
      <c r="BE26" s="722"/>
      <c r="BF26" s="723"/>
      <c r="BG26" s="628" t="s">
        <v>176</v>
      </c>
      <c r="BH26" s="629"/>
      <c r="BI26" s="629"/>
      <c r="BJ26" s="629"/>
      <c r="BK26" s="629"/>
      <c r="BL26" s="629"/>
      <c r="BM26" s="629"/>
      <c r="BN26" s="630"/>
      <c r="BO26" s="655" t="s">
        <v>176</v>
      </c>
      <c r="BP26" s="655"/>
      <c r="BQ26" s="655"/>
      <c r="BR26" s="655"/>
      <c r="BS26" s="656" t="s">
        <v>176</v>
      </c>
      <c r="BT26" s="656"/>
      <c r="BU26" s="656"/>
      <c r="BV26" s="656"/>
      <c r="BW26" s="656"/>
      <c r="BX26" s="656"/>
      <c r="BY26" s="656"/>
      <c r="BZ26" s="656"/>
      <c r="CA26" s="656"/>
      <c r="CB26" s="714"/>
      <c r="CD26" s="670" t="s">
        <v>303</v>
      </c>
      <c r="CE26" s="667"/>
      <c r="CF26" s="667"/>
      <c r="CG26" s="667"/>
      <c r="CH26" s="667"/>
      <c r="CI26" s="667"/>
      <c r="CJ26" s="667"/>
      <c r="CK26" s="667"/>
      <c r="CL26" s="667"/>
      <c r="CM26" s="667"/>
      <c r="CN26" s="667"/>
      <c r="CO26" s="667"/>
      <c r="CP26" s="667"/>
      <c r="CQ26" s="668"/>
      <c r="CR26" s="628">
        <v>886175</v>
      </c>
      <c r="CS26" s="629"/>
      <c r="CT26" s="629"/>
      <c r="CU26" s="629"/>
      <c r="CV26" s="629"/>
      <c r="CW26" s="629"/>
      <c r="CX26" s="629"/>
      <c r="CY26" s="630"/>
      <c r="CZ26" s="631">
        <v>10.5</v>
      </c>
      <c r="DA26" s="641"/>
      <c r="DB26" s="641"/>
      <c r="DC26" s="642"/>
      <c r="DD26" s="634">
        <v>783294</v>
      </c>
      <c r="DE26" s="629"/>
      <c r="DF26" s="629"/>
      <c r="DG26" s="629"/>
      <c r="DH26" s="629"/>
      <c r="DI26" s="629"/>
      <c r="DJ26" s="629"/>
      <c r="DK26" s="630"/>
      <c r="DL26" s="634" t="s">
        <v>176</v>
      </c>
      <c r="DM26" s="629"/>
      <c r="DN26" s="629"/>
      <c r="DO26" s="629"/>
      <c r="DP26" s="629"/>
      <c r="DQ26" s="629"/>
      <c r="DR26" s="629"/>
      <c r="DS26" s="629"/>
      <c r="DT26" s="629"/>
      <c r="DU26" s="629"/>
      <c r="DV26" s="630"/>
      <c r="DW26" s="631" t="s">
        <v>250</v>
      </c>
      <c r="DX26" s="641"/>
      <c r="DY26" s="641"/>
      <c r="DZ26" s="641"/>
      <c r="EA26" s="641"/>
      <c r="EB26" s="641"/>
      <c r="EC26" s="662"/>
    </row>
    <row r="27" spans="2:133" ht="11.25" customHeight="1" x14ac:dyDescent="0.15">
      <c r="B27" s="625" t="s">
        <v>304</v>
      </c>
      <c r="C27" s="626"/>
      <c r="D27" s="626"/>
      <c r="E27" s="626"/>
      <c r="F27" s="626"/>
      <c r="G27" s="626"/>
      <c r="H27" s="626"/>
      <c r="I27" s="626"/>
      <c r="J27" s="626"/>
      <c r="K27" s="626"/>
      <c r="L27" s="626"/>
      <c r="M27" s="626"/>
      <c r="N27" s="626"/>
      <c r="O27" s="626"/>
      <c r="P27" s="626"/>
      <c r="Q27" s="627"/>
      <c r="R27" s="628">
        <v>5173724</v>
      </c>
      <c r="S27" s="629"/>
      <c r="T27" s="629"/>
      <c r="U27" s="629"/>
      <c r="V27" s="629"/>
      <c r="W27" s="629"/>
      <c r="X27" s="629"/>
      <c r="Y27" s="630"/>
      <c r="Z27" s="655">
        <v>56.4</v>
      </c>
      <c r="AA27" s="655"/>
      <c r="AB27" s="655"/>
      <c r="AC27" s="655"/>
      <c r="AD27" s="656">
        <v>5074502</v>
      </c>
      <c r="AE27" s="656"/>
      <c r="AF27" s="656"/>
      <c r="AG27" s="656"/>
      <c r="AH27" s="656"/>
      <c r="AI27" s="656"/>
      <c r="AJ27" s="656"/>
      <c r="AK27" s="656"/>
      <c r="AL27" s="631">
        <v>99.7</v>
      </c>
      <c r="AM27" s="632"/>
      <c r="AN27" s="632"/>
      <c r="AO27" s="657"/>
      <c r="AP27" s="625" t="s">
        <v>305</v>
      </c>
      <c r="AQ27" s="626"/>
      <c r="AR27" s="626"/>
      <c r="AS27" s="626"/>
      <c r="AT27" s="626"/>
      <c r="AU27" s="626"/>
      <c r="AV27" s="626"/>
      <c r="AW27" s="626"/>
      <c r="AX27" s="626"/>
      <c r="AY27" s="626"/>
      <c r="AZ27" s="626"/>
      <c r="BA27" s="626"/>
      <c r="BB27" s="626"/>
      <c r="BC27" s="626"/>
      <c r="BD27" s="626"/>
      <c r="BE27" s="626"/>
      <c r="BF27" s="627"/>
      <c r="BG27" s="628">
        <v>2829364</v>
      </c>
      <c r="BH27" s="629"/>
      <c r="BI27" s="629"/>
      <c r="BJ27" s="629"/>
      <c r="BK27" s="629"/>
      <c r="BL27" s="629"/>
      <c r="BM27" s="629"/>
      <c r="BN27" s="630"/>
      <c r="BO27" s="655">
        <v>100</v>
      </c>
      <c r="BP27" s="655"/>
      <c r="BQ27" s="655"/>
      <c r="BR27" s="655"/>
      <c r="BS27" s="656" t="s">
        <v>176</v>
      </c>
      <c r="BT27" s="656"/>
      <c r="BU27" s="656"/>
      <c r="BV27" s="656"/>
      <c r="BW27" s="656"/>
      <c r="BX27" s="656"/>
      <c r="BY27" s="656"/>
      <c r="BZ27" s="656"/>
      <c r="CA27" s="656"/>
      <c r="CB27" s="714"/>
      <c r="CD27" s="670" t="s">
        <v>306</v>
      </c>
      <c r="CE27" s="667"/>
      <c r="CF27" s="667"/>
      <c r="CG27" s="667"/>
      <c r="CH27" s="667"/>
      <c r="CI27" s="667"/>
      <c r="CJ27" s="667"/>
      <c r="CK27" s="667"/>
      <c r="CL27" s="667"/>
      <c r="CM27" s="667"/>
      <c r="CN27" s="667"/>
      <c r="CO27" s="667"/>
      <c r="CP27" s="667"/>
      <c r="CQ27" s="668"/>
      <c r="CR27" s="628">
        <v>1191488</v>
      </c>
      <c r="CS27" s="639"/>
      <c r="CT27" s="639"/>
      <c r="CU27" s="639"/>
      <c r="CV27" s="639"/>
      <c r="CW27" s="639"/>
      <c r="CX27" s="639"/>
      <c r="CY27" s="640"/>
      <c r="CZ27" s="631">
        <v>14.2</v>
      </c>
      <c r="DA27" s="641"/>
      <c r="DB27" s="641"/>
      <c r="DC27" s="642"/>
      <c r="DD27" s="634">
        <v>370010</v>
      </c>
      <c r="DE27" s="639"/>
      <c r="DF27" s="639"/>
      <c r="DG27" s="639"/>
      <c r="DH27" s="639"/>
      <c r="DI27" s="639"/>
      <c r="DJ27" s="639"/>
      <c r="DK27" s="640"/>
      <c r="DL27" s="634">
        <v>310401</v>
      </c>
      <c r="DM27" s="639"/>
      <c r="DN27" s="639"/>
      <c r="DO27" s="639"/>
      <c r="DP27" s="639"/>
      <c r="DQ27" s="639"/>
      <c r="DR27" s="639"/>
      <c r="DS27" s="639"/>
      <c r="DT27" s="639"/>
      <c r="DU27" s="639"/>
      <c r="DV27" s="640"/>
      <c r="DW27" s="631">
        <v>5.6</v>
      </c>
      <c r="DX27" s="641"/>
      <c r="DY27" s="641"/>
      <c r="DZ27" s="641"/>
      <c r="EA27" s="641"/>
      <c r="EB27" s="641"/>
      <c r="EC27" s="662"/>
    </row>
    <row r="28" spans="2:133" ht="11.25" customHeight="1" x14ac:dyDescent="0.15">
      <c r="B28" s="625" t="s">
        <v>307</v>
      </c>
      <c r="C28" s="626"/>
      <c r="D28" s="626"/>
      <c r="E28" s="626"/>
      <c r="F28" s="626"/>
      <c r="G28" s="626"/>
      <c r="H28" s="626"/>
      <c r="I28" s="626"/>
      <c r="J28" s="626"/>
      <c r="K28" s="626"/>
      <c r="L28" s="626"/>
      <c r="M28" s="626"/>
      <c r="N28" s="626"/>
      <c r="O28" s="626"/>
      <c r="P28" s="626"/>
      <c r="Q28" s="627"/>
      <c r="R28" s="628">
        <v>3599</v>
      </c>
      <c r="S28" s="629"/>
      <c r="T28" s="629"/>
      <c r="U28" s="629"/>
      <c r="V28" s="629"/>
      <c r="W28" s="629"/>
      <c r="X28" s="629"/>
      <c r="Y28" s="630"/>
      <c r="Z28" s="655">
        <v>0</v>
      </c>
      <c r="AA28" s="655"/>
      <c r="AB28" s="655"/>
      <c r="AC28" s="655"/>
      <c r="AD28" s="656">
        <v>3599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308</v>
      </c>
      <c r="CE28" s="667"/>
      <c r="CF28" s="667"/>
      <c r="CG28" s="667"/>
      <c r="CH28" s="667"/>
      <c r="CI28" s="667"/>
      <c r="CJ28" s="667"/>
      <c r="CK28" s="667"/>
      <c r="CL28" s="667"/>
      <c r="CM28" s="667"/>
      <c r="CN28" s="667"/>
      <c r="CO28" s="667"/>
      <c r="CP28" s="667"/>
      <c r="CQ28" s="668"/>
      <c r="CR28" s="628">
        <v>562040</v>
      </c>
      <c r="CS28" s="629"/>
      <c r="CT28" s="629"/>
      <c r="CU28" s="629"/>
      <c r="CV28" s="629"/>
      <c r="CW28" s="629"/>
      <c r="CX28" s="629"/>
      <c r="CY28" s="630"/>
      <c r="CZ28" s="631">
        <v>6.7</v>
      </c>
      <c r="DA28" s="641"/>
      <c r="DB28" s="641"/>
      <c r="DC28" s="642"/>
      <c r="DD28" s="634">
        <v>562040</v>
      </c>
      <c r="DE28" s="629"/>
      <c r="DF28" s="629"/>
      <c r="DG28" s="629"/>
      <c r="DH28" s="629"/>
      <c r="DI28" s="629"/>
      <c r="DJ28" s="629"/>
      <c r="DK28" s="630"/>
      <c r="DL28" s="634">
        <v>562040</v>
      </c>
      <c r="DM28" s="629"/>
      <c r="DN28" s="629"/>
      <c r="DO28" s="629"/>
      <c r="DP28" s="629"/>
      <c r="DQ28" s="629"/>
      <c r="DR28" s="629"/>
      <c r="DS28" s="629"/>
      <c r="DT28" s="629"/>
      <c r="DU28" s="629"/>
      <c r="DV28" s="630"/>
      <c r="DW28" s="631">
        <v>10.199999999999999</v>
      </c>
      <c r="DX28" s="641"/>
      <c r="DY28" s="641"/>
      <c r="DZ28" s="641"/>
      <c r="EA28" s="641"/>
      <c r="EB28" s="641"/>
      <c r="EC28" s="662"/>
    </row>
    <row r="29" spans="2:133" ht="11.25" customHeight="1" x14ac:dyDescent="0.15">
      <c r="B29" s="625" t="s">
        <v>309</v>
      </c>
      <c r="C29" s="626"/>
      <c r="D29" s="626"/>
      <c r="E29" s="626"/>
      <c r="F29" s="626"/>
      <c r="G29" s="626"/>
      <c r="H29" s="626"/>
      <c r="I29" s="626"/>
      <c r="J29" s="626"/>
      <c r="K29" s="626"/>
      <c r="L29" s="626"/>
      <c r="M29" s="626"/>
      <c r="N29" s="626"/>
      <c r="O29" s="626"/>
      <c r="P29" s="626"/>
      <c r="Q29" s="627"/>
      <c r="R29" s="628">
        <v>30646</v>
      </c>
      <c r="S29" s="629"/>
      <c r="T29" s="629"/>
      <c r="U29" s="629"/>
      <c r="V29" s="629"/>
      <c r="W29" s="629"/>
      <c r="X29" s="629"/>
      <c r="Y29" s="630"/>
      <c r="Z29" s="655">
        <v>0.3</v>
      </c>
      <c r="AA29" s="655"/>
      <c r="AB29" s="655"/>
      <c r="AC29" s="655"/>
      <c r="AD29" s="656" t="s">
        <v>176</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310</v>
      </c>
      <c r="CE29" s="716"/>
      <c r="CF29" s="670" t="s">
        <v>70</v>
      </c>
      <c r="CG29" s="667"/>
      <c r="CH29" s="667"/>
      <c r="CI29" s="667"/>
      <c r="CJ29" s="667"/>
      <c r="CK29" s="667"/>
      <c r="CL29" s="667"/>
      <c r="CM29" s="667"/>
      <c r="CN29" s="667"/>
      <c r="CO29" s="667"/>
      <c r="CP29" s="667"/>
      <c r="CQ29" s="668"/>
      <c r="CR29" s="628">
        <v>562040</v>
      </c>
      <c r="CS29" s="639"/>
      <c r="CT29" s="639"/>
      <c r="CU29" s="639"/>
      <c r="CV29" s="639"/>
      <c r="CW29" s="639"/>
      <c r="CX29" s="639"/>
      <c r="CY29" s="640"/>
      <c r="CZ29" s="631">
        <v>6.7</v>
      </c>
      <c r="DA29" s="641"/>
      <c r="DB29" s="641"/>
      <c r="DC29" s="642"/>
      <c r="DD29" s="634">
        <v>562040</v>
      </c>
      <c r="DE29" s="639"/>
      <c r="DF29" s="639"/>
      <c r="DG29" s="639"/>
      <c r="DH29" s="639"/>
      <c r="DI29" s="639"/>
      <c r="DJ29" s="639"/>
      <c r="DK29" s="640"/>
      <c r="DL29" s="634">
        <v>562040</v>
      </c>
      <c r="DM29" s="639"/>
      <c r="DN29" s="639"/>
      <c r="DO29" s="639"/>
      <c r="DP29" s="639"/>
      <c r="DQ29" s="639"/>
      <c r="DR29" s="639"/>
      <c r="DS29" s="639"/>
      <c r="DT29" s="639"/>
      <c r="DU29" s="639"/>
      <c r="DV29" s="640"/>
      <c r="DW29" s="631">
        <v>10.199999999999999</v>
      </c>
      <c r="DX29" s="641"/>
      <c r="DY29" s="641"/>
      <c r="DZ29" s="641"/>
      <c r="EA29" s="641"/>
      <c r="EB29" s="641"/>
      <c r="EC29" s="662"/>
    </row>
    <row r="30" spans="2:133" ht="11.25" customHeight="1" x14ac:dyDescent="0.15">
      <c r="B30" s="625" t="s">
        <v>311</v>
      </c>
      <c r="C30" s="626"/>
      <c r="D30" s="626"/>
      <c r="E30" s="626"/>
      <c r="F30" s="626"/>
      <c r="G30" s="626"/>
      <c r="H30" s="626"/>
      <c r="I30" s="626"/>
      <c r="J30" s="626"/>
      <c r="K30" s="626"/>
      <c r="L30" s="626"/>
      <c r="M30" s="626"/>
      <c r="N30" s="626"/>
      <c r="O30" s="626"/>
      <c r="P30" s="626"/>
      <c r="Q30" s="627"/>
      <c r="R30" s="628">
        <v>38154</v>
      </c>
      <c r="S30" s="629"/>
      <c r="T30" s="629"/>
      <c r="U30" s="629"/>
      <c r="V30" s="629"/>
      <c r="W30" s="629"/>
      <c r="X30" s="629"/>
      <c r="Y30" s="630"/>
      <c r="Z30" s="655">
        <v>0.4</v>
      </c>
      <c r="AA30" s="655"/>
      <c r="AB30" s="655"/>
      <c r="AC30" s="655"/>
      <c r="AD30" s="656">
        <v>603</v>
      </c>
      <c r="AE30" s="656"/>
      <c r="AF30" s="656"/>
      <c r="AG30" s="656"/>
      <c r="AH30" s="656"/>
      <c r="AI30" s="656"/>
      <c r="AJ30" s="656"/>
      <c r="AK30" s="656"/>
      <c r="AL30" s="631">
        <v>0</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70" t="s">
        <v>314</v>
      </c>
      <c r="CG30" s="667"/>
      <c r="CH30" s="667"/>
      <c r="CI30" s="667"/>
      <c r="CJ30" s="667"/>
      <c r="CK30" s="667"/>
      <c r="CL30" s="667"/>
      <c r="CM30" s="667"/>
      <c r="CN30" s="667"/>
      <c r="CO30" s="667"/>
      <c r="CP30" s="667"/>
      <c r="CQ30" s="668"/>
      <c r="CR30" s="628">
        <v>541074</v>
      </c>
      <c r="CS30" s="629"/>
      <c r="CT30" s="629"/>
      <c r="CU30" s="629"/>
      <c r="CV30" s="629"/>
      <c r="CW30" s="629"/>
      <c r="CX30" s="629"/>
      <c r="CY30" s="630"/>
      <c r="CZ30" s="631">
        <v>6.4</v>
      </c>
      <c r="DA30" s="641"/>
      <c r="DB30" s="641"/>
      <c r="DC30" s="642"/>
      <c r="DD30" s="634">
        <v>541074</v>
      </c>
      <c r="DE30" s="629"/>
      <c r="DF30" s="629"/>
      <c r="DG30" s="629"/>
      <c r="DH30" s="629"/>
      <c r="DI30" s="629"/>
      <c r="DJ30" s="629"/>
      <c r="DK30" s="630"/>
      <c r="DL30" s="634">
        <v>541074</v>
      </c>
      <c r="DM30" s="629"/>
      <c r="DN30" s="629"/>
      <c r="DO30" s="629"/>
      <c r="DP30" s="629"/>
      <c r="DQ30" s="629"/>
      <c r="DR30" s="629"/>
      <c r="DS30" s="629"/>
      <c r="DT30" s="629"/>
      <c r="DU30" s="629"/>
      <c r="DV30" s="630"/>
      <c r="DW30" s="631">
        <v>9.8000000000000007</v>
      </c>
      <c r="DX30" s="641"/>
      <c r="DY30" s="641"/>
      <c r="DZ30" s="641"/>
      <c r="EA30" s="641"/>
      <c r="EB30" s="641"/>
      <c r="EC30" s="662"/>
    </row>
    <row r="31" spans="2:133" ht="11.25" customHeight="1" x14ac:dyDescent="0.15">
      <c r="B31" s="625" t="s">
        <v>315</v>
      </c>
      <c r="C31" s="626"/>
      <c r="D31" s="626"/>
      <c r="E31" s="626"/>
      <c r="F31" s="626"/>
      <c r="G31" s="626"/>
      <c r="H31" s="626"/>
      <c r="I31" s="626"/>
      <c r="J31" s="626"/>
      <c r="K31" s="626"/>
      <c r="L31" s="626"/>
      <c r="M31" s="626"/>
      <c r="N31" s="626"/>
      <c r="O31" s="626"/>
      <c r="P31" s="626"/>
      <c r="Q31" s="627"/>
      <c r="R31" s="628">
        <v>12081</v>
      </c>
      <c r="S31" s="629"/>
      <c r="T31" s="629"/>
      <c r="U31" s="629"/>
      <c r="V31" s="629"/>
      <c r="W31" s="629"/>
      <c r="X31" s="629"/>
      <c r="Y31" s="630"/>
      <c r="Z31" s="655">
        <v>0.1</v>
      </c>
      <c r="AA31" s="655"/>
      <c r="AB31" s="655"/>
      <c r="AC31" s="655"/>
      <c r="AD31" s="656">
        <v>1076</v>
      </c>
      <c r="AE31" s="656"/>
      <c r="AF31" s="656"/>
      <c r="AG31" s="656"/>
      <c r="AH31" s="656"/>
      <c r="AI31" s="656"/>
      <c r="AJ31" s="656"/>
      <c r="AK31" s="656"/>
      <c r="AL31" s="631">
        <v>0</v>
      </c>
      <c r="AM31" s="632"/>
      <c r="AN31" s="632"/>
      <c r="AO31" s="657"/>
      <c r="AP31" s="701" t="s">
        <v>316</v>
      </c>
      <c r="AQ31" s="702"/>
      <c r="AR31" s="702"/>
      <c r="AS31" s="702"/>
      <c r="AT31" s="707" t="s">
        <v>317</v>
      </c>
      <c r="AU31" s="217"/>
      <c r="AV31" s="217"/>
      <c r="AW31" s="217"/>
      <c r="AX31" s="694" t="s">
        <v>190</v>
      </c>
      <c r="AY31" s="695"/>
      <c r="AZ31" s="695"/>
      <c r="BA31" s="695"/>
      <c r="BB31" s="695"/>
      <c r="BC31" s="695"/>
      <c r="BD31" s="695"/>
      <c r="BE31" s="695"/>
      <c r="BF31" s="696"/>
      <c r="BG31" s="697">
        <v>99.5</v>
      </c>
      <c r="BH31" s="698"/>
      <c r="BI31" s="698"/>
      <c r="BJ31" s="698"/>
      <c r="BK31" s="698"/>
      <c r="BL31" s="698"/>
      <c r="BM31" s="699">
        <v>98.6</v>
      </c>
      <c r="BN31" s="698"/>
      <c r="BO31" s="698"/>
      <c r="BP31" s="698"/>
      <c r="BQ31" s="700"/>
      <c r="BR31" s="697">
        <v>98</v>
      </c>
      <c r="BS31" s="698"/>
      <c r="BT31" s="698"/>
      <c r="BU31" s="698"/>
      <c r="BV31" s="698"/>
      <c r="BW31" s="698"/>
      <c r="BX31" s="699">
        <v>97.2</v>
      </c>
      <c r="BY31" s="698"/>
      <c r="BZ31" s="698"/>
      <c r="CA31" s="698"/>
      <c r="CB31" s="700"/>
      <c r="CD31" s="717"/>
      <c r="CE31" s="718"/>
      <c r="CF31" s="670" t="s">
        <v>318</v>
      </c>
      <c r="CG31" s="667"/>
      <c r="CH31" s="667"/>
      <c r="CI31" s="667"/>
      <c r="CJ31" s="667"/>
      <c r="CK31" s="667"/>
      <c r="CL31" s="667"/>
      <c r="CM31" s="667"/>
      <c r="CN31" s="667"/>
      <c r="CO31" s="667"/>
      <c r="CP31" s="667"/>
      <c r="CQ31" s="668"/>
      <c r="CR31" s="628">
        <v>20966</v>
      </c>
      <c r="CS31" s="639"/>
      <c r="CT31" s="639"/>
      <c r="CU31" s="639"/>
      <c r="CV31" s="639"/>
      <c r="CW31" s="639"/>
      <c r="CX31" s="639"/>
      <c r="CY31" s="640"/>
      <c r="CZ31" s="631">
        <v>0.2</v>
      </c>
      <c r="DA31" s="641"/>
      <c r="DB31" s="641"/>
      <c r="DC31" s="642"/>
      <c r="DD31" s="634">
        <v>20966</v>
      </c>
      <c r="DE31" s="639"/>
      <c r="DF31" s="639"/>
      <c r="DG31" s="639"/>
      <c r="DH31" s="639"/>
      <c r="DI31" s="639"/>
      <c r="DJ31" s="639"/>
      <c r="DK31" s="640"/>
      <c r="DL31" s="634">
        <v>20966</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319</v>
      </c>
      <c r="C32" s="626"/>
      <c r="D32" s="626"/>
      <c r="E32" s="626"/>
      <c r="F32" s="626"/>
      <c r="G32" s="626"/>
      <c r="H32" s="626"/>
      <c r="I32" s="626"/>
      <c r="J32" s="626"/>
      <c r="K32" s="626"/>
      <c r="L32" s="626"/>
      <c r="M32" s="626"/>
      <c r="N32" s="626"/>
      <c r="O32" s="626"/>
      <c r="P32" s="626"/>
      <c r="Q32" s="627"/>
      <c r="R32" s="628">
        <v>968755</v>
      </c>
      <c r="S32" s="629"/>
      <c r="T32" s="629"/>
      <c r="U32" s="629"/>
      <c r="V32" s="629"/>
      <c r="W32" s="629"/>
      <c r="X32" s="629"/>
      <c r="Y32" s="630"/>
      <c r="Z32" s="655">
        <v>10.6</v>
      </c>
      <c r="AA32" s="655"/>
      <c r="AB32" s="655"/>
      <c r="AC32" s="655"/>
      <c r="AD32" s="656" t="s">
        <v>176</v>
      </c>
      <c r="AE32" s="656"/>
      <c r="AF32" s="656"/>
      <c r="AG32" s="656"/>
      <c r="AH32" s="656"/>
      <c r="AI32" s="656"/>
      <c r="AJ32" s="656"/>
      <c r="AK32" s="656"/>
      <c r="AL32" s="631" t="s">
        <v>176</v>
      </c>
      <c r="AM32" s="632"/>
      <c r="AN32" s="632"/>
      <c r="AO32" s="657"/>
      <c r="AP32" s="703"/>
      <c r="AQ32" s="704"/>
      <c r="AR32" s="704"/>
      <c r="AS32" s="704"/>
      <c r="AT32" s="708"/>
      <c r="AU32" s="216" t="s">
        <v>320</v>
      </c>
      <c r="AV32" s="216"/>
      <c r="AW32" s="216"/>
      <c r="AX32" s="625" t="s">
        <v>321</v>
      </c>
      <c r="AY32" s="626"/>
      <c r="AZ32" s="626"/>
      <c r="BA32" s="626"/>
      <c r="BB32" s="626"/>
      <c r="BC32" s="626"/>
      <c r="BD32" s="626"/>
      <c r="BE32" s="626"/>
      <c r="BF32" s="627"/>
      <c r="BG32" s="710">
        <v>99.4</v>
      </c>
      <c r="BH32" s="639"/>
      <c r="BI32" s="639"/>
      <c r="BJ32" s="639"/>
      <c r="BK32" s="639"/>
      <c r="BL32" s="639"/>
      <c r="BM32" s="632">
        <v>98.5</v>
      </c>
      <c r="BN32" s="711"/>
      <c r="BO32" s="711"/>
      <c r="BP32" s="711"/>
      <c r="BQ32" s="666"/>
      <c r="BR32" s="710">
        <v>99.2</v>
      </c>
      <c r="BS32" s="639"/>
      <c r="BT32" s="639"/>
      <c r="BU32" s="639"/>
      <c r="BV32" s="639"/>
      <c r="BW32" s="639"/>
      <c r="BX32" s="632">
        <v>98.4</v>
      </c>
      <c r="BY32" s="711"/>
      <c r="BZ32" s="711"/>
      <c r="CA32" s="711"/>
      <c r="CB32" s="666"/>
      <c r="CD32" s="719"/>
      <c r="CE32" s="720"/>
      <c r="CF32" s="670" t="s">
        <v>322</v>
      </c>
      <c r="CG32" s="667"/>
      <c r="CH32" s="667"/>
      <c r="CI32" s="667"/>
      <c r="CJ32" s="667"/>
      <c r="CK32" s="667"/>
      <c r="CL32" s="667"/>
      <c r="CM32" s="667"/>
      <c r="CN32" s="667"/>
      <c r="CO32" s="667"/>
      <c r="CP32" s="667"/>
      <c r="CQ32" s="668"/>
      <c r="CR32" s="628" t="s">
        <v>176</v>
      </c>
      <c r="CS32" s="629"/>
      <c r="CT32" s="629"/>
      <c r="CU32" s="629"/>
      <c r="CV32" s="629"/>
      <c r="CW32" s="629"/>
      <c r="CX32" s="629"/>
      <c r="CY32" s="630"/>
      <c r="CZ32" s="631" t="s">
        <v>176</v>
      </c>
      <c r="DA32" s="641"/>
      <c r="DB32" s="641"/>
      <c r="DC32" s="642"/>
      <c r="DD32" s="634" t="s">
        <v>246</v>
      </c>
      <c r="DE32" s="629"/>
      <c r="DF32" s="629"/>
      <c r="DG32" s="629"/>
      <c r="DH32" s="629"/>
      <c r="DI32" s="629"/>
      <c r="DJ32" s="629"/>
      <c r="DK32" s="630"/>
      <c r="DL32" s="634" t="s">
        <v>246</v>
      </c>
      <c r="DM32" s="629"/>
      <c r="DN32" s="629"/>
      <c r="DO32" s="629"/>
      <c r="DP32" s="629"/>
      <c r="DQ32" s="629"/>
      <c r="DR32" s="629"/>
      <c r="DS32" s="629"/>
      <c r="DT32" s="629"/>
      <c r="DU32" s="629"/>
      <c r="DV32" s="630"/>
      <c r="DW32" s="631" t="s">
        <v>176</v>
      </c>
      <c r="DX32" s="641"/>
      <c r="DY32" s="641"/>
      <c r="DZ32" s="641"/>
      <c r="EA32" s="641"/>
      <c r="EB32" s="641"/>
      <c r="EC32" s="662"/>
    </row>
    <row r="33" spans="2:133" ht="11.25" customHeight="1" x14ac:dyDescent="0.15">
      <c r="B33" s="691" t="s">
        <v>323</v>
      </c>
      <c r="C33" s="692"/>
      <c r="D33" s="692"/>
      <c r="E33" s="692"/>
      <c r="F33" s="692"/>
      <c r="G33" s="692"/>
      <c r="H33" s="692"/>
      <c r="I33" s="692"/>
      <c r="J33" s="692"/>
      <c r="K33" s="692"/>
      <c r="L33" s="692"/>
      <c r="M33" s="692"/>
      <c r="N33" s="692"/>
      <c r="O33" s="692"/>
      <c r="P33" s="692"/>
      <c r="Q33" s="693"/>
      <c r="R33" s="628" t="s">
        <v>176</v>
      </c>
      <c r="S33" s="629"/>
      <c r="T33" s="629"/>
      <c r="U33" s="629"/>
      <c r="V33" s="629"/>
      <c r="W33" s="629"/>
      <c r="X33" s="629"/>
      <c r="Y33" s="630"/>
      <c r="Z33" s="655" t="s">
        <v>176</v>
      </c>
      <c r="AA33" s="655"/>
      <c r="AB33" s="655"/>
      <c r="AC33" s="655"/>
      <c r="AD33" s="656" t="s">
        <v>176</v>
      </c>
      <c r="AE33" s="656"/>
      <c r="AF33" s="656"/>
      <c r="AG33" s="656"/>
      <c r="AH33" s="656"/>
      <c r="AI33" s="656"/>
      <c r="AJ33" s="656"/>
      <c r="AK33" s="656"/>
      <c r="AL33" s="631" t="s">
        <v>138</v>
      </c>
      <c r="AM33" s="632"/>
      <c r="AN33" s="632"/>
      <c r="AO33" s="657"/>
      <c r="AP33" s="705"/>
      <c r="AQ33" s="706"/>
      <c r="AR33" s="706"/>
      <c r="AS33" s="706"/>
      <c r="AT33" s="709"/>
      <c r="AU33" s="218"/>
      <c r="AV33" s="218"/>
      <c r="AW33" s="218"/>
      <c r="AX33" s="605" t="s">
        <v>324</v>
      </c>
      <c r="AY33" s="606"/>
      <c r="AZ33" s="606"/>
      <c r="BA33" s="606"/>
      <c r="BB33" s="606"/>
      <c r="BC33" s="606"/>
      <c r="BD33" s="606"/>
      <c r="BE33" s="606"/>
      <c r="BF33" s="607"/>
      <c r="BG33" s="690">
        <v>99.5</v>
      </c>
      <c r="BH33" s="609"/>
      <c r="BI33" s="609"/>
      <c r="BJ33" s="609"/>
      <c r="BK33" s="609"/>
      <c r="BL33" s="609"/>
      <c r="BM33" s="647">
        <v>98.7</v>
      </c>
      <c r="BN33" s="609"/>
      <c r="BO33" s="609"/>
      <c r="BP33" s="609"/>
      <c r="BQ33" s="658"/>
      <c r="BR33" s="690">
        <v>96.9</v>
      </c>
      <c r="BS33" s="609"/>
      <c r="BT33" s="609"/>
      <c r="BU33" s="609"/>
      <c r="BV33" s="609"/>
      <c r="BW33" s="609"/>
      <c r="BX33" s="647">
        <v>96</v>
      </c>
      <c r="BY33" s="609"/>
      <c r="BZ33" s="609"/>
      <c r="CA33" s="609"/>
      <c r="CB33" s="658"/>
      <c r="CD33" s="670" t="s">
        <v>325</v>
      </c>
      <c r="CE33" s="667"/>
      <c r="CF33" s="667"/>
      <c r="CG33" s="667"/>
      <c r="CH33" s="667"/>
      <c r="CI33" s="667"/>
      <c r="CJ33" s="667"/>
      <c r="CK33" s="667"/>
      <c r="CL33" s="667"/>
      <c r="CM33" s="667"/>
      <c r="CN33" s="667"/>
      <c r="CO33" s="667"/>
      <c r="CP33" s="667"/>
      <c r="CQ33" s="668"/>
      <c r="CR33" s="628">
        <v>3542845</v>
      </c>
      <c r="CS33" s="639"/>
      <c r="CT33" s="639"/>
      <c r="CU33" s="639"/>
      <c r="CV33" s="639"/>
      <c r="CW33" s="639"/>
      <c r="CX33" s="639"/>
      <c r="CY33" s="640"/>
      <c r="CZ33" s="631">
        <v>42.1</v>
      </c>
      <c r="DA33" s="641"/>
      <c r="DB33" s="641"/>
      <c r="DC33" s="642"/>
      <c r="DD33" s="634">
        <v>3076109</v>
      </c>
      <c r="DE33" s="639"/>
      <c r="DF33" s="639"/>
      <c r="DG33" s="639"/>
      <c r="DH33" s="639"/>
      <c r="DI33" s="639"/>
      <c r="DJ33" s="639"/>
      <c r="DK33" s="640"/>
      <c r="DL33" s="634">
        <v>2273261</v>
      </c>
      <c r="DM33" s="639"/>
      <c r="DN33" s="639"/>
      <c r="DO33" s="639"/>
      <c r="DP33" s="639"/>
      <c r="DQ33" s="639"/>
      <c r="DR33" s="639"/>
      <c r="DS33" s="639"/>
      <c r="DT33" s="639"/>
      <c r="DU33" s="639"/>
      <c r="DV33" s="640"/>
      <c r="DW33" s="631">
        <v>41.1</v>
      </c>
      <c r="DX33" s="641"/>
      <c r="DY33" s="641"/>
      <c r="DZ33" s="641"/>
      <c r="EA33" s="641"/>
      <c r="EB33" s="641"/>
      <c r="EC33" s="662"/>
    </row>
    <row r="34" spans="2:133" ht="11.25" customHeight="1" x14ac:dyDescent="0.15">
      <c r="B34" s="625" t="s">
        <v>326</v>
      </c>
      <c r="C34" s="626"/>
      <c r="D34" s="626"/>
      <c r="E34" s="626"/>
      <c r="F34" s="626"/>
      <c r="G34" s="626"/>
      <c r="H34" s="626"/>
      <c r="I34" s="626"/>
      <c r="J34" s="626"/>
      <c r="K34" s="626"/>
      <c r="L34" s="626"/>
      <c r="M34" s="626"/>
      <c r="N34" s="626"/>
      <c r="O34" s="626"/>
      <c r="P34" s="626"/>
      <c r="Q34" s="627"/>
      <c r="R34" s="628">
        <v>903173</v>
      </c>
      <c r="S34" s="629"/>
      <c r="T34" s="629"/>
      <c r="U34" s="629"/>
      <c r="V34" s="629"/>
      <c r="W34" s="629"/>
      <c r="X34" s="629"/>
      <c r="Y34" s="630"/>
      <c r="Z34" s="655">
        <v>9.8000000000000007</v>
      </c>
      <c r="AA34" s="655"/>
      <c r="AB34" s="655"/>
      <c r="AC34" s="655"/>
      <c r="AD34" s="656" t="s">
        <v>246</v>
      </c>
      <c r="AE34" s="656"/>
      <c r="AF34" s="656"/>
      <c r="AG34" s="656"/>
      <c r="AH34" s="656"/>
      <c r="AI34" s="656"/>
      <c r="AJ34" s="656"/>
      <c r="AK34" s="656"/>
      <c r="AL34" s="631" t="s">
        <v>246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327</v>
      </c>
      <c r="CE34" s="667"/>
      <c r="CF34" s="667"/>
      <c r="CG34" s="667"/>
      <c r="CH34" s="667"/>
      <c r="CI34" s="667"/>
      <c r="CJ34" s="667"/>
      <c r="CK34" s="667"/>
      <c r="CL34" s="667"/>
      <c r="CM34" s="667"/>
      <c r="CN34" s="667"/>
      <c r="CO34" s="667"/>
      <c r="CP34" s="667"/>
      <c r="CQ34" s="668"/>
      <c r="CR34" s="628">
        <v>1073686</v>
      </c>
      <c r="CS34" s="629"/>
      <c r="CT34" s="629"/>
      <c r="CU34" s="629"/>
      <c r="CV34" s="629"/>
      <c r="CW34" s="629"/>
      <c r="CX34" s="629"/>
      <c r="CY34" s="630"/>
      <c r="CZ34" s="631">
        <v>12.8</v>
      </c>
      <c r="DA34" s="641"/>
      <c r="DB34" s="641"/>
      <c r="DC34" s="642"/>
      <c r="DD34" s="634">
        <v>828850</v>
      </c>
      <c r="DE34" s="629"/>
      <c r="DF34" s="629"/>
      <c r="DG34" s="629"/>
      <c r="DH34" s="629"/>
      <c r="DI34" s="629"/>
      <c r="DJ34" s="629"/>
      <c r="DK34" s="630"/>
      <c r="DL34" s="634">
        <v>681317</v>
      </c>
      <c r="DM34" s="629"/>
      <c r="DN34" s="629"/>
      <c r="DO34" s="629"/>
      <c r="DP34" s="629"/>
      <c r="DQ34" s="629"/>
      <c r="DR34" s="629"/>
      <c r="DS34" s="629"/>
      <c r="DT34" s="629"/>
      <c r="DU34" s="629"/>
      <c r="DV34" s="630"/>
      <c r="DW34" s="631">
        <v>12.3</v>
      </c>
      <c r="DX34" s="641"/>
      <c r="DY34" s="641"/>
      <c r="DZ34" s="641"/>
      <c r="EA34" s="641"/>
      <c r="EB34" s="641"/>
      <c r="EC34" s="662"/>
    </row>
    <row r="35" spans="2:133" ht="11.25" customHeight="1" x14ac:dyDescent="0.15">
      <c r="B35" s="625" t="s">
        <v>328</v>
      </c>
      <c r="C35" s="626"/>
      <c r="D35" s="626"/>
      <c r="E35" s="626"/>
      <c r="F35" s="626"/>
      <c r="G35" s="626"/>
      <c r="H35" s="626"/>
      <c r="I35" s="626"/>
      <c r="J35" s="626"/>
      <c r="K35" s="626"/>
      <c r="L35" s="626"/>
      <c r="M35" s="626"/>
      <c r="N35" s="626"/>
      <c r="O35" s="626"/>
      <c r="P35" s="626"/>
      <c r="Q35" s="627"/>
      <c r="R35" s="628">
        <v>7453</v>
      </c>
      <c r="S35" s="629"/>
      <c r="T35" s="629"/>
      <c r="U35" s="629"/>
      <c r="V35" s="629"/>
      <c r="W35" s="629"/>
      <c r="X35" s="629"/>
      <c r="Y35" s="630"/>
      <c r="Z35" s="655">
        <v>0.1</v>
      </c>
      <c r="AA35" s="655"/>
      <c r="AB35" s="655"/>
      <c r="AC35" s="655"/>
      <c r="AD35" s="656">
        <v>221</v>
      </c>
      <c r="AE35" s="656"/>
      <c r="AF35" s="656"/>
      <c r="AG35" s="656"/>
      <c r="AH35" s="656"/>
      <c r="AI35" s="656"/>
      <c r="AJ35" s="656"/>
      <c r="AK35" s="656"/>
      <c r="AL35" s="631">
        <v>0</v>
      </c>
      <c r="AM35" s="632"/>
      <c r="AN35" s="632"/>
      <c r="AO35" s="657"/>
      <c r="AP35" s="221"/>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331</v>
      </c>
      <c r="CE35" s="667"/>
      <c r="CF35" s="667"/>
      <c r="CG35" s="667"/>
      <c r="CH35" s="667"/>
      <c r="CI35" s="667"/>
      <c r="CJ35" s="667"/>
      <c r="CK35" s="667"/>
      <c r="CL35" s="667"/>
      <c r="CM35" s="667"/>
      <c r="CN35" s="667"/>
      <c r="CO35" s="667"/>
      <c r="CP35" s="667"/>
      <c r="CQ35" s="668"/>
      <c r="CR35" s="628">
        <v>122004</v>
      </c>
      <c r="CS35" s="639"/>
      <c r="CT35" s="639"/>
      <c r="CU35" s="639"/>
      <c r="CV35" s="639"/>
      <c r="CW35" s="639"/>
      <c r="CX35" s="639"/>
      <c r="CY35" s="640"/>
      <c r="CZ35" s="631">
        <v>1.4</v>
      </c>
      <c r="DA35" s="641"/>
      <c r="DB35" s="641"/>
      <c r="DC35" s="642"/>
      <c r="DD35" s="634">
        <v>96317</v>
      </c>
      <c r="DE35" s="639"/>
      <c r="DF35" s="639"/>
      <c r="DG35" s="639"/>
      <c r="DH35" s="639"/>
      <c r="DI35" s="639"/>
      <c r="DJ35" s="639"/>
      <c r="DK35" s="640"/>
      <c r="DL35" s="634">
        <v>42979</v>
      </c>
      <c r="DM35" s="639"/>
      <c r="DN35" s="639"/>
      <c r="DO35" s="639"/>
      <c r="DP35" s="639"/>
      <c r="DQ35" s="639"/>
      <c r="DR35" s="639"/>
      <c r="DS35" s="639"/>
      <c r="DT35" s="639"/>
      <c r="DU35" s="639"/>
      <c r="DV35" s="640"/>
      <c r="DW35" s="631">
        <v>0.8</v>
      </c>
      <c r="DX35" s="641"/>
      <c r="DY35" s="641"/>
      <c r="DZ35" s="641"/>
      <c r="EA35" s="641"/>
      <c r="EB35" s="641"/>
      <c r="EC35" s="662"/>
    </row>
    <row r="36" spans="2:133" ht="11.25" customHeight="1" x14ac:dyDescent="0.15">
      <c r="B36" s="625" t="s">
        <v>332</v>
      </c>
      <c r="C36" s="626"/>
      <c r="D36" s="626"/>
      <c r="E36" s="626"/>
      <c r="F36" s="626"/>
      <c r="G36" s="626"/>
      <c r="H36" s="626"/>
      <c r="I36" s="626"/>
      <c r="J36" s="626"/>
      <c r="K36" s="626"/>
      <c r="L36" s="626"/>
      <c r="M36" s="626"/>
      <c r="N36" s="626"/>
      <c r="O36" s="626"/>
      <c r="P36" s="626"/>
      <c r="Q36" s="627"/>
      <c r="R36" s="628">
        <v>100024</v>
      </c>
      <c r="S36" s="629"/>
      <c r="T36" s="629"/>
      <c r="U36" s="629"/>
      <c r="V36" s="629"/>
      <c r="W36" s="629"/>
      <c r="X36" s="629"/>
      <c r="Y36" s="630"/>
      <c r="Z36" s="655">
        <v>1.1000000000000001</v>
      </c>
      <c r="AA36" s="655"/>
      <c r="AB36" s="655"/>
      <c r="AC36" s="655"/>
      <c r="AD36" s="656" t="s">
        <v>246</v>
      </c>
      <c r="AE36" s="656"/>
      <c r="AF36" s="656"/>
      <c r="AG36" s="656"/>
      <c r="AH36" s="656"/>
      <c r="AI36" s="656"/>
      <c r="AJ36" s="656"/>
      <c r="AK36" s="656"/>
      <c r="AL36" s="631" t="s">
        <v>176</v>
      </c>
      <c r="AM36" s="632"/>
      <c r="AN36" s="632"/>
      <c r="AO36" s="657"/>
      <c r="AP36" s="221"/>
      <c r="AQ36" s="678" t="s">
        <v>333</v>
      </c>
      <c r="AR36" s="679"/>
      <c r="AS36" s="679"/>
      <c r="AT36" s="679"/>
      <c r="AU36" s="679"/>
      <c r="AV36" s="679"/>
      <c r="AW36" s="679"/>
      <c r="AX36" s="679"/>
      <c r="AY36" s="680"/>
      <c r="AZ36" s="681">
        <v>1028886</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104207</v>
      </c>
      <c r="BW36" s="682"/>
      <c r="BX36" s="682"/>
      <c r="BY36" s="682"/>
      <c r="BZ36" s="682"/>
      <c r="CA36" s="682"/>
      <c r="CB36" s="683"/>
      <c r="CD36" s="670" t="s">
        <v>335</v>
      </c>
      <c r="CE36" s="667"/>
      <c r="CF36" s="667"/>
      <c r="CG36" s="667"/>
      <c r="CH36" s="667"/>
      <c r="CI36" s="667"/>
      <c r="CJ36" s="667"/>
      <c r="CK36" s="667"/>
      <c r="CL36" s="667"/>
      <c r="CM36" s="667"/>
      <c r="CN36" s="667"/>
      <c r="CO36" s="667"/>
      <c r="CP36" s="667"/>
      <c r="CQ36" s="668"/>
      <c r="CR36" s="628">
        <v>922372</v>
      </c>
      <c r="CS36" s="629"/>
      <c r="CT36" s="629"/>
      <c r="CU36" s="629"/>
      <c r="CV36" s="629"/>
      <c r="CW36" s="629"/>
      <c r="CX36" s="629"/>
      <c r="CY36" s="630"/>
      <c r="CZ36" s="631">
        <v>11</v>
      </c>
      <c r="DA36" s="641"/>
      <c r="DB36" s="641"/>
      <c r="DC36" s="642"/>
      <c r="DD36" s="634">
        <v>835236</v>
      </c>
      <c r="DE36" s="629"/>
      <c r="DF36" s="629"/>
      <c r="DG36" s="629"/>
      <c r="DH36" s="629"/>
      <c r="DI36" s="629"/>
      <c r="DJ36" s="629"/>
      <c r="DK36" s="630"/>
      <c r="DL36" s="634">
        <v>725658</v>
      </c>
      <c r="DM36" s="629"/>
      <c r="DN36" s="629"/>
      <c r="DO36" s="629"/>
      <c r="DP36" s="629"/>
      <c r="DQ36" s="629"/>
      <c r="DR36" s="629"/>
      <c r="DS36" s="629"/>
      <c r="DT36" s="629"/>
      <c r="DU36" s="629"/>
      <c r="DV36" s="630"/>
      <c r="DW36" s="631">
        <v>13.1</v>
      </c>
      <c r="DX36" s="641"/>
      <c r="DY36" s="641"/>
      <c r="DZ36" s="641"/>
      <c r="EA36" s="641"/>
      <c r="EB36" s="641"/>
      <c r="EC36" s="662"/>
    </row>
    <row r="37" spans="2:133" ht="11.25" customHeight="1" x14ac:dyDescent="0.15">
      <c r="B37" s="625" t="s">
        <v>336</v>
      </c>
      <c r="C37" s="626"/>
      <c r="D37" s="626"/>
      <c r="E37" s="626"/>
      <c r="F37" s="626"/>
      <c r="G37" s="626"/>
      <c r="H37" s="626"/>
      <c r="I37" s="626"/>
      <c r="J37" s="626"/>
      <c r="K37" s="626"/>
      <c r="L37" s="626"/>
      <c r="M37" s="626"/>
      <c r="N37" s="626"/>
      <c r="O37" s="626"/>
      <c r="P37" s="626"/>
      <c r="Q37" s="627"/>
      <c r="R37" s="628">
        <v>626</v>
      </c>
      <c r="S37" s="629"/>
      <c r="T37" s="629"/>
      <c r="U37" s="629"/>
      <c r="V37" s="629"/>
      <c r="W37" s="629"/>
      <c r="X37" s="629"/>
      <c r="Y37" s="630"/>
      <c r="Z37" s="655">
        <v>0</v>
      </c>
      <c r="AA37" s="655"/>
      <c r="AB37" s="655"/>
      <c r="AC37" s="655"/>
      <c r="AD37" s="656" t="s">
        <v>176</v>
      </c>
      <c r="AE37" s="656"/>
      <c r="AF37" s="656"/>
      <c r="AG37" s="656"/>
      <c r="AH37" s="656"/>
      <c r="AI37" s="656"/>
      <c r="AJ37" s="656"/>
      <c r="AK37" s="656"/>
      <c r="AL37" s="631" t="s">
        <v>176</v>
      </c>
      <c r="AM37" s="632"/>
      <c r="AN37" s="632"/>
      <c r="AO37" s="657"/>
      <c r="AQ37" s="663" t="s">
        <v>337</v>
      </c>
      <c r="AR37" s="664"/>
      <c r="AS37" s="664"/>
      <c r="AT37" s="664"/>
      <c r="AU37" s="664"/>
      <c r="AV37" s="664"/>
      <c r="AW37" s="664"/>
      <c r="AX37" s="664"/>
      <c r="AY37" s="665"/>
      <c r="AZ37" s="628">
        <v>339701</v>
      </c>
      <c r="BA37" s="629"/>
      <c r="BB37" s="629"/>
      <c r="BC37" s="629"/>
      <c r="BD37" s="639"/>
      <c r="BE37" s="639"/>
      <c r="BF37" s="666"/>
      <c r="BG37" s="670" t="s">
        <v>338</v>
      </c>
      <c r="BH37" s="667"/>
      <c r="BI37" s="667"/>
      <c r="BJ37" s="667"/>
      <c r="BK37" s="667"/>
      <c r="BL37" s="667"/>
      <c r="BM37" s="667"/>
      <c r="BN37" s="667"/>
      <c r="BO37" s="667"/>
      <c r="BP37" s="667"/>
      <c r="BQ37" s="667"/>
      <c r="BR37" s="667"/>
      <c r="BS37" s="667"/>
      <c r="BT37" s="667"/>
      <c r="BU37" s="668"/>
      <c r="BV37" s="628">
        <v>95082</v>
      </c>
      <c r="BW37" s="629"/>
      <c r="BX37" s="629"/>
      <c r="BY37" s="629"/>
      <c r="BZ37" s="629"/>
      <c r="CA37" s="629"/>
      <c r="CB37" s="669"/>
      <c r="CD37" s="670" t="s">
        <v>339</v>
      </c>
      <c r="CE37" s="667"/>
      <c r="CF37" s="667"/>
      <c r="CG37" s="667"/>
      <c r="CH37" s="667"/>
      <c r="CI37" s="667"/>
      <c r="CJ37" s="667"/>
      <c r="CK37" s="667"/>
      <c r="CL37" s="667"/>
      <c r="CM37" s="667"/>
      <c r="CN37" s="667"/>
      <c r="CO37" s="667"/>
      <c r="CP37" s="667"/>
      <c r="CQ37" s="668"/>
      <c r="CR37" s="628">
        <v>456926</v>
      </c>
      <c r="CS37" s="639"/>
      <c r="CT37" s="639"/>
      <c r="CU37" s="639"/>
      <c r="CV37" s="639"/>
      <c r="CW37" s="639"/>
      <c r="CX37" s="639"/>
      <c r="CY37" s="640"/>
      <c r="CZ37" s="631">
        <v>5.4</v>
      </c>
      <c r="DA37" s="641"/>
      <c r="DB37" s="641"/>
      <c r="DC37" s="642"/>
      <c r="DD37" s="634">
        <v>456899</v>
      </c>
      <c r="DE37" s="639"/>
      <c r="DF37" s="639"/>
      <c r="DG37" s="639"/>
      <c r="DH37" s="639"/>
      <c r="DI37" s="639"/>
      <c r="DJ37" s="639"/>
      <c r="DK37" s="640"/>
      <c r="DL37" s="634">
        <v>456899</v>
      </c>
      <c r="DM37" s="639"/>
      <c r="DN37" s="639"/>
      <c r="DO37" s="639"/>
      <c r="DP37" s="639"/>
      <c r="DQ37" s="639"/>
      <c r="DR37" s="639"/>
      <c r="DS37" s="639"/>
      <c r="DT37" s="639"/>
      <c r="DU37" s="639"/>
      <c r="DV37" s="640"/>
      <c r="DW37" s="631">
        <v>8.3000000000000007</v>
      </c>
      <c r="DX37" s="641"/>
      <c r="DY37" s="641"/>
      <c r="DZ37" s="641"/>
      <c r="EA37" s="641"/>
      <c r="EB37" s="641"/>
      <c r="EC37" s="662"/>
    </row>
    <row r="38" spans="2:133" ht="11.25" customHeight="1" x14ac:dyDescent="0.15">
      <c r="B38" s="625" t="s">
        <v>340</v>
      </c>
      <c r="C38" s="626"/>
      <c r="D38" s="626"/>
      <c r="E38" s="626"/>
      <c r="F38" s="626"/>
      <c r="G38" s="626"/>
      <c r="H38" s="626"/>
      <c r="I38" s="626"/>
      <c r="J38" s="626"/>
      <c r="K38" s="626"/>
      <c r="L38" s="626"/>
      <c r="M38" s="626"/>
      <c r="N38" s="626"/>
      <c r="O38" s="626"/>
      <c r="P38" s="626"/>
      <c r="Q38" s="627"/>
      <c r="R38" s="628">
        <v>521409</v>
      </c>
      <c r="S38" s="629"/>
      <c r="T38" s="629"/>
      <c r="U38" s="629"/>
      <c r="V38" s="629"/>
      <c r="W38" s="629"/>
      <c r="X38" s="629"/>
      <c r="Y38" s="630"/>
      <c r="Z38" s="655">
        <v>5.7</v>
      </c>
      <c r="AA38" s="655"/>
      <c r="AB38" s="655"/>
      <c r="AC38" s="655"/>
      <c r="AD38" s="656" t="s">
        <v>176</v>
      </c>
      <c r="AE38" s="656"/>
      <c r="AF38" s="656"/>
      <c r="AG38" s="656"/>
      <c r="AH38" s="656"/>
      <c r="AI38" s="656"/>
      <c r="AJ38" s="656"/>
      <c r="AK38" s="656"/>
      <c r="AL38" s="631" t="s">
        <v>176</v>
      </c>
      <c r="AM38" s="632"/>
      <c r="AN38" s="632"/>
      <c r="AO38" s="657"/>
      <c r="AQ38" s="663" t="s">
        <v>341</v>
      </c>
      <c r="AR38" s="664"/>
      <c r="AS38" s="664"/>
      <c r="AT38" s="664"/>
      <c r="AU38" s="664"/>
      <c r="AV38" s="664"/>
      <c r="AW38" s="664"/>
      <c r="AX38" s="664"/>
      <c r="AY38" s="665"/>
      <c r="AZ38" s="628">
        <v>4277</v>
      </c>
      <c r="BA38" s="629"/>
      <c r="BB38" s="629"/>
      <c r="BC38" s="629"/>
      <c r="BD38" s="639"/>
      <c r="BE38" s="639"/>
      <c r="BF38" s="666"/>
      <c r="BG38" s="670" t="s">
        <v>342</v>
      </c>
      <c r="BH38" s="667"/>
      <c r="BI38" s="667"/>
      <c r="BJ38" s="667"/>
      <c r="BK38" s="667"/>
      <c r="BL38" s="667"/>
      <c r="BM38" s="667"/>
      <c r="BN38" s="667"/>
      <c r="BO38" s="667"/>
      <c r="BP38" s="667"/>
      <c r="BQ38" s="667"/>
      <c r="BR38" s="667"/>
      <c r="BS38" s="667"/>
      <c r="BT38" s="667"/>
      <c r="BU38" s="668"/>
      <c r="BV38" s="628">
        <v>2999</v>
      </c>
      <c r="BW38" s="629"/>
      <c r="BX38" s="629"/>
      <c r="BY38" s="629"/>
      <c r="BZ38" s="629"/>
      <c r="CA38" s="629"/>
      <c r="CB38" s="669"/>
      <c r="CD38" s="670" t="s">
        <v>343</v>
      </c>
      <c r="CE38" s="667"/>
      <c r="CF38" s="667"/>
      <c r="CG38" s="667"/>
      <c r="CH38" s="667"/>
      <c r="CI38" s="667"/>
      <c r="CJ38" s="667"/>
      <c r="CK38" s="667"/>
      <c r="CL38" s="667"/>
      <c r="CM38" s="667"/>
      <c r="CN38" s="667"/>
      <c r="CO38" s="667"/>
      <c r="CP38" s="667"/>
      <c r="CQ38" s="668"/>
      <c r="CR38" s="628">
        <v>1024609</v>
      </c>
      <c r="CS38" s="629"/>
      <c r="CT38" s="629"/>
      <c r="CU38" s="629"/>
      <c r="CV38" s="629"/>
      <c r="CW38" s="629"/>
      <c r="CX38" s="629"/>
      <c r="CY38" s="630"/>
      <c r="CZ38" s="631">
        <v>12.2</v>
      </c>
      <c r="DA38" s="641"/>
      <c r="DB38" s="641"/>
      <c r="DC38" s="642"/>
      <c r="DD38" s="634">
        <v>915645</v>
      </c>
      <c r="DE38" s="629"/>
      <c r="DF38" s="629"/>
      <c r="DG38" s="629"/>
      <c r="DH38" s="629"/>
      <c r="DI38" s="629"/>
      <c r="DJ38" s="629"/>
      <c r="DK38" s="630"/>
      <c r="DL38" s="634">
        <v>823307</v>
      </c>
      <c r="DM38" s="629"/>
      <c r="DN38" s="629"/>
      <c r="DO38" s="629"/>
      <c r="DP38" s="629"/>
      <c r="DQ38" s="629"/>
      <c r="DR38" s="629"/>
      <c r="DS38" s="629"/>
      <c r="DT38" s="629"/>
      <c r="DU38" s="629"/>
      <c r="DV38" s="630"/>
      <c r="DW38" s="631">
        <v>14.9</v>
      </c>
      <c r="DX38" s="641"/>
      <c r="DY38" s="641"/>
      <c r="DZ38" s="641"/>
      <c r="EA38" s="641"/>
      <c r="EB38" s="641"/>
      <c r="EC38" s="662"/>
    </row>
    <row r="39" spans="2:133" ht="11.25" customHeight="1" x14ac:dyDescent="0.15">
      <c r="B39" s="625" t="s">
        <v>344</v>
      </c>
      <c r="C39" s="626"/>
      <c r="D39" s="626"/>
      <c r="E39" s="626"/>
      <c r="F39" s="626"/>
      <c r="G39" s="626"/>
      <c r="H39" s="626"/>
      <c r="I39" s="626"/>
      <c r="J39" s="626"/>
      <c r="K39" s="626"/>
      <c r="L39" s="626"/>
      <c r="M39" s="626"/>
      <c r="N39" s="626"/>
      <c r="O39" s="626"/>
      <c r="P39" s="626"/>
      <c r="Q39" s="627"/>
      <c r="R39" s="628">
        <v>213172</v>
      </c>
      <c r="S39" s="629"/>
      <c r="T39" s="629"/>
      <c r="U39" s="629"/>
      <c r="V39" s="629"/>
      <c r="W39" s="629"/>
      <c r="X39" s="629"/>
      <c r="Y39" s="630"/>
      <c r="Z39" s="655">
        <v>2.2999999999999998</v>
      </c>
      <c r="AA39" s="655"/>
      <c r="AB39" s="655"/>
      <c r="AC39" s="655"/>
      <c r="AD39" s="656">
        <v>8586</v>
      </c>
      <c r="AE39" s="656"/>
      <c r="AF39" s="656"/>
      <c r="AG39" s="656"/>
      <c r="AH39" s="656"/>
      <c r="AI39" s="656"/>
      <c r="AJ39" s="656"/>
      <c r="AK39" s="656"/>
      <c r="AL39" s="631">
        <v>0.2</v>
      </c>
      <c r="AM39" s="632"/>
      <c r="AN39" s="632"/>
      <c r="AO39" s="657"/>
      <c r="AQ39" s="663" t="s">
        <v>345</v>
      </c>
      <c r="AR39" s="664"/>
      <c r="AS39" s="664"/>
      <c r="AT39" s="664"/>
      <c r="AU39" s="664"/>
      <c r="AV39" s="664"/>
      <c r="AW39" s="664"/>
      <c r="AX39" s="664"/>
      <c r="AY39" s="665"/>
      <c r="AZ39" s="628" t="s">
        <v>246</v>
      </c>
      <c r="BA39" s="629"/>
      <c r="BB39" s="629"/>
      <c r="BC39" s="629"/>
      <c r="BD39" s="639"/>
      <c r="BE39" s="639"/>
      <c r="BF39" s="666"/>
      <c r="BG39" s="670" t="s">
        <v>346</v>
      </c>
      <c r="BH39" s="667"/>
      <c r="BI39" s="667"/>
      <c r="BJ39" s="667"/>
      <c r="BK39" s="667"/>
      <c r="BL39" s="667"/>
      <c r="BM39" s="667"/>
      <c r="BN39" s="667"/>
      <c r="BO39" s="667"/>
      <c r="BP39" s="667"/>
      <c r="BQ39" s="667"/>
      <c r="BR39" s="667"/>
      <c r="BS39" s="667"/>
      <c r="BT39" s="667"/>
      <c r="BU39" s="668"/>
      <c r="BV39" s="628">
        <v>4726</v>
      </c>
      <c r="BW39" s="629"/>
      <c r="BX39" s="629"/>
      <c r="BY39" s="629"/>
      <c r="BZ39" s="629"/>
      <c r="CA39" s="629"/>
      <c r="CB39" s="669"/>
      <c r="CD39" s="670" t="s">
        <v>347</v>
      </c>
      <c r="CE39" s="667"/>
      <c r="CF39" s="667"/>
      <c r="CG39" s="667"/>
      <c r="CH39" s="667"/>
      <c r="CI39" s="667"/>
      <c r="CJ39" s="667"/>
      <c r="CK39" s="667"/>
      <c r="CL39" s="667"/>
      <c r="CM39" s="667"/>
      <c r="CN39" s="667"/>
      <c r="CO39" s="667"/>
      <c r="CP39" s="667"/>
      <c r="CQ39" s="668"/>
      <c r="CR39" s="628">
        <v>400174</v>
      </c>
      <c r="CS39" s="639"/>
      <c r="CT39" s="639"/>
      <c r="CU39" s="639"/>
      <c r="CV39" s="639"/>
      <c r="CW39" s="639"/>
      <c r="CX39" s="639"/>
      <c r="CY39" s="640"/>
      <c r="CZ39" s="631">
        <v>4.8</v>
      </c>
      <c r="DA39" s="641"/>
      <c r="DB39" s="641"/>
      <c r="DC39" s="642"/>
      <c r="DD39" s="634">
        <v>400061</v>
      </c>
      <c r="DE39" s="639"/>
      <c r="DF39" s="639"/>
      <c r="DG39" s="639"/>
      <c r="DH39" s="639"/>
      <c r="DI39" s="639"/>
      <c r="DJ39" s="639"/>
      <c r="DK39" s="640"/>
      <c r="DL39" s="634" t="s">
        <v>250</v>
      </c>
      <c r="DM39" s="639"/>
      <c r="DN39" s="639"/>
      <c r="DO39" s="639"/>
      <c r="DP39" s="639"/>
      <c r="DQ39" s="639"/>
      <c r="DR39" s="639"/>
      <c r="DS39" s="639"/>
      <c r="DT39" s="639"/>
      <c r="DU39" s="639"/>
      <c r="DV39" s="640"/>
      <c r="DW39" s="631" t="s">
        <v>246</v>
      </c>
      <c r="DX39" s="641"/>
      <c r="DY39" s="641"/>
      <c r="DZ39" s="641"/>
      <c r="EA39" s="641"/>
      <c r="EB39" s="641"/>
      <c r="EC39" s="662"/>
    </row>
    <row r="40" spans="2:133" ht="11.25" customHeight="1" x14ac:dyDescent="0.15">
      <c r="B40" s="625" t="s">
        <v>348</v>
      </c>
      <c r="C40" s="626"/>
      <c r="D40" s="626"/>
      <c r="E40" s="626"/>
      <c r="F40" s="626"/>
      <c r="G40" s="626"/>
      <c r="H40" s="626"/>
      <c r="I40" s="626"/>
      <c r="J40" s="626"/>
      <c r="K40" s="626"/>
      <c r="L40" s="626"/>
      <c r="M40" s="626"/>
      <c r="N40" s="626"/>
      <c r="O40" s="626"/>
      <c r="P40" s="626"/>
      <c r="Q40" s="627"/>
      <c r="R40" s="628">
        <v>1201728</v>
      </c>
      <c r="S40" s="629"/>
      <c r="T40" s="629"/>
      <c r="U40" s="629"/>
      <c r="V40" s="629"/>
      <c r="W40" s="629"/>
      <c r="X40" s="629"/>
      <c r="Y40" s="630"/>
      <c r="Z40" s="655">
        <v>13.1</v>
      </c>
      <c r="AA40" s="655"/>
      <c r="AB40" s="655"/>
      <c r="AC40" s="655"/>
      <c r="AD40" s="656" t="s">
        <v>138</v>
      </c>
      <c r="AE40" s="656"/>
      <c r="AF40" s="656"/>
      <c r="AG40" s="656"/>
      <c r="AH40" s="656"/>
      <c r="AI40" s="656"/>
      <c r="AJ40" s="656"/>
      <c r="AK40" s="656"/>
      <c r="AL40" s="631" t="s">
        <v>176</v>
      </c>
      <c r="AM40" s="632"/>
      <c r="AN40" s="632"/>
      <c r="AO40" s="657"/>
      <c r="AQ40" s="663" t="s">
        <v>349</v>
      </c>
      <c r="AR40" s="664"/>
      <c r="AS40" s="664"/>
      <c r="AT40" s="664"/>
      <c r="AU40" s="664"/>
      <c r="AV40" s="664"/>
      <c r="AW40" s="664"/>
      <c r="AX40" s="664"/>
      <c r="AY40" s="665"/>
      <c r="AZ40" s="628" t="s">
        <v>176</v>
      </c>
      <c r="BA40" s="629"/>
      <c r="BB40" s="629"/>
      <c r="BC40" s="629"/>
      <c r="BD40" s="639"/>
      <c r="BE40" s="639"/>
      <c r="BF40" s="666"/>
      <c r="BG40" s="671" t="s">
        <v>350</v>
      </c>
      <c r="BH40" s="672"/>
      <c r="BI40" s="672"/>
      <c r="BJ40" s="672"/>
      <c r="BK40" s="672"/>
      <c r="BL40" s="222"/>
      <c r="BM40" s="667" t="s">
        <v>351</v>
      </c>
      <c r="BN40" s="667"/>
      <c r="BO40" s="667"/>
      <c r="BP40" s="667"/>
      <c r="BQ40" s="667"/>
      <c r="BR40" s="667"/>
      <c r="BS40" s="667"/>
      <c r="BT40" s="667"/>
      <c r="BU40" s="668"/>
      <c r="BV40" s="628">
        <v>85</v>
      </c>
      <c r="BW40" s="629"/>
      <c r="BX40" s="629"/>
      <c r="BY40" s="629"/>
      <c r="BZ40" s="629"/>
      <c r="CA40" s="629"/>
      <c r="CB40" s="669"/>
      <c r="CD40" s="670" t="s">
        <v>352</v>
      </c>
      <c r="CE40" s="667"/>
      <c r="CF40" s="667"/>
      <c r="CG40" s="667"/>
      <c r="CH40" s="667"/>
      <c r="CI40" s="667"/>
      <c r="CJ40" s="667"/>
      <c r="CK40" s="667"/>
      <c r="CL40" s="667"/>
      <c r="CM40" s="667"/>
      <c r="CN40" s="667"/>
      <c r="CO40" s="667"/>
      <c r="CP40" s="667"/>
      <c r="CQ40" s="668"/>
      <c r="CR40" s="628" t="s">
        <v>176</v>
      </c>
      <c r="CS40" s="629"/>
      <c r="CT40" s="629"/>
      <c r="CU40" s="629"/>
      <c r="CV40" s="629"/>
      <c r="CW40" s="629"/>
      <c r="CX40" s="629"/>
      <c r="CY40" s="630"/>
      <c r="CZ40" s="631" t="s">
        <v>246</v>
      </c>
      <c r="DA40" s="641"/>
      <c r="DB40" s="641"/>
      <c r="DC40" s="642"/>
      <c r="DD40" s="634" t="s">
        <v>176</v>
      </c>
      <c r="DE40" s="629"/>
      <c r="DF40" s="629"/>
      <c r="DG40" s="629"/>
      <c r="DH40" s="629"/>
      <c r="DI40" s="629"/>
      <c r="DJ40" s="629"/>
      <c r="DK40" s="630"/>
      <c r="DL40" s="634" t="s">
        <v>138</v>
      </c>
      <c r="DM40" s="629"/>
      <c r="DN40" s="629"/>
      <c r="DO40" s="629"/>
      <c r="DP40" s="629"/>
      <c r="DQ40" s="629"/>
      <c r="DR40" s="629"/>
      <c r="DS40" s="629"/>
      <c r="DT40" s="629"/>
      <c r="DU40" s="629"/>
      <c r="DV40" s="630"/>
      <c r="DW40" s="631" t="s">
        <v>246</v>
      </c>
      <c r="DX40" s="641"/>
      <c r="DY40" s="641"/>
      <c r="DZ40" s="641"/>
      <c r="EA40" s="641"/>
      <c r="EB40" s="641"/>
      <c r="EC40" s="662"/>
    </row>
    <row r="41" spans="2:133" ht="11.25" customHeight="1" x14ac:dyDescent="0.15">
      <c r="B41" s="625" t="s">
        <v>353</v>
      </c>
      <c r="C41" s="626"/>
      <c r="D41" s="626"/>
      <c r="E41" s="626"/>
      <c r="F41" s="626"/>
      <c r="G41" s="626"/>
      <c r="H41" s="626"/>
      <c r="I41" s="626"/>
      <c r="J41" s="626"/>
      <c r="K41" s="626"/>
      <c r="L41" s="626"/>
      <c r="M41" s="626"/>
      <c r="N41" s="626"/>
      <c r="O41" s="626"/>
      <c r="P41" s="626"/>
      <c r="Q41" s="627"/>
      <c r="R41" s="628" t="s">
        <v>176</v>
      </c>
      <c r="S41" s="629"/>
      <c r="T41" s="629"/>
      <c r="U41" s="629"/>
      <c r="V41" s="629"/>
      <c r="W41" s="629"/>
      <c r="X41" s="629"/>
      <c r="Y41" s="630"/>
      <c r="Z41" s="655" t="s">
        <v>176</v>
      </c>
      <c r="AA41" s="655"/>
      <c r="AB41" s="655"/>
      <c r="AC41" s="655"/>
      <c r="AD41" s="656" t="s">
        <v>250</v>
      </c>
      <c r="AE41" s="656"/>
      <c r="AF41" s="656"/>
      <c r="AG41" s="656"/>
      <c r="AH41" s="656"/>
      <c r="AI41" s="656"/>
      <c r="AJ41" s="656"/>
      <c r="AK41" s="656"/>
      <c r="AL41" s="631" t="s">
        <v>176</v>
      </c>
      <c r="AM41" s="632"/>
      <c r="AN41" s="632"/>
      <c r="AO41" s="657"/>
      <c r="AQ41" s="663" t="s">
        <v>354</v>
      </c>
      <c r="AR41" s="664"/>
      <c r="AS41" s="664"/>
      <c r="AT41" s="664"/>
      <c r="AU41" s="664"/>
      <c r="AV41" s="664"/>
      <c r="AW41" s="664"/>
      <c r="AX41" s="664"/>
      <c r="AY41" s="665"/>
      <c r="AZ41" s="628">
        <v>120882</v>
      </c>
      <c r="BA41" s="629"/>
      <c r="BB41" s="629"/>
      <c r="BC41" s="629"/>
      <c r="BD41" s="639"/>
      <c r="BE41" s="639"/>
      <c r="BF41" s="666"/>
      <c r="BG41" s="671"/>
      <c r="BH41" s="672"/>
      <c r="BI41" s="672"/>
      <c r="BJ41" s="672"/>
      <c r="BK41" s="672"/>
      <c r="BL41" s="222"/>
      <c r="BM41" s="667" t="s">
        <v>355</v>
      </c>
      <c r="BN41" s="667"/>
      <c r="BO41" s="667"/>
      <c r="BP41" s="667"/>
      <c r="BQ41" s="667"/>
      <c r="BR41" s="667"/>
      <c r="BS41" s="667"/>
      <c r="BT41" s="667"/>
      <c r="BU41" s="668"/>
      <c r="BV41" s="628" t="s">
        <v>176</v>
      </c>
      <c r="BW41" s="629"/>
      <c r="BX41" s="629"/>
      <c r="BY41" s="629"/>
      <c r="BZ41" s="629"/>
      <c r="CA41" s="629"/>
      <c r="CB41" s="669"/>
      <c r="CD41" s="670" t="s">
        <v>356</v>
      </c>
      <c r="CE41" s="667"/>
      <c r="CF41" s="667"/>
      <c r="CG41" s="667"/>
      <c r="CH41" s="667"/>
      <c r="CI41" s="667"/>
      <c r="CJ41" s="667"/>
      <c r="CK41" s="667"/>
      <c r="CL41" s="667"/>
      <c r="CM41" s="667"/>
      <c r="CN41" s="667"/>
      <c r="CO41" s="667"/>
      <c r="CP41" s="667"/>
      <c r="CQ41" s="668"/>
      <c r="CR41" s="628" t="s">
        <v>176</v>
      </c>
      <c r="CS41" s="639"/>
      <c r="CT41" s="639"/>
      <c r="CU41" s="639"/>
      <c r="CV41" s="639"/>
      <c r="CW41" s="639"/>
      <c r="CX41" s="639"/>
      <c r="CY41" s="640"/>
      <c r="CZ41" s="631" t="s">
        <v>138</v>
      </c>
      <c r="DA41" s="641"/>
      <c r="DB41" s="641"/>
      <c r="DC41" s="642"/>
      <c r="DD41" s="634" t="s">
        <v>250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357</v>
      </c>
      <c r="C42" s="626"/>
      <c r="D42" s="626"/>
      <c r="E42" s="626"/>
      <c r="F42" s="626"/>
      <c r="G42" s="626"/>
      <c r="H42" s="626"/>
      <c r="I42" s="626"/>
      <c r="J42" s="626"/>
      <c r="K42" s="626"/>
      <c r="L42" s="626"/>
      <c r="M42" s="626"/>
      <c r="N42" s="626"/>
      <c r="O42" s="626"/>
      <c r="P42" s="626"/>
      <c r="Q42" s="627"/>
      <c r="R42" s="628" t="s">
        <v>176</v>
      </c>
      <c r="S42" s="629"/>
      <c r="T42" s="629"/>
      <c r="U42" s="629"/>
      <c r="V42" s="629"/>
      <c r="W42" s="629"/>
      <c r="X42" s="629"/>
      <c r="Y42" s="630"/>
      <c r="Z42" s="655" t="s">
        <v>246</v>
      </c>
      <c r="AA42" s="655"/>
      <c r="AB42" s="655"/>
      <c r="AC42" s="655"/>
      <c r="AD42" s="656" t="s">
        <v>176</v>
      </c>
      <c r="AE42" s="656"/>
      <c r="AF42" s="656"/>
      <c r="AG42" s="656"/>
      <c r="AH42" s="656"/>
      <c r="AI42" s="656"/>
      <c r="AJ42" s="656"/>
      <c r="AK42" s="656"/>
      <c r="AL42" s="631" t="s">
        <v>246</v>
      </c>
      <c r="AM42" s="632"/>
      <c r="AN42" s="632"/>
      <c r="AO42" s="657"/>
      <c r="AQ42" s="675" t="s">
        <v>358</v>
      </c>
      <c r="AR42" s="676"/>
      <c r="AS42" s="676"/>
      <c r="AT42" s="676"/>
      <c r="AU42" s="676"/>
      <c r="AV42" s="676"/>
      <c r="AW42" s="676"/>
      <c r="AX42" s="676"/>
      <c r="AY42" s="677"/>
      <c r="AZ42" s="608">
        <v>564026</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354</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1708667</v>
      </c>
      <c r="CS42" s="639"/>
      <c r="CT42" s="639"/>
      <c r="CU42" s="639"/>
      <c r="CV42" s="639"/>
      <c r="CW42" s="639"/>
      <c r="CX42" s="639"/>
      <c r="CY42" s="640"/>
      <c r="CZ42" s="631">
        <v>20.3</v>
      </c>
      <c r="DA42" s="641"/>
      <c r="DB42" s="641"/>
      <c r="DC42" s="642"/>
      <c r="DD42" s="634">
        <v>414988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445328</v>
      </c>
      <c r="S43" s="629"/>
      <c r="T43" s="629"/>
      <c r="U43" s="629"/>
      <c r="V43" s="629"/>
      <c r="W43" s="629"/>
      <c r="X43" s="629"/>
      <c r="Y43" s="630"/>
      <c r="Z43" s="655">
        <v>4.9000000000000004</v>
      </c>
      <c r="AA43" s="655"/>
      <c r="AB43" s="655"/>
      <c r="AC43" s="655"/>
      <c r="AD43" s="656" t="s">
        <v>138</v>
      </c>
      <c r="AE43" s="656"/>
      <c r="AF43" s="656"/>
      <c r="AG43" s="656"/>
      <c r="AH43" s="656"/>
      <c r="AI43" s="656"/>
      <c r="AJ43" s="656"/>
      <c r="AK43" s="656"/>
      <c r="AL43" s="631" t="s">
        <v>176</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v>44456</v>
      </c>
      <c r="CS43" s="639"/>
      <c r="CT43" s="639"/>
      <c r="CU43" s="639"/>
      <c r="CV43" s="639"/>
      <c r="CW43" s="639"/>
      <c r="CX43" s="639"/>
      <c r="CY43" s="640"/>
      <c r="CZ43" s="631">
        <v>0.5</v>
      </c>
      <c r="DA43" s="641"/>
      <c r="DB43" s="641"/>
      <c r="DC43" s="642"/>
      <c r="DD43" s="634">
        <v>44456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9174544</v>
      </c>
      <c r="S44" s="643"/>
      <c r="T44" s="643"/>
      <c r="U44" s="643"/>
      <c r="V44" s="643"/>
      <c r="W44" s="643"/>
      <c r="X44" s="643"/>
      <c r="Y44" s="644"/>
      <c r="Z44" s="645">
        <v>100</v>
      </c>
      <c r="AA44" s="645"/>
      <c r="AB44" s="645"/>
      <c r="AC44" s="645"/>
      <c r="AD44" s="646">
        <v>5088587</v>
      </c>
      <c r="AE44" s="646"/>
      <c r="AF44" s="646"/>
      <c r="AG44" s="646"/>
      <c r="AH44" s="646"/>
      <c r="AI44" s="646"/>
      <c r="AJ44" s="646"/>
      <c r="AK44" s="646"/>
      <c r="AL44" s="611">
        <v>100</v>
      </c>
      <c r="AM44" s="647"/>
      <c r="AN44" s="647"/>
      <c r="AO44" s="648"/>
      <c r="CD44" s="649" t="s">
        <v>310</v>
      </c>
      <c r="CE44" s="650"/>
      <c r="CF44" s="625" t="s">
        <v>364</v>
      </c>
      <c r="CG44" s="626"/>
      <c r="CH44" s="626"/>
      <c r="CI44" s="626"/>
      <c r="CJ44" s="626"/>
      <c r="CK44" s="626"/>
      <c r="CL44" s="626"/>
      <c r="CM44" s="626"/>
      <c r="CN44" s="626"/>
      <c r="CO44" s="626"/>
      <c r="CP44" s="626"/>
      <c r="CQ44" s="627"/>
      <c r="CR44" s="628">
        <v>1708667</v>
      </c>
      <c r="CS44" s="629"/>
      <c r="CT44" s="629"/>
      <c r="CU44" s="629"/>
      <c r="CV44" s="629"/>
      <c r="CW44" s="629"/>
      <c r="CX44" s="629"/>
      <c r="CY44" s="630"/>
      <c r="CZ44" s="631">
        <v>20.3</v>
      </c>
      <c r="DA44" s="632"/>
      <c r="DB44" s="632"/>
      <c r="DC44" s="633"/>
      <c r="DD44" s="634">
        <v>414988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489106</v>
      </c>
      <c r="CS45" s="639"/>
      <c r="CT45" s="639"/>
      <c r="CU45" s="639"/>
      <c r="CV45" s="639"/>
      <c r="CW45" s="639"/>
      <c r="CX45" s="639"/>
      <c r="CY45" s="640"/>
      <c r="CZ45" s="631">
        <v>5.8</v>
      </c>
      <c r="DA45" s="641"/>
      <c r="DB45" s="641"/>
      <c r="DC45" s="642"/>
      <c r="DD45" s="634">
        <v>40463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1214991</v>
      </c>
      <c r="CS46" s="629"/>
      <c r="CT46" s="629"/>
      <c r="CU46" s="629"/>
      <c r="CV46" s="629"/>
      <c r="CW46" s="629"/>
      <c r="CX46" s="629"/>
      <c r="CY46" s="630"/>
      <c r="CZ46" s="631">
        <v>14.4</v>
      </c>
      <c r="DA46" s="632"/>
      <c r="DB46" s="632"/>
      <c r="DC46" s="633"/>
      <c r="DD46" s="634">
        <v>374525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t="s">
        <v>176</v>
      </c>
      <c r="CS47" s="639"/>
      <c r="CT47" s="639"/>
      <c r="CU47" s="639"/>
      <c r="CV47" s="639"/>
      <c r="CW47" s="639"/>
      <c r="CX47" s="639"/>
      <c r="CY47" s="640"/>
      <c r="CZ47" s="631" t="s">
        <v>246</v>
      </c>
      <c r="DA47" s="641"/>
      <c r="DB47" s="641"/>
      <c r="DC47" s="642"/>
      <c r="DD47" s="634" t="s">
        <v>176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263</v>
      </c>
      <c r="CS48" s="629"/>
      <c r="CT48" s="629"/>
      <c r="CU48" s="629"/>
      <c r="CV48" s="629"/>
      <c r="CW48" s="629"/>
      <c r="CX48" s="629"/>
      <c r="CY48" s="630"/>
      <c r="CZ48" s="631" t="s">
        <v>176</v>
      </c>
      <c r="DA48" s="632"/>
      <c r="DB48" s="632"/>
      <c r="DC48" s="633"/>
      <c r="DD48" s="634" t="s">
        <v>176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8418456</v>
      </c>
      <c r="CS49" s="609"/>
      <c r="CT49" s="609"/>
      <c r="CU49" s="609"/>
      <c r="CV49" s="609"/>
      <c r="CW49" s="609"/>
      <c r="CX49" s="609"/>
      <c r="CY49" s="610"/>
      <c r="CZ49" s="611">
        <v>100</v>
      </c>
      <c r="DA49" s="612"/>
      <c r="DB49" s="612"/>
      <c r="DC49" s="613"/>
      <c r="DD49" s="614">
        <v>5710437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2EtyeufWP/45h9kzTnCEDxPT3eZqGZJgm+kjESSiUsYTqLvVFJe4JZKdbQW3lyPZm5lc3gRijb0kMlQ6wvuAcw==" saltValue="w0bwTooG+atfKvoV8c/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R12" sqref="BR12"/>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374</v>
      </c>
      <c r="DK2" s="1120"/>
      <c r="DL2" s="1120"/>
      <c r="DM2" s="1120"/>
      <c r="DN2" s="1120"/>
      <c r="DO2" s="1121"/>
      <c r="DP2" s="231"/>
      <c r="DQ2" s="1119" t="s">
        <v>375</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2"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2" t="s">
        <v>392</v>
      </c>
      <c r="DH5" s="1113"/>
      <c r="DI5" s="1113"/>
      <c r="DJ5" s="1113"/>
      <c r="DK5" s="1114"/>
      <c r="DL5" s="1112" t="s">
        <v>393</v>
      </c>
      <c r="DM5" s="1113"/>
      <c r="DN5" s="1113"/>
      <c r="DO5" s="1113"/>
      <c r="DP5" s="1114"/>
      <c r="DQ5" s="1029" t="s">
        <v>394</v>
      </c>
      <c r="DR5" s="1030"/>
      <c r="DS5" s="1030"/>
      <c r="DT5" s="1030"/>
      <c r="DU5" s="1031"/>
      <c r="DV5" s="1029" t="s">
        <v>385</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395</v>
      </c>
      <c r="C7" s="1076"/>
      <c r="D7" s="1076"/>
      <c r="E7" s="1076"/>
      <c r="F7" s="1076"/>
      <c r="G7" s="1076"/>
      <c r="H7" s="1076"/>
      <c r="I7" s="1076"/>
      <c r="J7" s="1076"/>
      <c r="K7" s="1076"/>
      <c r="L7" s="1076"/>
      <c r="M7" s="1076"/>
      <c r="N7" s="1076"/>
      <c r="O7" s="1076"/>
      <c r="P7" s="1077"/>
      <c r="Q7" s="1130">
        <v>9265</v>
      </c>
      <c r="R7" s="1131"/>
      <c r="S7" s="1131"/>
      <c r="T7" s="1131"/>
      <c r="U7" s="1131"/>
      <c r="V7" s="1131">
        <v>8509</v>
      </c>
      <c r="W7" s="1131"/>
      <c r="X7" s="1131"/>
      <c r="Y7" s="1131"/>
      <c r="Z7" s="1131"/>
      <c r="AA7" s="1131">
        <v>756</v>
      </c>
      <c r="AB7" s="1131"/>
      <c r="AC7" s="1131"/>
      <c r="AD7" s="1131"/>
      <c r="AE7" s="1132"/>
      <c r="AF7" s="1133">
        <v>740</v>
      </c>
      <c r="AG7" s="1134"/>
      <c r="AH7" s="1134"/>
      <c r="AI7" s="1134"/>
      <c r="AJ7" s="1135"/>
      <c r="AK7" s="1136">
        <v>1</v>
      </c>
      <c r="AL7" s="1137"/>
      <c r="AM7" s="1137"/>
      <c r="AN7" s="1137"/>
      <c r="AO7" s="1137"/>
      <c r="AP7" s="1137">
        <v>6162</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612</v>
      </c>
      <c r="BT7" s="1128"/>
      <c r="BU7" s="1128"/>
      <c r="BV7" s="1128"/>
      <c r="BW7" s="1128"/>
      <c r="BX7" s="1128"/>
      <c r="BY7" s="1128"/>
      <c r="BZ7" s="1128"/>
      <c r="CA7" s="1128"/>
      <c r="CB7" s="1128"/>
      <c r="CC7" s="1128"/>
      <c r="CD7" s="1128"/>
      <c r="CE7" s="1128"/>
      <c r="CF7" s="1128"/>
      <c r="CG7" s="1140"/>
      <c r="CH7" s="1124">
        <v>61</v>
      </c>
      <c r="CI7" s="1125"/>
      <c r="CJ7" s="1125"/>
      <c r="CK7" s="1125"/>
      <c r="CL7" s="1126"/>
      <c r="CM7" s="1124">
        <v>19</v>
      </c>
      <c r="CN7" s="1125"/>
      <c r="CO7" s="1125"/>
      <c r="CP7" s="1125"/>
      <c r="CQ7" s="1126"/>
      <c r="CR7" s="1124">
        <v>5</v>
      </c>
      <c r="CS7" s="1125"/>
      <c r="CT7" s="1125"/>
      <c r="CU7" s="1125"/>
      <c r="CV7" s="1126"/>
      <c r="CW7" s="1124" t="s">
        <v>613</v>
      </c>
      <c r="CX7" s="1125"/>
      <c r="CY7" s="1125"/>
      <c r="CZ7" s="1125"/>
      <c r="DA7" s="1126"/>
      <c r="DB7" s="1124" t="s">
        <v>613</v>
      </c>
      <c r="DC7" s="1125"/>
      <c r="DD7" s="1125"/>
      <c r="DE7" s="1125"/>
      <c r="DF7" s="1126"/>
      <c r="DG7" s="1124" t="s">
        <v>613</v>
      </c>
      <c r="DH7" s="1125"/>
      <c r="DI7" s="1125"/>
      <c r="DJ7" s="1125"/>
      <c r="DK7" s="1126"/>
      <c r="DL7" s="1124" t="s">
        <v>613</v>
      </c>
      <c r="DM7" s="1125"/>
      <c r="DN7" s="1125"/>
      <c r="DO7" s="1125"/>
      <c r="DP7" s="1126"/>
      <c r="DQ7" s="1124" t="s">
        <v>613</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397</v>
      </c>
      <c r="B23" s="965" t="s">
        <v>398</v>
      </c>
      <c r="C23" s="966"/>
      <c r="D23" s="966"/>
      <c r="E23" s="966"/>
      <c r="F23" s="966"/>
      <c r="G23" s="966"/>
      <c r="H23" s="966"/>
      <c r="I23" s="966"/>
      <c r="J23" s="966"/>
      <c r="K23" s="966"/>
      <c r="L23" s="966"/>
      <c r="M23" s="966"/>
      <c r="N23" s="966"/>
      <c r="O23" s="966"/>
      <c r="P23" s="976"/>
      <c r="Q23" s="1095">
        <v>9175</v>
      </c>
      <c r="R23" s="1089"/>
      <c r="S23" s="1089"/>
      <c r="T23" s="1089"/>
      <c r="U23" s="1089"/>
      <c r="V23" s="1089">
        <v>8418</v>
      </c>
      <c r="W23" s="1089"/>
      <c r="X23" s="1089"/>
      <c r="Y23" s="1089"/>
      <c r="Z23" s="1089"/>
      <c r="AA23" s="1089">
        <v>756</v>
      </c>
      <c r="AB23" s="1089"/>
      <c r="AC23" s="1089"/>
      <c r="AD23" s="1089"/>
      <c r="AE23" s="1096"/>
      <c r="AF23" s="1097">
        <v>740</v>
      </c>
      <c r="AG23" s="1089"/>
      <c r="AH23" s="1089"/>
      <c r="AI23" s="1089"/>
      <c r="AJ23" s="1098"/>
      <c r="AK23" s="1099"/>
      <c r="AL23" s="1100"/>
      <c r="AM23" s="1100"/>
      <c r="AN23" s="1100"/>
      <c r="AO23" s="1100"/>
      <c r="AP23" s="1089">
        <v>6162</v>
      </c>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378</v>
      </c>
      <c r="B26" s="1024"/>
      <c r="C26" s="1024"/>
      <c r="D26" s="1024"/>
      <c r="E26" s="1024"/>
      <c r="F26" s="1024"/>
      <c r="G26" s="1024"/>
      <c r="H26" s="1024"/>
      <c r="I26" s="1024"/>
      <c r="J26" s="1024"/>
      <c r="K26" s="1024"/>
      <c r="L26" s="1024"/>
      <c r="M26" s="1024"/>
      <c r="N26" s="1024"/>
      <c r="O26" s="1024"/>
      <c r="P26" s="1025"/>
      <c r="Q26" s="1029" t="s">
        <v>401</v>
      </c>
      <c r="R26" s="1030"/>
      <c r="S26" s="1030"/>
      <c r="T26" s="1030"/>
      <c r="U26" s="1031"/>
      <c r="V26" s="1029" t="s">
        <v>402</v>
      </c>
      <c r="W26" s="1030"/>
      <c r="X26" s="1030"/>
      <c r="Y26" s="1030"/>
      <c r="Z26" s="1031"/>
      <c r="AA26" s="1029" t="s">
        <v>403</v>
      </c>
      <c r="AB26" s="1030"/>
      <c r="AC26" s="1030"/>
      <c r="AD26" s="1030"/>
      <c r="AE26" s="1030"/>
      <c r="AF26" s="1083" t="s">
        <v>404</v>
      </c>
      <c r="AG26" s="1036"/>
      <c r="AH26" s="1036"/>
      <c r="AI26" s="1036"/>
      <c r="AJ26" s="1084"/>
      <c r="AK26" s="1030" t="s">
        <v>405</v>
      </c>
      <c r="AL26" s="1030"/>
      <c r="AM26" s="1030"/>
      <c r="AN26" s="1030"/>
      <c r="AO26" s="1031"/>
      <c r="AP26" s="1029" t="s">
        <v>406</v>
      </c>
      <c r="AQ26" s="1030"/>
      <c r="AR26" s="1030"/>
      <c r="AS26" s="1030"/>
      <c r="AT26" s="1031"/>
      <c r="AU26" s="1029" t="s">
        <v>407</v>
      </c>
      <c r="AV26" s="1030"/>
      <c r="AW26" s="1030"/>
      <c r="AX26" s="1030"/>
      <c r="AY26" s="1031"/>
      <c r="AZ26" s="1029" t="s">
        <v>408</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409</v>
      </c>
      <c r="C28" s="1076"/>
      <c r="D28" s="1076"/>
      <c r="E28" s="1076"/>
      <c r="F28" s="1076"/>
      <c r="G28" s="1076"/>
      <c r="H28" s="1076"/>
      <c r="I28" s="1076"/>
      <c r="J28" s="1076"/>
      <c r="K28" s="1076"/>
      <c r="L28" s="1076"/>
      <c r="M28" s="1076"/>
      <c r="N28" s="1076"/>
      <c r="O28" s="1076"/>
      <c r="P28" s="1077"/>
      <c r="Q28" s="1078">
        <v>2383</v>
      </c>
      <c r="R28" s="1079"/>
      <c r="S28" s="1079"/>
      <c r="T28" s="1079"/>
      <c r="U28" s="1079"/>
      <c r="V28" s="1079">
        <v>2279</v>
      </c>
      <c r="W28" s="1079"/>
      <c r="X28" s="1079"/>
      <c r="Y28" s="1079"/>
      <c r="Z28" s="1079"/>
      <c r="AA28" s="1079">
        <v>104</v>
      </c>
      <c r="AB28" s="1079"/>
      <c r="AC28" s="1079"/>
      <c r="AD28" s="1079"/>
      <c r="AE28" s="1080"/>
      <c r="AF28" s="1081">
        <v>104</v>
      </c>
      <c r="AG28" s="1079"/>
      <c r="AH28" s="1079"/>
      <c r="AI28" s="1079"/>
      <c r="AJ28" s="1082"/>
      <c r="AK28" s="1070">
        <v>180</v>
      </c>
      <c r="AL28" s="1071"/>
      <c r="AM28" s="1071"/>
      <c r="AN28" s="1071"/>
      <c r="AO28" s="1071"/>
      <c r="AP28" s="1071" t="s">
        <v>613</v>
      </c>
      <c r="AQ28" s="1071"/>
      <c r="AR28" s="1071"/>
      <c r="AS28" s="1071"/>
      <c r="AT28" s="1071"/>
      <c r="AU28" s="1071" t="s">
        <v>613</v>
      </c>
      <c r="AV28" s="1071"/>
      <c r="AW28" s="1071"/>
      <c r="AX28" s="1071"/>
      <c r="AY28" s="1071"/>
      <c r="AZ28" s="1072" t="s">
        <v>613</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410</v>
      </c>
      <c r="C29" s="1059"/>
      <c r="D29" s="1059"/>
      <c r="E29" s="1059"/>
      <c r="F29" s="1059"/>
      <c r="G29" s="1059"/>
      <c r="H29" s="1059"/>
      <c r="I29" s="1059"/>
      <c r="J29" s="1059"/>
      <c r="K29" s="1059"/>
      <c r="L29" s="1059"/>
      <c r="M29" s="1059"/>
      <c r="N29" s="1059"/>
      <c r="O29" s="1059"/>
      <c r="P29" s="1060"/>
      <c r="Q29" s="1066">
        <v>1734</v>
      </c>
      <c r="R29" s="1067"/>
      <c r="S29" s="1067"/>
      <c r="T29" s="1067"/>
      <c r="U29" s="1067"/>
      <c r="V29" s="1067">
        <v>1625</v>
      </c>
      <c r="W29" s="1067"/>
      <c r="X29" s="1067"/>
      <c r="Y29" s="1067"/>
      <c r="Z29" s="1067"/>
      <c r="AA29" s="1067">
        <v>109</v>
      </c>
      <c r="AB29" s="1067"/>
      <c r="AC29" s="1067"/>
      <c r="AD29" s="1067"/>
      <c r="AE29" s="1068"/>
      <c r="AF29" s="1063">
        <v>109</v>
      </c>
      <c r="AG29" s="1064"/>
      <c r="AH29" s="1064"/>
      <c r="AI29" s="1064"/>
      <c r="AJ29" s="1065"/>
      <c r="AK29" s="1010">
        <v>244</v>
      </c>
      <c r="AL29" s="999"/>
      <c r="AM29" s="999"/>
      <c r="AN29" s="999"/>
      <c r="AO29" s="999"/>
      <c r="AP29" s="999" t="s">
        <v>613</v>
      </c>
      <c r="AQ29" s="999"/>
      <c r="AR29" s="999"/>
      <c r="AS29" s="999"/>
      <c r="AT29" s="999"/>
      <c r="AU29" s="999" t="s">
        <v>613</v>
      </c>
      <c r="AV29" s="999"/>
      <c r="AW29" s="999"/>
      <c r="AX29" s="999"/>
      <c r="AY29" s="999"/>
      <c r="AZ29" s="1069" t="s">
        <v>613</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411</v>
      </c>
      <c r="C30" s="1059"/>
      <c r="D30" s="1059"/>
      <c r="E30" s="1059"/>
      <c r="F30" s="1059"/>
      <c r="G30" s="1059"/>
      <c r="H30" s="1059"/>
      <c r="I30" s="1059"/>
      <c r="J30" s="1059"/>
      <c r="K30" s="1059"/>
      <c r="L30" s="1059"/>
      <c r="M30" s="1059"/>
      <c r="N30" s="1059"/>
      <c r="O30" s="1059"/>
      <c r="P30" s="1060"/>
      <c r="Q30" s="1066">
        <v>209</v>
      </c>
      <c r="R30" s="1067"/>
      <c r="S30" s="1067"/>
      <c r="T30" s="1067"/>
      <c r="U30" s="1067"/>
      <c r="V30" s="1067">
        <v>207</v>
      </c>
      <c r="W30" s="1067"/>
      <c r="X30" s="1067"/>
      <c r="Y30" s="1067"/>
      <c r="Z30" s="1067"/>
      <c r="AA30" s="1067">
        <v>2</v>
      </c>
      <c r="AB30" s="1067"/>
      <c r="AC30" s="1067"/>
      <c r="AD30" s="1067"/>
      <c r="AE30" s="1068"/>
      <c r="AF30" s="1063">
        <v>2</v>
      </c>
      <c r="AG30" s="1064"/>
      <c r="AH30" s="1064"/>
      <c r="AI30" s="1064"/>
      <c r="AJ30" s="1065"/>
      <c r="AK30" s="1010">
        <v>44</v>
      </c>
      <c r="AL30" s="999"/>
      <c r="AM30" s="999"/>
      <c r="AN30" s="999"/>
      <c r="AO30" s="999"/>
      <c r="AP30" s="999" t="s">
        <v>613</v>
      </c>
      <c r="AQ30" s="999"/>
      <c r="AR30" s="999"/>
      <c r="AS30" s="999"/>
      <c r="AT30" s="999"/>
      <c r="AU30" s="999" t="s">
        <v>613</v>
      </c>
      <c r="AV30" s="999"/>
      <c r="AW30" s="999"/>
      <c r="AX30" s="999"/>
      <c r="AY30" s="999"/>
      <c r="AZ30" s="1069" t="s">
        <v>613</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412</v>
      </c>
      <c r="C31" s="1059"/>
      <c r="D31" s="1059"/>
      <c r="E31" s="1059"/>
      <c r="F31" s="1059"/>
      <c r="G31" s="1059"/>
      <c r="H31" s="1059"/>
      <c r="I31" s="1059"/>
      <c r="J31" s="1059"/>
      <c r="K31" s="1059"/>
      <c r="L31" s="1059"/>
      <c r="M31" s="1059"/>
      <c r="N31" s="1059"/>
      <c r="O31" s="1059"/>
      <c r="P31" s="1060"/>
      <c r="Q31" s="1066">
        <v>628</v>
      </c>
      <c r="R31" s="1067"/>
      <c r="S31" s="1067"/>
      <c r="T31" s="1067"/>
      <c r="U31" s="1067"/>
      <c r="V31" s="1067">
        <v>594</v>
      </c>
      <c r="W31" s="1067"/>
      <c r="X31" s="1067"/>
      <c r="Y31" s="1067"/>
      <c r="Z31" s="1067"/>
      <c r="AA31" s="1067">
        <v>33</v>
      </c>
      <c r="AB31" s="1067"/>
      <c r="AC31" s="1067"/>
      <c r="AD31" s="1067"/>
      <c r="AE31" s="1068"/>
      <c r="AF31" s="1063">
        <v>879</v>
      </c>
      <c r="AG31" s="1064"/>
      <c r="AH31" s="1064"/>
      <c r="AI31" s="1064"/>
      <c r="AJ31" s="1065"/>
      <c r="AK31" s="1010">
        <v>4</v>
      </c>
      <c r="AL31" s="999"/>
      <c r="AM31" s="999"/>
      <c r="AN31" s="999"/>
      <c r="AO31" s="999"/>
      <c r="AP31" s="999">
        <v>1146</v>
      </c>
      <c r="AQ31" s="999"/>
      <c r="AR31" s="999"/>
      <c r="AS31" s="999"/>
      <c r="AT31" s="999"/>
      <c r="AU31" s="999">
        <v>3</v>
      </c>
      <c r="AV31" s="999"/>
      <c r="AW31" s="999"/>
      <c r="AX31" s="999"/>
      <c r="AY31" s="999"/>
      <c r="AZ31" s="1069" t="s">
        <v>613</v>
      </c>
      <c r="BA31" s="1069"/>
      <c r="BB31" s="1069"/>
      <c r="BC31" s="1069"/>
      <c r="BD31" s="1069"/>
      <c r="BE31" s="1000" t="s">
        <v>413</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414</v>
      </c>
      <c r="C32" s="1059"/>
      <c r="D32" s="1059"/>
      <c r="E32" s="1059"/>
      <c r="F32" s="1059"/>
      <c r="G32" s="1059"/>
      <c r="H32" s="1059"/>
      <c r="I32" s="1059"/>
      <c r="J32" s="1059"/>
      <c r="K32" s="1059"/>
      <c r="L32" s="1059"/>
      <c r="M32" s="1059"/>
      <c r="N32" s="1059"/>
      <c r="O32" s="1059"/>
      <c r="P32" s="1060"/>
      <c r="Q32" s="1066">
        <v>441</v>
      </c>
      <c r="R32" s="1067"/>
      <c r="S32" s="1067"/>
      <c r="T32" s="1067"/>
      <c r="U32" s="1067"/>
      <c r="V32" s="1067">
        <v>385</v>
      </c>
      <c r="W32" s="1067"/>
      <c r="X32" s="1067"/>
      <c r="Y32" s="1067"/>
      <c r="Z32" s="1067"/>
      <c r="AA32" s="1067">
        <v>56</v>
      </c>
      <c r="AB32" s="1067"/>
      <c r="AC32" s="1067"/>
      <c r="AD32" s="1067"/>
      <c r="AE32" s="1068"/>
      <c r="AF32" s="1063">
        <v>56</v>
      </c>
      <c r="AG32" s="1064"/>
      <c r="AH32" s="1064"/>
      <c r="AI32" s="1064"/>
      <c r="AJ32" s="1065"/>
      <c r="AK32" s="1010">
        <v>110</v>
      </c>
      <c r="AL32" s="999"/>
      <c r="AM32" s="999"/>
      <c r="AN32" s="999"/>
      <c r="AO32" s="999"/>
      <c r="AP32" s="999">
        <v>1691</v>
      </c>
      <c r="AQ32" s="999"/>
      <c r="AR32" s="999"/>
      <c r="AS32" s="999"/>
      <c r="AT32" s="999"/>
      <c r="AU32" s="999">
        <v>842</v>
      </c>
      <c r="AV32" s="999"/>
      <c r="AW32" s="999"/>
      <c r="AX32" s="999"/>
      <c r="AY32" s="999"/>
      <c r="AZ32" s="1069" t="s">
        <v>613</v>
      </c>
      <c r="BA32" s="1069"/>
      <c r="BB32" s="1069"/>
      <c r="BC32" s="1069"/>
      <c r="BD32" s="1069"/>
      <c r="BE32" s="1000" t="s">
        <v>415</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416</v>
      </c>
      <c r="C33" s="1059"/>
      <c r="D33" s="1059"/>
      <c r="E33" s="1059"/>
      <c r="F33" s="1059"/>
      <c r="G33" s="1059"/>
      <c r="H33" s="1059"/>
      <c r="I33" s="1059"/>
      <c r="J33" s="1059"/>
      <c r="K33" s="1059"/>
      <c r="L33" s="1059"/>
      <c r="M33" s="1059"/>
      <c r="N33" s="1059"/>
      <c r="O33" s="1059"/>
      <c r="P33" s="1060"/>
      <c r="Q33" s="1066">
        <v>353</v>
      </c>
      <c r="R33" s="1067"/>
      <c r="S33" s="1067"/>
      <c r="T33" s="1067"/>
      <c r="U33" s="1067"/>
      <c r="V33" s="1067">
        <v>322</v>
      </c>
      <c r="W33" s="1067"/>
      <c r="X33" s="1067"/>
      <c r="Y33" s="1067"/>
      <c r="Z33" s="1067"/>
      <c r="AA33" s="1067">
        <v>31</v>
      </c>
      <c r="AB33" s="1067"/>
      <c r="AC33" s="1067"/>
      <c r="AD33" s="1067"/>
      <c r="AE33" s="1068"/>
      <c r="AF33" s="1063">
        <v>26</v>
      </c>
      <c r="AG33" s="1064"/>
      <c r="AH33" s="1064"/>
      <c r="AI33" s="1064"/>
      <c r="AJ33" s="1065"/>
      <c r="AK33" s="1010">
        <v>220</v>
      </c>
      <c r="AL33" s="999"/>
      <c r="AM33" s="999"/>
      <c r="AN33" s="999"/>
      <c r="AO33" s="999"/>
      <c r="AP33" s="999">
        <v>1501</v>
      </c>
      <c r="AQ33" s="999"/>
      <c r="AR33" s="999"/>
      <c r="AS33" s="999"/>
      <c r="AT33" s="999"/>
      <c r="AU33" s="999">
        <v>1501</v>
      </c>
      <c r="AV33" s="999"/>
      <c r="AW33" s="999"/>
      <c r="AX33" s="999"/>
      <c r="AY33" s="999"/>
      <c r="AZ33" s="1069" t="s">
        <v>613</v>
      </c>
      <c r="BA33" s="1069"/>
      <c r="BB33" s="1069"/>
      <c r="BC33" s="1069"/>
      <c r="BD33" s="1069"/>
      <c r="BE33" s="1000" t="s">
        <v>417</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t="s">
        <v>418</v>
      </c>
      <c r="C34" s="1059"/>
      <c r="D34" s="1059"/>
      <c r="E34" s="1059"/>
      <c r="F34" s="1059"/>
      <c r="G34" s="1059"/>
      <c r="H34" s="1059"/>
      <c r="I34" s="1059"/>
      <c r="J34" s="1059"/>
      <c r="K34" s="1059"/>
      <c r="L34" s="1059"/>
      <c r="M34" s="1059"/>
      <c r="N34" s="1059"/>
      <c r="O34" s="1059"/>
      <c r="P34" s="1060"/>
      <c r="Q34" s="1066">
        <v>16</v>
      </c>
      <c r="R34" s="1067"/>
      <c r="S34" s="1067"/>
      <c r="T34" s="1067"/>
      <c r="U34" s="1067"/>
      <c r="V34" s="1067">
        <v>15</v>
      </c>
      <c r="W34" s="1067"/>
      <c r="X34" s="1067"/>
      <c r="Y34" s="1067"/>
      <c r="Z34" s="1067"/>
      <c r="AA34" s="1067">
        <v>1</v>
      </c>
      <c r="AB34" s="1067"/>
      <c r="AC34" s="1067"/>
      <c r="AD34" s="1067"/>
      <c r="AE34" s="1068"/>
      <c r="AF34" s="1063">
        <v>1</v>
      </c>
      <c r="AG34" s="1064"/>
      <c r="AH34" s="1064"/>
      <c r="AI34" s="1064"/>
      <c r="AJ34" s="1065"/>
      <c r="AK34" s="1010">
        <v>10</v>
      </c>
      <c r="AL34" s="999"/>
      <c r="AM34" s="999"/>
      <c r="AN34" s="999"/>
      <c r="AO34" s="999"/>
      <c r="AP34" s="999">
        <v>16</v>
      </c>
      <c r="AQ34" s="999"/>
      <c r="AR34" s="999"/>
      <c r="AS34" s="999"/>
      <c r="AT34" s="999"/>
      <c r="AU34" s="999">
        <v>16</v>
      </c>
      <c r="AV34" s="999"/>
      <c r="AW34" s="999"/>
      <c r="AX34" s="999"/>
      <c r="AY34" s="999"/>
      <c r="AZ34" s="1069" t="s">
        <v>613</v>
      </c>
      <c r="BA34" s="1069"/>
      <c r="BB34" s="1069"/>
      <c r="BC34" s="1069"/>
      <c r="BD34" s="1069"/>
      <c r="BE34" s="1000" t="s">
        <v>419</v>
      </c>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10"/>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10"/>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10"/>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10"/>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10"/>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10"/>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10"/>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10"/>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10"/>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10"/>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10"/>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10"/>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10"/>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10"/>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10"/>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420</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397</v>
      </c>
      <c r="B63" s="965" t="s">
        <v>421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1177</v>
      </c>
      <c r="AG63" s="987"/>
      <c r="AH63" s="987"/>
      <c r="AI63" s="987"/>
      <c r="AJ63" s="1050"/>
      <c r="AK63" s="1051"/>
      <c r="AL63" s="991"/>
      <c r="AM63" s="991"/>
      <c r="AN63" s="991"/>
      <c r="AO63" s="991"/>
      <c r="AP63" s="987">
        <v>4354</v>
      </c>
      <c r="AQ63" s="987"/>
      <c r="AR63" s="987"/>
      <c r="AS63" s="987"/>
      <c r="AT63" s="987"/>
      <c r="AU63" s="987">
        <v>2362</v>
      </c>
      <c r="AV63" s="987"/>
      <c r="AW63" s="987"/>
      <c r="AX63" s="987"/>
      <c r="AY63" s="987"/>
      <c r="AZ63" s="1045"/>
      <c r="BA63" s="1045"/>
      <c r="BB63" s="1045"/>
      <c r="BC63" s="1045"/>
      <c r="BD63" s="1045"/>
      <c r="BE63" s="988"/>
      <c r="BF63" s="988"/>
      <c r="BG63" s="988"/>
      <c r="BH63" s="988"/>
      <c r="BI63" s="989"/>
      <c r="BJ63" s="1046" t="s">
        <v>422</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424</v>
      </c>
      <c r="B66" s="1024"/>
      <c r="C66" s="1024"/>
      <c r="D66" s="1024"/>
      <c r="E66" s="1024"/>
      <c r="F66" s="1024"/>
      <c r="G66" s="1024"/>
      <c r="H66" s="1024"/>
      <c r="I66" s="1024"/>
      <c r="J66" s="1024"/>
      <c r="K66" s="1024"/>
      <c r="L66" s="1024"/>
      <c r="M66" s="1024"/>
      <c r="N66" s="1024"/>
      <c r="O66" s="1024"/>
      <c r="P66" s="1025"/>
      <c r="Q66" s="1029" t="s">
        <v>425</v>
      </c>
      <c r="R66" s="1030"/>
      <c r="S66" s="1030"/>
      <c r="T66" s="1030"/>
      <c r="U66" s="1031"/>
      <c r="V66" s="1029" t="s">
        <v>426</v>
      </c>
      <c r="W66" s="1030"/>
      <c r="X66" s="1030"/>
      <c r="Y66" s="1030"/>
      <c r="Z66" s="1031"/>
      <c r="AA66" s="1029" t="s">
        <v>427</v>
      </c>
      <c r="AB66" s="1030"/>
      <c r="AC66" s="1030"/>
      <c r="AD66" s="1030"/>
      <c r="AE66" s="1031"/>
      <c r="AF66" s="1035" t="s">
        <v>428</v>
      </c>
      <c r="AG66" s="1036"/>
      <c r="AH66" s="1036"/>
      <c r="AI66" s="1036"/>
      <c r="AJ66" s="1037"/>
      <c r="AK66" s="1029" t="s">
        <v>429</v>
      </c>
      <c r="AL66" s="1024"/>
      <c r="AM66" s="1024"/>
      <c r="AN66" s="1024"/>
      <c r="AO66" s="1025"/>
      <c r="AP66" s="1029" t="s">
        <v>430</v>
      </c>
      <c r="AQ66" s="1030"/>
      <c r="AR66" s="1030"/>
      <c r="AS66" s="1030"/>
      <c r="AT66" s="1031"/>
      <c r="AU66" s="1029" t="s">
        <v>431</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598</v>
      </c>
      <c r="C68" s="1014"/>
      <c r="D68" s="1014"/>
      <c r="E68" s="1014"/>
      <c r="F68" s="1014"/>
      <c r="G68" s="1014"/>
      <c r="H68" s="1014"/>
      <c r="I68" s="1014"/>
      <c r="J68" s="1014"/>
      <c r="K68" s="1014"/>
      <c r="L68" s="1014"/>
      <c r="M68" s="1014"/>
      <c r="N68" s="1014"/>
      <c r="O68" s="1014"/>
      <c r="P68" s="1015"/>
      <c r="Q68" s="1016">
        <v>781</v>
      </c>
      <c r="R68" s="1012"/>
      <c r="S68" s="1012"/>
      <c r="T68" s="1012"/>
      <c r="U68" s="1012"/>
      <c r="V68" s="1012">
        <v>764</v>
      </c>
      <c r="W68" s="1012"/>
      <c r="X68" s="1012"/>
      <c r="Y68" s="1012"/>
      <c r="Z68" s="1012"/>
      <c r="AA68" s="1012">
        <v>17</v>
      </c>
      <c r="AB68" s="1012"/>
      <c r="AC68" s="1012"/>
      <c r="AD68" s="1012"/>
      <c r="AE68" s="1012"/>
      <c r="AF68" s="1012">
        <v>17</v>
      </c>
      <c r="AG68" s="1012"/>
      <c r="AH68" s="1012"/>
      <c r="AI68" s="1012"/>
      <c r="AJ68" s="1012"/>
      <c r="AK68" s="1012" t="s">
        <v>613</v>
      </c>
      <c r="AL68" s="1012"/>
      <c r="AM68" s="1012"/>
      <c r="AN68" s="1012"/>
      <c r="AO68" s="1012"/>
      <c r="AP68" s="1012" t="s">
        <v>613</v>
      </c>
      <c r="AQ68" s="1012"/>
      <c r="AR68" s="1012"/>
      <c r="AS68" s="1012"/>
      <c r="AT68" s="1012"/>
      <c r="AU68" s="1012" t="s">
        <v>613</v>
      </c>
      <c r="AV68" s="1012"/>
      <c r="AW68" s="1012"/>
      <c r="AX68" s="1012"/>
      <c r="AY68" s="1012"/>
      <c r="AZ68" s="1006" t="s">
        <v>604</v>
      </c>
      <c r="BA68" s="1006"/>
      <c r="BB68" s="1006"/>
      <c r="BC68" s="1006"/>
      <c r="BD68" s="1007"/>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599</v>
      </c>
      <c r="C69" s="1003"/>
      <c r="D69" s="1003"/>
      <c r="E69" s="1003"/>
      <c r="F69" s="1003"/>
      <c r="G69" s="1003"/>
      <c r="H69" s="1003"/>
      <c r="I69" s="1003"/>
      <c r="J69" s="1003"/>
      <c r="K69" s="1003"/>
      <c r="L69" s="1003"/>
      <c r="M69" s="1003"/>
      <c r="N69" s="1003"/>
      <c r="O69" s="1003"/>
      <c r="P69" s="1004"/>
      <c r="Q69" s="1005">
        <v>303</v>
      </c>
      <c r="R69" s="999"/>
      <c r="S69" s="999"/>
      <c r="T69" s="999"/>
      <c r="U69" s="999"/>
      <c r="V69" s="999">
        <v>279</v>
      </c>
      <c r="W69" s="999"/>
      <c r="X69" s="999"/>
      <c r="Y69" s="999"/>
      <c r="Z69" s="999"/>
      <c r="AA69" s="999">
        <v>23</v>
      </c>
      <c r="AB69" s="999"/>
      <c r="AC69" s="999"/>
      <c r="AD69" s="999"/>
      <c r="AE69" s="999"/>
      <c r="AF69" s="999">
        <v>23</v>
      </c>
      <c r="AG69" s="999"/>
      <c r="AH69" s="999"/>
      <c r="AI69" s="999"/>
      <c r="AJ69" s="999"/>
      <c r="AK69" s="999" t="s">
        <v>613</v>
      </c>
      <c r="AL69" s="999"/>
      <c r="AM69" s="999"/>
      <c r="AN69" s="999"/>
      <c r="AO69" s="999"/>
      <c r="AP69" s="999" t="s">
        <v>613</v>
      </c>
      <c r="AQ69" s="999"/>
      <c r="AR69" s="999"/>
      <c r="AS69" s="999"/>
      <c r="AT69" s="999"/>
      <c r="AU69" s="999" t="s">
        <v>613</v>
      </c>
      <c r="AV69" s="999"/>
      <c r="AW69" s="999"/>
      <c r="AX69" s="999"/>
      <c r="AY69" s="999"/>
      <c r="AZ69" s="1006" t="s">
        <v>604</v>
      </c>
      <c r="BA69" s="1006"/>
      <c r="BB69" s="1006"/>
      <c r="BC69" s="1006"/>
      <c r="BD69" s="1007"/>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600</v>
      </c>
      <c r="C70" s="1003"/>
      <c r="D70" s="1003"/>
      <c r="E70" s="1003"/>
      <c r="F70" s="1003"/>
      <c r="G70" s="1003"/>
      <c r="H70" s="1003"/>
      <c r="I70" s="1003"/>
      <c r="J70" s="1003"/>
      <c r="K70" s="1003"/>
      <c r="L70" s="1003"/>
      <c r="M70" s="1003"/>
      <c r="N70" s="1003"/>
      <c r="O70" s="1003"/>
      <c r="P70" s="1004"/>
      <c r="Q70" s="1005">
        <v>75</v>
      </c>
      <c r="R70" s="999"/>
      <c r="S70" s="999"/>
      <c r="T70" s="999"/>
      <c r="U70" s="999"/>
      <c r="V70" s="999">
        <v>61</v>
      </c>
      <c r="W70" s="999"/>
      <c r="X70" s="999"/>
      <c r="Y70" s="999"/>
      <c r="Z70" s="999"/>
      <c r="AA70" s="999">
        <v>14</v>
      </c>
      <c r="AB70" s="999"/>
      <c r="AC70" s="999"/>
      <c r="AD70" s="999"/>
      <c r="AE70" s="999"/>
      <c r="AF70" s="999">
        <v>14</v>
      </c>
      <c r="AG70" s="999"/>
      <c r="AH70" s="999"/>
      <c r="AI70" s="999"/>
      <c r="AJ70" s="999"/>
      <c r="AK70" s="999" t="s">
        <v>613</v>
      </c>
      <c r="AL70" s="999"/>
      <c r="AM70" s="999"/>
      <c r="AN70" s="999"/>
      <c r="AO70" s="999"/>
      <c r="AP70" s="999" t="s">
        <v>613</v>
      </c>
      <c r="AQ70" s="999"/>
      <c r="AR70" s="999"/>
      <c r="AS70" s="999"/>
      <c r="AT70" s="999"/>
      <c r="AU70" s="999" t="s">
        <v>613</v>
      </c>
      <c r="AV70" s="999"/>
      <c r="AW70" s="999"/>
      <c r="AX70" s="999"/>
      <c r="AY70" s="999"/>
      <c r="AZ70" s="1006" t="s">
        <v>604</v>
      </c>
      <c r="BA70" s="1006"/>
      <c r="BB70" s="1006"/>
      <c r="BC70" s="1006"/>
      <c r="BD70" s="1007"/>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600</v>
      </c>
      <c r="C71" s="1003"/>
      <c r="D71" s="1003"/>
      <c r="E71" s="1003"/>
      <c r="F71" s="1003"/>
      <c r="G71" s="1003"/>
      <c r="H71" s="1003"/>
      <c r="I71" s="1003"/>
      <c r="J71" s="1003"/>
      <c r="K71" s="1003"/>
      <c r="L71" s="1003"/>
      <c r="M71" s="1003"/>
      <c r="N71" s="1003"/>
      <c r="O71" s="1003"/>
      <c r="P71" s="1004"/>
      <c r="Q71" s="1005">
        <v>3232</v>
      </c>
      <c r="R71" s="999"/>
      <c r="S71" s="999"/>
      <c r="T71" s="999"/>
      <c r="U71" s="999"/>
      <c r="V71" s="999">
        <v>3033</v>
      </c>
      <c r="W71" s="999"/>
      <c r="X71" s="999"/>
      <c r="Y71" s="999"/>
      <c r="Z71" s="999"/>
      <c r="AA71" s="999">
        <v>199</v>
      </c>
      <c r="AB71" s="999"/>
      <c r="AC71" s="999"/>
      <c r="AD71" s="999"/>
      <c r="AE71" s="999"/>
      <c r="AF71" s="999">
        <v>199</v>
      </c>
      <c r="AG71" s="999"/>
      <c r="AH71" s="999"/>
      <c r="AI71" s="999"/>
      <c r="AJ71" s="999"/>
      <c r="AK71" s="999" t="s">
        <v>613</v>
      </c>
      <c r="AL71" s="999"/>
      <c r="AM71" s="999"/>
      <c r="AN71" s="999"/>
      <c r="AO71" s="999"/>
      <c r="AP71" s="999">
        <v>902</v>
      </c>
      <c r="AQ71" s="999"/>
      <c r="AR71" s="999"/>
      <c r="AS71" s="999"/>
      <c r="AT71" s="999"/>
      <c r="AU71" s="999" t="s">
        <v>613</v>
      </c>
      <c r="AV71" s="999"/>
      <c r="AW71" s="999"/>
      <c r="AX71" s="999"/>
      <c r="AY71" s="999"/>
      <c r="AZ71" s="1006" t="s">
        <v>605</v>
      </c>
      <c r="BA71" s="1006"/>
      <c r="BB71" s="1006"/>
      <c r="BC71" s="1006"/>
      <c r="BD71" s="1007"/>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600</v>
      </c>
      <c r="C72" s="1003"/>
      <c r="D72" s="1003"/>
      <c r="E72" s="1003"/>
      <c r="F72" s="1003"/>
      <c r="G72" s="1003"/>
      <c r="H72" s="1003"/>
      <c r="I72" s="1003"/>
      <c r="J72" s="1003"/>
      <c r="K72" s="1003"/>
      <c r="L72" s="1003"/>
      <c r="M72" s="1003"/>
      <c r="N72" s="1003"/>
      <c r="O72" s="1003"/>
      <c r="P72" s="1004"/>
      <c r="Q72" s="1005">
        <v>463</v>
      </c>
      <c r="R72" s="999"/>
      <c r="S72" s="999"/>
      <c r="T72" s="999"/>
      <c r="U72" s="999"/>
      <c r="V72" s="999">
        <v>454</v>
      </c>
      <c r="W72" s="999"/>
      <c r="X72" s="999"/>
      <c r="Y72" s="999"/>
      <c r="Z72" s="999"/>
      <c r="AA72" s="999">
        <v>9</v>
      </c>
      <c r="AB72" s="999"/>
      <c r="AC72" s="999"/>
      <c r="AD72" s="999"/>
      <c r="AE72" s="999"/>
      <c r="AF72" s="999">
        <v>9</v>
      </c>
      <c r="AG72" s="999"/>
      <c r="AH72" s="999"/>
      <c r="AI72" s="999"/>
      <c r="AJ72" s="999"/>
      <c r="AK72" s="999">
        <v>98</v>
      </c>
      <c r="AL72" s="999"/>
      <c r="AM72" s="999"/>
      <c r="AN72" s="999"/>
      <c r="AO72" s="999"/>
      <c r="AP72" s="999">
        <v>1682</v>
      </c>
      <c r="AQ72" s="999"/>
      <c r="AR72" s="999"/>
      <c r="AS72" s="999"/>
      <c r="AT72" s="999"/>
      <c r="AU72" s="999" t="s">
        <v>613</v>
      </c>
      <c r="AV72" s="999"/>
      <c r="AW72" s="999"/>
      <c r="AX72" s="999"/>
      <c r="AY72" s="999"/>
      <c r="AZ72" s="1006" t="s">
        <v>606</v>
      </c>
      <c r="BA72" s="1006"/>
      <c r="BB72" s="1006"/>
      <c r="BC72" s="1006"/>
      <c r="BD72" s="1007"/>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600</v>
      </c>
      <c r="C73" s="1003"/>
      <c r="D73" s="1003"/>
      <c r="E73" s="1003"/>
      <c r="F73" s="1003"/>
      <c r="G73" s="1003"/>
      <c r="H73" s="1003"/>
      <c r="I73" s="1003"/>
      <c r="J73" s="1003"/>
      <c r="K73" s="1003"/>
      <c r="L73" s="1003"/>
      <c r="M73" s="1003"/>
      <c r="N73" s="1003"/>
      <c r="O73" s="1003"/>
      <c r="P73" s="1004"/>
      <c r="Q73" s="1005">
        <v>76</v>
      </c>
      <c r="R73" s="999"/>
      <c r="S73" s="999"/>
      <c r="T73" s="999"/>
      <c r="U73" s="999"/>
      <c r="V73" s="999">
        <v>61</v>
      </c>
      <c r="W73" s="999"/>
      <c r="X73" s="999"/>
      <c r="Y73" s="999"/>
      <c r="Z73" s="999"/>
      <c r="AA73" s="999">
        <v>15</v>
      </c>
      <c r="AB73" s="999"/>
      <c r="AC73" s="999"/>
      <c r="AD73" s="999"/>
      <c r="AE73" s="999"/>
      <c r="AF73" s="999">
        <v>15</v>
      </c>
      <c r="AG73" s="999"/>
      <c r="AH73" s="999"/>
      <c r="AI73" s="999"/>
      <c r="AJ73" s="999"/>
      <c r="AK73" s="999" t="s">
        <v>613</v>
      </c>
      <c r="AL73" s="999"/>
      <c r="AM73" s="999"/>
      <c r="AN73" s="999"/>
      <c r="AO73" s="999"/>
      <c r="AP73" s="999" t="s">
        <v>613</v>
      </c>
      <c r="AQ73" s="999"/>
      <c r="AR73" s="999"/>
      <c r="AS73" s="999"/>
      <c r="AT73" s="999"/>
      <c r="AU73" s="999" t="s">
        <v>613</v>
      </c>
      <c r="AV73" s="999"/>
      <c r="AW73" s="999"/>
      <c r="AX73" s="999"/>
      <c r="AY73" s="999"/>
      <c r="AZ73" s="1006" t="s">
        <v>607</v>
      </c>
      <c r="BA73" s="1006"/>
      <c r="BB73" s="1006"/>
      <c r="BC73" s="1006"/>
      <c r="BD73" s="1007"/>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600</v>
      </c>
      <c r="C74" s="1003"/>
      <c r="D74" s="1003"/>
      <c r="E74" s="1003"/>
      <c r="F74" s="1003"/>
      <c r="G74" s="1003"/>
      <c r="H74" s="1003"/>
      <c r="I74" s="1003"/>
      <c r="J74" s="1003"/>
      <c r="K74" s="1003"/>
      <c r="L74" s="1003"/>
      <c r="M74" s="1003"/>
      <c r="N74" s="1003"/>
      <c r="O74" s="1003"/>
      <c r="P74" s="1004"/>
      <c r="Q74" s="1005">
        <v>1</v>
      </c>
      <c r="R74" s="999"/>
      <c r="S74" s="999"/>
      <c r="T74" s="999"/>
      <c r="U74" s="999"/>
      <c r="V74" s="999">
        <v>0</v>
      </c>
      <c r="W74" s="999"/>
      <c r="X74" s="999"/>
      <c r="Y74" s="999"/>
      <c r="Z74" s="999"/>
      <c r="AA74" s="999">
        <v>1</v>
      </c>
      <c r="AB74" s="999"/>
      <c r="AC74" s="999"/>
      <c r="AD74" s="999"/>
      <c r="AE74" s="999"/>
      <c r="AF74" s="999">
        <v>1</v>
      </c>
      <c r="AG74" s="999"/>
      <c r="AH74" s="999"/>
      <c r="AI74" s="999"/>
      <c r="AJ74" s="999"/>
      <c r="AK74" s="999" t="s">
        <v>613</v>
      </c>
      <c r="AL74" s="999"/>
      <c r="AM74" s="999"/>
      <c r="AN74" s="999"/>
      <c r="AO74" s="999"/>
      <c r="AP74" s="999" t="s">
        <v>613</v>
      </c>
      <c r="AQ74" s="999"/>
      <c r="AR74" s="999"/>
      <c r="AS74" s="999"/>
      <c r="AT74" s="999"/>
      <c r="AU74" s="999" t="s">
        <v>613</v>
      </c>
      <c r="AV74" s="999"/>
      <c r="AW74" s="999"/>
      <c r="AX74" s="999"/>
      <c r="AY74" s="999"/>
      <c r="AZ74" s="1006" t="s">
        <v>608</v>
      </c>
      <c r="BA74" s="1006"/>
      <c r="BB74" s="1006"/>
      <c r="BC74" s="1006"/>
      <c r="BD74" s="1007"/>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601</v>
      </c>
      <c r="C75" s="1003"/>
      <c r="D75" s="1003"/>
      <c r="E75" s="1003"/>
      <c r="F75" s="1003"/>
      <c r="G75" s="1003"/>
      <c r="H75" s="1003"/>
      <c r="I75" s="1003"/>
      <c r="J75" s="1003"/>
      <c r="K75" s="1003"/>
      <c r="L75" s="1003"/>
      <c r="M75" s="1003"/>
      <c r="N75" s="1003"/>
      <c r="O75" s="1003"/>
      <c r="P75" s="1004"/>
      <c r="Q75" s="1008">
        <v>1730</v>
      </c>
      <c r="R75" s="1009"/>
      <c r="S75" s="1009"/>
      <c r="T75" s="1009"/>
      <c r="U75" s="1010"/>
      <c r="V75" s="1011">
        <v>1694</v>
      </c>
      <c r="W75" s="1009"/>
      <c r="X75" s="1009"/>
      <c r="Y75" s="1009"/>
      <c r="Z75" s="1010"/>
      <c r="AA75" s="1011">
        <v>36</v>
      </c>
      <c r="AB75" s="1009"/>
      <c r="AC75" s="1009"/>
      <c r="AD75" s="1009"/>
      <c r="AE75" s="1010"/>
      <c r="AF75" s="1011">
        <v>36</v>
      </c>
      <c r="AG75" s="1009"/>
      <c r="AH75" s="1009"/>
      <c r="AI75" s="1009"/>
      <c r="AJ75" s="1010"/>
      <c r="AK75" s="1011" t="s">
        <v>613</v>
      </c>
      <c r="AL75" s="1009"/>
      <c r="AM75" s="1009"/>
      <c r="AN75" s="1009"/>
      <c r="AO75" s="1010"/>
      <c r="AP75" s="1011" t="s">
        <v>613</v>
      </c>
      <c r="AQ75" s="1009"/>
      <c r="AR75" s="1009"/>
      <c r="AS75" s="1009"/>
      <c r="AT75" s="1010"/>
      <c r="AU75" s="1011" t="s">
        <v>613</v>
      </c>
      <c r="AV75" s="1009"/>
      <c r="AW75" s="1009"/>
      <c r="AX75" s="1009"/>
      <c r="AY75" s="1010"/>
      <c r="AZ75" s="1006" t="s">
        <v>609</v>
      </c>
      <c r="BA75" s="1006"/>
      <c r="BB75" s="1006"/>
      <c r="BC75" s="1006"/>
      <c r="BD75" s="1007"/>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601</v>
      </c>
      <c r="C76" s="1003"/>
      <c r="D76" s="1003"/>
      <c r="E76" s="1003"/>
      <c r="F76" s="1003"/>
      <c r="G76" s="1003"/>
      <c r="H76" s="1003"/>
      <c r="I76" s="1003"/>
      <c r="J76" s="1003"/>
      <c r="K76" s="1003"/>
      <c r="L76" s="1003"/>
      <c r="M76" s="1003"/>
      <c r="N76" s="1003"/>
      <c r="O76" s="1003"/>
      <c r="P76" s="1004"/>
      <c r="Q76" s="1008">
        <v>824275</v>
      </c>
      <c r="R76" s="1009"/>
      <c r="S76" s="1009"/>
      <c r="T76" s="1009"/>
      <c r="U76" s="1010"/>
      <c r="V76" s="1011">
        <v>793576</v>
      </c>
      <c r="W76" s="1009"/>
      <c r="X76" s="1009"/>
      <c r="Y76" s="1009"/>
      <c r="Z76" s="1010"/>
      <c r="AA76" s="1011">
        <v>30699</v>
      </c>
      <c r="AB76" s="1009"/>
      <c r="AC76" s="1009"/>
      <c r="AD76" s="1009"/>
      <c r="AE76" s="1010"/>
      <c r="AF76" s="1011">
        <v>30699</v>
      </c>
      <c r="AG76" s="1009"/>
      <c r="AH76" s="1009"/>
      <c r="AI76" s="1009"/>
      <c r="AJ76" s="1010"/>
      <c r="AK76" s="1011">
        <v>9728</v>
      </c>
      <c r="AL76" s="1009"/>
      <c r="AM76" s="1009"/>
      <c r="AN76" s="1009"/>
      <c r="AO76" s="1010"/>
      <c r="AP76" s="1011" t="s">
        <v>613</v>
      </c>
      <c r="AQ76" s="1009"/>
      <c r="AR76" s="1009"/>
      <c r="AS76" s="1009"/>
      <c r="AT76" s="1010"/>
      <c r="AU76" s="1011" t="s">
        <v>613</v>
      </c>
      <c r="AV76" s="1009"/>
      <c r="AW76" s="1009"/>
      <c r="AX76" s="1009"/>
      <c r="AY76" s="1010"/>
      <c r="AZ76" s="1006" t="s">
        <v>610</v>
      </c>
      <c r="BA76" s="1006"/>
      <c r="BB76" s="1006"/>
      <c r="BC76" s="1006"/>
      <c r="BD76" s="1007"/>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602</v>
      </c>
      <c r="C77" s="1003"/>
      <c r="D77" s="1003"/>
      <c r="E77" s="1003"/>
      <c r="F77" s="1003"/>
      <c r="G77" s="1003"/>
      <c r="H77" s="1003"/>
      <c r="I77" s="1003"/>
      <c r="J77" s="1003"/>
      <c r="K77" s="1003"/>
      <c r="L77" s="1003"/>
      <c r="M77" s="1003"/>
      <c r="N77" s="1003"/>
      <c r="O77" s="1003"/>
      <c r="P77" s="1004"/>
      <c r="Q77" s="1008">
        <v>23194</v>
      </c>
      <c r="R77" s="1009"/>
      <c r="S77" s="1009"/>
      <c r="T77" s="1009"/>
      <c r="U77" s="1010"/>
      <c r="V77" s="1011">
        <v>22714</v>
      </c>
      <c r="W77" s="1009"/>
      <c r="X77" s="1009"/>
      <c r="Y77" s="1009"/>
      <c r="Z77" s="1010"/>
      <c r="AA77" s="1011">
        <v>480</v>
      </c>
      <c r="AB77" s="1009"/>
      <c r="AC77" s="1009"/>
      <c r="AD77" s="1009"/>
      <c r="AE77" s="1010"/>
      <c r="AF77" s="1011">
        <v>480</v>
      </c>
      <c r="AG77" s="1009"/>
      <c r="AH77" s="1009"/>
      <c r="AI77" s="1009"/>
      <c r="AJ77" s="1010"/>
      <c r="AK77" s="1011">
        <v>23</v>
      </c>
      <c r="AL77" s="1009"/>
      <c r="AM77" s="1009"/>
      <c r="AN77" s="1009"/>
      <c r="AO77" s="1010"/>
      <c r="AP77" s="1011" t="s">
        <v>613</v>
      </c>
      <c r="AQ77" s="1009"/>
      <c r="AR77" s="1009"/>
      <c r="AS77" s="1009"/>
      <c r="AT77" s="1010"/>
      <c r="AU77" s="1011" t="s">
        <v>613</v>
      </c>
      <c r="AV77" s="1009"/>
      <c r="AW77" s="1009"/>
      <c r="AX77" s="1009"/>
      <c r="AY77" s="1010"/>
      <c r="AZ77" s="1006" t="s">
        <v>609</v>
      </c>
      <c r="BA77" s="1006"/>
      <c r="BB77" s="1006"/>
      <c r="BC77" s="1006"/>
      <c r="BD77" s="1007"/>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602</v>
      </c>
      <c r="C78" s="1003"/>
      <c r="D78" s="1003"/>
      <c r="E78" s="1003"/>
      <c r="F78" s="1003"/>
      <c r="G78" s="1003"/>
      <c r="H78" s="1003"/>
      <c r="I78" s="1003"/>
      <c r="J78" s="1003"/>
      <c r="K78" s="1003"/>
      <c r="L78" s="1003"/>
      <c r="M78" s="1003"/>
      <c r="N78" s="1003"/>
      <c r="O78" s="1003"/>
      <c r="P78" s="1004"/>
      <c r="Q78" s="1005">
        <v>238</v>
      </c>
      <c r="R78" s="999"/>
      <c r="S78" s="999"/>
      <c r="T78" s="999"/>
      <c r="U78" s="999"/>
      <c r="V78" s="999">
        <v>112</v>
      </c>
      <c r="W78" s="999"/>
      <c r="X78" s="999"/>
      <c r="Y78" s="999"/>
      <c r="Z78" s="999"/>
      <c r="AA78" s="999">
        <v>125</v>
      </c>
      <c r="AB78" s="999"/>
      <c r="AC78" s="999"/>
      <c r="AD78" s="999"/>
      <c r="AE78" s="999"/>
      <c r="AF78" s="999">
        <v>125</v>
      </c>
      <c r="AG78" s="999"/>
      <c r="AH78" s="999"/>
      <c r="AI78" s="999"/>
      <c r="AJ78" s="999"/>
      <c r="AK78" s="999" t="s">
        <v>613</v>
      </c>
      <c r="AL78" s="999"/>
      <c r="AM78" s="999"/>
      <c r="AN78" s="999"/>
      <c r="AO78" s="999"/>
      <c r="AP78" s="999" t="s">
        <v>613</v>
      </c>
      <c r="AQ78" s="999"/>
      <c r="AR78" s="999"/>
      <c r="AS78" s="999"/>
      <c r="AT78" s="999"/>
      <c r="AU78" s="999" t="s">
        <v>613</v>
      </c>
      <c r="AV78" s="999"/>
      <c r="AW78" s="999"/>
      <c r="AX78" s="999"/>
      <c r="AY78" s="999"/>
      <c r="AZ78" s="1006" t="s">
        <v>611</v>
      </c>
      <c r="BA78" s="1006"/>
      <c r="BB78" s="1006"/>
      <c r="BC78" s="1006"/>
      <c r="BD78" s="1007"/>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603</v>
      </c>
      <c r="C79" s="1003"/>
      <c r="D79" s="1003"/>
      <c r="E79" s="1003"/>
      <c r="F79" s="1003"/>
      <c r="G79" s="1003"/>
      <c r="H79" s="1003"/>
      <c r="I79" s="1003"/>
      <c r="J79" s="1003"/>
      <c r="K79" s="1003"/>
      <c r="L79" s="1003"/>
      <c r="M79" s="1003"/>
      <c r="N79" s="1003"/>
      <c r="O79" s="1003"/>
      <c r="P79" s="1004"/>
      <c r="Q79" s="1005">
        <v>332</v>
      </c>
      <c r="R79" s="999"/>
      <c r="S79" s="999"/>
      <c r="T79" s="999"/>
      <c r="U79" s="999"/>
      <c r="V79" s="999">
        <v>324</v>
      </c>
      <c r="W79" s="999"/>
      <c r="X79" s="999"/>
      <c r="Y79" s="999"/>
      <c r="Z79" s="999"/>
      <c r="AA79" s="999">
        <v>8</v>
      </c>
      <c r="AB79" s="999"/>
      <c r="AC79" s="999"/>
      <c r="AD79" s="999"/>
      <c r="AE79" s="999"/>
      <c r="AF79" s="999">
        <v>8</v>
      </c>
      <c r="AG79" s="999"/>
      <c r="AH79" s="999"/>
      <c r="AI79" s="999"/>
      <c r="AJ79" s="999"/>
      <c r="AK79" s="999">
        <v>5</v>
      </c>
      <c r="AL79" s="999"/>
      <c r="AM79" s="999"/>
      <c r="AN79" s="999"/>
      <c r="AO79" s="999"/>
      <c r="AP79" s="999" t="s">
        <v>613</v>
      </c>
      <c r="AQ79" s="999"/>
      <c r="AR79" s="999"/>
      <c r="AS79" s="999"/>
      <c r="AT79" s="999"/>
      <c r="AU79" s="999" t="s">
        <v>613</v>
      </c>
      <c r="AV79" s="999"/>
      <c r="AW79" s="999"/>
      <c r="AX79" s="999"/>
      <c r="AY79" s="999"/>
      <c r="AZ79" s="1006" t="s">
        <v>604</v>
      </c>
      <c r="BA79" s="1006"/>
      <c r="BB79" s="1006"/>
      <c r="BC79" s="1006"/>
      <c r="BD79" s="1007"/>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397</v>
      </c>
      <c r="B88" s="965" t="s">
        <v>432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31626</v>
      </c>
      <c r="AG88" s="987"/>
      <c r="AH88" s="987"/>
      <c r="AI88" s="987"/>
      <c r="AJ88" s="987"/>
      <c r="AK88" s="991"/>
      <c r="AL88" s="991"/>
      <c r="AM88" s="991"/>
      <c r="AN88" s="991"/>
      <c r="AO88" s="991"/>
      <c r="AP88" s="987" t="s">
        <v>613</v>
      </c>
      <c r="AQ88" s="987"/>
      <c r="AR88" s="987"/>
      <c r="AS88" s="987"/>
      <c r="AT88" s="987"/>
      <c r="AU88" s="987" t="s">
        <v>613</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433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v>
      </c>
      <c r="CS102" s="981"/>
      <c r="CT102" s="981"/>
      <c r="CU102" s="981"/>
      <c r="CV102" s="982"/>
      <c r="CW102" s="980" t="s">
        <v>613</v>
      </c>
      <c r="CX102" s="981"/>
      <c r="CY102" s="981"/>
      <c r="CZ102" s="981"/>
      <c r="DA102" s="982"/>
      <c r="DB102" s="980" t="s">
        <v>613</v>
      </c>
      <c r="DC102" s="981"/>
      <c r="DD102" s="981"/>
      <c r="DE102" s="981"/>
      <c r="DF102" s="982"/>
      <c r="DG102" s="980" t="s">
        <v>613</v>
      </c>
      <c r="DH102" s="981"/>
      <c r="DI102" s="981"/>
      <c r="DJ102" s="981"/>
      <c r="DK102" s="982"/>
      <c r="DL102" s="980" t="s">
        <v>613</v>
      </c>
      <c r="DM102" s="981"/>
      <c r="DN102" s="981"/>
      <c r="DO102" s="981"/>
      <c r="DP102" s="982"/>
      <c r="DQ102" s="980" t="s">
        <v>613</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441</v>
      </c>
      <c r="AB109" s="924"/>
      <c r="AC109" s="924"/>
      <c r="AD109" s="924"/>
      <c r="AE109" s="925"/>
      <c r="AF109" s="926" t="s">
        <v>442</v>
      </c>
      <c r="AG109" s="924"/>
      <c r="AH109" s="924"/>
      <c r="AI109" s="924"/>
      <c r="AJ109" s="925"/>
      <c r="AK109" s="926" t="s">
        <v>312</v>
      </c>
      <c r="AL109" s="924"/>
      <c r="AM109" s="924"/>
      <c r="AN109" s="924"/>
      <c r="AO109" s="925"/>
      <c r="AP109" s="926" t="s">
        <v>443</v>
      </c>
      <c r="AQ109" s="924"/>
      <c r="AR109" s="924"/>
      <c r="AS109" s="924"/>
      <c r="AT109" s="957"/>
      <c r="AU109" s="923" t="s">
        <v>440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441</v>
      </c>
      <c r="BR109" s="924"/>
      <c r="BS109" s="924"/>
      <c r="BT109" s="924"/>
      <c r="BU109" s="925"/>
      <c r="BV109" s="926" t="s">
        <v>442</v>
      </c>
      <c r="BW109" s="924"/>
      <c r="BX109" s="924"/>
      <c r="BY109" s="924"/>
      <c r="BZ109" s="925"/>
      <c r="CA109" s="926" t="s">
        <v>312</v>
      </c>
      <c r="CB109" s="924"/>
      <c r="CC109" s="924"/>
      <c r="CD109" s="924"/>
      <c r="CE109" s="925"/>
      <c r="CF109" s="964" t="s">
        <v>443</v>
      </c>
      <c r="CG109" s="964"/>
      <c r="CH109" s="964"/>
      <c r="CI109" s="964"/>
      <c r="CJ109" s="964"/>
      <c r="CK109" s="926" t="s">
        <v>444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441</v>
      </c>
      <c r="DH109" s="924"/>
      <c r="DI109" s="924"/>
      <c r="DJ109" s="924"/>
      <c r="DK109" s="925"/>
      <c r="DL109" s="926" t="s">
        <v>442</v>
      </c>
      <c r="DM109" s="924"/>
      <c r="DN109" s="924"/>
      <c r="DO109" s="924"/>
      <c r="DP109" s="925"/>
      <c r="DQ109" s="926" t="s">
        <v>312</v>
      </c>
      <c r="DR109" s="924"/>
      <c r="DS109" s="924"/>
      <c r="DT109" s="924"/>
      <c r="DU109" s="925"/>
      <c r="DV109" s="926" t="s">
        <v>443</v>
      </c>
      <c r="DW109" s="924"/>
      <c r="DX109" s="924"/>
      <c r="DY109" s="924"/>
      <c r="DZ109" s="957"/>
    </row>
    <row r="110" spans="1:131" s="233" customFormat="1" ht="26.25" customHeight="1" x14ac:dyDescent="0.15">
      <c r="A110" s="835" t="s">
        <v>445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601201</v>
      </c>
      <c r="AB110" s="917"/>
      <c r="AC110" s="917"/>
      <c r="AD110" s="917"/>
      <c r="AE110" s="918"/>
      <c r="AF110" s="919">
        <v>545953</v>
      </c>
      <c r="AG110" s="917"/>
      <c r="AH110" s="917"/>
      <c r="AI110" s="917"/>
      <c r="AJ110" s="918"/>
      <c r="AK110" s="919">
        <v>561996</v>
      </c>
      <c r="AL110" s="917"/>
      <c r="AM110" s="917"/>
      <c r="AN110" s="917"/>
      <c r="AO110" s="918"/>
      <c r="AP110" s="920">
        <v>12.2</v>
      </c>
      <c r="AQ110" s="921"/>
      <c r="AR110" s="921"/>
      <c r="AS110" s="921"/>
      <c r="AT110" s="922"/>
      <c r="AU110" s="958" t="s">
        <v>73</v>
      </c>
      <c r="AV110" s="959"/>
      <c r="AW110" s="959"/>
      <c r="AX110" s="959"/>
      <c r="AY110" s="959"/>
      <c r="AZ110" s="888" t="s">
        <v>446</v>
      </c>
      <c r="BA110" s="836"/>
      <c r="BB110" s="836"/>
      <c r="BC110" s="836"/>
      <c r="BD110" s="836"/>
      <c r="BE110" s="836"/>
      <c r="BF110" s="836"/>
      <c r="BG110" s="836"/>
      <c r="BH110" s="836"/>
      <c r="BI110" s="836"/>
      <c r="BJ110" s="836"/>
      <c r="BK110" s="836"/>
      <c r="BL110" s="836"/>
      <c r="BM110" s="836"/>
      <c r="BN110" s="836"/>
      <c r="BO110" s="836"/>
      <c r="BP110" s="837"/>
      <c r="BQ110" s="889">
        <v>5334539</v>
      </c>
      <c r="BR110" s="870"/>
      <c r="BS110" s="870"/>
      <c r="BT110" s="870"/>
      <c r="BU110" s="870"/>
      <c r="BV110" s="870">
        <v>5501034</v>
      </c>
      <c r="BW110" s="870"/>
      <c r="BX110" s="870"/>
      <c r="BY110" s="870"/>
      <c r="BZ110" s="870"/>
      <c r="CA110" s="870">
        <v>6161688</v>
      </c>
      <c r="CB110" s="870"/>
      <c r="CC110" s="870"/>
      <c r="CD110" s="870"/>
      <c r="CE110" s="870"/>
      <c r="CF110" s="894">
        <v>133.69999999999999</v>
      </c>
      <c r="CG110" s="895"/>
      <c r="CH110" s="895"/>
      <c r="CI110" s="895"/>
      <c r="CJ110" s="895"/>
      <c r="CK110" s="954" t="s">
        <v>447</v>
      </c>
      <c r="CL110" s="847"/>
      <c r="CM110" s="888" t="s">
        <v>448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449</v>
      </c>
      <c r="DH110" s="870"/>
      <c r="DI110" s="870"/>
      <c r="DJ110" s="870"/>
      <c r="DK110" s="870"/>
      <c r="DL110" s="870" t="s">
        <v>450</v>
      </c>
      <c r="DM110" s="870"/>
      <c r="DN110" s="870"/>
      <c r="DO110" s="870"/>
      <c r="DP110" s="870"/>
      <c r="DQ110" s="870" t="s">
        <v>450</v>
      </c>
      <c r="DR110" s="870"/>
      <c r="DS110" s="870"/>
      <c r="DT110" s="870"/>
      <c r="DU110" s="870"/>
      <c r="DV110" s="871" t="s">
        <v>450</v>
      </c>
      <c r="DW110" s="871"/>
      <c r="DX110" s="871"/>
      <c r="DY110" s="871"/>
      <c r="DZ110" s="872"/>
    </row>
    <row r="111" spans="1:131" s="233" customFormat="1" ht="26.25" customHeight="1" x14ac:dyDescent="0.15">
      <c r="A111" s="802" t="s">
        <v>451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452</v>
      </c>
      <c r="AB111" s="947"/>
      <c r="AC111" s="947"/>
      <c r="AD111" s="947"/>
      <c r="AE111" s="948"/>
      <c r="AF111" s="949" t="s">
        <v>450</v>
      </c>
      <c r="AG111" s="947"/>
      <c r="AH111" s="947"/>
      <c r="AI111" s="947"/>
      <c r="AJ111" s="948"/>
      <c r="AK111" s="949" t="s">
        <v>453</v>
      </c>
      <c r="AL111" s="947"/>
      <c r="AM111" s="947"/>
      <c r="AN111" s="947"/>
      <c r="AO111" s="948"/>
      <c r="AP111" s="950" t="s">
        <v>453</v>
      </c>
      <c r="AQ111" s="951"/>
      <c r="AR111" s="951"/>
      <c r="AS111" s="951"/>
      <c r="AT111" s="952"/>
      <c r="AU111" s="960"/>
      <c r="AV111" s="961"/>
      <c r="AW111" s="961"/>
      <c r="AX111" s="961"/>
      <c r="AY111" s="961"/>
      <c r="AZ111" s="843" t="s">
        <v>454</v>
      </c>
      <c r="BA111" s="780"/>
      <c r="BB111" s="780"/>
      <c r="BC111" s="780"/>
      <c r="BD111" s="780"/>
      <c r="BE111" s="780"/>
      <c r="BF111" s="780"/>
      <c r="BG111" s="780"/>
      <c r="BH111" s="780"/>
      <c r="BI111" s="780"/>
      <c r="BJ111" s="780"/>
      <c r="BK111" s="780"/>
      <c r="BL111" s="780"/>
      <c r="BM111" s="780"/>
      <c r="BN111" s="780"/>
      <c r="BO111" s="780"/>
      <c r="BP111" s="781"/>
      <c r="BQ111" s="844" t="s">
        <v>449</v>
      </c>
      <c r="BR111" s="845"/>
      <c r="BS111" s="845"/>
      <c r="BT111" s="845"/>
      <c r="BU111" s="845"/>
      <c r="BV111" s="845" t="s">
        <v>452</v>
      </c>
      <c r="BW111" s="845"/>
      <c r="BX111" s="845"/>
      <c r="BY111" s="845"/>
      <c r="BZ111" s="845"/>
      <c r="CA111" s="845" t="s">
        <v>176</v>
      </c>
      <c r="CB111" s="845"/>
      <c r="CC111" s="845"/>
      <c r="CD111" s="845"/>
      <c r="CE111" s="845"/>
      <c r="CF111" s="903" t="s">
        <v>450</v>
      </c>
      <c r="CG111" s="904"/>
      <c r="CH111" s="904"/>
      <c r="CI111" s="904"/>
      <c r="CJ111" s="904"/>
      <c r="CK111" s="955"/>
      <c r="CL111" s="849"/>
      <c r="CM111" s="843" t="s">
        <v>455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456</v>
      </c>
      <c r="DH111" s="845"/>
      <c r="DI111" s="845"/>
      <c r="DJ111" s="845"/>
      <c r="DK111" s="845"/>
      <c r="DL111" s="845" t="s">
        <v>457</v>
      </c>
      <c r="DM111" s="845"/>
      <c r="DN111" s="845"/>
      <c r="DO111" s="845"/>
      <c r="DP111" s="845"/>
      <c r="DQ111" s="845" t="s">
        <v>450</v>
      </c>
      <c r="DR111" s="845"/>
      <c r="DS111" s="845"/>
      <c r="DT111" s="845"/>
      <c r="DU111" s="845"/>
      <c r="DV111" s="822" t="s">
        <v>453</v>
      </c>
      <c r="DW111" s="822"/>
      <c r="DX111" s="822"/>
      <c r="DY111" s="822"/>
      <c r="DZ111" s="823"/>
    </row>
    <row r="112" spans="1:131" s="233" customFormat="1" ht="26.25" customHeight="1" x14ac:dyDescent="0.15">
      <c r="A112" s="940" t="s">
        <v>458</v>
      </c>
      <c r="B112" s="941"/>
      <c r="C112" s="780" t="s">
        <v>459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460</v>
      </c>
      <c r="AB112" s="808"/>
      <c r="AC112" s="808"/>
      <c r="AD112" s="808"/>
      <c r="AE112" s="809"/>
      <c r="AF112" s="810" t="s">
        <v>450</v>
      </c>
      <c r="AG112" s="808"/>
      <c r="AH112" s="808"/>
      <c r="AI112" s="808"/>
      <c r="AJ112" s="809"/>
      <c r="AK112" s="810" t="s">
        <v>452</v>
      </c>
      <c r="AL112" s="808"/>
      <c r="AM112" s="808"/>
      <c r="AN112" s="808"/>
      <c r="AO112" s="809"/>
      <c r="AP112" s="852" t="s">
        <v>452</v>
      </c>
      <c r="AQ112" s="853"/>
      <c r="AR112" s="853"/>
      <c r="AS112" s="853"/>
      <c r="AT112" s="854"/>
      <c r="AU112" s="960"/>
      <c r="AV112" s="961"/>
      <c r="AW112" s="961"/>
      <c r="AX112" s="961"/>
      <c r="AY112" s="961"/>
      <c r="AZ112" s="843" t="s">
        <v>461</v>
      </c>
      <c r="BA112" s="780"/>
      <c r="BB112" s="780"/>
      <c r="BC112" s="780"/>
      <c r="BD112" s="780"/>
      <c r="BE112" s="780"/>
      <c r="BF112" s="780"/>
      <c r="BG112" s="780"/>
      <c r="BH112" s="780"/>
      <c r="BI112" s="780"/>
      <c r="BJ112" s="780"/>
      <c r="BK112" s="780"/>
      <c r="BL112" s="780"/>
      <c r="BM112" s="780"/>
      <c r="BN112" s="780"/>
      <c r="BO112" s="780"/>
      <c r="BP112" s="781"/>
      <c r="BQ112" s="844">
        <v>3096536</v>
      </c>
      <c r="BR112" s="845"/>
      <c r="BS112" s="845"/>
      <c r="BT112" s="845"/>
      <c r="BU112" s="845"/>
      <c r="BV112" s="845">
        <v>2848424</v>
      </c>
      <c r="BW112" s="845"/>
      <c r="BX112" s="845"/>
      <c r="BY112" s="845"/>
      <c r="BZ112" s="845"/>
      <c r="CA112" s="845">
        <v>2362342</v>
      </c>
      <c r="CB112" s="845"/>
      <c r="CC112" s="845"/>
      <c r="CD112" s="845"/>
      <c r="CE112" s="845"/>
      <c r="CF112" s="903">
        <v>51.3</v>
      </c>
      <c r="CG112" s="904"/>
      <c r="CH112" s="904"/>
      <c r="CI112" s="904"/>
      <c r="CJ112" s="904"/>
      <c r="CK112" s="955"/>
      <c r="CL112" s="849"/>
      <c r="CM112" s="843" t="s">
        <v>462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463</v>
      </c>
      <c r="DH112" s="845"/>
      <c r="DI112" s="845"/>
      <c r="DJ112" s="845"/>
      <c r="DK112" s="845"/>
      <c r="DL112" s="845" t="s">
        <v>456</v>
      </c>
      <c r="DM112" s="845"/>
      <c r="DN112" s="845"/>
      <c r="DO112" s="845"/>
      <c r="DP112" s="845"/>
      <c r="DQ112" s="845" t="s">
        <v>457</v>
      </c>
      <c r="DR112" s="845"/>
      <c r="DS112" s="845"/>
      <c r="DT112" s="845"/>
      <c r="DU112" s="845"/>
      <c r="DV112" s="822" t="s">
        <v>450</v>
      </c>
      <c r="DW112" s="822"/>
      <c r="DX112" s="822"/>
      <c r="DY112" s="822"/>
      <c r="DZ112" s="823"/>
    </row>
    <row r="113" spans="1:130" s="233" customFormat="1" ht="26.25" customHeight="1" x14ac:dyDescent="0.15">
      <c r="A113" s="942"/>
      <c r="B113" s="943"/>
      <c r="C113" s="780" t="s">
        <v>464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238650</v>
      </c>
      <c r="AB113" s="947"/>
      <c r="AC113" s="947"/>
      <c r="AD113" s="947"/>
      <c r="AE113" s="948"/>
      <c r="AF113" s="949">
        <v>265601</v>
      </c>
      <c r="AG113" s="947"/>
      <c r="AH113" s="947"/>
      <c r="AI113" s="947"/>
      <c r="AJ113" s="948"/>
      <c r="AK113" s="949">
        <v>242377</v>
      </c>
      <c r="AL113" s="947"/>
      <c r="AM113" s="947"/>
      <c r="AN113" s="947"/>
      <c r="AO113" s="948"/>
      <c r="AP113" s="950">
        <v>5.3</v>
      </c>
      <c r="AQ113" s="951"/>
      <c r="AR113" s="951"/>
      <c r="AS113" s="951"/>
      <c r="AT113" s="952"/>
      <c r="AU113" s="960"/>
      <c r="AV113" s="961"/>
      <c r="AW113" s="961"/>
      <c r="AX113" s="961"/>
      <c r="AY113" s="961"/>
      <c r="AZ113" s="843" t="s">
        <v>465</v>
      </c>
      <c r="BA113" s="780"/>
      <c r="BB113" s="780"/>
      <c r="BC113" s="780"/>
      <c r="BD113" s="780"/>
      <c r="BE113" s="780"/>
      <c r="BF113" s="780"/>
      <c r="BG113" s="780"/>
      <c r="BH113" s="780"/>
      <c r="BI113" s="780"/>
      <c r="BJ113" s="780"/>
      <c r="BK113" s="780"/>
      <c r="BL113" s="780"/>
      <c r="BM113" s="780"/>
      <c r="BN113" s="780"/>
      <c r="BO113" s="780"/>
      <c r="BP113" s="781"/>
      <c r="BQ113" s="844">
        <v>177220</v>
      </c>
      <c r="BR113" s="845"/>
      <c r="BS113" s="845"/>
      <c r="BT113" s="845"/>
      <c r="BU113" s="845"/>
      <c r="BV113" s="845">
        <v>271626</v>
      </c>
      <c r="BW113" s="845"/>
      <c r="BX113" s="845"/>
      <c r="BY113" s="845"/>
      <c r="BZ113" s="845"/>
      <c r="CA113" s="845">
        <v>266940</v>
      </c>
      <c r="CB113" s="845"/>
      <c r="CC113" s="845"/>
      <c r="CD113" s="845"/>
      <c r="CE113" s="845"/>
      <c r="CF113" s="903">
        <v>5.8</v>
      </c>
      <c r="CG113" s="904"/>
      <c r="CH113" s="904"/>
      <c r="CI113" s="904"/>
      <c r="CJ113" s="904"/>
      <c r="CK113" s="955"/>
      <c r="CL113" s="849"/>
      <c r="CM113" s="843" t="s">
        <v>466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453</v>
      </c>
      <c r="DH113" s="808"/>
      <c r="DI113" s="808"/>
      <c r="DJ113" s="808"/>
      <c r="DK113" s="809"/>
      <c r="DL113" s="810" t="s">
        <v>452</v>
      </c>
      <c r="DM113" s="808"/>
      <c r="DN113" s="808"/>
      <c r="DO113" s="808"/>
      <c r="DP113" s="809"/>
      <c r="DQ113" s="810" t="s">
        <v>460</v>
      </c>
      <c r="DR113" s="808"/>
      <c r="DS113" s="808"/>
      <c r="DT113" s="808"/>
      <c r="DU113" s="809"/>
      <c r="DV113" s="852" t="s">
        <v>452</v>
      </c>
      <c r="DW113" s="853"/>
      <c r="DX113" s="853"/>
      <c r="DY113" s="853"/>
      <c r="DZ113" s="854"/>
    </row>
    <row r="114" spans="1:130" s="233" customFormat="1" ht="26.25" customHeight="1" x14ac:dyDescent="0.15">
      <c r="A114" s="942"/>
      <c r="B114" s="943"/>
      <c r="C114" s="780" t="s">
        <v>467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17953</v>
      </c>
      <c r="AB114" s="808"/>
      <c r="AC114" s="808"/>
      <c r="AD114" s="808"/>
      <c r="AE114" s="809"/>
      <c r="AF114" s="810">
        <v>16409</v>
      </c>
      <c r="AG114" s="808"/>
      <c r="AH114" s="808"/>
      <c r="AI114" s="808"/>
      <c r="AJ114" s="809"/>
      <c r="AK114" s="810">
        <v>25001</v>
      </c>
      <c r="AL114" s="808"/>
      <c r="AM114" s="808"/>
      <c r="AN114" s="808"/>
      <c r="AO114" s="809"/>
      <c r="AP114" s="852">
        <v>0.5</v>
      </c>
      <c r="AQ114" s="853"/>
      <c r="AR114" s="853"/>
      <c r="AS114" s="853"/>
      <c r="AT114" s="854"/>
      <c r="AU114" s="960"/>
      <c r="AV114" s="961"/>
      <c r="AW114" s="961"/>
      <c r="AX114" s="961"/>
      <c r="AY114" s="961"/>
      <c r="AZ114" s="843" t="s">
        <v>468</v>
      </c>
      <c r="BA114" s="780"/>
      <c r="BB114" s="780"/>
      <c r="BC114" s="780"/>
      <c r="BD114" s="780"/>
      <c r="BE114" s="780"/>
      <c r="BF114" s="780"/>
      <c r="BG114" s="780"/>
      <c r="BH114" s="780"/>
      <c r="BI114" s="780"/>
      <c r="BJ114" s="780"/>
      <c r="BK114" s="780"/>
      <c r="BL114" s="780"/>
      <c r="BM114" s="780"/>
      <c r="BN114" s="780"/>
      <c r="BO114" s="780"/>
      <c r="BP114" s="781"/>
      <c r="BQ114" s="844">
        <v>1216031</v>
      </c>
      <c r="BR114" s="845"/>
      <c r="BS114" s="845"/>
      <c r="BT114" s="845"/>
      <c r="BU114" s="845"/>
      <c r="BV114" s="845">
        <v>1197116</v>
      </c>
      <c r="BW114" s="845"/>
      <c r="BX114" s="845"/>
      <c r="BY114" s="845"/>
      <c r="BZ114" s="845"/>
      <c r="CA114" s="845">
        <v>1205336</v>
      </c>
      <c r="CB114" s="845"/>
      <c r="CC114" s="845"/>
      <c r="CD114" s="845"/>
      <c r="CE114" s="845"/>
      <c r="CF114" s="903">
        <v>26.2</v>
      </c>
      <c r="CG114" s="904"/>
      <c r="CH114" s="904"/>
      <c r="CI114" s="904"/>
      <c r="CJ114" s="904"/>
      <c r="CK114" s="955"/>
      <c r="CL114" s="849"/>
      <c r="CM114" s="843" t="s">
        <v>469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450</v>
      </c>
      <c r="DH114" s="808"/>
      <c r="DI114" s="808"/>
      <c r="DJ114" s="808"/>
      <c r="DK114" s="809"/>
      <c r="DL114" s="810" t="s">
        <v>452</v>
      </c>
      <c r="DM114" s="808"/>
      <c r="DN114" s="808"/>
      <c r="DO114" s="808"/>
      <c r="DP114" s="809"/>
      <c r="DQ114" s="810" t="s">
        <v>457</v>
      </c>
      <c r="DR114" s="808"/>
      <c r="DS114" s="808"/>
      <c r="DT114" s="808"/>
      <c r="DU114" s="809"/>
      <c r="DV114" s="852" t="s">
        <v>450</v>
      </c>
      <c r="DW114" s="853"/>
      <c r="DX114" s="853"/>
      <c r="DY114" s="853"/>
      <c r="DZ114" s="854"/>
    </row>
    <row r="115" spans="1:130" s="233" customFormat="1" ht="26.25" customHeight="1" x14ac:dyDescent="0.15">
      <c r="A115" s="942"/>
      <c r="B115" s="943"/>
      <c r="C115" s="780" t="s">
        <v>470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450</v>
      </c>
      <c r="AB115" s="947"/>
      <c r="AC115" s="947"/>
      <c r="AD115" s="947"/>
      <c r="AE115" s="948"/>
      <c r="AF115" s="949" t="s">
        <v>449</v>
      </c>
      <c r="AG115" s="947"/>
      <c r="AH115" s="947"/>
      <c r="AI115" s="947"/>
      <c r="AJ115" s="948"/>
      <c r="AK115" s="949" t="s">
        <v>457</v>
      </c>
      <c r="AL115" s="947"/>
      <c r="AM115" s="947"/>
      <c r="AN115" s="947"/>
      <c r="AO115" s="948"/>
      <c r="AP115" s="950" t="s">
        <v>452</v>
      </c>
      <c r="AQ115" s="951"/>
      <c r="AR115" s="951"/>
      <c r="AS115" s="951"/>
      <c r="AT115" s="952"/>
      <c r="AU115" s="960"/>
      <c r="AV115" s="961"/>
      <c r="AW115" s="961"/>
      <c r="AX115" s="961"/>
      <c r="AY115" s="961"/>
      <c r="AZ115" s="843" t="s">
        <v>471</v>
      </c>
      <c r="BA115" s="780"/>
      <c r="BB115" s="780"/>
      <c r="BC115" s="780"/>
      <c r="BD115" s="780"/>
      <c r="BE115" s="780"/>
      <c r="BF115" s="780"/>
      <c r="BG115" s="780"/>
      <c r="BH115" s="780"/>
      <c r="BI115" s="780"/>
      <c r="BJ115" s="780"/>
      <c r="BK115" s="780"/>
      <c r="BL115" s="780"/>
      <c r="BM115" s="780"/>
      <c r="BN115" s="780"/>
      <c r="BO115" s="780"/>
      <c r="BP115" s="781"/>
      <c r="BQ115" s="844" t="s">
        <v>450</v>
      </c>
      <c r="BR115" s="845"/>
      <c r="BS115" s="845"/>
      <c r="BT115" s="845"/>
      <c r="BU115" s="845"/>
      <c r="BV115" s="845" t="s">
        <v>452</v>
      </c>
      <c r="BW115" s="845"/>
      <c r="BX115" s="845"/>
      <c r="BY115" s="845"/>
      <c r="BZ115" s="845"/>
      <c r="CA115" s="845" t="s">
        <v>457</v>
      </c>
      <c r="CB115" s="845"/>
      <c r="CC115" s="845"/>
      <c r="CD115" s="845"/>
      <c r="CE115" s="845"/>
      <c r="CF115" s="903" t="s">
        <v>449</v>
      </c>
      <c r="CG115" s="904"/>
      <c r="CH115" s="904"/>
      <c r="CI115" s="904"/>
      <c r="CJ115" s="904"/>
      <c r="CK115" s="955"/>
      <c r="CL115" s="849"/>
      <c r="CM115" s="843" t="s">
        <v>472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460</v>
      </c>
      <c r="DH115" s="808"/>
      <c r="DI115" s="808"/>
      <c r="DJ115" s="808"/>
      <c r="DK115" s="809"/>
      <c r="DL115" s="810" t="s">
        <v>452</v>
      </c>
      <c r="DM115" s="808"/>
      <c r="DN115" s="808"/>
      <c r="DO115" s="808"/>
      <c r="DP115" s="809"/>
      <c r="DQ115" s="810" t="s">
        <v>450</v>
      </c>
      <c r="DR115" s="808"/>
      <c r="DS115" s="808"/>
      <c r="DT115" s="808"/>
      <c r="DU115" s="809"/>
      <c r="DV115" s="852" t="s">
        <v>457</v>
      </c>
      <c r="DW115" s="853"/>
      <c r="DX115" s="853"/>
      <c r="DY115" s="853"/>
      <c r="DZ115" s="854"/>
    </row>
    <row r="116" spans="1:130" s="233" customFormat="1" ht="26.25" customHeight="1" x14ac:dyDescent="0.15">
      <c r="A116" s="944"/>
      <c r="B116" s="945"/>
      <c r="C116" s="867" t="s">
        <v>473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452</v>
      </c>
      <c r="AB116" s="808"/>
      <c r="AC116" s="808"/>
      <c r="AD116" s="808"/>
      <c r="AE116" s="809"/>
      <c r="AF116" s="810" t="s">
        <v>452</v>
      </c>
      <c r="AG116" s="808"/>
      <c r="AH116" s="808"/>
      <c r="AI116" s="808"/>
      <c r="AJ116" s="809"/>
      <c r="AK116" s="810" t="s">
        <v>452</v>
      </c>
      <c r="AL116" s="808"/>
      <c r="AM116" s="808"/>
      <c r="AN116" s="808"/>
      <c r="AO116" s="809"/>
      <c r="AP116" s="852" t="s">
        <v>457</v>
      </c>
      <c r="AQ116" s="853"/>
      <c r="AR116" s="853"/>
      <c r="AS116" s="853"/>
      <c r="AT116" s="854"/>
      <c r="AU116" s="960"/>
      <c r="AV116" s="961"/>
      <c r="AW116" s="961"/>
      <c r="AX116" s="961"/>
      <c r="AY116" s="961"/>
      <c r="AZ116" s="937" t="s">
        <v>474</v>
      </c>
      <c r="BA116" s="938"/>
      <c r="BB116" s="938"/>
      <c r="BC116" s="938"/>
      <c r="BD116" s="938"/>
      <c r="BE116" s="938"/>
      <c r="BF116" s="938"/>
      <c r="BG116" s="938"/>
      <c r="BH116" s="938"/>
      <c r="BI116" s="938"/>
      <c r="BJ116" s="938"/>
      <c r="BK116" s="938"/>
      <c r="BL116" s="938"/>
      <c r="BM116" s="938"/>
      <c r="BN116" s="938"/>
      <c r="BO116" s="938"/>
      <c r="BP116" s="939"/>
      <c r="BQ116" s="844" t="s">
        <v>452</v>
      </c>
      <c r="BR116" s="845"/>
      <c r="BS116" s="845"/>
      <c r="BT116" s="845"/>
      <c r="BU116" s="845"/>
      <c r="BV116" s="845" t="s">
        <v>450</v>
      </c>
      <c r="BW116" s="845"/>
      <c r="BX116" s="845"/>
      <c r="BY116" s="845"/>
      <c r="BZ116" s="845"/>
      <c r="CA116" s="845" t="s">
        <v>457</v>
      </c>
      <c r="CB116" s="845"/>
      <c r="CC116" s="845"/>
      <c r="CD116" s="845"/>
      <c r="CE116" s="845"/>
      <c r="CF116" s="903" t="s">
        <v>450</v>
      </c>
      <c r="CG116" s="904"/>
      <c r="CH116" s="904"/>
      <c r="CI116" s="904"/>
      <c r="CJ116" s="904"/>
      <c r="CK116" s="955"/>
      <c r="CL116" s="849"/>
      <c r="CM116" s="843" t="s">
        <v>475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460</v>
      </c>
      <c r="DH116" s="808"/>
      <c r="DI116" s="808"/>
      <c r="DJ116" s="808"/>
      <c r="DK116" s="809"/>
      <c r="DL116" s="810" t="s">
        <v>456</v>
      </c>
      <c r="DM116" s="808"/>
      <c r="DN116" s="808"/>
      <c r="DO116" s="808"/>
      <c r="DP116" s="809"/>
      <c r="DQ116" s="810" t="s">
        <v>457</v>
      </c>
      <c r="DR116" s="808"/>
      <c r="DS116" s="808"/>
      <c r="DT116" s="808"/>
      <c r="DU116" s="809"/>
      <c r="DV116" s="852" t="s">
        <v>452</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476</v>
      </c>
      <c r="Z117" s="925"/>
      <c r="AA117" s="930">
        <v>857804</v>
      </c>
      <c r="AB117" s="931"/>
      <c r="AC117" s="931"/>
      <c r="AD117" s="931"/>
      <c r="AE117" s="932"/>
      <c r="AF117" s="933">
        <v>827963</v>
      </c>
      <c r="AG117" s="931"/>
      <c r="AH117" s="931"/>
      <c r="AI117" s="931"/>
      <c r="AJ117" s="932"/>
      <c r="AK117" s="933">
        <v>829374</v>
      </c>
      <c r="AL117" s="931"/>
      <c r="AM117" s="931"/>
      <c r="AN117" s="931"/>
      <c r="AO117" s="932"/>
      <c r="AP117" s="934"/>
      <c r="AQ117" s="935"/>
      <c r="AR117" s="935"/>
      <c r="AS117" s="935"/>
      <c r="AT117" s="936"/>
      <c r="AU117" s="960"/>
      <c r="AV117" s="961"/>
      <c r="AW117" s="961"/>
      <c r="AX117" s="961"/>
      <c r="AY117" s="961"/>
      <c r="AZ117" s="891" t="s">
        <v>477</v>
      </c>
      <c r="BA117" s="892"/>
      <c r="BB117" s="892"/>
      <c r="BC117" s="892"/>
      <c r="BD117" s="892"/>
      <c r="BE117" s="892"/>
      <c r="BF117" s="892"/>
      <c r="BG117" s="892"/>
      <c r="BH117" s="892"/>
      <c r="BI117" s="892"/>
      <c r="BJ117" s="892"/>
      <c r="BK117" s="892"/>
      <c r="BL117" s="892"/>
      <c r="BM117" s="892"/>
      <c r="BN117" s="892"/>
      <c r="BO117" s="892"/>
      <c r="BP117" s="893"/>
      <c r="BQ117" s="844" t="s">
        <v>453</v>
      </c>
      <c r="BR117" s="845"/>
      <c r="BS117" s="845"/>
      <c r="BT117" s="845"/>
      <c r="BU117" s="845"/>
      <c r="BV117" s="845" t="s">
        <v>453</v>
      </c>
      <c r="BW117" s="845"/>
      <c r="BX117" s="845"/>
      <c r="BY117" s="845"/>
      <c r="BZ117" s="845"/>
      <c r="CA117" s="845" t="s">
        <v>456</v>
      </c>
      <c r="CB117" s="845"/>
      <c r="CC117" s="845"/>
      <c r="CD117" s="845"/>
      <c r="CE117" s="845"/>
      <c r="CF117" s="903" t="s">
        <v>457</v>
      </c>
      <c r="CG117" s="904"/>
      <c r="CH117" s="904"/>
      <c r="CI117" s="904"/>
      <c r="CJ117" s="904"/>
      <c r="CK117" s="955"/>
      <c r="CL117" s="849"/>
      <c r="CM117" s="843" t="s">
        <v>478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456</v>
      </c>
      <c r="DH117" s="808"/>
      <c r="DI117" s="808"/>
      <c r="DJ117" s="808"/>
      <c r="DK117" s="809"/>
      <c r="DL117" s="810" t="s">
        <v>450</v>
      </c>
      <c r="DM117" s="808"/>
      <c r="DN117" s="808"/>
      <c r="DO117" s="808"/>
      <c r="DP117" s="809"/>
      <c r="DQ117" s="810" t="s">
        <v>450</v>
      </c>
      <c r="DR117" s="808"/>
      <c r="DS117" s="808"/>
      <c r="DT117" s="808"/>
      <c r="DU117" s="809"/>
      <c r="DV117" s="852" t="s">
        <v>449</v>
      </c>
      <c r="DW117" s="853"/>
      <c r="DX117" s="853"/>
      <c r="DY117" s="853"/>
      <c r="DZ117" s="854"/>
    </row>
    <row r="118" spans="1:130" s="233" customFormat="1" ht="26.25" customHeight="1" x14ac:dyDescent="0.15">
      <c r="A118" s="923" t="s">
        <v>444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441</v>
      </c>
      <c r="AB118" s="924"/>
      <c r="AC118" s="924"/>
      <c r="AD118" s="924"/>
      <c r="AE118" s="925"/>
      <c r="AF118" s="926" t="s">
        <v>442</v>
      </c>
      <c r="AG118" s="924"/>
      <c r="AH118" s="924"/>
      <c r="AI118" s="924"/>
      <c r="AJ118" s="925"/>
      <c r="AK118" s="926" t="s">
        <v>312</v>
      </c>
      <c r="AL118" s="924"/>
      <c r="AM118" s="924"/>
      <c r="AN118" s="924"/>
      <c r="AO118" s="925"/>
      <c r="AP118" s="927" t="s">
        <v>443</v>
      </c>
      <c r="AQ118" s="928"/>
      <c r="AR118" s="928"/>
      <c r="AS118" s="928"/>
      <c r="AT118" s="929"/>
      <c r="AU118" s="960"/>
      <c r="AV118" s="961"/>
      <c r="AW118" s="961"/>
      <c r="AX118" s="961"/>
      <c r="AY118" s="961"/>
      <c r="AZ118" s="866" t="s">
        <v>479</v>
      </c>
      <c r="BA118" s="867"/>
      <c r="BB118" s="867"/>
      <c r="BC118" s="867"/>
      <c r="BD118" s="867"/>
      <c r="BE118" s="867"/>
      <c r="BF118" s="867"/>
      <c r="BG118" s="867"/>
      <c r="BH118" s="867"/>
      <c r="BI118" s="867"/>
      <c r="BJ118" s="867"/>
      <c r="BK118" s="867"/>
      <c r="BL118" s="867"/>
      <c r="BM118" s="867"/>
      <c r="BN118" s="867"/>
      <c r="BO118" s="867"/>
      <c r="BP118" s="868"/>
      <c r="BQ118" s="907" t="s">
        <v>460</v>
      </c>
      <c r="BR118" s="873"/>
      <c r="BS118" s="873"/>
      <c r="BT118" s="873"/>
      <c r="BU118" s="873"/>
      <c r="BV118" s="873" t="s">
        <v>452</v>
      </c>
      <c r="BW118" s="873"/>
      <c r="BX118" s="873"/>
      <c r="BY118" s="873"/>
      <c r="BZ118" s="873"/>
      <c r="CA118" s="873" t="s">
        <v>453</v>
      </c>
      <c r="CB118" s="873"/>
      <c r="CC118" s="873"/>
      <c r="CD118" s="873"/>
      <c r="CE118" s="873"/>
      <c r="CF118" s="903" t="s">
        <v>453</v>
      </c>
      <c r="CG118" s="904"/>
      <c r="CH118" s="904"/>
      <c r="CI118" s="904"/>
      <c r="CJ118" s="904"/>
      <c r="CK118" s="955"/>
      <c r="CL118" s="849"/>
      <c r="CM118" s="843" t="s">
        <v>480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457</v>
      </c>
      <c r="DH118" s="808"/>
      <c r="DI118" s="808"/>
      <c r="DJ118" s="808"/>
      <c r="DK118" s="809"/>
      <c r="DL118" s="810" t="s">
        <v>452</v>
      </c>
      <c r="DM118" s="808"/>
      <c r="DN118" s="808"/>
      <c r="DO118" s="808"/>
      <c r="DP118" s="809"/>
      <c r="DQ118" s="810" t="s">
        <v>457</v>
      </c>
      <c r="DR118" s="808"/>
      <c r="DS118" s="808"/>
      <c r="DT118" s="808"/>
      <c r="DU118" s="809"/>
      <c r="DV118" s="852" t="s">
        <v>176</v>
      </c>
      <c r="DW118" s="853"/>
      <c r="DX118" s="853"/>
      <c r="DY118" s="853"/>
      <c r="DZ118" s="854"/>
    </row>
    <row r="119" spans="1:130" s="233" customFormat="1" ht="26.25" customHeight="1" x14ac:dyDescent="0.15">
      <c r="A119" s="846" t="s">
        <v>447</v>
      </c>
      <c r="B119" s="847"/>
      <c r="C119" s="888" t="s">
        <v>448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456</v>
      </c>
      <c r="AB119" s="917"/>
      <c r="AC119" s="917"/>
      <c r="AD119" s="917"/>
      <c r="AE119" s="918"/>
      <c r="AF119" s="919" t="s">
        <v>452</v>
      </c>
      <c r="AG119" s="917"/>
      <c r="AH119" s="917"/>
      <c r="AI119" s="917"/>
      <c r="AJ119" s="918"/>
      <c r="AK119" s="919" t="s">
        <v>450</v>
      </c>
      <c r="AL119" s="917"/>
      <c r="AM119" s="917"/>
      <c r="AN119" s="917"/>
      <c r="AO119" s="918"/>
      <c r="AP119" s="920" t="s">
        <v>452</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481</v>
      </c>
      <c r="BP119" s="906"/>
      <c r="BQ119" s="907">
        <v>9824326</v>
      </c>
      <c r="BR119" s="873"/>
      <c r="BS119" s="873"/>
      <c r="BT119" s="873"/>
      <c r="BU119" s="873"/>
      <c r="BV119" s="873">
        <v>9818200</v>
      </c>
      <c r="BW119" s="873"/>
      <c r="BX119" s="873"/>
      <c r="BY119" s="873"/>
      <c r="BZ119" s="873"/>
      <c r="CA119" s="873">
        <v>9996306</v>
      </c>
      <c r="CB119" s="873"/>
      <c r="CC119" s="873"/>
      <c r="CD119" s="873"/>
      <c r="CE119" s="873"/>
      <c r="CF119" s="776"/>
      <c r="CG119" s="777"/>
      <c r="CH119" s="777"/>
      <c r="CI119" s="777"/>
      <c r="CJ119" s="862"/>
      <c r="CK119" s="956"/>
      <c r="CL119" s="851"/>
      <c r="CM119" s="866" t="s">
        <v>482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450</v>
      </c>
      <c r="DH119" s="792"/>
      <c r="DI119" s="792"/>
      <c r="DJ119" s="792"/>
      <c r="DK119" s="793"/>
      <c r="DL119" s="794" t="s">
        <v>176</v>
      </c>
      <c r="DM119" s="792"/>
      <c r="DN119" s="792"/>
      <c r="DO119" s="792"/>
      <c r="DP119" s="793"/>
      <c r="DQ119" s="794" t="s">
        <v>453</v>
      </c>
      <c r="DR119" s="792"/>
      <c r="DS119" s="792"/>
      <c r="DT119" s="792"/>
      <c r="DU119" s="793"/>
      <c r="DV119" s="876" t="s">
        <v>453</v>
      </c>
      <c r="DW119" s="877"/>
      <c r="DX119" s="877"/>
      <c r="DY119" s="877"/>
      <c r="DZ119" s="878"/>
    </row>
    <row r="120" spans="1:130" s="233" customFormat="1" ht="26.25" customHeight="1" x14ac:dyDescent="0.15">
      <c r="A120" s="848"/>
      <c r="B120" s="849"/>
      <c r="C120" s="843" t="s">
        <v>455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456</v>
      </c>
      <c r="AB120" s="808"/>
      <c r="AC120" s="808"/>
      <c r="AD120" s="808"/>
      <c r="AE120" s="809"/>
      <c r="AF120" s="810" t="s">
        <v>456</v>
      </c>
      <c r="AG120" s="808"/>
      <c r="AH120" s="808"/>
      <c r="AI120" s="808"/>
      <c r="AJ120" s="809"/>
      <c r="AK120" s="810" t="s">
        <v>453</v>
      </c>
      <c r="AL120" s="808"/>
      <c r="AM120" s="808"/>
      <c r="AN120" s="808"/>
      <c r="AO120" s="809"/>
      <c r="AP120" s="852" t="s">
        <v>452</v>
      </c>
      <c r="AQ120" s="853"/>
      <c r="AR120" s="853"/>
      <c r="AS120" s="853"/>
      <c r="AT120" s="854"/>
      <c r="AU120" s="908" t="s">
        <v>483</v>
      </c>
      <c r="AV120" s="909"/>
      <c r="AW120" s="909"/>
      <c r="AX120" s="909"/>
      <c r="AY120" s="910"/>
      <c r="AZ120" s="888" t="s">
        <v>484</v>
      </c>
      <c r="BA120" s="836"/>
      <c r="BB120" s="836"/>
      <c r="BC120" s="836"/>
      <c r="BD120" s="836"/>
      <c r="BE120" s="836"/>
      <c r="BF120" s="836"/>
      <c r="BG120" s="836"/>
      <c r="BH120" s="836"/>
      <c r="BI120" s="836"/>
      <c r="BJ120" s="836"/>
      <c r="BK120" s="836"/>
      <c r="BL120" s="836"/>
      <c r="BM120" s="836"/>
      <c r="BN120" s="836"/>
      <c r="BO120" s="836"/>
      <c r="BP120" s="837"/>
      <c r="BQ120" s="889">
        <v>2621941</v>
      </c>
      <c r="BR120" s="870"/>
      <c r="BS120" s="870"/>
      <c r="BT120" s="870"/>
      <c r="BU120" s="870"/>
      <c r="BV120" s="870">
        <v>2619114</v>
      </c>
      <c r="BW120" s="870"/>
      <c r="BX120" s="870"/>
      <c r="BY120" s="870"/>
      <c r="BZ120" s="870"/>
      <c r="CA120" s="870">
        <v>2939437</v>
      </c>
      <c r="CB120" s="870"/>
      <c r="CC120" s="870"/>
      <c r="CD120" s="870"/>
      <c r="CE120" s="870"/>
      <c r="CF120" s="894">
        <v>63.8</v>
      </c>
      <c r="CG120" s="895"/>
      <c r="CH120" s="895"/>
      <c r="CI120" s="895"/>
      <c r="CJ120" s="895"/>
      <c r="CK120" s="896" t="s">
        <v>485</v>
      </c>
      <c r="CL120" s="880"/>
      <c r="CM120" s="880"/>
      <c r="CN120" s="880"/>
      <c r="CO120" s="881"/>
      <c r="CP120" s="900" t="s">
        <v>486</v>
      </c>
      <c r="CQ120" s="901"/>
      <c r="CR120" s="901"/>
      <c r="CS120" s="901"/>
      <c r="CT120" s="901"/>
      <c r="CU120" s="901"/>
      <c r="CV120" s="901"/>
      <c r="CW120" s="901"/>
      <c r="CX120" s="901"/>
      <c r="CY120" s="901"/>
      <c r="CZ120" s="901"/>
      <c r="DA120" s="901"/>
      <c r="DB120" s="901"/>
      <c r="DC120" s="901"/>
      <c r="DD120" s="901"/>
      <c r="DE120" s="901"/>
      <c r="DF120" s="902"/>
      <c r="DG120" s="889">
        <v>1671201</v>
      </c>
      <c r="DH120" s="870"/>
      <c r="DI120" s="870"/>
      <c r="DJ120" s="870"/>
      <c r="DK120" s="870"/>
      <c r="DL120" s="870">
        <v>1596964</v>
      </c>
      <c r="DM120" s="870"/>
      <c r="DN120" s="870"/>
      <c r="DO120" s="870"/>
      <c r="DP120" s="870"/>
      <c r="DQ120" s="870">
        <v>1500651</v>
      </c>
      <c r="DR120" s="870"/>
      <c r="DS120" s="870"/>
      <c r="DT120" s="870"/>
      <c r="DU120" s="870"/>
      <c r="DV120" s="871">
        <v>32.6</v>
      </c>
      <c r="DW120" s="871"/>
      <c r="DX120" s="871"/>
      <c r="DY120" s="871"/>
      <c r="DZ120" s="872"/>
    </row>
    <row r="121" spans="1:130" s="233" customFormat="1" ht="26.25" customHeight="1" x14ac:dyDescent="0.15">
      <c r="A121" s="848"/>
      <c r="B121" s="849"/>
      <c r="C121" s="891" t="s">
        <v>487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452</v>
      </c>
      <c r="AB121" s="808"/>
      <c r="AC121" s="808"/>
      <c r="AD121" s="808"/>
      <c r="AE121" s="809"/>
      <c r="AF121" s="810" t="s">
        <v>457</v>
      </c>
      <c r="AG121" s="808"/>
      <c r="AH121" s="808"/>
      <c r="AI121" s="808"/>
      <c r="AJ121" s="809"/>
      <c r="AK121" s="810" t="s">
        <v>452</v>
      </c>
      <c r="AL121" s="808"/>
      <c r="AM121" s="808"/>
      <c r="AN121" s="808"/>
      <c r="AO121" s="809"/>
      <c r="AP121" s="852" t="s">
        <v>449</v>
      </c>
      <c r="AQ121" s="853"/>
      <c r="AR121" s="853"/>
      <c r="AS121" s="853"/>
      <c r="AT121" s="854"/>
      <c r="AU121" s="911"/>
      <c r="AV121" s="912"/>
      <c r="AW121" s="912"/>
      <c r="AX121" s="912"/>
      <c r="AY121" s="913"/>
      <c r="AZ121" s="843" t="s">
        <v>488</v>
      </c>
      <c r="BA121" s="780"/>
      <c r="BB121" s="780"/>
      <c r="BC121" s="780"/>
      <c r="BD121" s="780"/>
      <c r="BE121" s="780"/>
      <c r="BF121" s="780"/>
      <c r="BG121" s="780"/>
      <c r="BH121" s="780"/>
      <c r="BI121" s="780"/>
      <c r="BJ121" s="780"/>
      <c r="BK121" s="780"/>
      <c r="BL121" s="780"/>
      <c r="BM121" s="780"/>
      <c r="BN121" s="780"/>
      <c r="BO121" s="780"/>
      <c r="BP121" s="781"/>
      <c r="BQ121" s="844" t="s">
        <v>460</v>
      </c>
      <c r="BR121" s="845"/>
      <c r="BS121" s="845"/>
      <c r="BT121" s="845"/>
      <c r="BU121" s="845"/>
      <c r="BV121" s="845" t="s">
        <v>460</v>
      </c>
      <c r="BW121" s="845"/>
      <c r="BX121" s="845"/>
      <c r="BY121" s="845"/>
      <c r="BZ121" s="845"/>
      <c r="CA121" s="845">
        <v>794</v>
      </c>
      <c r="CB121" s="845"/>
      <c r="CC121" s="845"/>
      <c r="CD121" s="845"/>
      <c r="CE121" s="845"/>
      <c r="CF121" s="903">
        <v>0</v>
      </c>
      <c r="CG121" s="904"/>
      <c r="CH121" s="904"/>
      <c r="CI121" s="904"/>
      <c r="CJ121" s="904"/>
      <c r="CK121" s="897"/>
      <c r="CL121" s="883"/>
      <c r="CM121" s="883"/>
      <c r="CN121" s="883"/>
      <c r="CO121" s="884"/>
      <c r="CP121" s="863" t="s">
        <v>489</v>
      </c>
      <c r="CQ121" s="864"/>
      <c r="CR121" s="864"/>
      <c r="CS121" s="864"/>
      <c r="CT121" s="864"/>
      <c r="CU121" s="864"/>
      <c r="CV121" s="864"/>
      <c r="CW121" s="864"/>
      <c r="CX121" s="864"/>
      <c r="CY121" s="864"/>
      <c r="CZ121" s="864"/>
      <c r="DA121" s="864"/>
      <c r="DB121" s="864"/>
      <c r="DC121" s="864"/>
      <c r="DD121" s="864"/>
      <c r="DE121" s="864"/>
      <c r="DF121" s="865"/>
      <c r="DG121" s="844">
        <v>1405708</v>
      </c>
      <c r="DH121" s="845"/>
      <c r="DI121" s="845"/>
      <c r="DJ121" s="845"/>
      <c r="DK121" s="845"/>
      <c r="DL121" s="845">
        <v>1232290</v>
      </c>
      <c r="DM121" s="845"/>
      <c r="DN121" s="845"/>
      <c r="DO121" s="845"/>
      <c r="DP121" s="845"/>
      <c r="DQ121" s="845">
        <v>842010</v>
      </c>
      <c r="DR121" s="845"/>
      <c r="DS121" s="845"/>
      <c r="DT121" s="845"/>
      <c r="DU121" s="845"/>
      <c r="DV121" s="822">
        <v>18.3</v>
      </c>
      <c r="DW121" s="822"/>
      <c r="DX121" s="822"/>
      <c r="DY121" s="822"/>
      <c r="DZ121" s="823"/>
    </row>
    <row r="122" spans="1:130" s="233" customFormat="1" ht="26.25" customHeight="1" x14ac:dyDescent="0.15">
      <c r="A122" s="848"/>
      <c r="B122" s="849"/>
      <c r="C122" s="843" t="s">
        <v>469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457</v>
      </c>
      <c r="AB122" s="808"/>
      <c r="AC122" s="808"/>
      <c r="AD122" s="808"/>
      <c r="AE122" s="809"/>
      <c r="AF122" s="810" t="s">
        <v>452</v>
      </c>
      <c r="AG122" s="808"/>
      <c r="AH122" s="808"/>
      <c r="AI122" s="808"/>
      <c r="AJ122" s="809"/>
      <c r="AK122" s="810" t="s">
        <v>452</v>
      </c>
      <c r="AL122" s="808"/>
      <c r="AM122" s="808"/>
      <c r="AN122" s="808"/>
      <c r="AO122" s="809"/>
      <c r="AP122" s="852" t="s">
        <v>456</v>
      </c>
      <c r="AQ122" s="853"/>
      <c r="AR122" s="853"/>
      <c r="AS122" s="853"/>
      <c r="AT122" s="854"/>
      <c r="AU122" s="911"/>
      <c r="AV122" s="912"/>
      <c r="AW122" s="912"/>
      <c r="AX122" s="912"/>
      <c r="AY122" s="913"/>
      <c r="AZ122" s="866" t="s">
        <v>490</v>
      </c>
      <c r="BA122" s="867"/>
      <c r="BB122" s="867"/>
      <c r="BC122" s="867"/>
      <c r="BD122" s="867"/>
      <c r="BE122" s="867"/>
      <c r="BF122" s="867"/>
      <c r="BG122" s="867"/>
      <c r="BH122" s="867"/>
      <c r="BI122" s="867"/>
      <c r="BJ122" s="867"/>
      <c r="BK122" s="867"/>
      <c r="BL122" s="867"/>
      <c r="BM122" s="867"/>
      <c r="BN122" s="867"/>
      <c r="BO122" s="867"/>
      <c r="BP122" s="868"/>
      <c r="BQ122" s="907">
        <v>6508693</v>
      </c>
      <c r="BR122" s="873"/>
      <c r="BS122" s="873"/>
      <c r="BT122" s="873"/>
      <c r="BU122" s="873"/>
      <c r="BV122" s="873">
        <v>6837362</v>
      </c>
      <c r="BW122" s="873"/>
      <c r="BX122" s="873"/>
      <c r="BY122" s="873"/>
      <c r="BZ122" s="873"/>
      <c r="CA122" s="873">
        <v>6758725</v>
      </c>
      <c r="CB122" s="873"/>
      <c r="CC122" s="873"/>
      <c r="CD122" s="873"/>
      <c r="CE122" s="873"/>
      <c r="CF122" s="874">
        <v>146.69999999999999</v>
      </c>
      <c r="CG122" s="875"/>
      <c r="CH122" s="875"/>
      <c r="CI122" s="875"/>
      <c r="CJ122" s="875"/>
      <c r="CK122" s="897"/>
      <c r="CL122" s="883"/>
      <c r="CM122" s="883"/>
      <c r="CN122" s="883"/>
      <c r="CO122" s="884"/>
      <c r="CP122" s="863" t="s">
        <v>491</v>
      </c>
      <c r="CQ122" s="864"/>
      <c r="CR122" s="864"/>
      <c r="CS122" s="864"/>
      <c r="CT122" s="864"/>
      <c r="CU122" s="864"/>
      <c r="CV122" s="864"/>
      <c r="CW122" s="864"/>
      <c r="CX122" s="864"/>
      <c r="CY122" s="864"/>
      <c r="CZ122" s="864"/>
      <c r="DA122" s="864"/>
      <c r="DB122" s="864"/>
      <c r="DC122" s="864"/>
      <c r="DD122" s="864"/>
      <c r="DE122" s="864"/>
      <c r="DF122" s="865"/>
      <c r="DG122" s="844">
        <v>15921</v>
      </c>
      <c r="DH122" s="845"/>
      <c r="DI122" s="845"/>
      <c r="DJ122" s="845"/>
      <c r="DK122" s="845"/>
      <c r="DL122" s="845">
        <v>15591</v>
      </c>
      <c r="DM122" s="845"/>
      <c r="DN122" s="845"/>
      <c r="DO122" s="845"/>
      <c r="DP122" s="845"/>
      <c r="DQ122" s="845">
        <v>16244</v>
      </c>
      <c r="DR122" s="845"/>
      <c r="DS122" s="845"/>
      <c r="DT122" s="845"/>
      <c r="DU122" s="845"/>
      <c r="DV122" s="822">
        <v>0.4</v>
      </c>
      <c r="DW122" s="822"/>
      <c r="DX122" s="822"/>
      <c r="DY122" s="822"/>
      <c r="DZ122" s="823"/>
    </row>
    <row r="123" spans="1:130" s="233" customFormat="1" ht="26.25" customHeight="1" x14ac:dyDescent="0.15">
      <c r="A123" s="848"/>
      <c r="B123" s="849"/>
      <c r="C123" s="843" t="s">
        <v>475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460</v>
      </c>
      <c r="AB123" s="808"/>
      <c r="AC123" s="808"/>
      <c r="AD123" s="808"/>
      <c r="AE123" s="809"/>
      <c r="AF123" s="810" t="s">
        <v>452</v>
      </c>
      <c r="AG123" s="808"/>
      <c r="AH123" s="808"/>
      <c r="AI123" s="808"/>
      <c r="AJ123" s="809"/>
      <c r="AK123" s="810" t="s">
        <v>176</v>
      </c>
      <c r="AL123" s="808"/>
      <c r="AM123" s="808"/>
      <c r="AN123" s="808"/>
      <c r="AO123" s="809"/>
      <c r="AP123" s="852" t="s">
        <v>450</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492</v>
      </c>
      <c r="BP123" s="906"/>
      <c r="BQ123" s="860">
        <v>9130634</v>
      </c>
      <c r="BR123" s="861"/>
      <c r="BS123" s="861"/>
      <c r="BT123" s="861"/>
      <c r="BU123" s="861"/>
      <c r="BV123" s="861">
        <v>9456476</v>
      </c>
      <c r="BW123" s="861"/>
      <c r="BX123" s="861"/>
      <c r="BY123" s="861"/>
      <c r="BZ123" s="861"/>
      <c r="CA123" s="861">
        <v>9698956</v>
      </c>
      <c r="CB123" s="861"/>
      <c r="CC123" s="861"/>
      <c r="CD123" s="861"/>
      <c r="CE123" s="861"/>
      <c r="CF123" s="776"/>
      <c r="CG123" s="777"/>
      <c r="CH123" s="777"/>
      <c r="CI123" s="777"/>
      <c r="CJ123" s="862"/>
      <c r="CK123" s="897"/>
      <c r="CL123" s="883"/>
      <c r="CM123" s="883"/>
      <c r="CN123" s="883"/>
      <c r="CO123" s="884"/>
      <c r="CP123" s="863" t="s">
        <v>493</v>
      </c>
      <c r="CQ123" s="864"/>
      <c r="CR123" s="864"/>
      <c r="CS123" s="864"/>
      <c r="CT123" s="864"/>
      <c r="CU123" s="864"/>
      <c r="CV123" s="864"/>
      <c r="CW123" s="864"/>
      <c r="CX123" s="864"/>
      <c r="CY123" s="864"/>
      <c r="CZ123" s="864"/>
      <c r="DA123" s="864"/>
      <c r="DB123" s="864"/>
      <c r="DC123" s="864"/>
      <c r="DD123" s="864"/>
      <c r="DE123" s="864"/>
      <c r="DF123" s="865"/>
      <c r="DG123" s="807">
        <v>3706</v>
      </c>
      <c r="DH123" s="808"/>
      <c r="DI123" s="808"/>
      <c r="DJ123" s="808"/>
      <c r="DK123" s="809"/>
      <c r="DL123" s="810">
        <v>3579</v>
      </c>
      <c r="DM123" s="808"/>
      <c r="DN123" s="808"/>
      <c r="DO123" s="808"/>
      <c r="DP123" s="809"/>
      <c r="DQ123" s="810">
        <v>3437</v>
      </c>
      <c r="DR123" s="808"/>
      <c r="DS123" s="808"/>
      <c r="DT123" s="808"/>
      <c r="DU123" s="809"/>
      <c r="DV123" s="852">
        <v>0.1</v>
      </c>
      <c r="DW123" s="853"/>
      <c r="DX123" s="853"/>
      <c r="DY123" s="853"/>
      <c r="DZ123" s="854"/>
    </row>
    <row r="124" spans="1:130" s="233" customFormat="1" ht="26.25" customHeight="1" thickBot="1" x14ac:dyDescent="0.2">
      <c r="A124" s="848"/>
      <c r="B124" s="849"/>
      <c r="C124" s="843" t="s">
        <v>478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457</v>
      </c>
      <c r="AB124" s="808"/>
      <c r="AC124" s="808"/>
      <c r="AD124" s="808"/>
      <c r="AE124" s="809"/>
      <c r="AF124" s="810" t="s">
        <v>176</v>
      </c>
      <c r="AG124" s="808"/>
      <c r="AH124" s="808"/>
      <c r="AI124" s="808"/>
      <c r="AJ124" s="809"/>
      <c r="AK124" s="810" t="s">
        <v>457</v>
      </c>
      <c r="AL124" s="808"/>
      <c r="AM124" s="808"/>
      <c r="AN124" s="808"/>
      <c r="AO124" s="809"/>
      <c r="AP124" s="852" t="s">
        <v>457</v>
      </c>
      <c r="AQ124" s="853"/>
      <c r="AR124" s="853"/>
      <c r="AS124" s="853"/>
      <c r="AT124" s="854"/>
      <c r="AU124" s="855" t="s">
        <v>494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16.899999999999999</v>
      </c>
      <c r="BR124" s="859"/>
      <c r="BS124" s="859"/>
      <c r="BT124" s="859"/>
      <c r="BU124" s="859"/>
      <c r="BV124" s="859">
        <v>8.3000000000000007</v>
      </c>
      <c r="BW124" s="859"/>
      <c r="BX124" s="859"/>
      <c r="BY124" s="859"/>
      <c r="BZ124" s="859"/>
      <c r="CA124" s="859">
        <v>6.4</v>
      </c>
      <c r="CB124" s="859"/>
      <c r="CC124" s="859"/>
      <c r="CD124" s="859"/>
      <c r="CE124" s="859"/>
      <c r="CF124" s="754"/>
      <c r="CG124" s="755"/>
      <c r="CH124" s="755"/>
      <c r="CI124" s="755"/>
      <c r="CJ124" s="890"/>
      <c r="CK124" s="898"/>
      <c r="CL124" s="898"/>
      <c r="CM124" s="898"/>
      <c r="CN124" s="898"/>
      <c r="CO124" s="899"/>
      <c r="CP124" s="863" t="s">
        <v>495</v>
      </c>
      <c r="CQ124" s="864"/>
      <c r="CR124" s="864"/>
      <c r="CS124" s="864"/>
      <c r="CT124" s="864"/>
      <c r="CU124" s="864"/>
      <c r="CV124" s="864"/>
      <c r="CW124" s="864"/>
      <c r="CX124" s="864"/>
      <c r="CY124" s="864"/>
      <c r="CZ124" s="864"/>
      <c r="DA124" s="864"/>
      <c r="DB124" s="864"/>
      <c r="DC124" s="864"/>
      <c r="DD124" s="864"/>
      <c r="DE124" s="864"/>
      <c r="DF124" s="865"/>
      <c r="DG124" s="791" t="s">
        <v>176</v>
      </c>
      <c r="DH124" s="792"/>
      <c r="DI124" s="792"/>
      <c r="DJ124" s="792"/>
      <c r="DK124" s="793"/>
      <c r="DL124" s="794" t="s">
        <v>176</v>
      </c>
      <c r="DM124" s="792"/>
      <c r="DN124" s="792"/>
      <c r="DO124" s="792"/>
      <c r="DP124" s="793"/>
      <c r="DQ124" s="794" t="s">
        <v>176</v>
      </c>
      <c r="DR124" s="792"/>
      <c r="DS124" s="792"/>
      <c r="DT124" s="792"/>
      <c r="DU124" s="793"/>
      <c r="DV124" s="876" t="s">
        <v>176</v>
      </c>
      <c r="DW124" s="877"/>
      <c r="DX124" s="877"/>
      <c r="DY124" s="877"/>
      <c r="DZ124" s="878"/>
    </row>
    <row r="125" spans="1:130" s="233" customFormat="1" ht="26.25" customHeight="1" x14ac:dyDescent="0.15">
      <c r="A125" s="848"/>
      <c r="B125" s="849"/>
      <c r="C125" s="843" t="s">
        <v>480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176</v>
      </c>
      <c r="AB125" s="808"/>
      <c r="AC125" s="808"/>
      <c r="AD125" s="808"/>
      <c r="AE125" s="809"/>
      <c r="AF125" s="810" t="s">
        <v>176</v>
      </c>
      <c r="AG125" s="808"/>
      <c r="AH125" s="808"/>
      <c r="AI125" s="808"/>
      <c r="AJ125" s="809"/>
      <c r="AK125" s="810" t="s">
        <v>176</v>
      </c>
      <c r="AL125" s="808"/>
      <c r="AM125" s="808"/>
      <c r="AN125" s="808"/>
      <c r="AO125" s="809"/>
      <c r="AP125" s="852" t="s">
        <v>176</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496</v>
      </c>
      <c r="CL125" s="880"/>
      <c r="CM125" s="880"/>
      <c r="CN125" s="880"/>
      <c r="CO125" s="881"/>
      <c r="CP125" s="888" t="s">
        <v>497</v>
      </c>
      <c r="CQ125" s="836"/>
      <c r="CR125" s="836"/>
      <c r="CS125" s="836"/>
      <c r="CT125" s="836"/>
      <c r="CU125" s="836"/>
      <c r="CV125" s="836"/>
      <c r="CW125" s="836"/>
      <c r="CX125" s="836"/>
      <c r="CY125" s="836"/>
      <c r="CZ125" s="836"/>
      <c r="DA125" s="836"/>
      <c r="DB125" s="836"/>
      <c r="DC125" s="836"/>
      <c r="DD125" s="836"/>
      <c r="DE125" s="836"/>
      <c r="DF125" s="837"/>
      <c r="DG125" s="889" t="s">
        <v>176</v>
      </c>
      <c r="DH125" s="870"/>
      <c r="DI125" s="870"/>
      <c r="DJ125" s="870"/>
      <c r="DK125" s="870"/>
      <c r="DL125" s="870" t="s">
        <v>176</v>
      </c>
      <c r="DM125" s="870"/>
      <c r="DN125" s="870"/>
      <c r="DO125" s="870"/>
      <c r="DP125" s="870"/>
      <c r="DQ125" s="870" t="s">
        <v>176</v>
      </c>
      <c r="DR125" s="870"/>
      <c r="DS125" s="870"/>
      <c r="DT125" s="870"/>
      <c r="DU125" s="870"/>
      <c r="DV125" s="871" t="s">
        <v>176</v>
      </c>
      <c r="DW125" s="871"/>
      <c r="DX125" s="871"/>
      <c r="DY125" s="871"/>
      <c r="DZ125" s="872"/>
    </row>
    <row r="126" spans="1:130" s="233" customFormat="1" ht="26.25" customHeight="1" thickBot="1" x14ac:dyDescent="0.2">
      <c r="A126" s="848"/>
      <c r="B126" s="849"/>
      <c r="C126" s="843" t="s">
        <v>482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176</v>
      </c>
      <c r="AB126" s="808"/>
      <c r="AC126" s="808"/>
      <c r="AD126" s="808"/>
      <c r="AE126" s="809"/>
      <c r="AF126" s="810" t="s">
        <v>176</v>
      </c>
      <c r="AG126" s="808"/>
      <c r="AH126" s="808"/>
      <c r="AI126" s="808"/>
      <c r="AJ126" s="809"/>
      <c r="AK126" s="810" t="s">
        <v>176</v>
      </c>
      <c r="AL126" s="808"/>
      <c r="AM126" s="808"/>
      <c r="AN126" s="808"/>
      <c r="AO126" s="809"/>
      <c r="AP126" s="852" t="s">
        <v>176</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498</v>
      </c>
      <c r="CQ126" s="780"/>
      <c r="CR126" s="780"/>
      <c r="CS126" s="780"/>
      <c r="CT126" s="780"/>
      <c r="CU126" s="780"/>
      <c r="CV126" s="780"/>
      <c r="CW126" s="780"/>
      <c r="CX126" s="780"/>
      <c r="CY126" s="780"/>
      <c r="CZ126" s="780"/>
      <c r="DA126" s="780"/>
      <c r="DB126" s="780"/>
      <c r="DC126" s="780"/>
      <c r="DD126" s="780"/>
      <c r="DE126" s="780"/>
      <c r="DF126" s="781"/>
      <c r="DG126" s="844" t="s">
        <v>176</v>
      </c>
      <c r="DH126" s="845"/>
      <c r="DI126" s="845"/>
      <c r="DJ126" s="845"/>
      <c r="DK126" s="845"/>
      <c r="DL126" s="845" t="s">
        <v>176</v>
      </c>
      <c r="DM126" s="845"/>
      <c r="DN126" s="845"/>
      <c r="DO126" s="845"/>
      <c r="DP126" s="845"/>
      <c r="DQ126" s="845" t="s">
        <v>176</v>
      </c>
      <c r="DR126" s="845"/>
      <c r="DS126" s="845"/>
      <c r="DT126" s="845"/>
      <c r="DU126" s="845"/>
      <c r="DV126" s="822" t="s">
        <v>176</v>
      </c>
      <c r="DW126" s="822"/>
      <c r="DX126" s="822"/>
      <c r="DY126" s="822"/>
      <c r="DZ126" s="823"/>
    </row>
    <row r="127" spans="1:130" s="233" customFormat="1" ht="26.25" customHeight="1" x14ac:dyDescent="0.15">
      <c r="A127" s="850"/>
      <c r="B127" s="851"/>
      <c r="C127" s="866" t="s">
        <v>499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176</v>
      </c>
      <c r="AB127" s="808"/>
      <c r="AC127" s="808"/>
      <c r="AD127" s="808"/>
      <c r="AE127" s="809"/>
      <c r="AF127" s="810" t="s">
        <v>176</v>
      </c>
      <c r="AG127" s="808"/>
      <c r="AH127" s="808"/>
      <c r="AI127" s="808"/>
      <c r="AJ127" s="809"/>
      <c r="AK127" s="810" t="s">
        <v>176</v>
      </c>
      <c r="AL127" s="808"/>
      <c r="AM127" s="808"/>
      <c r="AN127" s="808"/>
      <c r="AO127" s="809"/>
      <c r="AP127" s="852" t="s">
        <v>176</v>
      </c>
      <c r="AQ127" s="853"/>
      <c r="AR127" s="853"/>
      <c r="AS127" s="853"/>
      <c r="AT127" s="854"/>
      <c r="AU127" s="235"/>
      <c r="AV127" s="235"/>
      <c r="AW127" s="235"/>
      <c r="AX127" s="869" t="s">
        <v>500</v>
      </c>
      <c r="AY127" s="840"/>
      <c r="AZ127" s="840"/>
      <c r="BA127" s="840"/>
      <c r="BB127" s="840"/>
      <c r="BC127" s="840"/>
      <c r="BD127" s="840"/>
      <c r="BE127" s="841"/>
      <c r="BF127" s="839" t="s">
        <v>501</v>
      </c>
      <c r="BG127" s="840"/>
      <c r="BH127" s="840"/>
      <c r="BI127" s="840"/>
      <c r="BJ127" s="840"/>
      <c r="BK127" s="840"/>
      <c r="BL127" s="841"/>
      <c r="BM127" s="839" t="s">
        <v>502</v>
      </c>
      <c r="BN127" s="840"/>
      <c r="BO127" s="840"/>
      <c r="BP127" s="840"/>
      <c r="BQ127" s="840"/>
      <c r="BR127" s="840"/>
      <c r="BS127" s="841"/>
      <c r="BT127" s="839" t="s">
        <v>503</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504</v>
      </c>
      <c r="CQ127" s="780"/>
      <c r="CR127" s="780"/>
      <c r="CS127" s="780"/>
      <c r="CT127" s="780"/>
      <c r="CU127" s="780"/>
      <c r="CV127" s="780"/>
      <c r="CW127" s="780"/>
      <c r="CX127" s="780"/>
      <c r="CY127" s="780"/>
      <c r="CZ127" s="780"/>
      <c r="DA127" s="780"/>
      <c r="DB127" s="780"/>
      <c r="DC127" s="780"/>
      <c r="DD127" s="780"/>
      <c r="DE127" s="780"/>
      <c r="DF127" s="781"/>
      <c r="DG127" s="844" t="s">
        <v>176</v>
      </c>
      <c r="DH127" s="845"/>
      <c r="DI127" s="845"/>
      <c r="DJ127" s="845"/>
      <c r="DK127" s="845"/>
      <c r="DL127" s="845" t="s">
        <v>176</v>
      </c>
      <c r="DM127" s="845"/>
      <c r="DN127" s="845"/>
      <c r="DO127" s="845"/>
      <c r="DP127" s="845"/>
      <c r="DQ127" s="845" t="s">
        <v>176</v>
      </c>
      <c r="DR127" s="845"/>
      <c r="DS127" s="845"/>
      <c r="DT127" s="845"/>
      <c r="DU127" s="845"/>
      <c r="DV127" s="822" t="s">
        <v>176</v>
      </c>
      <c r="DW127" s="822"/>
      <c r="DX127" s="822"/>
      <c r="DY127" s="822"/>
      <c r="DZ127" s="823"/>
    </row>
    <row r="128" spans="1:130" s="233" customFormat="1" ht="26.25" customHeight="1" thickBot="1" x14ac:dyDescent="0.2">
      <c r="A128" s="824" t="s">
        <v>505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506</v>
      </c>
      <c r="X128" s="826"/>
      <c r="Y128" s="826"/>
      <c r="Z128" s="827"/>
      <c r="AA128" s="828" t="s">
        <v>176</v>
      </c>
      <c r="AB128" s="829"/>
      <c r="AC128" s="829"/>
      <c r="AD128" s="829"/>
      <c r="AE128" s="830"/>
      <c r="AF128" s="831" t="s">
        <v>176</v>
      </c>
      <c r="AG128" s="829"/>
      <c r="AH128" s="829"/>
      <c r="AI128" s="829"/>
      <c r="AJ128" s="830"/>
      <c r="AK128" s="831" t="s">
        <v>176</v>
      </c>
      <c r="AL128" s="829"/>
      <c r="AM128" s="829"/>
      <c r="AN128" s="829"/>
      <c r="AO128" s="830"/>
      <c r="AP128" s="832"/>
      <c r="AQ128" s="833"/>
      <c r="AR128" s="833"/>
      <c r="AS128" s="833"/>
      <c r="AT128" s="834"/>
      <c r="AU128" s="235"/>
      <c r="AV128" s="235"/>
      <c r="AW128" s="235"/>
      <c r="AX128" s="835" t="s">
        <v>507</v>
      </c>
      <c r="AY128" s="836"/>
      <c r="AZ128" s="836"/>
      <c r="BA128" s="836"/>
      <c r="BB128" s="836"/>
      <c r="BC128" s="836"/>
      <c r="BD128" s="836"/>
      <c r="BE128" s="837"/>
      <c r="BF128" s="814" t="s">
        <v>457</v>
      </c>
      <c r="BG128" s="815"/>
      <c r="BH128" s="815"/>
      <c r="BI128" s="815"/>
      <c r="BJ128" s="815"/>
      <c r="BK128" s="815"/>
      <c r="BL128" s="838"/>
      <c r="BM128" s="814">
        <v>14.87</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508</v>
      </c>
      <c r="CQ128" s="758"/>
      <c r="CR128" s="758"/>
      <c r="CS128" s="758"/>
      <c r="CT128" s="758"/>
      <c r="CU128" s="758"/>
      <c r="CV128" s="758"/>
      <c r="CW128" s="758"/>
      <c r="CX128" s="758"/>
      <c r="CY128" s="758"/>
      <c r="CZ128" s="758"/>
      <c r="DA128" s="758"/>
      <c r="DB128" s="758"/>
      <c r="DC128" s="758"/>
      <c r="DD128" s="758"/>
      <c r="DE128" s="758"/>
      <c r="DF128" s="759"/>
      <c r="DG128" s="818" t="s">
        <v>509</v>
      </c>
      <c r="DH128" s="819"/>
      <c r="DI128" s="819"/>
      <c r="DJ128" s="819"/>
      <c r="DK128" s="819"/>
      <c r="DL128" s="819" t="s">
        <v>176</v>
      </c>
      <c r="DM128" s="819"/>
      <c r="DN128" s="819"/>
      <c r="DO128" s="819"/>
      <c r="DP128" s="819"/>
      <c r="DQ128" s="819" t="s">
        <v>457</v>
      </c>
      <c r="DR128" s="819"/>
      <c r="DS128" s="819"/>
      <c r="DT128" s="819"/>
      <c r="DU128" s="819"/>
      <c r="DV128" s="820" t="s">
        <v>457</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510</v>
      </c>
      <c r="X129" s="805"/>
      <c r="Y129" s="805"/>
      <c r="Z129" s="806"/>
      <c r="AA129" s="807">
        <v>4695736</v>
      </c>
      <c r="AB129" s="808"/>
      <c r="AC129" s="808"/>
      <c r="AD129" s="808"/>
      <c r="AE129" s="809"/>
      <c r="AF129" s="810">
        <v>4915206</v>
      </c>
      <c r="AG129" s="808"/>
      <c r="AH129" s="808"/>
      <c r="AI129" s="808"/>
      <c r="AJ129" s="809"/>
      <c r="AK129" s="810">
        <v>5196285</v>
      </c>
      <c r="AL129" s="808"/>
      <c r="AM129" s="808"/>
      <c r="AN129" s="808"/>
      <c r="AO129" s="809"/>
      <c r="AP129" s="811"/>
      <c r="AQ129" s="812"/>
      <c r="AR129" s="812"/>
      <c r="AS129" s="812"/>
      <c r="AT129" s="813"/>
      <c r="AU129" s="236"/>
      <c r="AV129" s="236"/>
      <c r="AW129" s="236"/>
      <c r="AX129" s="779" t="s">
        <v>511</v>
      </c>
      <c r="AY129" s="780"/>
      <c r="AZ129" s="780"/>
      <c r="BA129" s="780"/>
      <c r="BB129" s="780"/>
      <c r="BC129" s="780"/>
      <c r="BD129" s="780"/>
      <c r="BE129" s="781"/>
      <c r="BF129" s="798" t="s">
        <v>457</v>
      </c>
      <c r="BG129" s="799"/>
      <c r="BH129" s="799"/>
      <c r="BI129" s="799"/>
      <c r="BJ129" s="799"/>
      <c r="BK129" s="799"/>
      <c r="BL129" s="800"/>
      <c r="BM129" s="798">
        <v>19.87</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513</v>
      </c>
      <c r="X130" s="805"/>
      <c r="Y130" s="805"/>
      <c r="Z130" s="806"/>
      <c r="AA130" s="807">
        <v>611498</v>
      </c>
      <c r="AB130" s="808"/>
      <c r="AC130" s="808"/>
      <c r="AD130" s="808"/>
      <c r="AE130" s="809"/>
      <c r="AF130" s="810">
        <v>586296</v>
      </c>
      <c r="AG130" s="808"/>
      <c r="AH130" s="808"/>
      <c r="AI130" s="808"/>
      <c r="AJ130" s="809"/>
      <c r="AK130" s="810">
        <v>588291</v>
      </c>
      <c r="AL130" s="808"/>
      <c r="AM130" s="808"/>
      <c r="AN130" s="808"/>
      <c r="AO130" s="809"/>
      <c r="AP130" s="811"/>
      <c r="AQ130" s="812"/>
      <c r="AR130" s="812"/>
      <c r="AS130" s="812"/>
      <c r="AT130" s="813"/>
      <c r="AU130" s="236"/>
      <c r="AV130" s="236"/>
      <c r="AW130" s="236"/>
      <c r="AX130" s="779" t="s">
        <v>514</v>
      </c>
      <c r="AY130" s="780"/>
      <c r="AZ130" s="780"/>
      <c r="BA130" s="780"/>
      <c r="BB130" s="780"/>
      <c r="BC130" s="780"/>
      <c r="BD130" s="780"/>
      <c r="BE130" s="781"/>
      <c r="BF130" s="782">
        <v>5.6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515</v>
      </c>
      <c r="X131" s="789"/>
      <c r="Y131" s="789"/>
      <c r="Z131" s="790"/>
      <c r="AA131" s="791">
        <v>4084238</v>
      </c>
      <c r="AB131" s="792"/>
      <c r="AC131" s="792"/>
      <c r="AD131" s="792"/>
      <c r="AE131" s="793"/>
      <c r="AF131" s="794">
        <v>4328910</v>
      </c>
      <c r="AG131" s="792"/>
      <c r="AH131" s="792"/>
      <c r="AI131" s="792"/>
      <c r="AJ131" s="793"/>
      <c r="AK131" s="794">
        <v>4607994</v>
      </c>
      <c r="AL131" s="792"/>
      <c r="AM131" s="792"/>
      <c r="AN131" s="792"/>
      <c r="AO131" s="793"/>
      <c r="AP131" s="795"/>
      <c r="AQ131" s="796"/>
      <c r="AR131" s="796"/>
      <c r="AS131" s="796"/>
      <c r="AT131" s="797"/>
      <c r="AU131" s="236"/>
      <c r="AV131" s="236"/>
      <c r="AW131" s="236"/>
      <c r="AX131" s="757" t="s">
        <v>516</v>
      </c>
      <c r="AY131" s="758"/>
      <c r="AZ131" s="758"/>
      <c r="BA131" s="758"/>
      <c r="BB131" s="758"/>
      <c r="BC131" s="758"/>
      <c r="BD131" s="758"/>
      <c r="BE131" s="759"/>
      <c r="BF131" s="760">
        <v>6.4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517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518</v>
      </c>
      <c r="W132" s="770"/>
      <c r="X132" s="770"/>
      <c r="Y132" s="770"/>
      <c r="Z132" s="771"/>
      <c r="AA132" s="772">
        <v>6.0306475769999999</v>
      </c>
      <c r="AB132" s="773"/>
      <c r="AC132" s="773"/>
      <c r="AD132" s="773"/>
      <c r="AE132" s="774"/>
      <c r="AF132" s="775">
        <v>5.582629345</v>
      </c>
      <c r="AG132" s="773"/>
      <c r="AH132" s="773"/>
      <c r="AI132" s="773"/>
      <c r="AJ132" s="774"/>
      <c r="AK132" s="775">
        <v>5.2318427500000002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519</v>
      </c>
      <c r="W133" s="749"/>
      <c r="X133" s="749"/>
      <c r="Y133" s="749"/>
      <c r="Z133" s="750"/>
      <c r="AA133" s="751">
        <v>6.4</v>
      </c>
      <c r="AB133" s="752"/>
      <c r="AC133" s="752"/>
      <c r="AD133" s="752"/>
      <c r="AE133" s="753"/>
      <c r="AF133" s="751">
        <v>5.9</v>
      </c>
      <c r="AG133" s="752"/>
      <c r="AH133" s="752"/>
      <c r="AI133" s="752"/>
      <c r="AJ133" s="753"/>
      <c r="AK133" s="751">
        <v>5.6</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ayPShFeQ1q+LNsZtqe/k3CS/8DjtRw9mHuOOx3eFbvu3bjuAabnwyIlxgqoNBhbdTwGzL8FLD3GlpfP5O2zCw==" saltValue="vkLL4vNTXlt1Ua+k0Qw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90" zoomScaleNormal="85" zoomScaleSheetLayoutView="90" workbookViewId="0">
      <selection activeCell="CO51" sqref="CO5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17FibAMD6qP/M6wpWBEf6vZ2MM0mjghypTmangDCIlXORpIzXyEqH3zREQZmafhLN0GrRyp4ozQjmvBRA8+W2A==" saltValue="0PU1+TxIfppU9nUW5mXMr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9"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4i7/Z26XfvApji3kC66L71KVQhRahNpdTUw/osevOkMYsz8Nk2GrvAJaPj/NaZDHZnpG4bOXnZZeh2fXAXtLQ==" saltValue="lagEFUl4koU8zkysUfFWZ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2"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523</v>
      </c>
      <c r="AP7" s="275"/>
      <c r="AQ7" s="276" t="s">
        <v>524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525</v>
      </c>
      <c r="AQ8" s="282" t="s">
        <v>526</v>
      </c>
      <c r="AR8" s="283" t="s">
        <v>527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528</v>
      </c>
      <c r="AL9" s="1159"/>
      <c r="AM9" s="1159"/>
      <c r="AN9" s="1160"/>
      <c r="AO9" s="284">
        <v>1413416</v>
      </c>
      <c r="AP9" s="284">
        <v>76858</v>
      </c>
      <c r="AQ9" s="285">
        <v>91900</v>
      </c>
      <c r="AR9" s="286">
        <v>-16.399999999999999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529</v>
      </c>
      <c r="AL10" s="1159"/>
      <c r="AM10" s="1159"/>
      <c r="AN10" s="1160"/>
      <c r="AO10" s="287">
        <v>250214</v>
      </c>
      <c r="AP10" s="287">
        <v>13606</v>
      </c>
      <c r="AQ10" s="288">
        <v>11848</v>
      </c>
      <c r="AR10" s="289">
        <v>14.8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530</v>
      </c>
      <c r="AL11" s="1159"/>
      <c r="AM11" s="1159"/>
      <c r="AN11" s="1160"/>
      <c r="AO11" s="287" t="s">
        <v>531</v>
      </c>
      <c r="AP11" s="287" t="s">
        <v>531</v>
      </c>
      <c r="AQ11" s="288">
        <v>323</v>
      </c>
      <c r="AR11" s="289" t="s">
        <v>531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532</v>
      </c>
      <c r="AL12" s="1159"/>
      <c r="AM12" s="1159"/>
      <c r="AN12" s="1160"/>
      <c r="AO12" s="287" t="s">
        <v>531</v>
      </c>
      <c r="AP12" s="287" t="s">
        <v>531</v>
      </c>
      <c r="AQ12" s="288">
        <v>21</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533</v>
      </c>
      <c r="AL13" s="1159"/>
      <c r="AM13" s="1159"/>
      <c r="AN13" s="1160"/>
      <c r="AO13" s="287" t="s">
        <v>531</v>
      </c>
      <c r="AP13" s="287" t="s">
        <v>531</v>
      </c>
      <c r="AQ13" s="288">
        <v>3646</v>
      </c>
      <c r="AR13" s="289" t="s">
        <v>531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534</v>
      </c>
      <c r="AL14" s="1159"/>
      <c r="AM14" s="1159"/>
      <c r="AN14" s="1160"/>
      <c r="AO14" s="287">
        <v>44456</v>
      </c>
      <c r="AP14" s="287">
        <v>2417</v>
      </c>
      <c r="AQ14" s="288">
        <v>1700</v>
      </c>
      <c r="AR14" s="289">
        <v>42.2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535</v>
      </c>
      <c r="AL15" s="1162"/>
      <c r="AM15" s="1162"/>
      <c r="AN15" s="1163"/>
      <c r="AO15" s="287">
        <v>-91751</v>
      </c>
      <c r="AP15" s="287">
        <v>-4989</v>
      </c>
      <c r="AQ15" s="288">
        <v>-7027</v>
      </c>
      <c r="AR15" s="289">
        <v>-29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1616335</v>
      </c>
      <c r="AP16" s="287">
        <v>87892</v>
      </c>
      <c r="AQ16" s="288">
        <v>102411</v>
      </c>
      <c r="AR16" s="289">
        <v>-14.2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537</v>
      </c>
      <c r="AP20" s="296" t="s">
        <v>538</v>
      </c>
      <c r="AQ20" s="297" t="s">
        <v>539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540</v>
      </c>
      <c r="AL21" s="1165"/>
      <c r="AM21" s="1165"/>
      <c r="AN21" s="1166"/>
      <c r="AO21" s="300">
        <v>8.43</v>
      </c>
      <c r="AP21" s="301">
        <v>9.23</v>
      </c>
      <c r="AQ21" s="302">
        <v>-0.8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541</v>
      </c>
      <c r="AL22" s="1165"/>
      <c r="AM22" s="1165"/>
      <c r="AN22" s="1166"/>
      <c r="AO22" s="305">
        <v>98.6</v>
      </c>
      <c r="AP22" s="306">
        <v>96.8</v>
      </c>
      <c r="AQ22" s="307">
        <v>1.8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523</v>
      </c>
      <c r="AP30" s="275"/>
      <c r="AQ30" s="276" t="s">
        <v>524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525</v>
      </c>
      <c r="AQ31" s="282" t="s">
        <v>526</v>
      </c>
      <c r="AR31" s="283" t="s">
        <v>527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545</v>
      </c>
      <c r="AL32" s="1149"/>
      <c r="AM32" s="1149"/>
      <c r="AN32" s="1150"/>
      <c r="AO32" s="315">
        <v>561996</v>
      </c>
      <c r="AP32" s="315">
        <v>30560</v>
      </c>
      <c r="AQ32" s="316">
        <v>50517</v>
      </c>
      <c r="AR32" s="317">
        <v>-39.5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546</v>
      </c>
      <c r="AL33" s="1149"/>
      <c r="AM33" s="1149"/>
      <c r="AN33" s="115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547</v>
      </c>
      <c r="AL34" s="1149"/>
      <c r="AM34" s="1149"/>
      <c r="AN34" s="1150"/>
      <c r="AO34" s="315" t="s">
        <v>531</v>
      </c>
      <c r="AP34" s="315" t="s">
        <v>531</v>
      </c>
      <c r="AQ34" s="316">
        <v>23</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548</v>
      </c>
      <c r="AL35" s="1149"/>
      <c r="AM35" s="1149"/>
      <c r="AN35" s="1150"/>
      <c r="AO35" s="315">
        <v>242377</v>
      </c>
      <c r="AP35" s="315">
        <v>13180</v>
      </c>
      <c r="AQ35" s="316">
        <v>15430</v>
      </c>
      <c r="AR35" s="317">
        <v>-14.6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549</v>
      </c>
      <c r="AL36" s="1149"/>
      <c r="AM36" s="1149"/>
      <c r="AN36" s="1150"/>
      <c r="AO36" s="315">
        <v>25001</v>
      </c>
      <c r="AP36" s="315">
        <v>1359</v>
      </c>
      <c r="AQ36" s="316">
        <v>2664</v>
      </c>
      <c r="AR36" s="317">
        <v>-49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550</v>
      </c>
      <c r="AL37" s="1149"/>
      <c r="AM37" s="1149"/>
      <c r="AN37" s="1150"/>
      <c r="AO37" s="315" t="s">
        <v>531</v>
      </c>
      <c r="AP37" s="315" t="s">
        <v>531</v>
      </c>
      <c r="AQ37" s="316">
        <v>451</v>
      </c>
      <c r="AR37" s="317" t="s">
        <v>531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551</v>
      </c>
      <c r="AL38" s="1152"/>
      <c r="AM38" s="1152"/>
      <c r="AN38" s="1153"/>
      <c r="AO38" s="318" t="s">
        <v>531</v>
      </c>
      <c r="AP38" s="318" t="s">
        <v>531</v>
      </c>
      <c r="AQ38" s="319">
        <v>4</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552</v>
      </c>
      <c r="AL39" s="1152"/>
      <c r="AM39" s="1152"/>
      <c r="AN39" s="1153"/>
      <c r="AO39" s="315" t="s">
        <v>531</v>
      </c>
      <c r="AP39" s="315" t="s">
        <v>531</v>
      </c>
      <c r="AQ39" s="316">
        <v>-3528</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553</v>
      </c>
      <c r="AL40" s="1149"/>
      <c r="AM40" s="1149"/>
      <c r="AN40" s="1150"/>
      <c r="AO40" s="315">
        <v>-588291</v>
      </c>
      <c r="AP40" s="315">
        <v>-31990</v>
      </c>
      <c r="AQ40" s="316">
        <v>-45748</v>
      </c>
      <c r="AR40" s="317">
        <v>-30.1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305</v>
      </c>
      <c r="AL41" s="1155"/>
      <c r="AM41" s="1155"/>
      <c r="AN41" s="1156"/>
      <c r="AO41" s="315">
        <v>241083</v>
      </c>
      <c r="AP41" s="315">
        <v>13109</v>
      </c>
      <c r="AQ41" s="316">
        <v>19813</v>
      </c>
      <c r="AR41" s="317">
        <v>-33.799999999999997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523</v>
      </c>
      <c r="AN49" s="1143" t="s">
        <v>557</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558</v>
      </c>
      <c r="AO50" s="332" t="s">
        <v>559</v>
      </c>
      <c r="AP50" s="333" t="s">
        <v>560</v>
      </c>
      <c r="AQ50" s="334" t="s">
        <v>561</v>
      </c>
      <c r="AR50" s="335" t="s">
        <v>562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563</v>
      </c>
      <c r="AL51" s="328"/>
      <c r="AM51" s="336">
        <v>665017</v>
      </c>
      <c r="AN51" s="337">
        <v>34242</v>
      </c>
      <c r="AO51" s="338">
        <v>72.8</v>
      </c>
      <c r="AP51" s="339">
        <v>98899</v>
      </c>
      <c r="AQ51" s="340">
        <v>-14.1</v>
      </c>
      <c r="AR51" s="341">
        <v>86.9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564</v>
      </c>
      <c r="AM52" s="344">
        <v>413532</v>
      </c>
      <c r="AN52" s="345">
        <v>21293</v>
      </c>
      <c r="AO52" s="346">
        <v>62.7</v>
      </c>
      <c r="AP52" s="347">
        <v>43734</v>
      </c>
      <c r="AQ52" s="348">
        <v>-5</v>
      </c>
      <c r="AR52" s="349">
        <v>67.7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565</v>
      </c>
      <c r="AL53" s="328"/>
      <c r="AM53" s="336">
        <v>705831</v>
      </c>
      <c r="AN53" s="337">
        <v>36823</v>
      </c>
      <c r="AO53" s="338">
        <v>7.5</v>
      </c>
      <c r="AP53" s="339">
        <v>96462</v>
      </c>
      <c r="AQ53" s="340">
        <v>-2.5</v>
      </c>
      <c r="AR53" s="341">
        <v>10</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564</v>
      </c>
      <c r="AM54" s="344">
        <v>365246</v>
      </c>
      <c r="AN54" s="345">
        <v>19055</v>
      </c>
      <c r="AO54" s="346">
        <v>-10.5</v>
      </c>
      <c r="AP54" s="347">
        <v>39886</v>
      </c>
      <c r="AQ54" s="348">
        <v>-8.8000000000000007</v>
      </c>
      <c r="AR54" s="349">
        <v>-1.7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566</v>
      </c>
      <c r="AL55" s="328"/>
      <c r="AM55" s="336">
        <v>838788</v>
      </c>
      <c r="AN55" s="337">
        <v>44333</v>
      </c>
      <c r="AO55" s="338">
        <v>20.399999999999999</v>
      </c>
      <c r="AP55" s="339">
        <v>83103</v>
      </c>
      <c r="AQ55" s="340">
        <v>-13.8</v>
      </c>
      <c r="AR55" s="341">
        <v>34.200000000000003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564</v>
      </c>
      <c r="AM56" s="344">
        <v>345196</v>
      </c>
      <c r="AN56" s="345">
        <v>18245</v>
      </c>
      <c r="AO56" s="346">
        <v>-4.3</v>
      </c>
      <c r="AP56" s="347">
        <v>41378</v>
      </c>
      <c r="AQ56" s="348">
        <v>3.7</v>
      </c>
      <c r="AR56" s="349">
        <v>-8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567</v>
      </c>
      <c r="AL57" s="328"/>
      <c r="AM57" s="336">
        <v>1056386</v>
      </c>
      <c r="AN57" s="337">
        <v>56631</v>
      </c>
      <c r="AO57" s="338">
        <v>27.7</v>
      </c>
      <c r="AP57" s="339">
        <v>84459</v>
      </c>
      <c r="AQ57" s="340">
        <v>1.6</v>
      </c>
      <c r="AR57" s="341">
        <v>26.1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564</v>
      </c>
      <c r="AM58" s="344">
        <v>699276</v>
      </c>
      <c r="AN58" s="345">
        <v>37487</v>
      </c>
      <c r="AO58" s="346">
        <v>105.5</v>
      </c>
      <c r="AP58" s="347">
        <v>47314</v>
      </c>
      <c r="AQ58" s="348">
        <v>14.3</v>
      </c>
      <c r="AR58" s="349">
        <v>91.2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568</v>
      </c>
      <c r="AL59" s="328"/>
      <c r="AM59" s="336">
        <v>1708667</v>
      </c>
      <c r="AN59" s="337">
        <v>92913</v>
      </c>
      <c r="AO59" s="338">
        <v>64.099999999999994</v>
      </c>
      <c r="AP59" s="339">
        <v>76413</v>
      </c>
      <c r="AQ59" s="340">
        <v>-9.5</v>
      </c>
      <c r="AR59" s="341">
        <v>73.599999999999994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564</v>
      </c>
      <c r="AM60" s="344">
        <v>1214991</v>
      </c>
      <c r="AN60" s="345">
        <v>66068</v>
      </c>
      <c r="AO60" s="346">
        <v>76.2</v>
      </c>
      <c r="AP60" s="347">
        <v>39658</v>
      </c>
      <c r="AQ60" s="348">
        <v>-16.2</v>
      </c>
      <c r="AR60" s="349">
        <v>92.4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569</v>
      </c>
      <c r="AL61" s="350"/>
      <c r="AM61" s="351">
        <v>994938</v>
      </c>
      <c r="AN61" s="352">
        <v>52988</v>
      </c>
      <c r="AO61" s="353">
        <v>38.5</v>
      </c>
      <c r="AP61" s="354">
        <v>87867</v>
      </c>
      <c r="AQ61" s="355">
        <v>-7.7</v>
      </c>
      <c r="AR61" s="341">
        <v>46.2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564</v>
      </c>
      <c r="AM62" s="344">
        <v>607648</v>
      </c>
      <c r="AN62" s="345">
        <v>32430</v>
      </c>
      <c r="AO62" s="346">
        <v>45.9</v>
      </c>
      <c r="AP62" s="347">
        <v>42394</v>
      </c>
      <c r="AQ62" s="348">
        <v>-2.4</v>
      </c>
      <c r="AR62" s="349">
        <v>48.3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mNgcSRSfaocovnXoBT7rhGVaPbPmmRFzV7A7Aa40pOUC2TXpHaRaCAjOBoHkytDg7uKWrKvZ0D/eGkMaJC4ew==" saltValue="YaPv39Q0hcym6oz1TptG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E92" zoomScaleNormal="100" zoomScaleSheetLayoutView="55" workbookViewId="0">
      <selection activeCell="B106" sqref="B10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571</v>
      </c>
    </row>
    <row r="120" spans="125:125" ht="13.5" hidden="1" customHeight="1" x14ac:dyDescent="0.15"/>
    <row r="121" spans="125:125" ht="13.5" hidden="1" customHeight="1" x14ac:dyDescent="0.15">
      <c r="DU121" s="262"/>
    </row>
  </sheetData>
  <sheetProtection algorithmName="SHA-512" hashValue="gl/CffM+Ac/zZTapC8h4DtKy1bMQvwTVvy/o28kEdld++YFO5Xbfj5WK6YMfk2bs89Fu5zbHhurCIVxEVKKb0w==" saltValue="a6o8/ImxbZr4mXZnmi3QE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5" zoomScaleNormal="100" zoomScaleSheetLayoutView="55" workbookViewId="0">
      <selection activeCell="CL62" sqref="CL62"/>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572</v>
      </c>
    </row>
  </sheetData>
  <sheetProtection algorithmName="SHA-512" hashValue="rGt7RuTRJDi5ARh8grHwy1mRpLSLyf/mZzYeAgKZok70eCGNWO5bde/1pQtL94ibLz3Ym/mSRfKk3yuCR+qktA==" saltValue="J3luXUi7ykwukkS8t4s6D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5" zoomScaleSheetLayoutView="100" workbookViewId="0">
      <selection activeCell="G50" sqref="G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67" t="s">
        <v>3</v>
      </c>
      <c r="D47" s="1167"/>
      <c r="E47" s="1168"/>
      <c r="F47" s="11">
        <v>22.93</v>
      </c>
      <c r="G47" s="12">
        <v>25.36</v>
      </c>
      <c r="H47" s="12">
        <v>25.94</v>
      </c>
      <c r="I47" s="12">
        <v>25.97</v>
      </c>
      <c r="J47" s="13">
        <v>24.75</v>
      </c>
    </row>
    <row r="48" spans="2:10" ht="57.75" customHeight="1" x14ac:dyDescent="0.15">
      <c r="B48" s="14"/>
      <c r="C48" s="1169" t="s">
        <v>4</v>
      </c>
      <c r="D48" s="1169"/>
      <c r="E48" s="1170"/>
      <c r="F48" s="15">
        <v>11.95</v>
      </c>
      <c r="G48" s="16">
        <v>9.85</v>
      </c>
      <c r="H48" s="16">
        <v>9.74</v>
      </c>
      <c r="I48" s="16">
        <v>8.9499999999999993</v>
      </c>
      <c r="J48" s="17">
        <v>14.24</v>
      </c>
    </row>
    <row r="49" spans="2:10" ht="57.75" customHeight="1" thickBot="1" x14ac:dyDescent="0.2">
      <c r="B49" s="18"/>
      <c r="C49" s="1171" t="s">
        <v>5</v>
      </c>
      <c r="D49" s="1171"/>
      <c r="E49" s="1172"/>
      <c r="F49" s="19" t="s">
        <v>578</v>
      </c>
      <c r="G49" s="20">
        <v>0.43</v>
      </c>
      <c r="H49" s="20">
        <v>0.73</v>
      </c>
      <c r="I49" s="20">
        <v>0.84</v>
      </c>
      <c r="J49" s="21">
        <v>5.95</v>
      </c>
    </row>
    <row r="50" spans="2:10" x14ac:dyDescent="0.15"/>
  </sheetData>
  <sheetProtection algorithmName="SHA-512" hashValue="bl2e9HvSzq/vIfsBSjdQWE+dGMt3zj3QKjlsAciCaX5Z8MZjXyQG76fw/J4jEVXKca1r1z2Xm7Mttr8qQoHWdA==" saltValue="TPASkxQhBSg/a49YdEq6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平子恵</cp:lastModifiedBy>
  <cp:lastPrinted>2023-03-13T06:17:42Z</cp:lastPrinted>
  <dcterms:created xsi:type="dcterms:W3CDTF">2023-02-20T04:32:13Z</dcterms:created>
  <dcterms:modified xsi:type="dcterms:W3CDTF">2023-10-12T05:54:28Z</dcterms:modified>
  <cp:category/>
</cp:coreProperties>
</file>