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11361f3\machi\(1) 財政グループ\01 財政\03 決算\06 財政計画・財政状況資料集・財政事情の公表　（１０）\2023（R5）\050929 令和３年度財政状況資料集の作成について（2回目・地方公会計関係）\県提出用\"/>
    </mc:Choice>
  </mc:AlternateContent>
  <xr:revisionPtr revIDLastSave="0" documentId="8_{675F449F-5FE2-4B30-817E-3B9E486EF801}" xr6:coauthVersionLast="47"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CO34" i="10" s="1"/>
  <c r="CO35" i="10" s="1"/>
  <c r="U35" i="10"/>
  <c r="U36" i="10" s="1"/>
  <c r="BW34" i="10"/>
  <c r="BW35" i="10" s="1"/>
  <c r="BW36" i="10" s="1"/>
  <c r="BW37" i="10" s="1"/>
  <c r="BW38" i="10" s="1"/>
  <c r="BW39" i="10" s="1"/>
  <c r="BW40" i="10" s="1"/>
</calcChain>
</file>

<file path=xl/sharedStrings.xml><?xml version="1.0" encoding="utf-8"?>
<sst xmlns="http://schemas.openxmlformats.org/spreadsheetml/2006/main" count="1166" uniqueCount="606">
  <si>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</si>
  <si>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</si>
  <si>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</si>
  <si>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</si>
  <si>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</si>
  <si>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</si>
  <si>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</si>
  <si>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</si>
  <si>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</si>
  <si>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</si>
  <si>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</si>
  <si>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</si>
  <si>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</si>
  <si>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</si>
  <si>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</si>
  <si>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</si>
  <si>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</si>
  <si>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</si>
  <si>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</si>
  <si>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</si>
  <si>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</si>
  <si>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</si>
  <si>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</si>
  <si>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</si>
  <si>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</si>
  <si>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</si>
  <si>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</si>
  <si>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</si>
  <si>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</si>
  <si>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</si>
  <si>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</si>
  <si>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</si>
  <si>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</si>
  <si>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</si>
  <si>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</si>
  <si>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</si>
  <si>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</si>
  <si>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</si>
  <si>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</si>
  <si>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</si>
  <si>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</si>
  <si>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</si>
  <si>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</si>
  <si>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</si>
  <si>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</si>
  <si>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</si>
  <si>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</si>
  <si>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</si>
  <si>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</si>
  <si>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</si>
  <si>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</si>
  <si>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</si>
  <si>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</si>
  <si>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</si>
  <si>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</si>
  <si>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</si>
  <si>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</si>
  <si>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</si>
  <si>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</si>
  <si>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</si>
  <si>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</si>
  <si>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</si>
  <si>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</si>
  <si>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</si>
  <si>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</si>
  <si>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</si>
  <si>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</si>
  <si>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</si>
  <si>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</si>
  <si>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</si>
  <si>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</si>
  <si>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</si>
  <si>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</si>
  <si>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</si>
  <si>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</si>
  <si>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</si>
  <si>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</si>
  <si>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</si>
  <si>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</si>
  <si>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</si>
  <si>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</si>
  <si>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</si>
  <si>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</si>
  <si>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</si>
  <si>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</si>
  <si>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</si>
  <si>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</si>
  <si>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</si>
  <si>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</si>
  <si>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</si>
  <si>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</si>
  <si>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</si>
  <si>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</si>
  <si>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</si>
  <si>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</si>
  <si>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</si>
  <si>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</si>
  <si>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</si>
  <si>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</si>
  <si>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</si>
  <si>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</si>
  <si>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</si>
  <si>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</si>
  <si>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</si>
  <si>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</si>
  <si>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</si>
  <si>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</si>
  <si>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</si>
  <si>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</si>
  <si>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</si>
  <si>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</si>
  <si>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</si>
  <si>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</si>
  <si>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</si>
  <si>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</si>
  <si>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</si>
  <si>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</si>
  <si>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</si>
  <si>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</si>
  <si>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</si>
  <si>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</si>
  <si>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</si>
  <si>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</si>
  <si>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</si>
  <si>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</si>
  <si>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</si>
  <si>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</si>
  <si>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</si>
  <si>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</si>
  <si>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</si>
  <si>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</si>
  <si>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</si>
  <si>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</si>
  <si>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</si>
  <si>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</si>
  <si>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</si>
  <si>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</si>
  <si>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</si>
  <si>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</si>
  <si>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</si>
  <si>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</si>
  <si>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</si>
  <si>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</si>
  <si>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</si>
  <si>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</si>
  <si>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</si>
  <si>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</si>
  <si>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</si>
  <si>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</si>
  <si>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</si>
  <si>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</si>
  <si>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</si>
  <si>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</si>
  <si>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</si>
  <si>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</si>
  <si>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</si>
  <si>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</si>
  <si>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</si>
  <si>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</si>
  <si>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</si>
  <si>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</si>
  <si>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</si>
  <si>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</si>
  <si>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</si>
  <si>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</si>
  <si>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</si>
  <si>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</si>
  <si>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</si>
  <si>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</si>
  <si>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</si>
  <si>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</si>
  <si>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</si>
  <si>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</si>
  <si>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</si>
  <si>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</si>
  <si>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</si>
  <si>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</si>
  <si>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</si>
  <si>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</si>
  <si>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</si>
  <si>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</si>
  <si>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</si>
  <si>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</si>
  <si>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</si>
  <si>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</si>
  <si>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</si>
  <si>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</si>
  <si>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</si>
  <si>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</si>
  <si>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</si>
  <si>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</si>
  <si>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</si>
  <si>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</si>
  <si>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</si>
  <si>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</si>
  <si>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</si>
  <si>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</si>
  <si>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</si>
  <si>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</si>
  <si>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</si>
  <si>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</si>
  <si>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</si>
  <si>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</si>
  <si>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</si>
  <si>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</si>
  <si>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</si>
  <si>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</si>
  <si>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</si>
  <si>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</si>
  <si>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</si>
  <si>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</si>
  <si>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</si>
  <si>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</si>
  <si>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</si>
  <si>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</si>
  <si>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</si>
  <si>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埼玉県横瀬町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</si>
  <si>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</si>
  <si>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</si>
  <si>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</si>
  <si>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</si>
  <si>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</si>
  <si>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</si>
  <si>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</si>
  <si>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</si>
  <si>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</si>
  <si>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</si>
  <si>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</si>
  <si>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</si>
  <si>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</si>
  <si>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</si>
  <si>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</si>
  <si>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</si>
  <si>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</si>
  <si>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</si>
  <si>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</si>
  <si>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</si>
  <si>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</si>
  <si>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</si>
  <si>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</si>
  <si>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</si>
  <si>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</si>
  <si>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</si>
  <si>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</si>
  <si>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</si>
  <si>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</si>
  <si>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</si>
  <si>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</si>
  <si>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</si>
  <si>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</si>
  <si>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</si>
  <si>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</si>
  <si>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</si>
  <si>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</si>
  <si>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</si>
  <si>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</si>
  <si>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</si>
  <si>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</si>
  <si>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</si>
  <si>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</si>
  <si>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</si>
  <si>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</si>
  <si>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</si>
  <si>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</si>
  <si>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</si>
  <si>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</si>
  <si>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</si>
  <si>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</si>
  <si>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</si>
  <si>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</si>
  <si>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</si>
  <si>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</si>
  <si>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</si>
  <si>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</si>
  <si>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</si>
  <si>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</si>
  <si>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</si>
  <si>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</si>
  <si>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</si>
  <si>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</si>
  <si>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</si>
  <si>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</si>
  <si>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</si>
  <si>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</si>
  <si>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</si>
  <si>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</si>
  <si>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</si>
  <si>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</si>
  <si>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</si>
  <si>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</si>
  <si>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</si>
  <si>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</si>
  <si>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</si>
  <si>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</si>
  <si>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</si>
  <si>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</si>
  <si>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</si>
  <si>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</si>
  <si>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</si>
  <si>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</si>
  <si>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</si>
  <si>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</si>
  <si>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</si>
  <si>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</si>
  <si>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</si>
  <si>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</si>
  <si>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</si>
  <si>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</si>
  <si>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</si>
  <si>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</si>
  <si>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</si>
  <si>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</si>
  <si>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</si>
  <si>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</si>
  <si>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</si>
  <si>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</si>
  <si>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</si>
  <si>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</si>
  <si>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</si>
  <si>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</si>
  <si>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</si>
  <si>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</si>
  <si>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</si>
  <si>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</si>
  <si>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</si>
  <si>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</si>
  <si>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</si>
  <si>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</si>
  <si>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</si>
  <si>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</si>
  <si>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</si>
  <si>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</si>
  <si>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</si>
  <si>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</si>
  <si>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</si>
  <si>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</si>
  <si>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</si>
  <si>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</si>
  <si>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</si>
  <si>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</si>
  <si>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</si>
  <si>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</si>
  <si>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</si>
  <si>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</si>
  <si>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</si>
  <si>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</si>
  <si>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</si>
  <si>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</si>
  <si>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</si>
  <si>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</si>
  <si>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</si>
  <si>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</si>
  <si>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</si>
  <si>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</si>
  <si>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</si>
  <si>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</si>
  <si>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</si>
  <si>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</si>
  <si>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</si>
  <si>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</si>
  <si>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</si>
  <si>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</si>
  <si>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</si>
  <si>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</si>
  <si>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</si>
  <si>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</si>
  <si>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</si>
  <si>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</si>
  <si>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</si>
  <si>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</si>
  <si>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埼玉県横瀬町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</si>
  <si>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</si>
  <si>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</si>
  <si>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</si>
  <si>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</si>
  <si>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</si>
  <si>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</si>
  <si>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</si>
  <si>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</si>
  <si>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</si>
  <si>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</si>
  <si>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</si>
  <si>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</si>
  <si>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</si>
  <si>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</si>
  <si>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</si>
  <si>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</si>
  <si>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</si>
  <si>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</si>
  <si>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</si>
  <si>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</si>
  <si>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</si>
  <si>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</si>
  <si>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</si>
  <si>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</si>
  <si>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</si>
  <si>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</si>
  <si>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</si>
  <si>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</si>
  <si>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</si>
  <si>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</si>
  <si>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</si>
  <si>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</si>
  <si>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</si>
  <si>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</si>
  <si>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</si>
  <si>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</si>
  <si>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</si>
  <si>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</si>
  <si>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</si>
  <si>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</si>
  <si>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</si>
  <si>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</si>
  <si>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</si>
  <si>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</si>
  <si>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</si>
  <si>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</si>
  <si>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</si>
  <si>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</si>
  <si>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</si>
  <si>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</si>
  <si>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</si>
  <si>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</si>
  <si>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</si>
  <si>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</si>
  <si>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</si>
  <si>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</si>
  <si>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</si>
  <si>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</si>
  <si>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</si>
  <si>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</si>
  <si>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</si>
  <si>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</si>
  <si>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</si>
  <si>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</si>
  <si>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</si>
  <si>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</si>
  <si>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</si>
  <si>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</si>
  <si>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</si>
  <si>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</si>
  <si>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</si>
  <si>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</si>
  <si>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</si>
  <si>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</si>
  <si>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</si>
  <si>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</si>
  <si>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</si>
  <si>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</si>
  <si>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</si>
  <si>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</si>
  <si>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</si>
  <si>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</si>
  <si>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</si>
  <si>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</si>
  <si>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</si>
  <si>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</si>
  <si>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</si>
  <si>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</si>
  <si>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</si>
  <si>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</si>
  <si>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</si>
  <si>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</si>
  <si>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</si>
  <si>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</si>
  <si>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</si>
  <si>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</si>
  <si>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</si>
  <si>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</si>
  <si>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</si>
  <si>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</si>
  <si>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</si>
  <si>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</si>
  <si>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</si>
  <si>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</si>
  <si>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</si>
  <si>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浄化槽設置管理事業特別会計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</si>
  <si>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</si>
  <si>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</si>
  <si>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</si>
  <si>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</si>
  <si>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</si>
  <si>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</si>
  <si>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</si>
  <si>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</si>
  <si>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</si>
  <si>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</si>
  <si>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</si>
  <si>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</si>
  <si>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</si>
  <si>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</si>
  <si>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</si>
  <si>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</si>
  <si>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</si>
  <si>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</si>
  <si>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</si>
  <si>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</si>
  <si>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</si>
  <si>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</si>
  <si>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</si>
  <si>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</si>
  <si>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</si>
  <si>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</si>
  <si>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</si>
  <si>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</si>
  <si>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</si>
  <si>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</si>
  <si>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</si>
  <si>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</si>
  <si>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</si>
  <si>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</si>
  <si>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</si>
  <si>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</si>
  <si>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</si>
  <si>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</si>
  <si>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</si>
  <si>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</si>
  <si>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</si>
  <si>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</si>
  <si>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</si>
  <si>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</si>
  <si>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</si>
  <si>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</si>
  <si>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</si>
  <si>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</si>
  <si>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</si>
  <si>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</si>
  <si>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</si>
  <si>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</si>
  <si>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</si>
  <si>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</si>
  <si>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</si>
  <si>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</si>
  <si>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</si>
  <si>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</si>
  <si>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</si>
  <si>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</si>
  <si>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</si>
  <si>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</si>
  <si>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</si>
  <si>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</si>
  <si>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</si>
  <si>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</si>
  <si>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</si>
  <si>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</si>
  <si>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</si>
  <si>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</si>
  <si>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</si>
  <si>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</si>
  <si>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</si>
  <si>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</si>
  <si>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</si>
  <si>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</si>
  <si>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</si>
  <si>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</si>
  <si>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</si>
  <si>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</si>
  <si>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</si>
  <si>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</si>
  <si>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</si>
  <si>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</si>
  <si>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</si>
  <si>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</si>
  <si>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1.12</t>
  </si>
  <si>
    <t>一般会計</t>
  </si>
  <si>
    <t>国民健康保険特別会計</t>
  </si>
  <si>
    <t>介護保険特別会計</t>
  </si>
  <si>
    <t>浄化槽設置管理事業特別会計</t>
  </si>
  <si>
    <t>下水道特別会計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</si>
  <si>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</si>
  <si>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</si>
  <si>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</si>
  <si>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</si>
  <si>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</si>
  <si>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</si>
  <si>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</si>
  <si>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</si>
  <si>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</si>
  <si>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</si>
  <si>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秩父広域市町村圏組合</t>
    <rPh sb="0" eb="2">
      <t>チチブ</t>
    </rPh>
    <rPh sb="2" eb="4">
      <t>コウイキ</t>
    </rPh>
    <rPh sb="4" eb="7">
      <t>シチョウソン</t>
    </rPh>
    <rPh sb="7" eb="8">
      <t>ケン</t>
    </rPh>
    <rPh sb="8" eb="10">
      <t>クミアイ</t>
    </rPh>
    <phoneticPr fontId="2"/>
  </si>
  <si>
    <t>一般会計</t>
    <rPh sb="0" eb="2">
      <t>イッパン</t>
    </rPh>
    <rPh sb="2" eb="4">
      <t>カイケイ</t>
    </rPh>
    <phoneticPr fontId="2"/>
  </si>
  <si>
    <t>埼玉県後期高齢者広域連合</t>
    <rPh sb="0" eb="3">
      <t>サイタマケン</t>
    </rPh>
    <rPh sb="3" eb="5">
      <t>コウキ</t>
    </rPh>
    <rPh sb="5" eb="8">
      <t>コウレイシャ</t>
    </rPh>
    <rPh sb="8" eb="10">
      <t>コウイキ</t>
    </rPh>
    <rPh sb="10" eb="12">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</si>
  <si>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</si>
  <si>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</si>
  <si>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</si>
  <si>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</si>
  <si>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水道事業会計</t>
    <rPh sb="0" eb="2">
      <t>スイドウ</t>
    </rPh>
    <rPh sb="2" eb="4">
      <t>ジギョウ</t>
    </rPh>
    <rPh sb="4" eb="6">
      <t>カイケイ</t>
    </rPh>
    <phoneticPr fontId="2"/>
  </si>
  <si>
    <t>有限会社果樹公園あしがくぼ</t>
    <rPh sb="0" eb="2">
      <t>ユウゲン</t>
    </rPh>
    <rPh sb="2" eb="4">
      <t>カイシャ</t>
    </rPh>
    <rPh sb="4" eb="6">
      <t>カジュ</t>
    </rPh>
    <rPh sb="6" eb="8">
      <t>コウエン</t>
    </rPh>
    <phoneticPr fontId="2"/>
  </si>
  <si>
    <t>株式会社ENgaWA</t>
    <rPh sb="0" eb="2">
      <t>カブシキ</t>
    </rPh>
    <rPh sb="2" eb="4">
      <t>カイシャ</t>
    </rPh>
    <phoneticPr fontId="2"/>
  </si>
  <si>
    <t>地域福祉基金</t>
    <rPh sb="0" eb="2">
      <t>チイキ</t>
    </rPh>
    <rPh sb="2" eb="4">
      <t>フクシ</t>
    </rPh>
    <rPh sb="4" eb="6">
      <t>キキン</t>
    </rPh>
    <phoneticPr fontId="5"/>
  </si>
  <si>
    <t>地域振興拠点施設整備基金</t>
    <rPh sb="0" eb="2">
      <t>チイキ</t>
    </rPh>
    <rPh sb="2" eb="4">
      <t>シンコウ</t>
    </rPh>
    <rPh sb="4" eb="6">
      <t>キョテン</t>
    </rPh>
    <rPh sb="6" eb="8">
      <t>シセツ</t>
    </rPh>
    <rPh sb="8" eb="10">
      <t>セイビ</t>
    </rPh>
    <rPh sb="10" eb="12">
      <t>キキン</t>
    </rPh>
    <phoneticPr fontId="5"/>
  </si>
  <si>
    <t>国際交流基金</t>
    <rPh sb="0" eb="2">
      <t>コクサイ</t>
    </rPh>
    <rPh sb="2" eb="4">
      <t>コウリュウ</t>
    </rPh>
    <rPh sb="4" eb="6">
      <t>キキン</t>
    </rPh>
    <phoneticPr fontId="5"/>
  </si>
  <si>
    <t>森林環境整備基金</t>
    <rPh sb="0" eb="2">
      <t>シンリン</t>
    </rPh>
    <rPh sb="2" eb="4">
      <t>カンキョウ</t>
    </rPh>
    <rPh sb="4" eb="6">
      <t>セイビ</t>
    </rPh>
    <rPh sb="6" eb="8">
      <t>キキン</t>
    </rPh>
    <phoneticPr fontId="5"/>
  </si>
  <si>
    <t>武甲山観光施設維持管理等基金</t>
    <rPh sb="0" eb="3">
      <t>ブコウザン</t>
    </rPh>
    <rPh sb="3" eb="5">
      <t>カンコウ</t>
    </rPh>
    <rPh sb="5" eb="7">
      <t>シセツ</t>
    </rPh>
    <rPh sb="7" eb="9">
      <t>イジ</t>
    </rPh>
    <rPh sb="9" eb="12">
      <t>カンリトウ</t>
    </rPh>
    <rPh sb="12" eb="14">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</si>
  <si>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</si>
  <si>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</si>
  <si>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</si>
  <si>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</si>
  <si>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</si>
  <si>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</si>
  <si>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費比率は類似団体と比較して高いが、全体的に低下傾向にあり、令和3年度においても前年度に比べ2.1ポイント改善している。実質公債費比率は類似団体と比較して低く、令和3年度は前年度から0.1ポイント改善された。既存借入分の元金及び利子は順調に償還されているが、交付税措置のある地方債の有効活用や、必要最低限度の地方債の発行に留意し、引き続き公債費の適正化に取り組んでいく必要がある。
　また、令和2年度から実施している横瀬小学校校舎建築事業では多額の起債を起こしており、将来負担比率及び実質公債費比率は増加が見込まれることに加え、中・長期的においては、今後、老朽化した公共施設の更新等に伴う多額の起債が必要となると想定される。将来負担比率・実質公債費比率共に上昇が見込まれるため、より一層の財源の確保に努める必要がある。</t>
    <rPh sb="102" eb="104">
      <t>カイゼン</t>
    </rPh>
    <rPh sb="199" eb="201">
      <t>レイワ</t>
    </rPh>
    <rPh sb="202" eb="204">
      <t>ネンド</t>
    </rPh>
    <rPh sb="206" eb="208">
      <t>ジッシ</t>
    </rPh>
    <rPh sb="212" eb="221">
      <t>ヨコゼショウガッコウコウシャケンチク</t>
    </rPh>
    <rPh sb="221" eb="223">
      <t>ジギョウ</t>
    </rPh>
    <rPh sb="225" eb="227">
      <t>タガク</t>
    </rPh>
    <rPh sb="228" eb="230">
      <t>キサイ</t>
    </rPh>
    <rPh sb="231" eb="232">
      <t>オ</t>
    </rPh>
    <rPh sb="238" eb="240">
      <t>ショウライ</t>
    </rPh>
    <rPh sb="240" eb="242">
      <t>フタン</t>
    </rPh>
    <rPh sb="242" eb="244">
      <t>ヒリツ</t>
    </rPh>
    <rPh sb="244" eb="245">
      <t>オヨ</t>
    </rPh>
    <rPh sb="246" eb="248">
      <t>ジッシツ</t>
    </rPh>
    <rPh sb="248" eb="251">
      <t>コウサイヒ</t>
    </rPh>
    <rPh sb="251" eb="253">
      <t>ヒリツ</t>
    </rPh>
    <rPh sb="254" eb="256">
      <t>ゾウカ</t>
    </rPh>
    <rPh sb="257" eb="259">
      <t>ミコ</t>
    </rPh>
    <rPh sb="265" eb="266">
      <t>クワ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</si>
  <si>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</si>
  <si>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</si>
  <si>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</si>
  <si>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将来負担比率・有形固定資産減価償却率ともに類似団体と比べて高い水準にある。
　将来負担比率は既借入の定期的な償還により、令和3年度は前年度と比べて2.1ポイント改善しているが、令和2年度から実施している横瀬小学校校舎建築事業において多額の起債を起こしており、今後数値の増加が見込まれている。有形固定資産償却率においては、前年度から1.1ポイント増加したが、横瀬小学校校舎建築事業で新築している新校舎の供給開始により、同償却率の改善が見込まれている。しかしながら、既存公共施設の老朽化により数値の増が見込まれるため、公共施設個別施設計画に基づき、計画的な施設の更新等を実施していく。また、予算の確保はもとより、財政措置のある地方債及び国庫支出金を積極的に活用し、将来負担比率の上昇を極力抑えつつ有形固定資産償却率の低下を図りたい。</t>
    <rPh sb="89" eb="91">
      <t>レイワ</t>
    </rPh>
    <rPh sb="92" eb="94">
      <t>ネンド</t>
    </rPh>
    <rPh sb="96" eb="98">
      <t>ジッシ</t>
    </rPh>
    <rPh sb="135" eb="137">
      <t>ゾウカ</t>
    </rPh>
    <rPh sb="161" eb="164">
      <t>ゼンネンド</t>
    </rPh>
    <rPh sb="173" eb="175">
      <t>ゾウカ</t>
    </rPh>
    <rPh sb="179" eb="190">
      <t>ヨコゼショウガッコウコウシャケンチクジギョウ</t>
    </rPh>
    <rPh sb="191" eb="193">
      <t>シンチク</t>
    </rPh>
    <rPh sb="197" eb="200">
      <t>シンコウシャ</t>
    </rPh>
    <rPh sb="201" eb="203">
      <t>キョウキュウ</t>
    </rPh>
    <rPh sb="203" eb="205">
      <t>カイシ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</si>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</sst>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4"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DBA2087-8D16-45BA-9D93-2FF508F8FA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A145-4F94-90B0-F446D830EF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35012</c:v>
                </c:pt>
                <c:pt idx="1">
                  <c:v>21992</c:v>
                </c:pt>
                <c:pt idx="2">
                  <c:v>31986</c:v>
                </c:pt>
                <c:pt idx="3">
                  <c:v>66359</c:v>
                </c:pt>
                <c:pt idx="4">
                  <c:v>162545</c:v>
                </c:pt>
              </c:numCache>
            </c:numRef>
          </c:val>
          <c:smooth val="0"/>
          <c:extLst>
            <c:ext xmlns:c16="http://schemas.microsoft.com/office/drawing/2014/chart" uri="{C3380CC4-5D6E-409C-BE32-E72D297353CC}">
              <c16:uniqueId val="{00000001-A145-4F94-90B0-F446D830EF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8.3800000000000008</c:v>
                </c:pt>
                <c:pt idx="1">
                  <c:v>6.18</c:v>
                </c:pt>
                <c:pt idx="2">
                  <c:v>7.26</c:v>
                </c:pt>
                <c:pt idx="3">
                  <c:v>6.12</c:v>
                </c:pt>
                <c:pt idx="4">
                  <c:v>7.79</c:v>
                </c:pt>
              </c:numCache>
            </c:numRef>
          </c:val>
          <c:extLst>
            <c:ext xmlns:c16="http://schemas.microsoft.com/office/drawing/2014/chart" uri="{C3380CC4-5D6E-409C-BE32-E72D297353CC}">
              <c16:uniqueId val="{00000000-2124-4EBD-8C24-225CACD071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42.56</c:v>
                </c:pt>
                <c:pt idx="1">
                  <c:v>44.36</c:v>
                </c:pt>
                <c:pt idx="2">
                  <c:v>42.19</c:v>
                </c:pt>
                <c:pt idx="3">
                  <c:v>42.83</c:v>
                </c:pt>
                <c:pt idx="4">
                  <c:v>45.61</c:v>
                </c:pt>
              </c:numCache>
            </c:numRef>
          </c:val>
          <c:extLst>
            <c:ext xmlns:c16="http://schemas.microsoft.com/office/drawing/2014/chart" uri="{C3380CC4-5D6E-409C-BE32-E72D297353CC}">
              <c16:uniqueId val="{00000001-2124-4EBD-8C24-225CACD071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c:v>
                </c:pt>
                <c:pt idx="1">
                  <c:v>0.56999999999999995</c:v>
                </c:pt>
                <c:pt idx="2">
                  <c:v>-1.1200000000000001</c:v>
                </c:pt>
                <c:pt idx="3">
                  <c:v>2.04</c:v>
                </c:pt>
                <c:pt idx="4">
                  <c:v>8.19</c:v>
                </c:pt>
              </c:numCache>
            </c:numRef>
          </c:val>
          <c:smooth val="0"/>
          <c:extLst>
            <c:ext xmlns:c16="http://schemas.microsoft.com/office/drawing/2014/chart" uri="{C3380CC4-5D6E-409C-BE32-E72D297353CC}">
              <c16:uniqueId val="{00000002-2124-4EBD-8C24-225CACD071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C3-40B1-B0CA-FE9BB75E2A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C3-40B1-B0CA-FE9BB75E2A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C3-40B1-B0CA-FE9BB75E2A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AC3-40B1-B0CA-FE9BB75E2A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0.01</c:v>
                </c:pt>
                <c:pt idx="8">
                  <c:v>#N/A</c:v>
                </c:pt>
                <c:pt idx="9">
                  <c:v>0.01</c:v>
                </c:pt>
              </c:numCache>
            </c:numRef>
          </c:val>
          <c:extLst>
            <c:ext xmlns:c16="http://schemas.microsoft.com/office/drawing/2014/chart" uri="{C3380CC4-5D6E-409C-BE32-E72D297353CC}">
              <c16:uniqueId val="{00000004-5AC3-40B1-B0CA-FE9BB75E2A9A}"/>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0.55000000000000004</c:v>
                </c:pt>
                <c:pt idx="4">
                  <c:v>#N/A</c:v>
                </c:pt>
                <c:pt idx="5">
                  <c:v>0.55000000000000004</c:v>
                </c:pt>
                <c:pt idx="6">
                  <c:v>#N/A</c:v>
                </c:pt>
                <c:pt idx="7">
                  <c:v>0.4</c:v>
                </c:pt>
                <c:pt idx="8">
                  <c:v>#N/A</c:v>
                </c:pt>
                <c:pt idx="9">
                  <c:v>0.05</c:v>
                </c:pt>
              </c:numCache>
            </c:numRef>
          </c:val>
          <c:extLst>
            <c:ext xmlns:c16="http://schemas.microsoft.com/office/drawing/2014/chart" uri="{C3380CC4-5D6E-409C-BE32-E72D297353CC}">
              <c16:uniqueId val="{00000005-5AC3-40B1-B0CA-FE9BB75E2A9A}"/>
            </c:ext>
          </c:extLst>
        </c:ser>
        <c:ser>
          <c:idx val="6"/>
          <c:order val="6"/>
          <c:tx>
            <c:strRef>
              <c:f>データシート!$A$33</c:f>
              <c:strCache>
                <c:ptCount val="1"/>
                <c:pt idx="0">
                  <c:v>浄化槽設置管理事業特別会計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0.13</c:v>
                </c:pt>
                <c:pt idx="4">
                  <c:v>#N/A</c:v>
                </c:pt>
                <c:pt idx="5">
                  <c:v>0.15</c:v>
                </c:pt>
                <c:pt idx="6">
                  <c:v>#N/A</c:v>
                </c:pt>
                <c:pt idx="7">
                  <c:v>0.16</c:v>
                </c:pt>
                <c:pt idx="8">
                  <c:v>#N/A</c:v>
                </c:pt>
                <c:pt idx="9">
                  <c:v>0.11</c:v>
                </c:pt>
              </c:numCache>
            </c:numRef>
          </c:val>
          <c:extLst>
            <c:ext xmlns:c16="http://schemas.microsoft.com/office/drawing/2014/chart" uri="{C3380CC4-5D6E-409C-BE32-E72D297353CC}">
              <c16:uniqueId val="{00000006-5AC3-40B1-B0CA-FE9BB75E2A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1.94</c:v>
                </c:pt>
                <c:pt idx="2">
                  <c:v>#N/A</c:v>
                </c:pt>
                <c:pt idx="3">
                  <c:v>1.73</c:v>
                </c:pt>
                <c:pt idx="4">
                  <c:v>#N/A</c:v>
                </c:pt>
                <c:pt idx="5">
                  <c:v>0.91</c:v>
                </c:pt>
                <c:pt idx="6">
                  <c:v>#N/A</c:v>
                </c:pt>
                <c:pt idx="7">
                  <c:v>1.82</c:v>
                </c:pt>
                <c:pt idx="8">
                  <c:v>#N/A</c:v>
                </c:pt>
                <c:pt idx="9">
                  <c:v>1.36</c:v>
                </c:pt>
              </c:numCache>
            </c:numRef>
          </c:val>
          <c:extLst>
            <c:ext xmlns:c16="http://schemas.microsoft.com/office/drawing/2014/chart" uri="{C3380CC4-5D6E-409C-BE32-E72D297353CC}">
              <c16:uniqueId val="{00000007-5AC3-40B1-B0CA-FE9BB75E2A9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6.88</c:v>
                </c:pt>
                <c:pt idx="2">
                  <c:v>#N/A</c:v>
                </c:pt>
                <c:pt idx="3">
                  <c:v>6.74</c:v>
                </c:pt>
                <c:pt idx="4">
                  <c:v>#N/A</c:v>
                </c:pt>
                <c:pt idx="5">
                  <c:v>7.1</c:v>
                </c:pt>
                <c:pt idx="6">
                  <c:v>#N/A</c:v>
                </c:pt>
                <c:pt idx="7">
                  <c:v>7.11</c:v>
                </c:pt>
                <c:pt idx="8">
                  <c:v>#N/A</c:v>
                </c:pt>
                <c:pt idx="9">
                  <c:v>6.09</c:v>
                </c:pt>
              </c:numCache>
            </c:numRef>
          </c:val>
          <c:extLst>
            <c:ext xmlns:c16="http://schemas.microsoft.com/office/drawing/2014/chart" uri="{C3380CC4-5D6E-409C-BE32-E72D297353CC}">
              <c16:uniqueId val="{00000008-5AC3-40B1-B0CA-FE9BB75E2A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8.3699999999999992</c:v>
                </c:pt>
                <c:pt idx="2">
                  <c:v>#N/A</c:v>
                </c:pt>
                <c:pt idx="3">
                  <c:v>6.17</c:v>
                </c:pt>
                <c:pt idx="4">
                  <c:v>#N/A</c:v>
                </c:pt>
                <c:pt idx="5">
                  <c:v>7.25</c:v>
                </c:pt>
                <c:pt idx="6">
                  <c:v>#N/A</c:v>
                </c:pt>
                <c:pt idx="7">
                  <c:v>6.11</c:v>
                </c:pt>
                <c:pt idx="8">
                  <c:v>#N/A</c:v>
                </c:pt>
                <c:pt idx="9">
                  <c:v>7.79</c:v>
                </c:pt>
              </c:numCache>
            </c:numRef>
          </c:val>
          <c:extLst>
            <c:ext xmlns:c16="http://schemas.microsoft.com/office/drawing/2014/chart" uri="{C3380CC4-5D6E-409C-BE32-E72D297353CC}">
              <c16:uniqueId val="{00000009-5AC3-40B1-B0CA-FE9BB75E2A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248</c:v>
                </c:pt>
                <c:pt idx="5">
                  <c:v>255</c:v>
                </c:pt>
                <c:pt idx="8">
                  <c:v>255</c:v>
                </c:pt>
                <c:pt idx="11">
                  <c:v>259</c:v>
                </c:pt>
                <c:pt idx="14">
                  <c:v>264</c:v>
                </c:pt>
              </c:numCache>
            </c:numRef>
          </c:val>
          <c:extLst>
            <c:ext xmlns:c16="http://schemas.microsoft.com/office/drawing/2014/chart" uri="{C3380CC4-5D6E-409C-BE32-E72D297353CC}">
              <c16:uniqueId val="{00000000-5ED9-4BA2-B4D2-8CE4304186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D9-4BA2-B4D2-8CE4304186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D9-4BA2-B4D2-8CE4304186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33</c:v>
                </c:pt>
                <c:pt idx="6">
                  <c:v>37</c:v>
                </c:pt>
                <c:pt idx="9">
                  <c:v>38</c:v>
                </c:pt>
                <c:pt idx="12">
                  <c:v>46</c:v>
                </c:pt>
              </c:numCache>
            </c:numRef>
          </c:val>
          <c:extLst>
            <c:ext xmlns:c16="http://schemas.microsoft.com/office/drawing/2014/chart" uri="{C3380CC4-5D6E-409C-BE32-E72D297353CC}">
              <c16:uniqueId val="{00000003-5ED9-4BA2-B4D2-8CE4304186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c:v>
                </c:pt>
                <c:pt idx="3">
                  <c:v>78</c:v>
                </c:pt>
                <c:pt idx="6">
                  <c:v>79</c:v>
                </c:pt>
                <c:pt idx="9">
                  <c:v>81</c:v>
                </c:pt>
                <c:pt idx="12">
                  <c:v>83</c:v>
                </c:pt>
              </c:numCache>
            </c:numRef>
          </c:val>
          <c:extLst>
            <c:ext xmlns:c16="http://schemas.microsoft.com/office/drawing/2014/chart" uri="{C3380CC4-5D6E-409C-BE32-E72D297353CC}">
              <c16:uniqueId val="{00000004-5ED9-4BA2-B4D2-8CE4304186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D9-4BA2-B4D2-8CE4304186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D9-4BA2-B4D2-8CE4304186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293</c:v>
                </c:pt>
                <c:pt idx="3">
                  <c:v>291</c:v>
                </c:pt>
                <c:pt idx="6">
                  <c:v>290</c:v>
                </c:pt>
                <c:pt idx="9">
                  <c:v>304</c:v>
                </c:pt>
                <c:pt idx="12">
                  <c:v>298</c:v>
                </c:pt>
              </c:numCache>
            </c:numRef>
          </c:val>
          <c:extLst>
            <c:ext xmlns:c16="http://schemas.microsoft.com/office/drawing/2014/chart" uri="{C3380CC4-5D6E-409C-BE32-E72D297353CC}">
              <c16:uniqueId val="{00000007-5ED9-4BA2-B4D2-8CE4304186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155</c:v>
                </c:pt>
                <c:pt idx="2">
                  <c:v>#N/A</c:v>
                </c:pt>
                <c:pt idx="3">
                  <c:v>#N/A</c:v>
                </c:pt>
                <c:pt idx="4">
                  <c:v>147</c:v>
                </c:pt>
                <c:pt idx="5">
                  <c:v>#N/A</c:v>
                </c:pt>
                <c:pt idx="6">
                  <c:v>#N/A</c:v>
                </c:pt>
                <c:pt idx="7">
                  <c:v>151</c:v>
                </c:pt>
                <c:pt idx="8">
                  <c:v>#N/A</c:v>
                </c:pt>
                <c:pt idx="9">
                  <c:v>#N/A</c:v>
                </c:pt>
                <c:pt idx="10">
                  <c:v>164</c:v>
                </c:pt>
                <c:pt idx="11">
                  <c:v>#N/A</c:v>
                </c:pt>
                <c:pt idx="12">
                  <c:v>#N/A</c:v>
                </c:pt>
                <c:pt idx="13">
                  <c:v>163</c:v>
                </c:pt>
                <c:pt idx="14">
                  <c:v>#N/A</c:v>
                </c:pt>
              </c:numCache>
            </c:numRef>
          </c:val>
          <c:smooth val="0"/>
          <c:extLst>
            <c:ext xmlns:c16="http://schemas.microsoft.com/office/drawing/2014/chart" uri="{C3380CC4-5D6E-409C-BE32-E72D297353CC}">
              <c16:uniqueId val="{00000008-5ED9-4BA2-B4D2-8CE4304186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3161</c:v>
                </c:pt>
                <c:pt idx="5">
                  <c:v>3143</c:v>
                </c:pt>
                <c:pt idx="8">
                  <c:v>3195</c:v>
                </c:pt>
                <c:pt idx="11">
                  <c:v>3403</c:v>
                </c:pt>
                <c:pt idx="14">
                  <c:v>3733</c:v>
                </c:pt>
              </c:numCache>
            </c:numRef>
          </c:val>
          <c:extLst>
            <c:ext xmlns:c16="http://schemas.microsoft.com/office/drawing/2014/chart" uri="{C3380CC4-5D6E-409C-BE32-E72D297353CC}">
              <c16:uniqueId val="{00000000-99EE-4FF0-82B3-0884B03D0A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9EE-4FF0-82B3-0884B03D0A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1343</c:v>
                </c:pt>
                <c:pt idx="5">
                  <c:v>1417</c:v>
                </c:pt>
                <c:pt idx="8">
                  <c:v>1408</c:v>
                </c:pt>
                <c:pt idx="11">
                  <c:v>1498</c:v>
                </c:pt>
                <c:pt idx="14">
                  <c:v>1730</c:v>
                </c:pt>
              </c:numCache>
            </c:numRef>
          </c:val>
          <c:extLst>
            <c:ext xmlns:c16="http://schemas.microsoft.com/office/drawing/2014/chart" uri="{C3380CC4-5D6E-409C-BE32-E72D297353CC}">
              <c16:uniqueId val="{00000002-99EE-4FF0-82B3-0884B03D0A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EE-4FF0-82B3-0884B03D0A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EE-4FF0-82B3-0884B03D0A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EE-4FF0-82B3-0884B03D0A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719</c:v>
                </c:pt>
                <c:pt idx="3">
                  <c:v>698</c:v>
                </c:pt>
                <c:pt idx="6">
                  <c:v>701</c:v>
                </c:pt>
                <c:pt idx="9">
                  <c:v>601</c:v>
                </c:pt>
                <c:pt idx="12">
                  <c:v>542</c:v>
                </c:pt>
              </c:numCache>
            </c:numRef>
          </c:val>
          <c:extLst>
            <c:ext xmlns:c16="http://schemas.microsoft.com/office/drawing/2014/chart" uri="{C3380CC4-5D6E-409C-BE32-E72D297353CC}">
              <c16:uniqueId val="{00000006-99EE-4FF0-82B3-0884B03D0A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268</c:v>
                </c:pt>
                <c:pt idx="3">
                  <c:v>292</c:v>
                </c:pt>
                <c:pt idx="6">
                  <c:v>261</c:v>
                </c:pt>
                <c:pt idx="9">
                  <c:v>259</c:v>
                </c:pt>
                <c:pt idx="12">
                  <c:v>234</c:v>
                </c:pt>
              </c:numCache>
            </c:numRef>
          </c:val>
          <c:extLst>
            <c:ext xmlns:c16="http://schemas.microsoft.com/office/drawing/2014/chart" uri="{C3380CC4-5D6E-409C-BE32-E72D297353CC}">
              <c16:uniqueId val="{00000007-99EE-4FF0-82B3-0884B03D0A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1277</c:v>
                </c:pt>
                <c:pt idx="3">
                  <c:v>1254</c:v>
                </c:pt>
                <c:pt idx="6">
                  <c:v>1238</c:v>
                </c:pt>
                <c:pt idx="9">
                  <c:v>1278</c:v>
                </c:pt>
                <c:pt idx="12">
                  <c:v>1294</c:v>
                </c:pt>
              </c:numCache>
            </c:numRef>
          </c:val>
          <c:extLst>
            <c:ext xmlns:c16="http://schemas.microsoft.com/office/drawing/2014/chart" uri="{C3380CC4-5D6E-409C-BE32-E72D297353CC}">
              <c16:uniqueId val="{00000008-99EE-4FF0-82B3-0884B03D0A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EE-4FF0-82B3-0884B03D0A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3126</c:v>
                </c:pt>
                <c:pt idx="3">
                  <c:v>3107</c:v>
                </c:pt>
                <c:pt idx="6">
                  <c:v>3156</c:v>
                </c:pt>
                <c:pt idx="9">
                  <c:v>3379</c:v>
                </c:pt>
                <c:pt idx="12">
                  <c:v>4012</c:v>
                </c:pt>
              </c:numCache>
            </c:numRef>
          </c:val>
          <c:extLst>
            <c:ext xmlns:c16="http://schemas.microsoft.com/office/drawing/2014/chart" uri="{C3380CC4-5D6E-409C-BE32-E72D297353CC}">
              <c16:uniqueId val="{0000000A-99EE-4FF0-82B3-0884B03D0A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886</c:v>
                </c:pt>
                <c:pt idx="2">
                  <c:v>#N/A</c:v>
                </c:pt>
                <c:pt idx="3">
                  <c:v>#N/A</c:v>
                </c:pt>
                <c:pt idx="4">
                  <c:v>791</c:v>
                </c:pt>
                <c:pt idx="5">
                  <c:v>#N/A</c:v>
                </c:pt>
                <c:pt idx="6">
                  <c:v>#N/A</c:v>
                </c:pt>
                <c:pt idx="7">
                  <c:v>754</c:v>
                </c:pt>
                <c:pt idx="8">
                  <c:v>#N/A</c:v>
                </c:pt>
                <c:pt idx="9">
                  <c:v>#N/A</c:v>
                </c:pt>
                <c:pt idx="10">
                  <c:v>615</c:v>
                </c:pt>
                <c:pt idx="11">
                  <c:v>#N/A</c:v>
                </c:pt>
                <c:pt idx="12">
                  <c:v>#N/A</c:v>
                </c:pt>
                <c:pt idx="13">
                  <c:v>619</c:v>
                </c:pt>
                <c:pt idx="14">
                  <c:v>#N/A</c:v>
                </c:pt>
              </c:numCache>
            </c:numRef>
          </c:val>
          <c:smooth val="0"/>
          <c:extLst>
            <c:ext xmlns:c16="http://schemas.microsoft.com/office/drawing/2014/chart" uri="{C3380CC4-5D6E-409C-BE32-E72D297353CC}">
              <c16:uniqueId val="{0000000B-99EE-4FF0-82B3-0884B03D0A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1003</c:v>
                </c:pt>
                <c:pt idx="1">
                  <c:v>1073</c:v>
                </c:pt>
                <c:pt idx="2">
                  <c:v>1237</c:v>
                </c:pt>
              </c:numCache>
            </c:numRef>
          </c:val>
          <c:extLst>
            <c:ext xmlns:c16="http://schemas.microsoft.com/office/drawing/2014/chart" uri="{C3380CC4-5D6E-409C-BE32-E72D297353CC}">
              <c16:uniqueId val="{00000000-CB28-4F0D-9E03-90ABD393F5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c:v>
                </c:pt>
                <c:pt idx="1">
                  <c:v>64</c:v>
                </c:pt>
                <c:pt idx="2">
                  <c:v>112</c:v>
                </c:pt>
              </c:numCache>
            </c:numRef>
          </c:val>
          <c:extLst>
            <c:ext xmlns:c16="http://schemas.microsoft.com/office/drawing/2014/chart" uri="{C3380CC4-5D6E-409C-BE32-E72D297353CC}">
              <c16:uniqueId val="{00000001-CB28-4F0D-9E03-90ABD393F5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c:v>
                </c:pt>
                <c:pt idx="1">
                  <c:v>69</c:v>
                </c:pt>
                <c:pt idx="2">
                  <c:v>68</c:v>
                </c:pt>
              </c:numCache>
            </c:numRef>
          </c:val>
          <c:extLst>
            <c:ext xmlns:c16="http://schemas.microsoft.com/office/drawing/2014/chart" uri="{C3380CC4-5D6E-409C-BE32-E72D297353CC}">
              <c16:uniqueId val="{00000002-CB28-4F0D-9E03-90ABD393F5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{988383D7-B1EC-4F2F-9404-E34468700777}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31C-4709-9E48-C71EB2731E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{A60E2EA5-E6B9-46CA-9CB2-9E5EB285C789}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1C-4709-9E48-C71EB2731E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{CDD385BC-2913-4A8D-90CA-86B6ABB6D2F4}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1C-4709-9E48-C71EB2731E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{C4FCBD34-DE1C-4604-A54C-AF4A314177A3}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1C-4709-9E48-C71EB2731E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{BACE7B82-ED2F-459D-A8E3-4EBE524B93CE}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1C-4709-9E48-C71EB2731E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{AAE00AA2-DB55-442C-A06B-3548DC47B411}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31C-4709-9E48-C71EB2731E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{A467DADF-D600-4196-91B7-094F657F2BE3}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31C-4709-9E48-C71EB2731E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{40BAC69E-8854-4712-998D-89D686106DBB}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31C-4709-9E48-C71EB2731E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{BE41629E-C84A-4B38-9100-EC6EE990324F}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31C-4709-9E48-C71EB2731E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65</c:v>
                </c:pt>
                <c:pt idx="16">
                  <c:v>66.3</c:v>
                </c:pt>
                <c:pt idx="24">
                  <c:v>59.5</c:v>
                </c:pt>
                <c:pt idx="32">
                  <c:v>60.6</c:v>
                </c:pt>
              </c:numCache>
            </c:numRef>
          </c:xVal>
          <c:yVal>
            <c:numRef>
              <c:f>公会計指標分析・財政指標組合せ分析表!$BP$51:$DC$51</c:f>
              <c:numCache>
                <c:formatCode>#,##0.0;"▲ "#,##0.0</c:formatCode>
                <c:ptCount val="40"/>
                <c:pt idx="0">
                  <c:v>42.4</c:v>
                </c:pt>
                <c:pt idx="8">
                  <c:v>37.200000000000003</c:v>
                </c:pt>
                <c:pt idx="16">
                  <c:v>35.5</c:v>
                </c:pt>
                <c:pt idx="24">
                  <c:v>27.3</c:v>
                </c:pt>
                <c:pt idx="32">
                  <c:v>25.2</c:v>
                </c:pt>
              </c:numCache>
            </c:numRef>
          </c:yVal>
          <c:smooth val="0"/>
          <c:extLst>
            <c:ext xmlns:c16="http://schemas.microsoft.com/office/drawing/2014/chart" uri="{C3380CC4-5D6E-409C-BE32-E72D297353CC}">
              <c16:uniqueId val="{00000009-031C-4709-9E48-C71EB2731E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{59142BAC-123D-4174-A7A4-7C60B6586312}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31C-4709-9E48-C71EB2731E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{2F6240BD-2822-4AB6-8F9E-E40B43E54932}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1C-4709-9E48-C71EB2731E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{A79E3366-F5F2-4BB0-9C64-0F0A4ECE3F2E}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1C-4709-9E48-C71EB2731E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{853DDB6E-C681-4C3A-AD24-B9FC03CD542C}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1C-4709-9E48-C71EB2731E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{57628971-C889-4CDD-BFFD-D19E64AE1E88}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1C-4709-9E48-C71EB2731E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{3EEBBB45-74E1-4FB1-9B7F-B0F6D0379540}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31C-4709-9E48-C71EB2731E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{C8CA650F-014A-41F8-B569-A5EDC55EA899}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31C-4709-9E48-C71EB2731E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{FBCC2796-059D-495A-BF93-ACEA868A755A}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31C-4709-9E48-C71EB2731E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{CB372C7B-303A-434F-99D8-A6A392008939}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31C-4709-9E48-C71EB2731E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31C-4709-9E48-C71EB2731EBF}"/>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{C3C295AD-7A17-43FC-831B-D54F6BDED7D0}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3FD-4F70-A0E7-E4DA7C0622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{9887BFA2-63CC-49A1-8431-6FCD7E27C8FD}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FD-4F70-A0E7-E4DA7C0622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{FD1B1EDE-86AD-428F-B297-6D7F41E6178E}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FD-4F70-A0E7-E4DA7C0622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{B49E93CC-FE02-4777-811D-DBD865E2F4D0}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FD-4F70-A0E7-E4DA7C0622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{1B7D5740-5984-48E2-930A-8E07B2B44627}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FD-4F70-A0E7-E4DA7C0622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{475C3A6D-F551-40F2-9724-D365ADD500C3}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3FD-4F70-A0E7-E4DA7C06222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{BF6036E8-A5EF-4974-8916-81BEF1B7CF53}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3FD-4F70-A0E7-E4DA7C0622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{634DEC0A-2EFC-44B3-A3BD-42C07FA142D5}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3FD-4F70-A0E7-E4DA7C0622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{767998A3-E94E-4888-AF72-4A49AF45FBD9}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3FD-4F70-A0E7-E4DA7C0622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7.1</c:v>
                </c:pt>
                <c:pt idx="24">
                  <c:v>7.1</c:v>
                </c:pt>
                <c:pt idx="32">
                  <c:v>7</c:v>
                </c:pt>
              </c:numCache>
            </c:numRef>
          </c:xVal>
          <c:yVal>
            <c:numRef>
              <c:f>公会計指標分析・財政指標組合せ分析表!$BP$73:$DC$73</c:f>
              <c:numCache>
                <c:formatCode>#,##0.0;"▲ "#,##0.0</c:formatCode>
                <c:ptCount val="40"/>
                <c:pt idx="0">
                  <c:v>42.4</c:v>
                </c:pt>
                <c:pt idx="8">
                  <c:v>37.200000000000003</c:v>
                </c:pt>
                <c:pt idx="16">
                  <c:v>35.5</c:v>
                </c:pt>
                <c:pt idx="24">
                  <c:v>27.3</c:v>
                </c:pt>
                <c:pt idx="32">
                  <c:v>25.2</c:v>
                </c:pt>
              </c:numCache>
            </c:numRef>
          </c:yVal>
          <c:smooth val="0"/>
          <c:extLst>
            <c:ext xmlns:c16="http://schemas.microsoft.com/office/drawing/2014/chart" uri="{C3380CC4-5D6E-409C-BE32-E72D297353CC}">
              <c16:uniqueId val="{00000009-A3FD-4F70-A0E7-E4DA7C0622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{DA8B3134-5E01-4A6E-924B-84FE96E26F28}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3FD-4F70-A0E7-E4DA7C0622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{5E9177B1-4DCA-4C30-8E94-992FB74BF5F7}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FD-4F70-A0E7-E4DA7C0622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{6D1D7043-E434-4216-82FC-5BD7E1518F5D}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FD-4F70-A0E7-E4DA7C0622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{634DF562-6F19-43FA-83A0-D3E23533DFDF}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FD-4F70-A0E7-E4DA7C0622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{672CF535-5202-4A8D-97FD-9609E00ED46A}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FD-4F70-A0E7-E4DA7C0622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{1F17CBEA-0BFB-4A92-882B-39D0EB8A0603}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3FD-4F70-A0E7-E4DA7C06222E}"/>
                </c:ext>
              </c:extLst>
            </c:dLbl>
            <c:dLbl>
              <c:idx val="16"/>
              <c:layout>
                <c:manualLayout>
                  <c:x val="0"/>
                  <c:y val="-1.63236425333942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{D6153506-E91C-4B98-A150-0CE21E16FF36}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3FD-4F70-A0E7-E4DA7C06222E}"/>
                </c:ext>
              </c:extLst>
            </c:dLbl>
            <c:dLbl>
              <c:idx val="24"/>
              <c:layout>
                <c:manualLayout>
                  <c:x val="0"/>
                  <c:y val="1.632364253339425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{4AE75C33-3907-42F3-BAA1-F6431C96A46E}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3FD-4F70-A0E7-E4DA7C0622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{571B1FAF-4743-4E88-8F9C-A9B68D4F81E5}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3FD-4F70-A0E7-E4DA7C0622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3FD-4F70-A0E7-E4DA7C06222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元利償還金は前年度と大きく増減することなく順調な元利償還が進んでおり、実質公債費比率は前年度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から実施している横瀬小学校</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、多額の起債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を起こしており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年度をピークに実質公債費比率も大幅な上昇が見込まれる。今後においては財政調整基金等の効果的な活用を踏まえ、適切な額の起債を行っていき、公債費及び実質公債費比率の急激な上昇の防止に努める。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一般会計等では横瀬小学校校舎整備事業における財源として、令和３年度から多額の起債を起こしているため、地方債残高が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百万円の増となったことに伴い、将来負担額は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百万円の増となったが、充当可能財源等において財政調整基金残高の増及び基準財政需要額算入見込額の増により、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改善された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また上記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では、多額の起債を起こしており、実質公債費比率同様、将来負担比率も大幅な上昇が見込まれる。今後非常に厳しい財政運営となることが予想されるため、地方債の新規発行を伴う普通建設事業費などの削減も視野に入れ、比率の上昇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埼玉県横瀬町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国補正予算により普通交付税が増額となったことに伴い、臨時財政対策債償還基金費分を、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特目基金では、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主に地域振興拠点施設整備における財源として基金の積立を行った半面、林業振興推進事業において基金を取り崩したため、結果として対前年度比で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では、横瀬小学校校舎整備事業の主たる財源である地方債の元金償還が開始となる令和５年度以降、公債費の財源としても基金の取崩しが必要となることに加え、今般の物価高騰等における経費の増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される地方公営企業法の適用に伴う下水道事業会計への繰出金の大幅な増が見込まれるため、基金残高は減少傾向となる見込みである。今後において、実施事業の必要性などについて慎重に検討し、必要最小限の取崩し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その他特目基金については、条例に従い、積立・保管</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・取崩が適切に執行され、かつ、その設置目的に従った事業が適切に遂行されるよう、全ての基金においてより一層の計画的な運用に努めていく。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国際交流基金・・・・・・・・・・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町民の教養の向上、国際的視野をもつ人材の育成、町の国際交流事業を推進するため設置する基金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在宅福祉の推進など、地域における保健福祉活動の振興を図るため設置する基金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地域福祉拠点施設整備基金・・・・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横瀬町地域振興拠点施設（道の駅果樹公園あしがくぼ）を整備する財源に充てるため設置する基金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みどりの基金・・・・・・・・・・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緑化の推進及び緑の保全を図り、緑豊かなまちづくりに資するため設置する基金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森林の整備及びその促進に関する施策に要する経費の財源に充てるため設置する基金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武甲山観光施設維持管理等基金</a:t>
          </a:r>
          <a:r>
            <a:rPr kumimoji="1" lang="ja-JP" altLang="en-US" sz="110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a:t>
          </a:r>
          <a:r>
            <a:rPr lang="ja-JP" altLang="en-US" sz="1300">
              <a:effectLst/>
              <a:latin typeface="ＭＳ Ｐゴシック" panose="020B0600070205080204" pitchFamily="50" charset="-128"/>
              <a:ea typeface="ＭＳ Ｐゴシック" panose="020B0600070205080204" pitchFamily="50" charset="-128"/>
            </a:rPr>
            <a:t>武甲山周辺における観光トイレ、登山道等の観光施設に係る整備及び維持管理等に要する費用の財源に充てるための基金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国際交流基金・・・・・・・・・・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中学生国際交流事業の実施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にあたり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、財源確保のため基金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取崩しを予定していたが、事業縮小となったため、取崩しを最小限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とし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、ふるさと納税寄附実績から寄附金の一部を基金へ積み立てたため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町敬老会事業、健康長寿祝金事業等の実施に当たり、財源確保のため基金を取り崩したため、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地域福祉拠点施設整備基金・・・・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今後予定する地域振興拠点施設の施設改修等に備える必要があることから基金を積み立てたため、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みどりの基金・・・・・・・・・・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森林整備事業等に充てるため基金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を取り崩したため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武甲山観光施設維持管理等基金</a:t>
          </a:r>
          <a:r>
            <a:rPr kumimoji="1" lang="ja-JP" altLang="ja-JP" sz="1100" b="0" i="0" baseline="0">
              <a:solidFill>
                <a:schemeClr val="dk1"/>
              </a:solidFill>
              <a:effectLst/>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武甲山周辺における観光トイレ、登山道等の観光施設に係る整備及び維持管理等に備えるため、</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その他特定目的基金においては、ほとんどが取崩し型であるため、各基金の使途について今後の財源確保における見通しを立てた上で、積立て及び取崩しによる基金運用を行っていく。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補正予算により普通交付税が増となったため、新規算定項目である臨時経済対策費分を基金へ積み立てたことに加え、コロナ対策に対する国庫補助金などの特定財源の有効的な活用及び適債性のある起債を起こしたことにより、基金取崩しを抑えたこと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横瀬小学校校舎整備事業の主たる財源である地方債の元金償還が開始となる令和５年度以降、公債費の財源としても基金の取崩しが必要となることに加え、今般の物価高騰等における経費の増及び令和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される地方公営企業法の適用に伴う下水道事業会計への繰出金の大幅な増が見込まれるため、基金残高は減少傾向となる見込みである。今後において、実施事業の必要性などについて慎重に検討し、必要最小限の取崩し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国補正予算により普通交付税が増額なったことに伴い、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新規算定項目である臨時経済対策費分を基金へ積み立てたため、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急を要する財源不足、繰上償還及び地方税の減収等の償還に充てるため、今後も継続した積立てを行っていく。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2CFA34-44E4-4D1F-B8C4-73E554BFC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E0C65F0-495A-46D7-91C2-3A485EB56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266AB6A-940A-431E-B1FC-1077A51A500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39A7CB9-B218-4230-83EB-63EF41707D9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6CBBA2-114C-4FAA-A058-72FF294E2AF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96C9D98-ABCA-471F-BCD3-C421E98338F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6DF0757-57E0-4D36-93F3-EF3880E8137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E59B664-3CAE-4D7F-841D-F325F30CC49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BECE003-8E00-497F-9EE5-A02DDAE0492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8C406AD-3C5A-4A3E-8884-1D914880222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A626C8C-EFFF-4031-A178-0860816C0A7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F2A5FC1-2A4C-4609-BBC0-3465A228A57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7,887
49.36
5,424,844
5,188,066
211,351
2,712,240
4,012,078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7BDDD34-0516-40CB-A292-FFA4C037397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235B40C-211F-4D30-9DAD-0D64F694579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8706B83-3EFB-42C6-BF56-1233305B59D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470C5B1-81C6-4374-B98E-453F1E161F6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CAD308F-05BA-4E31-AD2D-12DF5DC563B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086656B-666B-42E4-8489-7065E50D0F2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8678229-9D9E-416B-9719-7DCE53D8479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3B283E1-5B9F-4EA1-8D4A-EA8FA8EE9DA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B5AE51D-80E2-476B-8CD4-6F116204609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4A8A4D9-CABD-4281-B6D6-1D0889BC351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D670AB3-0BE3-4B21-9A4A-FC56F90B59F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A3F9190-ED11-4F4D-95F2-4E7081C1A79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D908A7D-7BA8-4AA3-9D06-F5B9BBACE1B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BAAC63-EBBE-4418-9944-48636FC61FE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21E68D1-2730-4B48-8A42-AD5D8E3EC39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FD48268-D502-4E7F-87E3-C721FD74D92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47DC52A-EEC9-4292-8C45-C92511D2CDB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079201C-4BF5-4CD9-B91A-313E437CDCA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B1FD00E-C10A-4F8E-9ADA-0AEF87101AB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C48904C-0F38-4D4F-8D9C-A5C59407E69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03C6A3E-9339-4FF2-892E-93CA6922647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040C32D-6A35-4A73-BA18-C6697982EFE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0ABD641-E815-4C19-BAE9-A8C6A24472E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C96F944-D84F-44D9-BB3E-C50E14F6E76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623FCFE-317E-4EE6-8F3D-C39EB8C5FB5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8B180E6-DB56-425F-9C1D-2CA711E9F88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A303131-61C2-4D97-9D49-8918237276D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1A9E1DD-85F0-4A74-8DC1-57D0A61F2FD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2CC1B6F-04E5-4E51-AC5E-03BC0A7D90E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BF48F85-D5DE-4001-B94F-54832D4ECC9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70A572F-18EF-4A27-96F1-0712BC63DF8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E6E2921-2176-4822-8568-C0AB252717E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5FBC002-C6D0-402E-9501-4B130965688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AA25B04-2DA5-4622-BDA4-7C19C7E94F4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AFDE774-189F-4A50-A1FE-A10C4A249BF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年度の有形減価償却率は、非償却資産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（インフラ土地）が増となったものの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事業用及びインフラ工作物の減価償却累計額が増となったため、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た。現状は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類似団体内平均値を下回る結果となっ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引き続き個別施設計画に基づき、計画的な施設マネジメントを実施していく。現状では、学校施設（中学校）、保育所及び庁舎が高い水準となっている。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DB7A2C9-96FA-4EDF-B7D4-7022B08C07E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C4A293-5D29-469A-BFAC-B754543EC64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20D1E6D-E8B3-4842-BE1D-8D4AD145877B}"/>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53F6DAA-F410-4CE0-9B60-DB9F326EA95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FA94A32-B2F9-4886-B306-A2EC4210B932}"/>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5F54AB2-F085-49DA-82CF-C4712CC1DC62}"/>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F71679B-07B1-4723-A7E0-73CAE6238363}"/>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BCD23CD9-AE37-4E6E-AC2E-1FF90F324131}"/>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3768573-FDA2-4695-A214-2CA01A5A06D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38058A6-E852-469E-84E6-C8DA11C35071}"/>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DFFA318-3A4B-4240-B102-D2C39E956DAC}"/>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5DDA65C-6738-4867-8E3A-44995D7846C2}"/>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F59C996-4F1E-4D60-A68E-26043B0228E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4E9BBD5-8DDE-44A1-8AF2-9E34904C6725}"/>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F0E0AD5-069A-4482-B9F9-10614DFB2AF7}"/>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6455416-7BA8-4ECB-83A8-3ECB029106E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062FCED-2388-4BA1-8C05-7EB1CD37C2D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E19E305-6B13-4F6A-96AB-CFF987E5F03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4ACF25A9-CB4C-4839-AA00-2AB41BADB045}"/>
            </a:ext>
          </a:extLst>
        </xdr:cNvPr>
        <xdr:cNvCxnSpPr/>
      </xdr:nvCxnSpPr>
      <xdr:spPr>
        <a:xfrm flipV="1">
          <a:off x="4760595" y="467187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63EBD229-4B28-4949-B563-14BD5E0B5819}"/>
            </a:ext>
          </a:extLst>
        </xdr:cNvPr>
        <xdr:cNvSpPr txBox="1"/>
      </xdr:nvSpPr>
      <xdr:spPr>
        <a:xfrm>
          <a:off x="48133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C2F94639-5B70-4D0A-9969-1264E92251CD}"/>
            </a:ext>
          </a:extLst>
        </xdr:cNvPr>
        <xdr:cNvCxnSpPr/>
      </xdr:nvCxnSpPr>
      <xdr:spPr>
        <a:xfrm>
          <a:off x="4673600" y="608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9EA68887-F44D-46E4-9903-B5BBA8ACBC5D}"/>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4E13FECB-EA32-4203-8FD1-ACA44D32EE44}"/>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8A415502-F1C0-4233-B44B-C5C653E8427D}"/>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F6838673-ED2E-4834-AE91-710475F4C3E9}"/>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64A58D14-70CB-48B5-AEC8-397CC7345793}"/>
            </a:ext>
          </a:extLst>
        </xdr:cNvPr>
        <xdr:cNvSpPr/>
      </xdr:nvSpPr>
      <xdr:spPr>
        <a:xfrm>
          <a:off x="4000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1F45F9C3-9B88-43A9-8E10-8E80427512B2}"/>
            </a:ext>
          </a:extLst>
        </xdr:cNvPr>
        <xdr:cNvSpPr/>
      </xdr:nvSpPr>
      <xdr:spPr>
        <a:xfrm>
          <a:off x="3238500" y="546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158ED658-7456-4BEC-9B9A-7B424A4E2009}"/>
            </a:ext>
          </a:extLst>
        </xdr:cNvPr>
        <xdr:cNvSpPr/>
      </xdr:nvSpPr>
      <xdr:spPr>
        <a:xfrm>
          <a:off x="2476500" y="546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25BF7B32-70B1-4CBB-BA25-47A7ED205D87}"/>
            </a:ext>
          </a:extLst>
        </xdr:cNvPr>
        <xdr:cNvSpPr/>
      </xdr:nvSpPr>
      <xdr:spPr>
        <a:xfrm>
          <a:off x="17145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C7A571B-BF5E-427E-BA26-C06E101FDD1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9D2284F-3361-48AD-8876-C9FE052D85A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784F5B5-5FEA-4516-9ACF-D7FA8C37C4D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CC5F3F0-B666-4DB4-A337-CBE721A10AB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8838F39-D0FE-42E1-AEE3-9FF8326C23B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楕円 82">
          <a:extLst>
            <a:ext uri="{FF2B5EF4-FFF2-40B4-BE49-F238E27FC236}">
              <a16:creationId xmlns:a16="http://schemas.microsoft.com/office/drawing/2014/main" id="{1BE9CFBC-171E-4601-8113-8DB797089A29}"/>
            </a:ext>
          </a:extLst>
        </xdr:cNvPr>
        <xdr:cNvSpPr/>
      </xdr:nvSpPr>
      <xdr:spPr>
        <a:xfrm>
          <a:off x="47117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90822</xdr:rowOff>
    </xdr:from>
    <xdr:ext cx="405111" cy="259045"/>
    <xdr:sp macro="" textlink="">
      <xdr:nvSpPr>
        <xdr:cNvPr id="84" name="有形固定資産減価償却率該当値テキスト">
          <a:extLst>
            <a:ext uri="{FF2B5EF4-FFF2-40B4-BE49-F238E27FC236}">
              <a16:creationId xmlns:a16="http://schemas.microsoft.com/office/drawing/2014/main" id="{7C5B9D36-ED6E-4FBD-A03A-98509B382EDD}"/>
            </a:ext>
          </a:extLst>
        </xdr:cNvPr>
        <xdr:cNvSpPr txBox="1"/>
      </xdr:nvSpPr>
      <xdr:spPr>
        <a:xfrm>
          <a:off x="4813300" y="52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34018</xdr:rowOff>
    </xdr:from>
    <xdr:to>
      <xdr:col>19</xdr:col>
      <xdr:colOff>187325</xdr:colOff>
      <xdr:row>31</xdr:row>
      <xdr:rowOff>135618</xdr:rowOff>
    </xdr:to>
    <xdr:sp macro="" textlink="">
      <xdr:nvSpPr>
        <xdr:cNvPr id="85" name="楕円 84">
          <a:extLst>
            <a:ext uri="{FF2B5EF4-FFF2-40B4-BE49-F238E27FC236}">
              <a16:creationId xmlns:a16="http://schemas.microsoft.com/office/drawing/2014/main" id="{7BFD4334-71CB-48AE-9259-D3BB053FB077}"/>
            </a:ext>
          </a:extLst>
        </xdr:cNvPr>
        <xdr:cNvSpPr/>
      </xdr:nvSpPr>
      <xdr:spPr>
        <a:xfrm>
          <a:off x="4000500" y="5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84818</xdr:rowOff>
    </xdr:from>
    <xdr:to>
      <xdr:col>23</xdr:col>
      <xdr:colOff>85725</xdr:colOff>
      <xdr:row>31</xdr:row>
      <xdr:rowOff>118745</xdr:rowOff>
    </xdr:to>
    <xdr:cxnSp macro="">
      <xdr:nvCxnSpPr>
        <xdr:cNvPr id="86" name="直線コネクタ 85">
          <a:extLst>
            <a:ext uri="{FF2B5EF4-FFF2-40B4-BE49-F238E27FC236}">
              <a16:creationId xmlns:a16="http://schemas.microsoft.com/office/drawing/2014/main" id="{20CB3328-4263-4BEB-BFF1-3397A69F7B02}"/>
            </a:ext>
          </a:extLst>
        </xdr:cNvPr>
        <xdr:cNvCxnSpPr/>
      </xdr:nvCxnSpPr>
      <xdr:spPr>
        <a:xfrm>
          <a:off x="4051300" y="5399768"/>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72299</xdr:rowOff>
    </xdr:from>
    <xdr:to>
      <xdr:col>15</xdr:col>
      <xdr:colOff>187325</xdr:colOff>
      <xdr:row>33</xdr:row>
      <xdr:rowOff>2449</xdr:rowOff>
    </xdr:to>
    <xdr:sp macro="" textlink="">
      <xdr:nvSpPr>
        <xdr:cNvPr id="87" name="楕円 86">
          <a:extLst>
            <a:ext uri="{FF2B5EF4-FFF2-40B4-BE49-F238E27FC236}">
              <a16:creationId xmlns:a16="http://schemas.microsoft.com/office/drawing/2014/main" id="{1B118054-D42D-47AE-844C-F7E3CFBBC5B1}"/>
            </a:ext>
          </a:extLst>
        </xdr:cNvPr>
        <xdr:cNvSpPr/>
      </xdr:nvSpPr>
      <xdr:spPr>
        <a:xfrm>
          <a:off x="3238500" y="55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32</xdr:row>
      <xdr:rowOff>123099</xdr:rowOff>
    </xdr:to>
    <xdr:cxnSp macro="">
      <xdr:nvCxnSpPr>
        <xdr:cNvPr id="88" name="直線コネクタ 87">
          <a:extLst>
            <a:ext uri="{FF2B5EF4-FFF2-40B4-BE49-F238E27FC236}">
              <a16:creationId xmlns:a16="http://schemas.microsoft.com/office/drawing/2014/main" id="{A4161939-13FD-4D29-8753-9554D64271BF}"/>
            </a:ext>
          </a:extLst>
        </xdr:cNvPr>
        <xdr:cNvCxnSpPr/>
      </xdr:nvCxnSpPr>
      <xdr:spPr>
        <a:xfrm flipV="1">
          <a:off x="3289300" y="5399768"/>
          <a:ext cx="762000" cy="20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32203</xdr:rowOff>
    </xdr:from>
    <xdr:to>
      <xdr:col>11</xdr:col>
      <xdr:colOff>187325</xdr:colOff>
      <xdr:row>32</xdr:row>
      <xdr:rowOff>133803</xdr:rowOff>
    </xdr:to>
    <xdr:sp macro="" textlink="">
      <xdr:nvSpPr>
        <xdr:cNvPr id="89" name="楕円 88">
          <a:extLst>
            <a:ext uri="{FF2B5EF4-FFF2-40B4-BE49-F238E27FC236}">
              <a16:creationId xmlns:a16="http://schemas.microsoft.com/office/drawing/2014/main" id="{A9EBDA5C-AB9F-4256-B880-CAAC9BF24EB7}"/>
            </a:ext>
          </a:extLst>
        </xdr:cNvPr>
        <xdr:cNvSpPr/>
      </xdr:nvSpPr>
      <xdr:spPr>
        <a:xfrm>
          <a:off x="2476500" y="55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32</xdr:row>
      <xdr:rowOff>123099</xdr:rowOff>
    </xdr:to>
    <xdr:cxnSp macro="">
      <xdr:nvCxnSpPr>
        <xdr:cNvPr id="90" name="直線コネクタ 89">
          <a:extLst>
            <a:ext uri="{FF2B5EF4-FFF2-40B4-BE49-F238E27FC236}">
              <a16:creationId xmlns:a16="http://schemas.microsoft.com/office/drawing/2014/main" id="{F94C4F73-7628-4E1E-82F4-CAAD557AC790}"/>
            </a:ext>
          </a:extLst>
        </xdr:cNvPr>
        <xdr:cNvCxnSpPr/>
      </xdr:nvCxnSpPr>
      <xdr:spPr>
        <a:xfrm>
          <a:off x="2527300" y="556940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91" name="楕円 90">
          <a:extLst>
            <a:ext uri="{FF2B5EF4-FFF2-40B4-BE49-F238E27FC236}">
              <a16:creationId xmlns:a16="http://schemas.microsoft.com/office/drawing/2014/main" id="{F271D117-CE11-4B21-A370-F3FD0C79DDF6}"/>
            </a:ext>
          </a:extLst>
        </xdr:cNvPr>
        <xdr:cNvSpPr/>
      </xdr:nvSpPr>
      <xdr:spPr>
        <a:xfrm>
          <a:off x="1714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83003</xdr:rowOff>
    </xdr:to>
    <xdr:cxnSp macro="">
      <xdr:nvCxnSpPr>
        <xdr:cNvPr id="92" name="直線コネクタ 91">
          <a:extLst>
            <a:ext uri="{FF2B5EF4-FFF2-40B4-BE49-F238E27FC236}">
              <a16:creationId xmlns:a16="http://schemas.microsoft.com/office/drawing/2014/main" id="{5A097729-962F-48FF-BDBD-52887CD63D94}"/>
            </a:ext>
          </a:extLst>
        </xdr:cNvPr>
        <xdr:cNvCxnSpPr/>
      </xdr:nvCxnSpPr>
      <xdr:spPr>
        <a:xfrm>
          <a:off x="1765300" y="5520055"/>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a16="http://schemas.microsoft.com/office/drawing/2014/main" id="{FD510C48-E10E-421C-AE68-FEFA88CEBB3B}"/>
            </a:ext>
          </a:extLst>
        </xdr:cNvPr>
        <xdr:cNvSpPr txBox="1"/>
      </xdr:nvSpPr>
      <xdr:spPr>
        <a:xfrm>
          <a:off x="38360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8D78A5D1-247D-47A8-B27A-858F3DCBBA66}"/>
            </a:ext>
          </a:extLst>
        </xdr:cNvPr>
        <xdr:cNvSpPr txBox="1"/>
      </xdr:nvSpPr>
      <xdr:spPr>
        <a:xfrm>
          <a:off x="3086744" y="5241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1BF7894A-0D9C-41DA-827E-07C519B88BFB}"/>
            </a:ext>
          </a:extLst>
        </xdr:cNvPr>
        <xdr:cNvSpPr txBox="1"/>
      </xdr:nvSpPr>
      <xdr:spPr>
        <a:xfrm>
          <a:off x="2324744" y="524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4326008F-C65B-438E-93A8-3A5E05B04566}"/>
            </a:ext>
          </a:extLst>
        </xdr:cNvPr>
        <xdr:cNvSpPr txBox="1"/>
      </xdr:nvSpPr>
      <xdr:spPr>
        <a:xfrm>
          <a:off x="15627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152145</xdr:rowOff>
    </xdr:from>
    <xdr:ext cx="405111" cy="259045"/>
    <xdr:sp macro="" textlink="">
      <xdr:nvSpPr>
        <xdr:cNvPr id="97" name="n_1mainValue有形固定資産減価償却率">
          <a:extLst>
            <a:ext uri="{FF2B5EF4-FFF2-40B4-BE49-F238E27FC236}">
              <a16:creationId xmlns:a16="http://schemas.microsoft.com/office/drawing/2014/main" id="{F1AC7B7E-2EC6-4A84-8152-233784A251F7}"/>
            </a:ext>
          </a:extLst>
        </xdr:cNvPr>
        <xdr:cNvSpPr txBox="1"/>
      </xdr:nvSpPr>
      <xdr:spPr>
        <a:xfrm>
          <a:off x="3836044" y="512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165026</xdr:rowOff>
    </xdr:from>
    <xdr:ext cx="405111" cy="259045"/>
    <xdr:sp macro="" textlink="">
      <xdr:nvSpPr>
        <xdr:cNvPr id="98" name="n_2mainValue有形固定資産減価償却率">
          <a:extLst>
            <a:ext uri="{FF2B5EF4-FFF2-40B4-BE49-F238E27FC236}">
              <a16:creationId xmlns:a16="http://schemas.microsoft.com/office/drawing/2014/main" id="{E56C8571-9535-4727-B9AA-F97363FC3825}"/>
            </a:ext>
          </a:extLst>
        </xdr:cNvPr>
        <xdr:cNvSpPr txBox="1"/>
      </xdr:nvSpPr>
      <xdr:spPr>
        <a:xfrm>
          <a:off x="3086744" y="565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124930</xdr:rowOff>
    </xdr:from>
    <xdr:ext cx="405111" cy="259045"/>
    <xdr:sp macro="" textlink="">
      <xdr:nvSpPr>
        <xdr:cNvPr id="99" name="n_3mainValue有形固定資産減価償却率">
          <a:extLst>
            <a:ext uri="{FF2B5EF4-FFF2-40B4-BE49-F238E27FC236}">
              <a16:creationId xmlns:a16="http://schemas.microsoft.com/office/drawing/2014/main" id="{FCD2D6A8-5AD5-4D31-9410-26BEA16D9936}"/>
            </a:ext>
          </a:extLst>
        </xdr:cNvPr>
        <xdr:cNvSpPr txBox="1"/>
      </xdr:nvSpPr>
      <xdr:spPr>
        <a:xfrm>
          <a:off x="2324744" y="561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100" name="n_4mainValue有形固定資産減価償却率">
          <a:extLst>
            <a:ext uri="{FF2B5EF4-FFF2-40B4-BE49-F238E27FC236}">
              <a16:creationId xmlns:a16="http://schemas.microsoft.com/office/drawing/2014/main" id="{2A70C499-6CBC-4026-800C-1DA5B08F0BB8}"/>
            </a:ext>
          </a:extLst>
        </xdr:cNvPr>
        <xdr:cNvSpPr txBox="1"/>
      </xdr:nvSpPr>
      <xdr:spPr>
        <a:xfrm>
          <a:off x="15627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FEB14117-51FA-4C20-8105-DB68D06906D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8B07496-DEDC-4B92-834E-D9EC911B6DD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F047C9A-4251-422B-9D10-156398412AD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5B32FAD-3E48-4691-B529-C277F544313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55DAC38-D280-4745-A23C-32C6F0037D5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2BB5B40-01FD-47E7-8FAD-9167329CCA4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D943D7C-E493-4403-AAC1-B36236E2174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2D1F469-C840-4345-B5BC-C93F7BE493E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2A0EDCF-64A4-48F4-B583-B7CB2E0653A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5B70F56-F1CE-4418-BA0B-1EC0C8BD630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E5CADBED-B56F-423E-985E-462A93F8201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9B2B2EB-7148-4448-ABE3-827197856E0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F76129F-A985-4CDF-BB2A-456B22A500E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年度の債務償還比率は、充当可能財源等の増により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％改善されたが、類似団体より若干高い水準にある。必要最低限度の地方債の発行に留意するとともに、経常的な業務活動において債務の償還原資の確保に努めていく。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155DD17-277A-4CFE-B881-7C3C4F7885D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2F7E17C-174B-42BD-995F-1597F358114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FD63340A-B2FE-4289-98D8-1CC25BC33C7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86B3EB71-C217-4FB4-B8CA-4DF53C67C971}"/>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9C761197-0AC7-4873-B1AE-F96414D38776}"/>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AC97E043-11ED-48E6-B6D7-1B444C1E93BB}"/>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3F77BC8B-DE6C-4536-B58F-97FB365D267A}"/>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A5DCCD4D-0655-42B9-8701-0BF987B9C635}"/>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A0F6EBF6-E337-4AA7-AD8D-6F265AFE169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5E0106D-421E-42FD-9A37-41974173593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E996C3ED-4D38-4632-AC40-35D9B14D98F2}"/>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4FE5CEF6-DC3E-4B0D-BFEB-2C5ABE0EAE4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4FC7A7AC-6895-472E-94B5-68509A30E09A}"/>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B5D69A6F-740E-4047-AB11-2BAE32EC436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4380F4C2-286B-4EA5-AB70-2043B88F58C6}"/>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7131469-96A5-44ED-B8B3-3D0821E6874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7ACEAB9-83BE-468C-AE4A-2E96563EE90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481DD86E-66DF-4A0F-AD9D-0892E5B9AC61}"/>
            </a:ext>
          </a:extLst>
        </xdr:cNvPr>
        <xdr:cNvCxnSpPr/>
      </xdr:nvCxnSpPr>
      <xdr:spPr>
        <a:xfrm flipV="1">
          <a:off x="14793595" y="4489903"/>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16FF5BE7-A8F5-4AAB-BBB6-FFA0523BD187}"/>
            </a:ext>
          </a:extLst>
        </xdr:cNvPr>
        <xdr:cNvSpPr txBox="1"/>
      </xdr:nvSpPr>
      <xdr:spPr>
        <a:xfrm>
          <a:off x="148463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E063AFF9-260B-46FF-98AF-2638D4B0A562}"/>
            </a:ext>
          </a:extLst>
        </xdr:cNvPr>
        <xdr:cNvCxnSpPr/>
      </xdr:nvCxnSpPr>
      <xdr:spPr>
        <a:xfrm>
          <a:off x="14706600" y="594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CD3A9DD2-E0E2-465B-91BA-873FAB3AC6A7}"/>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26644737-A982-467E-B1D4-A65F32CF7D46}"/>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5F88865B-62FB-4917-8C05-B426CE8FAC92}"/>
            </a:ext>
          </a:extLst>
        </xdr:cNvPr>
        <xdr:cNvSpPr txBox="1"/>
      </xdr:nvSpPr>
      <xdr:spPr>
        <a:xfrm>
          <a:off x="14846300" y="4820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0DCE92B2-C204-4E12-B62B-6E0AB0F38483}"/>
            </a:ext>
          </a:extLst>
        </xdr:cNvPr>
        <xdr:cNvSpPr/>
      </xdr:nvSpPr>
      <xdr:spPr>
        <a:xfrm>
          <a:off x="14744700" y="49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237D607F-440D-454D-8615-67F40949C88F}"/>
            </a:ext>
          </a:extLst>
        </xdr:cNvPr>
        <xdr:cNvSpPr/>
      </xdr:nvSpPr>
      <xdr:spPr>
        <a:xfrm>
          <a:off x="14033500" y="518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02AF40AA-655C-4A01-A88B-CAE4F50D17CA}"/>
            </a:ext>
          </a:extLst>
        </xdr:cNvPr>
        <xdr:cNvSpPr/>
      </xdr:nvSpPr>
      <xdr:spPr>
        <a:xfrm>
          <a:off x="13271500" y="521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1CD998CF-57B7-446E-9DC1-D55F90F79CDD}"/>
            </a:ext>
          </a:extLst>
        </xdr:cNvPr>
        <xdr:cNvSpPr/>
      </xdr:nvSpPr>
      <xdr:spPr>
        <a:xfrm>
          <a:off x="12509500" y="52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6269144F-70C3-4104-9A33-D7783E023F0A}"/>
            </a:ext>
          </a:extLst>
        </xdr:cNvPr>
        <xdr:cNvSpPr/>
      </xdr:nvSpPr>
      <xdr:spPr>
        <a:xfrm>
          <a:off x="11747500" y="531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2C0DCBC-E57F-4001-9B9D-604F39467A6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AC197DA-8D49-4583-9DD0-F2D78632199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C77B5AE-C938-4276-8F1D-23446C3E515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4835D61-B200-4012-94F5-57AE3AA1DEE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26A01CE-BF61-442B-8A57-50F42296DC9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79901</xdr:rowOff>
    </xdr:from>
    <xdr:to>
      <xdr:col>76</xdr:col>
      <xdr:colOff>73025</xdr:colOff>
      <xdr:row>30</xdr:row>
      <xdr:rowOff>10051</xdr:rowOff>
    </xdr:to>
    <xdr:sp macro="" textlink="">
      <xdr:nvSpPr>
        <xdr:cNvPr id="147" name="楕円 146">
          <a:extLst>
            <a:ext uri="{FF2B5EF4-FFF2-40B4-BE49-F238E27FC236}">
              <a16:creationId xmlns:a16="http://schemas.microsoft.com/office/drawing/2014/main" id="{1F50E39E-B194-4FFB-8CF7-2A4C61889C16}"/>
            </a:ext>
          </a:extLst>
        </xdr:cNvPr>
        <xdr:cNvSpPr/>
      </xdr:nvSpPr>
      <xdr:spPr>
        <a:xfrm>
          <a:off x="14744700" y="50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58328</xdr:rowOff>
    </xdr:from>
    <xdr:ext cx="469744" cy="259045"/>
    <xdr:sp macro="" textlink="">
      <xdr:nvSpPr>
        <xdr:cNvPr id="148" name="債務償還比率該当値テキスト">
          <a:extLst>
            <a:ext uri="{FF2B5EF4-FFF2-40B4-BE49-F238E27FC236}">
              <a16:creationId xmlns:a16="http://schemas.microsoft.com/office/drawing/2014/main" id="{9B028C22-114E-4905-A932-2C0FC69F358B}"/>
            </a:ext>
          </a:extLst>
        </xdr:cNvPr>
        <xdr:cNvSpPr txBox="1"/>
      </xdr:nvSpPr>
      <xdr:spPr>
        <a:xfrm>
          <a:off x="14846300" y="503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62666</xdr:rowOff>
    </xdr:from>
    <xdr:to>
      <xdr:col>72</xdr:col>
      <xdr:colOff>123825</xdr:colOff>
      <xdr:row>30</xdr:row>
      <xdr:rowOff>164266</xdr:rowOff>
    </xdr:to>
    <xdr:sp macro="" textlink="">
      <xdr:nvSpPr>
        <xdr:cNvPr id="149" name="楕円 148">
          <a:extLst>
            <a:ext uri="{FF2B5EF4-FFF2-40B4-BE49-F238E27FC236}">
              <a16:creationId xmlns:a16="http://schemas.microsoft.com/office/drawing/2014/main" id="{F5C49262-0603-4062-BF60-E7661DDC2F42}"/>
            </a:ext>
          </a:extLst>
        </xdr:cNvPr>
        <xdr:cNvSpPr/>
      </xdr:nvSpPr>
      <xdr:spPr>
        <a:xfrm>
          <a:off x="14033500" y="52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130701</xdr:rowOff>
    </xdr:from>
    <xdr:to>
      <xdr:col>76</xdr:col>
      <xdr:colOff>22225</xdr:colOff>
      <xdr:row>30</xdr:row>
      <xdr:rowOff>113466</xdr:rowOff>
    </xdr:to>
    <xdr:cxnSp macro="">
      <xdr:nvCxnSpPr>
        <xdr:cNvPr id="150" name="直線コネクタ 149">
          <a:extLst>
            <a:ext uri="{FF2B5EF4-FFF2-40B4-BE49-F238E27FC236}">
              <a16:creationId xmlns:a16="http://schemas.microsoft.com/office/drawing/2014/main" id="{42FB1985-C0F5-46DF-A845-51672F30673B}"/>
            </a:ext>
          </a:extLst>
        </xdr:cNvPr>
        <xdr:cNvCxnSpPr/>
      </xdr:nvCxnSpPr>
      <xdr:spPr>
        <a:xfrm flipV="1">
          <a:off x="14084300" y="5102751"/>
          <a:ext cx="711200" cy="1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23994</xdr:rowOff>
    </xdr:from>
    <xdr:to>
      <xdr:col>68</xdr:col>
      <xdr:colOff>123825</xdr:colOff>
      <xdr:row>31</xdr:row>
      <xdr:rowOff>125594</xdr:rowOff>
    </xdr:to>
    <xdr:sp macro="" textlink="">
      <xdr:nvSpPr>
        <xdr:cNvPr id="151" name="楕円 150">
          <a:extLst>
            <a:ext uri="{FF2B5EF4-FFF2-40B4-BE49-F238E27FC236}">
              <a16:creationId xmlns:a16="http://schemas.microsoft.com/office/drawing/2014/main" id="{EEAB769D-9126-46D7-AE4A-60CCF74B6486}"/>
            </a:ext>
          </a:extLst>
        </xdr:cNvPr>
        <xdr:cNvSpPr/>
      </xdr:nvSpPr>
      <xdr:spPr>
        <a:xfrm>
          <a:off x="13271500" y="53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113466</xdr:rowOff>
    </xdr:from>
    <xdr:to>
      <xdr:col>72</xdr:col>
      <xdr:colOff>73025</xdr:colOff>
      <xdr:row>31</xdr:row>
      <xdr:rowOff>74794</xdr:rowOff>
    </xdr:to>
    <xdr:cxnSp macro="">
      <xdr:nvCxnSpPr>
        <xdr:cNvPr id="152" name="直線コネクタ 151">
          <a:extLst>
            <a:ext uri="{FF2B5EF4-FFF2-40B4-BE49-F238E27FC236}">
              <a16:creationId xmlns:a16="http://schemas.microsoft.com/office/drawing/2014/main" id="{6B38D961-A4D0-4150-A3B0-576C1BE65201}"/>
            </a:ext>
          </a:extLst>
        </xdr:cNvPr>
        <xdr:cNvCxnSpPr/>
      </xdr:nvCxnSpPr>
      <xdr:spPr>
        <a:xfrm flipV="1">
          <a:off x="13322300" y="5256966"/>
          <a:ext cx="762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57921</xdr:rowOff>
    </xdr:from>
    <xdr:to>
      <xdr:col>64</xdr:col>
      <xdr:colOff>123825</xdr:colOff>
      <xdr:row>31</xdr:row>
      <xdr:rowOff>159521</xdr:rowOff>
    </xdr:to>
    <xdr:sp macro="" textlink="">
      <xdr:nvSpPr>
        <xdr:cNvPr id="153" name="楕円 152">
          <a:extLst>
            <a:ext uri="{FF2B5EF4-FFF2-40B4-BE49-F238E27FC236}">
              <a16:creationId xmlns:a16="http://schemas.microsoft.com/office/drawing/2014/main" id="{4E2C380A-547A-4903-88E1-EEAF793AA9BA}"/>
            </a:ext>
          </a:extLst>
        </xdr:cNvPr>
        <xdr:cNvSpPr/>
      </xdr:nvSpPr>
      <xdr:spPr>
        <a:xfrm>
          <a:off x="12509500" y="53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74794</xdr:rowOff>
    </xdr:from>
    <xdr:to>
      <xdr:col>68</xdr:col>
      <xdr:colOff>73025</xdr:colOff>
      <xdr:row>31</xdr:row>
      <xdr:rowOff>108721</xdr:rowOff>
    </xdr:to>
    <xdr:cxnSp macro="">
      <xdr:nvCxnSpPr>
        <xdr:cNvPr id="154" name="直線コネクタ 153">
          <a:extLst>
            <a:ext uri="{FF2B5EF4-FFF2-40B4-BE49-F238E27FC236}">
              <a16:creationId xmlns:a16="http://schemas.microsoft.com/office/drawing/2014/main" id="{763DA226-D8E0-44DD-BA76-D8DFBBB93FFE}"/>
            </a:ext>
          </a:extLst>
        </xdr:cNvPr>
        <xdr:cNvCxnSpPr/>
      </xdr:nvCxnSpPr>
      <xdr:spPr>
        <a:xfrm flipV="1">
          <a:off x="12560300" y="538974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44813</xdr:rowOff>
    </xdr:from>
    <xdr:to>
      <xdr:col>60</xdr:col>
      <xdr:colOff>123825</xdr:colOff>
      <xdr:row>31</xdr:row>
      <xdr:rowOff>146413</xdr:rowOff>
    </xdr:to>
    <xdr:sp macro="" textlink="">
      <xdr:nvSpPr>
        <xdr:cNvPr id="155" name="楕円 154">
          <a:extLst>
            <a:ext uri="{FF2B5EF4-FFF2-40B4-BE49-F238E27FC236}">
              <a16:creationId xmlns:a16="http://schemas.microsoft.com/office/drawing/2014/main" id="{ADA17B64-09D9-42AC-A0E1-E9360F12CB84}"/>
            </a:ext>
          </a:extLst>
        </xdr:cNvPr>
        <xdr:cNvSpPr/>
      </xdr:nvSpPr>
      <xdr:spPr>
        <a:xfrm>
          <a:off x="11747500" y="5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95613</xdr:rowOff>
    </xdr:from>
    <xdr:to>
      <xdr:col>64</xdr:col>
      <xdr:colOff>73025</xdr:colOff>
      <xdr:row>31</xdr:row>
      <xdr:rowOff>108721</xdr:rowOff>
    </xdr:to>
    <xdr:cxnSp macro="">
      <xdr:nvCxnSpPr>
        <xdr:cNvPr id="156" name="直線コネクタ 155">
          <a:extLst>
            <a:ext uri="{FF2B5EF4-FFF2-40B4-BE49-F238E27FC236}">
              <a16:creationId xmlns:a16="http://schemas.microsoft.com/office/drawing/2014/main" id="{369CFA30-E496-4371-92A0-AD22FADC8E3A}"/>
            </a:ext>
          </a:extLst>
        </xdr:cNvPr>
        <xdr:cNvCxnSpPr/>
      </xdr:nvCxnSpPr>
      <xdr:spPr>
        <a:xfrm>
          <a:off x="11798300" y="5410563"/>
          <a:ext cx="762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9B472248-C178-45EB-80B7-D9A45C18EABE}"/>
            </a:ext>
          </a:extLst>
        </xdr:cNvPr>
        <xdr:cNvSpPr txBox="1"/>
      </xdr:nvSpPr>
      <xdr:spPr>
        <a:xfrm>
          <a:off x="13836727" y="495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0DA66FE4-7B56-4BC4-B43A-DA38EBDD2AAD}"/>
            </a:ext>
          </a:extLst>
        </xdr:cNvPr>
        <xdr:cNvSpPr txBox="1"/>
      </xdr:nvSpPr>
      <xdr:spPr>
        <a:xfrm>
          <a:off x="13087427" y="49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D91FF2F1-62AD-48DF-9053-F824A51FAC59}"/>
            </a:ext>
          </a:extLst>
        </xdr:cNvPr>
        <xdr:cNvSpPr txBox="1"/>
      </xdr:nvSpPr>
      <xdr:spPr>
        <a:xfrm>
          <a:off x="12325427"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633CF38A-E3A1-46C2-B893-4A7D550AAE1A}"/>
            </a:ext>
          </a:extLst>
        </xdr:cNvPr>
        <xdr:cNvSpPr txBox="1"/>
      </xdr:nvSpPr>
      <xdr:spPr>
        <a:xfrm>
          <a:off x="11563427" y="50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155393</xdr:rowOff>
    </xdr:from>
    <xdr:ext cx="469744" cy="259045"/>
    <xdr:sp macro="" textlink="">
      <xdr:nvSpPr>
        <xdr:cNvPr id="161" name="n_1mainValue債務償還比率">
          <a:extLst>
            <a:ext uri="{FF2B5EF4-FFF2-40B4-BE49-F238E27FC236}">
              <a16:creationId xmlns:a16="http://schemas.microsoft.com/office/drawing/2014/main" id="{103E4A51-4C44-49C6-8F69-3ED6D3C46358}"/>
            </a:ext>
          </a:extLst>
        </xdr:cNvPr>
        <xdr:cNvSpPr txBox="1"/>
      </xdr:nvSpPr>
      <xdr:spPr>
        <a:xfrm>
          <a:off x="13836727" y="529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116721</xdr:rowOff>
    </xdr:from>
    <xdr:ext cx="469744" cy="259045"/>
    <xdr:sp macro="" textlink="">
      <xdr:nvSpPr>
        <xdr:cNvPr id="162" name="n_2mainValue債務償還比率">
          <a:extLst>
            <a:ext uri="{FF2B5EF4-FFF2-40B4-BE49-F238E27FC236}">
              <a16:creationId xmlns:a16="http://schemas.microsoft.com/office/drawing/2014/main" id="{956F27D9-4BC5-4DBC-A6DA-7EF4FF1FD15E}"/>
            </a:ext>
          </a:extLst>
        </xdr:cNvPr>
        <xdr:cNvSpPr txBox="1"/>
      </xdr:nvSpPr>
      <xdr:spPr>
        <a:xfrm>
          <a:off x="13087427" y="54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150648</xdr:rowOff>
    </xdr:from>
    <xdr:ext cx="469744" cy="259045"/>
    <xdr:sp macro="" textlink="">
      <xdr:nvSpPr>
        <xdr:cNvPr id="163" name="n_3mainValue債務償還比率">
          <a:extLst>
            <a:ext uri="{FF2B5EF4-FFF2-40B4-BE49-F238E27FC236}">
              <a16:creationId xmlns:a16="http://schemas.microsoft.com/office/drawing/2014/main" id="{899580E8-CBC3-41D8-980E-9DC8FDF22EE2}"/>
            </a:ext>
          </a:extLst>
        </xdr:cNvPr>
        <xdr:cNvSpPr txBox="1"/>
      </xdr:nvSpPr>
      <xdr:spPr>
        <a:xfrm>
          <a:off x="12325427" y="546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137540</xdr:rowOff>
    </xdr:from>
    <xdr:ext cx="469744" cy="259045"/>
    <xdr:sp macro="" textlink="">
      <xdr:nvSpPr>
        <xdr:cNvPr id="164" name="n_4mainValue債務償還比率">
          <a:extLst>
            <a:ext uri="{FF2B5EF4-FFF2-40B4-BE49-F238E27FC236}">
              <a16:creationId xmlns:a16="http://schemas.microsoft.com/office/drawing/2014/main" id="{38F2DFFC-914D-482E-B38F-1243B268D4A9}"/>
            </a:ext>
          </a:extLst>
        </xdr:cNvPr>
        <xdr:cNvSpPr txBox="1"/>
      </xdr:nvSpPr>
      <xdr:spPr>
        <a:xfrm>
          <a:off x="11563427" y="54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6A47E06-E739-4969-8114-F1A51F958FA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52127612-8102-4F6E-9203-4B790ABA55F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27D1C175-0ADD-45A3-89EA-B2D36CACB77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CD20A22D-3C3C-4125-914A-C9F3ED17D2D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D143339-922D-4C1E-B099-A7C9BE9545A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A9963E26-C5C1-4AC0-B488-3A2D435C1D7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97DCE7-BAF4-4D28-9562-01CA436E83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C10065-3325-44D4-A5BE-6C48E93322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68E4C5-F314-42FC-9959-586C475A5F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5F3069-07BA-4F47-85D6-14E50ABC06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0FC88C-C9F5-479D-8E45-8A65CC9C5D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FEF4B7-5CFF-400E-AB89-E2FA24F2D3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A1AB8E-AF8A-4905-A824-4F02A95C32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E68329-2377-489D-8E4F-80215FCD5D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CAA3F7-D7EF-46E2-B07C-ADB56B0CB2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493D4A-ACC0-45FF-A3D5-4411275AE0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7,887
49.36
5,424,844
5,188,066
211,351
2,712,240
4,012,078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E7CDF0-9250-4F08-9D26-325E783206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3B0223-FD72-4B3A-9832-DD3C69146B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9C14D8-487F-49A4-B815-FFA761CC23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BE265C-6B0E-49F0-9D0E-E552EC6023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077C34-E222-4C79-AEA2-D8B7CED260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B1F2A68-B6FE-41DA-A117-7A827656C4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F3BA37-2834-4693-8090-C053A71020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766708-96D8-4968-A0E5-AE2EAF0125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8A8F7A-5269-43AD-B14D-7D34CEEB3D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8D8558-64BB-4DF3-BAD1-0C32A9D01E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42775E-D9BD-4239-AFA4-14F41068C0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C817A9-630D-4B7E-9E69-9375E57961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EA2E38-1585-44CA-8EDC-44C3182A0C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2EA73B-43BA-4A2E-BDE9-FE71BFF3FA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6F39E0-FA62-4C5A-9F13-DDBE38FD11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BDF32A-3652-4677-85BA-76994CC3B5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C35BEB-D3FA-46BE-83AB-A35F36F8BF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037CE0-C995-4C36-9AF9-70A16806B6A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D2CDDA-5553-440F-957F-6EA991978F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AD34C90-5C31-4091-ABD3-FD5CA9154F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0AFC41-AC78-43E2-A956-278AF07334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472E8A-5AB9-44D6-89F5-E6B32700744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860980-5B06-445D-BE88-9B341A6B3D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5C609D-E61E-47D4-BAAE-4DBE05DBB7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F669832-E9EE-4128-B4B4-1E90BB505C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5DD8AA-40CE-4B4B-9217-7CFDE78D32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C53885-F6BE-4077-A39E-382CD725F8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4896C1-A3DF-42BC-BD7D-89D33B46F0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CEABBE-EF7F-4DD7-9CF1-F89730EDF3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AFFD324-CFAA-459D-A9DB-E00F1D3B88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100B87-1CAA-43FF-90AD-E8B35BA799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E81B50-9483-42FD-928D-4A2E2C56960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F0F2149-EBFC-427A-B2C7-F2139533194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5AA8330-838E-45BE-90C3-DEFE8B32FA7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2297FF-0DCF-4F58-8701-40CE5010948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5AFD51B-2F6B-4E66-8B55-CA05F14C61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3CB9EC-BD11-4997-9BB1-50AB6EB39C3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34DACBC-278D-4648-83CA-F526D9009FE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C60AB29-B66D-4CD0-8445-CDEA773EEBD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151A1D5-C3C2-4A7D-997D-6C669BD4237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2CF4CDE-0A4E-4DBD-8DB8-1869C93A859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F5AD933-BA89-478F-B01B-0D6BBD6039E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A5DAB57-36F8-401D-83C4-9A310B319B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68FB178-D69A-4E9D-8548-CDCED094E3E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D148B7F-EC03-440A-A50B-7716D3A707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CD43A76C-5945-4D92-A2AF-9CF188F0FA1B}"/>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3EDE6567-6285-4CED-A74E-B08E02471EA2}"/>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A099A4A4-B512-426A-AD57-DD21E359BAFF}"/>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1C29FF67-8BD9-4792-87A9-6A33B66FC3D7}"/>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A476A8B2-A993-4161-B099-FAF7DD23FF65}"/>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89C49DD5-3387-4776-BBA6-B16E0BFDAA9F}"/>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F77351A-A9B1-485A-B0F2-C222C405CBC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FE6F7246-6A65-456B-B275-7909F3E6A479}"/>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58874270-DB29-4FF0-BE0A-8C0612B44376}"/>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C7AD856C-6AB3-40E8-B6C9-E35FD5E7DE12}"/>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97D822C5-C10A-4F76-9708-AEA7DD3937A3}"/>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42A559-DE22-4A3D-AEAE-A9136ED8387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F3A58A-4AC4-4DF2-8D13-3E0EA74D5D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EAE4EE-9C7F-4F36-B192-80B97FB049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4BE691-E080-4A1F-B53B-F75169F82B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4B09BD-4E66-417F-8708-2A014E8F9E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a:extLst>
            <a:ext uri="{FF2B5EF4-FFF2-40B4-BE49-F238E27FC236}">
              <a16:creationId xmlns:a16="http://schemas.microsoft.com/office/drawing/2014/main" id="{8DFF5415-530B-4E9E-9632-8836A649D193}"/>
            </a:ext>
          </a:extLst>
        </xdr:cNvPr>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a:extLst>
            <a:ext uri="{FF2B5EF4-FFF2-40B4-BE49-F238E27FC236}">
              <a16:creationId xmlns:a16="http://schemas.microsoft.com/office/drawing/2014/main" id="{6394A08C-C17C-462F-9C12-64433F191505}"/>
            </a:ext>
          </a:extLst>
        </xdr:cNvPr>
        <xdr:cNvSpPr txBox="1"/>
      </xdr:nvSpPr>
      <xdr:spPr>
        <a:xfrm>
          <a:off x="4673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a:extLst>
            <a:ext uri="{FF2B5EF4-FFF2-40B4-BE49-F238E27FC236}">
              <a16:creationId xmlns:a16="http://schemas.microsoft.com/office/drawing/2014/main" id="{C8AE812E-6D8D-4ECF-92BF-D8DC65FE663C}"/>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165735</xdr:rowOff>
    </xdr:to>
    <xdr:cxnSp macro="">
      <xdr:nvCxnSpPr>
        <xdr:cNvPr id="76" name="直線コネクタ 75">
          <a:extLst>
            <a:ext uri="{FF2B5EF4-FFF2-40B4-BE49-F238E27FC236}">
              <a16:creationId xmlns:a16="http://schemas.microsoft.com/office/drawing/2014/main" id="{614DBE08-99E1-4C7D-9836-4512AA5AE467}"/>
            </a:ext>
          </a:extLst>
        </xdr:cNvPr>
        <xdr:cNvCxnSpPr/>
      </xdr:nvCxnSpPr>
      <xdr:spPr>
        <a:xfrm>
          <a:off x="3797300" y="64770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7" name="楕円 76">
          <a:extLst>
            <a:ext uri="{FF2B5EF4-FFF2-40B4-BE49-F238E27FC236}">
              <a16:creationId xmlns:a16="http://schemas.microsoft.com/office/drawing/2014/main" id="{BBA7AB6F-9924-4A47-9543-5BF291D5F886}"/>
            </a:ext>
          </a:extLst>
        </xdr:cNvPr>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5715</xdr:rowOff>
    </xdr:to>
    <xdr:cxnSp macro="">
      <xdr:nvCxnSpPr>
        <xdr:cNvPr id="78" name="直線コネクタ 77">
          <a:extLst>
            <a:ext uri="{FF2B5EF4-FFF2-40B4-BE49-F238E27FC236}">
              <a16:creationId xmlns:a16="http://schemas.microsoft.com/office/drawing/2014/main" id="{E62DE74F-385C-48D4-B139-793BBC192057}"/>
            </a:ext>
          </a:extLst>
        </xdr:cNvPr>
        <xdr:cNvCxnSpPr/>
      </xdr:nvCxnSpPr>
      <xdr:spPr>
        <a:xfrm flipV="1">
          <a:off x="2908300" y="64770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9" name="楕円 78">
          <a:extLst>
            <a:ext uri="{FF2B5EF4-FFF2-40B4-BE49-F238E27FC236}">
              <a16:creationId xmlns:a16="http://schemas.microsoft.com/office/drawing/2014/main" id="{1CD3BDBD-45D7-443D-A500-C912F03C4B94}"/>
            </a:ext>
          </a:extLst>
        </xdr:cNvPr>
        <xdr:cNvSpPr/>
      </xdr:nvSpPr>
      <xdr:spPr>
        <a:xfrm>
          <a:off x="196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5715</xdr:rowOff>
    </xdr:to>
    <xdr:cxnSp macro="">
      <xdr:nvCxnSpPr>
        <xdr:cNvPr id="80" name="直線コネクタ 79">
          <a:extLst>
            <a:ext uri="{FF2B5EF4-FFF2-40B4-BE49-F238E27FC236}">
              <a16:creationId xmlns:a16="http://schemas.microsoft.com/office/drawing/2014/main" id="{7F119987-0AF5-406E-8D35-1635F56FF68B}"/>
            </a:ext>
          </a:extLst>
        </xdr:cNvPr>
        <xdr:cNvCxnSpPr/>
      </xdr:nvCxnSpPr>
      <xdr:spPr>
        <a:xfrm>
          <a:off x="2019300" y="64941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a:extLst>
            <a:ext uri="{FF2B5EF4-FFF2-40B4-BE49-F238E27FC236}">
              <a16:creationId xmlns:a16="http://schemas.microsoft.com/office/drawing/2014/main" id="{38BE9D80-AFE4-469A-A509-53FE8AF71F44}"/>
            </a:ext>
          </a:extLst>
        </xdr:cNvPr>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150495</xdr:rowOff>
    </xdr:to>
    <xdr:cxnSp macro="">
      <xdr:nvCxnSpPr>
        <xdr:cNvPr id="82" name="直線コネクタ 81">
          <a:extLst>
            <a:ext uri="{FF2B5EF4-FFF2-40B4-BE49-F238E27FC236}">
              <a16:creationId xmlns:a16="http://schemas.microsoft.com/office/drawing/2014/main" id="{B68A3FC4-AC4B-46A0-9E07-18856856D23C}"/>
            </a:ext>
          </a:extLst>
        </xdr:cNvPr>
        <xdr:cNvCxnSpPr/>
      </xdr:nvCxnSpPr>
      <xdr:spPr>
        <a:xfrm>
          <a:off x="1130300" y="6463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05EA2B20-E61A-4893-BD9F-299550E18725}"/>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FB02159A-9BEF-4707-AA7E-5F8B532B402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FA551341-7048-482E-9427-A0041B842556}"/>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CB14AD0A-8FC0-4E14-8487-293DE89F2B35}"/>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7" name="n_1mainValue【道路】&#10;有形固定資産減価償却率">
          <a:extLst>
            <a:ext uri="{FF2B5EF4-FFF2-40B4-BE49-F238E27FC236}">
              <a16:creationId xmlns:a16="http://schemas.microsoft.com/office/drawing/2014/main" id="{13671AFC-1A97-48D0-8A9D-4F42DBFEE931}"/>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73042</xdr:rowOff>
    </xdr:from>
    <xdr:ext cx="405111" cy="259045"/>
    <xdr:sp macro="" textlink="">
      <xdr:nvSpPr>
        <xdr:cNvPr id="88" name="n_2mainValue【道路】&#10;有形固定資産減価償却率">
          <a:extLst>
            <a:ext uri="{FF2B5EF4-FFF2-40B4-BE49-F238E27FC236}">
              <a16:creationId xmlns:a16="http://schemas.microsoft.com/office/drawing/2014/main" id="{819115D6-23D4-435A-8910-0EDB8DE77707}"/>
            </a:ext>
          </a:extLst>
        </xdr:cNvPr>
        <xdr:cNvSpPr txBox="1"/>
      </xdr:nvSpPr>
      <xdr:spPr>
        <a:xfrm>
          <a:off x="2705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46372</xdr:rowOff>
    </xdr:from>
    <xdr:ext cx="405111" cy="259045"/>
    <xdr:sp macro="" textlink="">
      <xdr:nvSpPr>
        <xdr:cNvPr id="89" name="n_3mainValue【道路】&#10;有形固定資産減価償却率">
          <a:extLst>
            <a:ext uri="{FF2B5EF4-FFF2-40B4-BE49-F238E27FC236}">
              <a16:creationId xmlns:a16="http://schemas.microsoft.com/office/drawing/2014/main" id="{61815B3D-7A18-498C-8631-A90A45C9BDB0}"/>
            </a:ext>
          </a:extLst>
        </xdr:cNvPr>
        <xdr:cNvSpPr txBox="1"/>
      </xdr:nvSpPr>
      <xdr:spPr>
        <a:xfrm>
          <a:off x="1816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15892</xdr:rowOff>
    </xdr:from>
    <xdr:ext cx="405111" cy="259045"/>
    <xdr:sp macro="" textlink="">
      <xdr:nvSpPr>
        <xdr:cNvPr id="90" name="n_4mainValue【道路】&#10;有形固定資産減価償却率">
          <a:extLst>
            <a:ext uri="{FF2B5EF4-FFF2-40B4-BE49-F238E27FC236}">
              <a16:creationId xmlns:a16="http://schemas.microsoft.com/office/drawing/2014/main" id="{1A46CFA5-FE2F-4766-AB0F-AEC6350812AB}"/>
            </a:ext>
          </a:extLst>
        </xdr:cNvPr>
        <xdr:cNvSpPr txBox="1"/>
      </xdr:nvSpPr>
      <xdr:spPr>
        <a:xfrm>
          <a:off x="927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E8964AC-5352-4294-852F-34F74A2C36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E929512-AF8D-4079-8E69-0A036D2892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B62A062-5584-4F74-9433-9BB18CC25F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C963D6A-50BF-4A42-A077-E210B2DC3F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7643DCD-1967-4AF1-889A-403289CE8A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18221D8-7B60-48D6-87EE-406A9E70B2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38BEB3E-6850-4DAD-83AF-2E0B140335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5466EBE-2218-47BF-B2C0-CC7427D5B6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ED9E083-5A57-4F23-83C0-7B62ABAA56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DD953DD-5862-47B2-AEA2-97E7402B4E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16308A1-27DC-4F01-9CC3-703D87F9C6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1AF1650-4AFC-44FB-9D58-33B31167855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20A6D2C-5447-49A6-B1E0-B38C97B32A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88AB869-A88C-4D26-9D9C-56485DDFBD5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077B7B5-F4D9-4945-A26C-775A357A57E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CDED1FF8-2944-4C0F-89AB-E1CE32C97B9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BA7533F-CFD6-47DF-B150-5AA3FE88C58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16593C1-1A12-41B9-BFED-BCEA3A35986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3F9FACC-52DF-45BC-80C4-90D2996F56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B4FC4083-81E1-4188-9DD0-485B25B553D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5BD49D6-B6B0-415B-9563-814ADF6B6B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B7D7366-BCDD-491E-947F-448B8F8D696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34EA4F4-253D-489D-AF44-E983A0C475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6D84D34D-C69F-4737-8B88-E3EB5BAC88FC}"/>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99D22428-CA1F-4264-B3AF-8F6CAC38A406}"/>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0BB683BF-D667-4197-8D7D-ABFDC45A1B43}"/>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9AF54A83-ECCF-4EBB-AB9C-1E110EE31FEF}"/>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C74F9B8C-A689-4790-9914-1B1E93D987A8}"/>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F86FBE5A-F304-48E1-B9F6-D7CFFE4BBAB8}"/>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F8846372-A4FC-4B39-8D49-AAA062529B35}"/>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F75D89F3-9DC4-4239-862F-A6099EEC932E}"/>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997CB0B4-8EDD-47A3-AE6A-35E78D5997D6}"/>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C0710D19-550E-410A-8850-22532E1AE9A1}"/>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6020B754-84FC-4D57-B2D3-8416BA02D54C}"/>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A6C782-C5F3-4513-8B55-9160321C5D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31F6678-064E-406F-BE1E-223B9436C3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F900EE1-1A6E-4793-A2AC-67CBF7DE4B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87717E-9A63-4AAB-B457-BD0814C85E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A75F04-ADE7-4733-ADB7-575622DCCD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78351</xdr:rowOff>
    </xdr:from>
    <xdr:to>
      <xdr:col>55</xdr:col>
      <xdr:colOff>50800</xdr:colOff>
      <xdr:row>42</xdr:row>
      <xdr:rowOff>8501</xdr:rowOff>
    </xdr:to>
    <xdr:sp macro="" textlink="">
      <xdr:nvSpPr>
        <xdr:cNvPr id="130" name="楕円 129">
          <a:extLst>
            <a:ext uri="{FF2B5EF4-FFF2-40B4-BE49-F238E27FC236}">
              <a16:creationId xmlns:a16="http://schemas.microsoft.com/office/drawing/2014/main" id="{73F762FC-233E-4F7E-99E0-E8A3D3674362}"/>
            </a:ext>
          </a:extLst>
        </xdr:cNvPr>
        <xdr:cNvSpPr/>
      </xdr:nvSpPr>
      <xdr:spPr>
        <a:xfrm>
          <a:off x="10426700" y="71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164728</xdr:rowOff>
    </xdr:from>
    <xdr:ext cx="534377" cy="259045"/>
    <xdr:sp macro="" textlink="">
      <xdr:nvSpPr>
        <xdr:cNvPr id="131" name="【道路】&#10;一人当たり延長該当値テキスト">
          <a:extLst>
            <a:ext uri="{FF2B5EF4-FFF2-40B4-BE49-F238E27FC236}">
              <a16:creationId xmlns:a16="http://schemas.microsoft.com/office/drawing/2014/main" id="{BC65B644-51D1-4995-A877-2283D16CCE12}"/>
            </a:ext>
          </a:extLst>
        </xdr:cNvPr>
        <xdr:cNvSpPr txBox="1"/>
      </xdr:nvSpPr>
      <xdr:spPr>
        <a:xfrm>
          <a:off x="10515600" y="70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81651</xdr:rowOff>
    </xdr:from>
    <xdr:to>
      <xdr:col>50</xdr:col>
      <xdr:colOff>165100</xdr:colOff>
      <xdr:row>42</xdr:row>
      <xdr:rowOff>11801</xdr:rowOff>
    </xdr:to>
    <xdr:sp macro="" textlink="">
      <xdr:nvSpPr>
        <xdr:cNvPr id="132" name="楕円 131">
          <a:extLst>
            <a:ext uri="{FF2B5EF4-FFF2-40B4-BE49-F238E27FC236}">
              <a16:creationId xmlns:a16="http://schemas.microsoft.com/office/drawing/2014/main" id="{75CB9E11-2544-4F08-82D8-29BCCCA1478A}"/>
            </a:ext>
          </a:extLst>
        </xdr:cNvPr>
        <xdr:cNvSpPr/>
      </xdr:nvSpPr>
      <xdr:spPr>
        <a:xfrm>
          <a:off x="9588500" y="71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129151</xdr:rowOff>
    </xdr:from>
    <xdr:to>
      <xdr:col>55</xdr:col>
      <xdr:colOff>0</xdr:colOff>
      <xdr:row>41</xdr:row>
      <xdr:rowOff>132451</xdr:rowOff>
    </xdr:to>
    <xdr:cxnSp macro="">
      <xdr:nvCxnSpPr>
        <xdr:cNvPr id="133" name="直線コネクタ 132">
          <a:extLst>
            <a:ext uri="{FF2B5EF4-FFF2-40B4-BE49-F238E27FC236}">
              <a16:creationId xmlns:a16="http://schemas.microsoft.com/office/drawing/2014/main" id="{135C5E14-A92C-4EFF-A643-D9115119FAF4}"/>
            </a:ext>
          </a:extLst>
        </xdr:cNvPr>
        <xdr:cNvCxnSpPr/>
      </xdr:nvCxnSpPr>
      <xdr:spPr>
        <a:xfrm flipV="1">
          <a:off x="9639300" y="7158601"/>
          <a:ext cx="8382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84394</xdr:rowOff>
    </xdr:from>
    <xdr:to>
      <xdr:col>46</xdr:col>
      <xdr:colOff>38100</xdr:colOff>
      <xdr:row>42</xdr:row>
      <xdr:rowOff>14544</xdr:rowOff>
    </xdr:to>
    <xdr:sp macro="" textlink="">
      <xdr:nvSpPr>
        <xdr:cNvPr id="134" name="楕円 133">
          <a:extLst>
            <a:ext uri="{FF2B5EF4-FFF2-40B4-BE49-F238E27FC236}">
              <a16:creationId xmlns:a16="http://schemas.microsoft.com/office/drawing/2014/main" id="{E19D454D-59DC-40A0-BDFC-04F6A7168623}"/>
            </a:ext>
          </a:extLst>
        </xdr:cNvPr>
        <xdr:cNvSpPr/>
      </xdr:nvSpPr>
      <xdr:spPr>
        <a:xfrm>
          <a:off x="8699500" y="71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132451</xdr:rowOff>
    </xdr:from>
    <xdr:to>
      <xdr:col>50</xdr:col>
      <xdr:colOff>114300</xdr:colOff>
      <xdr:row>41</xdr:row>
      <xdr:rowOff>135194</xdr:rowOff>
    </xdr:to>
    <xdr:cxnSp macro="">
      <xdr:nvCxnSpPr>
        <xdr:cNvPr id="135" name="直線コネクタ 134">
          <a:extLst>
            <a:ext uri="{FF2B5EF4-FFF2-40B4-BE49-F238E27FC236}">
              <a16:creationId xmlns:a16="http://schemas.microsoft.com/office/drawing/2014/main" id="{B659AFDA-322B-4DCF-9663-CA868328CB5B}"/>
            </a:ext>
          </a:extLst>
        </xdr:cNvPr>
        <xdr:cNvCxnSpPr/>
      </xdr:nvCxnSpPr>
      <xdr:spPr>
        <a:xfrm flipV="1">
          <a:off x="8750300" y="716190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86703</xdr:rowOff>
    </xdr:from>
    <xdr:to>
      <xdr:col>41</xdr:col>
      <xdr:colOff>101600</xdr:colOff>
      <xdr:row>42</xdr:row>
      <xdr:rowOff>16853</xdr:rowOff>
    </xdr:to>
    <xdr:sp macro="" textlink="">
      <xdr:nvSpPr>
        <xdr:cNvPr id="136" name="楕円 135">
          <a:extLst>
            <a:ext uri="{FF2B5EF4-FFF2-40B4-BE49-F238E27FC236}">
              <a16:creationId xmlns:a16="http://schemas.microsoft.com/office/drawing/2014/main" id="{283B1119-6F1E-4BB9-8360-5E8E4EC93A4C}"/>
            </a:ext>
          </a:extLst>
        </xdr:cNvPr>
        <xdr:cNvSpPr/>
      </xdr:nvSpPr>
      <xdr:spPr>
        <a:xfrm>
          <a:off x="7810500" y="71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135194</xdr:rowOff>
    </xdr:from>
    <xdr:to>
      <xdr:col>45</xdr:col>
      <xdr:colOff>177800</xdr:colOff>
      <xdr:row>41</xdr:row>
      <xdr:rowOff>137503</xdr:rowOff>
    </xdr:to>
    <xdr:cxnSp macro="">
      <xdr:nvCxnSpPr>
        <xdr:cNvPr id="137" name="直線コネクタ 136">
          <a:extLst>
            <a:ext uri="{FF2B5EF4-FFF2-40B4-BE49-F238E27FC236}">
              <a16:creationId xmlns:a16="http://schemas.microsoft.com/office/drawing/2014/main" id="{A7E1DE0F-14DC-4E4C-8600-E343D958B6DF}"/>
            </a:ext>
          </a:extLst>
        </xdr:cNvPr>
        <xdr:cNvCxnSpPr/>
      </xdr:nvCxnSpPr>
      <xdr:spPr>
        <a:xfrm flipV="1">
          <a:off x="7861300" y="7164644"/>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88379</xdr:rowOff>
    </xdr:from>
    <xdr:to>
      <xdr:col>36</xdr:col>
      <xdr:colOff>165100</xdr:colOff>
      <xdr:row>42</xdr:row>
      <xdr:rowOff>18529</xdr:rowOff>
    </xdr:to>
    <xdr:sp macro="" textlink="">
      <xdr:nvSpPr>
        <xdr:cNvPr id="138" name="楕円 137">
          <a:extLst>
            <a:ext uri="{FF2B5EF4-FFF2-40B4-BE49-F238E27FC236}">
              <a16:creationId xmlns:a16="http://schemas.microsoft.com/office/drawing/2014/main" id="{DE1E5A2F-8898-43C2-A601-BCD49011C441}"/>
            </a:ext>
          </a:extLst>
        </xdr:cNvPr>
        <xdr:cNvSpPr/>
      </xdr:nvSpPr>
      <xdr:spPr>
        <a:xfrm>
          <a:off x="6921500" y="71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137503</xdr:rowOff>
    </xdr:from>
    <xdr:to>
      <xdr:col>41</xdr:col>
      <xdr:colOff>50800</xdr:colOff>
      <xdr:row>41</xdr:row>
      <xdr:rowOff>139179</xdr:rowOff>
    </xdr:to>
    <xdr:cxnSp macro="">
      <xdr:nvCxnSpPr>
        <xdr:cNvPr id="139" name="直線コネクタ 138">
          <a:extLst>
            <a:ext uri="{FF2B5EF4-FFF2-40B4-BE49-F238E27FC236}">
              <a16:creationId xmlns:a16="http://schemas.microsoft.com/office/drawing/2014/main" id="{C58FB9AF-BE68-499E-9E8D-405818099E9C}"/>
            </a:ext>
          </a:extLst>
        </xdr:cNvPr>
        <xdr:cNvCxnSpPr/>
      </xdr:nvCxnSpPr>
      <xdr:spPr>
        <a:xfrm flipV="1">
          <a:off x="6972300" y="716695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78D84B38-7F33-4F5B-AAB9-0B7850F25B4E}"/>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161836FA-F856-4FCA-8FBC-44BBE6B7000B}"/>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872EA4FE-39B4-4EC2-8310-C91CCC292D98}"/>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2F8B6801-2FF6-4C69-9CAB-142C61355736}"/>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2928</xdr:rowOff>
    </xdr:from>
    <xdr:ext cx="534377" cy="259045"/>
    <xdr:sp macro="" textlink="">
      <xdr:nvSpPr>
        <xdr:cNvPr id="144" name="n_1mainValue【道路】&#10;一人当たり延長">
          <a:extLst>
            <a:ext uri="{FF2B5EF4-FFF2-40B4-BE49-F238E27FC236}">
              <a16:creationId xmlns:a16="http://schemas.microsoft.com/office/drawing/2014/main" id="{415320B5-FC8C-496F-9493-765365AA80F8}"/>
            </a:ext>
          </a:extLst>
        </xdr:cNvPr>
        <xdr:cNvSpPr txBox="1"/>
      </xdr:nvSpPr>
      <xdr:spPr>
        <a:xfrm>
          <a:off x="9359411" y="72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5671</xdr:rowOff>
    </xdr:from>
    <xdr:ext cx="469744" cy="259045"/>
    <xdr:sp macro="" textlink="">
      <xdr:nvSpPr>
        <xdr:cNvPr id="145" name="n_2mainValue【道路】&#10;一人当たり延長">
          <a:extLst>
            <a:ext uri="{FF2B5EF4-FFF2-40B4-BE49-F238E27FC236}">
              <a16:creationId xmlns:a16="http://schemas.microsoft.com/office/drawing/2014/main" id="{1367F988-C382-47FE-BFF0-778A6EC0110B}"/>
            </a:ext>
          </a:extLst>
        </xdr:cNvPr>
        <xdr:cNvSpPr txBox="1"/>
      </xdr:nvSpPr>
      <xdr:spPr>
        <a:xfrm>
          <a:off x="8515427" y="720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7980</xdr:rowOff>
    </xdr:from>
    <xdr:ext cx="469744" cy="259045"/>
    <xdr:sp macro="" textlink="">
      <xdr:nvSpPr>
        <xdr:cNvPr id="146" name="n_3mainValue【道路】&#10;一人当たり延長">
          <a:extLst>
            <a:ext uri="{FF2B5EF4-FFF2-40B4-BE49-F238E27FC236}">
              <a16:creationId xmlns:a16="http://schemas.microsoft.com/office/drawing/2014/main" id="{476C17A6-DC8A-4A86-80EB-1948A4BDC938}"/>
            </a:ext>
          </a:extLst>
        </xdr:cNvPr>
        <xdr:cNvSpPr txBox="1"/>
      </xdr:nvSpPr>
      <xdr:spPr>
        <a:xfrm>
          <a:off x="7626427" y="72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9656</xdr:rowOff>
    </xdr:from>
    <xdr:ext cx="469744" cy="259045"/>
    <xdr:sp macro="" textlink="">
      <xdr:nvSpPr>
        <xdr:cNvPr id="147" name="n_4mainValue【道路】&#10;一人当たり延長">
          <a:extLst>
            <a:ext uri="{FF2B5EF4-FFF2-40B4-BE49-F238E27FC236}">
              <a16:creationId xmlns:a16="http://schemas.microsoft.com/office/drawing/2014/main" id="{0E57E81C-80C5-4E1C-BA06-1815D48FE497}"/>
            </a:ext>
          </a:extLst>
        </xdr:cNvPr>
        <xdr:cNvSpPr txBox="1"/>
      </xdr:nvSpPr>
      <xdr:spPr>
        <a:xfrm>
          <a:off x="6737427" y="721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245EB96-94BF-460C-88D9-A9B8BCB634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C93DE5B-9A0B-4F54-A2A3-DFC780F423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1806406-E62B-4E1B-AD13-EF51FDC03F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44BB09A-F3D9-47DA-9A9A-AEA00EFBD3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AD81E2D-A840-4F04-861C-CD0542DCAB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6CA0720-B41D-454B-8FC1-480EA6411B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EA3E80D-3533-4B46-A1A4-6EECA39A3C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0FF796E-137F-4CD2-86CF-AE4554B555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224BAEF-EEAF-4072-9F7B-390CBE5D6A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46EE640-C006-4006-9D2C-8D09C34478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F36D7E2-0822-4886-A0CE-DF6B4F88F7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8662275-5CF8-4D25-B7A0-E90AAAA048E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87C22B6-690A-4C03-9A9B-28423A2A69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E0D634C-E360-4488-AC50-EC216EA6FA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3DBF4EE-9D6E-40A8-9303-FBBE77AD1D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48F1DBA-7C9B-4D43-8472-4AF36EDDD7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9A98ED1-43E6-4701-A964-77C3ED6ABE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67D87B1-230B-4AD7-9A04-7FD96E7FBE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BADBC38-BC1D-48E9-A54F-57E2FFED9D1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E0770DD-6265-4185-93AB-334A783FBCD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681891C-587C-4738-8713-66E88AB2EDC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5EC70D8-F6C2-48F5-949F-DF3D1E0DDCF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1DA7515-B58B-4126-BDCE-EFACF8B5E0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BC5B253-4E00-4AF5-8CAE-80924757BF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2C194E0-D309-4C7F-834C-D40A16AA18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F8BF8DC5-7B8C-404D-B7E5-D8D191E33536}"/>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3945526-51B5-4CC1-BB01-5A49C8EE1AF6}"/>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BDA9A760-D55F-4D16-ACE0-83F31BA921EA}"/>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1AE7D2A-5F99-4B71-9AEC-791E7310F35B}"/>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9E5AB892-2989-4FF9-A0F5-E587B0C22B3E}"/>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A9688A5-7242-41AC-9D6A-91D9F9AF2ECD}"/>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BF55F3E1-64C9-4DBE-B762-7A4A46A97805}"/>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C20EE8AF-F9FA-49CD-B61A-6586C0EDB1E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6E61B200-B411-420C-BF6F-410CBE6690FE}"/>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26D3E4A2-9204-4D6C-A3FD-B41187FAAA9D}"/>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2540B593-2089-4F7E-AC49-9CEFCD7EF39D}"/>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D4FD62B-174A-4816-A44A-0968BCC548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691CB1E-DEBF-4E2B-BD27-5F4AEEE57C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B10783D-4E29-4717-85E6-1B5416F2F4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BCA2EFB-4834-45F3-947A-5EB777E43F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D70265B-B35F-4160-9FEB-EA49CF7DF8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89" name="楕円 188">
          <a:extLst>
            <a:ext uri="{FF2B5EF4-FFF2-40B4-BE49-F238E27FC236}">
              <a16:creationId xmlns:a16="http://schemas.microsoft.com/office/drawing/2014/main" id="{8914E859-A1CB-4ACC-9B55-5FC1062D2D9B}"/>
            </a:ext>
          </a:extLst>
        </xdr:cNvPr>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91276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DF599F2-F24D-4E2E-B595-896B844E0D7E}"/>
            </a:ext>
          </a:extLst>
        </xdr:cNvPr>
        <xdr:cNvSpPr txBox="1"/>
      </xdr:nvSpPr>
      <xdr:spPr>
        <a:xfrm>
          <a:off x="4673600" y="1020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91" name="楕円 190">
          <a:extLst>
            <a:ext uri="{FF2B5EF4-FFF2-40B4-BE49-F238E27FC236}">
              <a16:creationId xmlns:a16="http://schemas.microsoft.com/office/drawing/2014/main" id="{87B84C55-7D1B-4B7E-B4E0-7A17A798BF7E}"/>
            </a:ext>
          </a:extLst>
        </xdr:cNvPr>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119199</xdr:rowOff>
    </xdr:to>
    <xdr:cxnSp macro="">
      <xdr:nvCxnSpPr>
        <xdr:cNvPr id="192" name="直線コネクタ 191">
          <a:extLst>
            <a:ext uri="{FF2B5EF4-FFF2-40B4-BE49-F238E27FC236}">
              <a16:creationId xmlns:a16="http://schemas.microsoft.com/office/drawing/2014/main" id="{457BCBFA-08EF-4157-8B0A-D74B4E2775AB}"/>
            </a:ext>
          </a:extLst>
        </xdr:cNvPr>
        <xdr:cNvCxnSpPr/>
      </xdr:nvCxnSpPr>
      <xdr:spPr>
        <a:xfrm>
          <a:off x="3797300" y="103849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3" name="楕円 192">
          <a:extLst>
            <a:ext uri="{FF2B5EF4-FFF2-40B4-BE49-F238E27FC236}">
              <a16:creationId xmlns:a16="http://schemas.microsoft.com/office/drawing/2014/main" id="{B97F071A-1D04-4CA8-BCD3-72839CA2B4FC}"/>
            </a:ext>
          </a:extLst>
        </xdr:cNvPr>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97972</xdr:rowOff>
    </xdr:to>
    <xdr:cxnSp macro="">
      <xdr:nvCxnSpPr>
        <xdr:cNvPr id="194" name="直線コネクタ 193">
          <a:extLst>
            <a:ext uri="{FF2B5EF4-FFF2-40B4-BE49-F238E27FC236}">
              <a16:creationId xmlns:a16="http://schemas.microsoft.com/office/drawing/2014/main" id="{32B944DE-D601-4696-ADAE-AEC6BD4DB8B1}"/>
            </a:ext>
          </a:extLst>
        </xdr:cNvPr>
        <xdr:cNvCxnSpPr/>
      </xdr:nvCxnSpPr>
      <xdr:spPr>
        <a:xfrm>
          <a:off x="2908300" y="103784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5" name="楕円 194">
          <a:extLst>
            <a:ext uri="{FF2B5EF4-FFF2-40B4-BE49-F238E27FC236}">
              <a16:creationId xmlns:a16="http://schemas.microsoft.com/office/drawing/2014/main" id="{CD73011A-486D-46AC-8278-EF83F4262ABD}"/>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91440</xdr:rowOff>
    </xdr:to>
    <xdr:cxnSp macro="">
      <xdr:nvCxnSpPr>
        <xdr:cNvPr id="196" name="直線コネクタ 195">
          <a:extLst>
            <a:ext uri="{FF2B5EF4-FFF2-40B4-BE49-F238E27FC236}">
              <a16:creationId xmlns:a16="http://schemas.microsoft.com/office/drawing/2014/main" id="{365B1190-30CD-4585-B0E0-543863CCFCA4}"/>
            </a:ext>
          </a:extLst>
        </xdr:cNvPr>
        <xdr:cNvCxnSpPr/>
      </xdr:nvCxnSpPr>
      <xdr:spPr>
        <a:xfrm>
          <a:off x="2019300" y="103653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7" name="楕円 196">
          <a:extLst>
            <a:ext uri="{FF2B5EF4-FFF2-40B4-BE49-F238E27FC236}">
              <a16:creationId xmlns:a16="http://schemas.microsoft.com/office/drawing/2014/main" id="{CBA03B90-C58F-4CA9-8534-2C4081EF43C9}"/>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78377</xdr:rowOff>
    </xdr:to>
    <xdr:cxnSp macro="">
      <xdr:nvCxnSpPr>
        <xdr:cNvPr id="198" name="直線コネクタ 197">
          <a:extLst>
            <a:ext uri="{FF2B5EF4-FFF2-40B4-BE49-F238E27FC236}">
              <a16:creationId xmlns:a16="http://schemas.microsoft.com/office/drawing/2014/main" id="{59455430-4B03-4763-B77C-E146FD2E0F3E}"/>
            </a:ext>
          </a:extLst>
        </xdr:cNvPr>
        <xdr:cNvCxnSpPr/>
      </xdr:nvCxnSpPr>
      <xdr:spPr>
        <a:xfrm>
          <a:off x="1130300" y="103457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B508FD0-0EDC-4844-B59F-D8D61DCB37C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07A6910-A189-41D2-B692-871E5764E339}"/>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77F34F2-2231-4833-8D84-B828E52354A2}"/>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98B3375-ABFA-407E-BB74-0AD784BF0C98}"/>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75B50E3-9BF6-413B-B39D-F8AC088CF751}"/>
            </a:ext>
          </a:extLst>
        </xdr:cNvPr>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D6F7729-0ED4-4174-BC9D-CD241A262CFE}"/>
            </a:ext>
          </a:extLst>
        </xdr:cNvPr>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1478DD8-BFED-4EA2-8577-B66B88DAE88B}"/>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CE5055D-98C4-40C4-9D27-EC0A893E850F}"/>
            </a:ext>
          </a:extLst>
        </xdr:cNvPr>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2F633B4-3D77-4076-AAA7-D23161299E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6761929-F633-4A41-B9EC-7A994B0CCA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82CBAF9-D03C-430F-AA5C-840748CBE19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E259CD6-B495-41E4-AA19-23ACE1F14B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D92897E-9930-4E6C-B0E3-43A5A537FE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77FAFCA-C698-40ED-9188-2A5BA258EF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6AD5D50-A099-4A34-B0FF-0A37906599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3F8489C-122B-4C7F-B83F-724D9A94AD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1806DBC-FAA9-4E96-8D73-A35D556DFD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9A4583B-B00D-4593-975B-ED232613EE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7FCA5F8-7EE6-432D-B41D-4BB5592A61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2881216-60C1-480A-B4F1-D1164F91C71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E302BE9-EBF1-49C0-B679-870760FDDE7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4F87BBF-FBA3-40FA-AA54-E5E96C14CD6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B37D6DEF-94A4-4B6B-84E3-36D4D1B028D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85C201DE-7CA9-4AA2-9E1B-D701C3E4C5B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8C8281B-3F87-4FE0-BD76-99875C2CC8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DD7E3D08-329E-4153-9B62-FF1AC55B606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241148A-F66A-4C46-9EE8-910E2082B2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B5B6173-467C-4809-931D-8C3B400BDDD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74E1B0C-8F1F-435C-B7EA-9CD191B485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8BFB840-2526-43EF-B8E3-43ABADA86F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2E9DDA3-05FF-48D6-9542-68A282048F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CA12B90E-E8A2-499C-AF53-ECC4FAF6952A}"/>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C3397C7-E70A-485D-B01A-5112093C8BBD}"/>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6C6DF044-086B-4555-B387-953CCBDA44EA}"/>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E2733E6-9C04-426D-8F5D-A1505BCBD1EE}"/>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8143AACB-DBB7-4DDA-B7D3-49A0745E4C0D}"/>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A87C393-A8DF-4292-9D01-4509BC86BF46}"/>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40A8A0D-7045-4BDD-A49A-38657D706589}"/>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79E9349D-A65F-4EFD-9D33-76058612CA9F}"/>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E3BF3B25-8060-472D-B266-43D712B4C51C}"/>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841889DC-6B7B-4A56-8DB3-70BC1814D622}"/>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70710B95-9AB3-47E8-BF49-DB587E09921D}"/>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A437FB9-AF4E-4235-9C4F-21467BBA85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68540EE-0E6D-42F8-BA5A-5A49D08298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5C792D-4827-416F-9573-11A90E2404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6426A30-DE70-40B3-9D6D-BA89ACAFBA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DBDFB8D-A2EF-4537-8690-ACAAAE94DB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126303</xdr:rowOff>
    </xdr:from>
    <xdr:to>
      <xdr:col>55</xdr:col>
      <xdr:colOff>50800</xdr:colOff>
      <xdr:row>64</xdr:row>
      <xdr:rowOff>56453</xdr:rowOff>
    </xdr:to>
    <xdr:sp macro="" textlink="">
      <xdr:nvSpPr>
        <xdr:cNvPr id="246" name="楕円 245">
          <a:extLst>
            <a:ext uri="{FF2B5EF4-FFF2-40B4-BE49-F238E27FC236}">
              <a16:creationId xmlns:a16="http://schemas.microsoft.com/office/drawing/2014/main" id="{A7AFE5E2-D472-4EC5-AD88-2A9935836679}"/>
            </a:ext>
          </a:extLst>
        </xdr:cNvPr>
        <xdr:cNvSpPr/>
      </xdr:nvSpPr>
      <xdr:spPr>
        <a:xfrm>
          <a:off x="10426700" y="109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41230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F252E72-5CA5-4C54-93EB-042A9A37C52E}"/>
            </a:ext>
          </a:extLst>
        </xdr:cNvPr>
        <xdr:cNvSpPr txBox="1"/>
      </xdr:nvSpPr>
      <xdr:spPr>
        <a:xfrm>
          <a:off x="10515600" y="1084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127571</xdr:rowOff>
    </xdr:from>
    <xdr:to>
      <xdr:col>50</xdr:col>
      <xdr:colOff>165100</xdr:colOff>
      <xdr:row>64</xdr:row>
      <xdr:rowOff>57721</xdr:rowOff>
    </xdr:to>
    <xdr:sp macro="" textlink="">
      <xdr:nvSpPr>
        <xdr:cNvPr id="248" name="楕円 247">
          <a:extLst>
            <a:ext uri="{FF2B5EF4-FFF2-40B4-BE49-F238E27FC236}">
              <a16:creationId xmlns:a16="http://schemas.microsoft.com/office/drawing/2014/main" id="{3BD7FAB2-4399-489C-9731-0F6346560169}"/>
            </a:ext>
          </a:extLst>
        </xdr:cNvPr>
        <xdr:cNvSpPr/>
      </xdr:nvSpPr>
      <xdr:spPr>
        <a:xfrm>
          <a:off x="9588500" y="109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5653</xdr:rowOff>
    </xdr:from>
    <xdr:to>
      <xdr:col>55</xdr:col>
      <xdr:colOff>0</xdr:colOff>
      <xdr:row>64</xdr:row>
      <xdr:rowOff>6921</xdr:rowOff>
    </xdr:to>
    <xdr:cxnSp macro="">
      <xdr:nvCxnSpPr>
        <xdr:cNvPr id="249" name="直線コネクタ 248">
          <a:extLst>
            <a:ext uri="{FF2B5EF4-FFF2-40B4-BE49-F238E27FC236}">
              <a16:creationId xmlns:a16="http://schemas.microsoft.com/office/drawing/2014/main" id="{F02137A1-926C-4F47-B785-2505FC1A10D9}"/>
            </a:ext>
          </a:extLst>
        </xdr:cNvPr>
        <xdr:cNvCxnSpPr/>
      </xdr:nvCxnSpPr>
      <xdr:spPr>
        <a:xfrm flipV="1">
          <a:off x="9639300" y="10978453"/>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129520</xdr:rowOff>
    </xdr:from>
    <xdr:to>
      <xdr:col>46</xdr:col>
      <xdr:colOff>38100</xdr:colOff>
      <xdr:row>64</xdr:row>
      <xdr:rowOff>59670</xdr:rowOff>
    </xdr:to>
    <xdr:sp macro="" textlink="">
      <xdr:nvSpPr>
        <xdr:cNvPr id="250" name="楕円 249">
          <a:extLst>
            <a:ext uri="{FF2B5EF4-FFF2-40B4-BE49-F238E27FC236}">
              <a16:creationId xmlns:a16="http://schemas.microsoft.com/office/drawing/2014/main" id="{BB8B6DAE-E82B-4657-9674-57C3757806C0}"/>
            </a:ext>
          </a:extLst>
        </xdr:cNvPr>
        <xdr:cNvSpPr/>
      </xdr:nvSpPr>
      <xdr:spPr>
        <a:xfrm>
          <a:off x="8699500" y="109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6921</xdr:rowOff>
    </xdr:from>
    <xdr:to>
      <xdr:col>50</xdr:col>
      <xdr:colOff>114300</xdr:colOff>
      <xdr:row>64</xdr:row>
      <xdr:rowOff>8870</xdr:rowOff>
    </xdr:to>
    <xdr:cxnSp macro="">
      <xdr:nvCxnSpPr>
        <xdr:cNvPr id="251" name="直線コネクタ 250">
          <a:extLst>
            <a:ext uri="{FF2B5EF4-FFF2-40B4-BE49-F238E27FC236}">
              <a16:creationId xmlns:a16="http://schemas.microsoft.com/office/drawing/2014/main" id="{3AF83055-7986-4AC7-BAE9-B988E751C8C1}"/>
            </a:ext>
          </a:extLst>
        </xdr:cNvPr>
        <xdr:cNvCxnSpPr/>
      </xdr:nvCxnSpPr>
      <xdr:spPr>
        <a:xfrm flipV="1">
          <a:off x="8750300" y="10979721"/>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131477</xdr:rowOff>
    </xdr:from>
    <xdr:to>
      <xdr:col>41</xdr:col>
      <xdr:colOff>101600</xdr:colOff>
      <xdr:row>64</xdr:row>
      <xdr:rowOff>61627</xdr:rowOff>
    </xdr:to>
    <xdr:sp macro="" textlink="">
      <xdr:nvSpPr>
        <xdr:cNvPr id="252" name="楕円 251">
          <a:extLst>
            <a:ext uri="{FF2B5EF4-FFF2-40B4-BE49-F238E27FC236}">
              <a16:creationId xmlns:a16="http://schemas.microsoft.com/office/drawing/2014/main" id="{81DA38E8-2AC6-4C03-A6A3-7E4406FE4095}"/>
            </a:ext>
          </a:extLst>
        </xdr:cNvPr>
        <xdr:cNvSpPr/>
      </xdr:nvSpPr>
      <xdr:spPr>
        <a:xfrm>
          <a:off x="7810500" y="109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8870</xdr:rowOff>
    </xdr:from>
    <xdr:to>
      <xdr:col>45</xdr:col>
      <xdr:colOff>177800</xdr:colOff>
      <xdr:row>64</xdr:row>
      <xdr:rowOff>10827</xdr:rowOff>
    </xdr:to>
    <xdr:cxnSp macro="">
      <xdr:nvCxnSpPr>
        <xdr:cNvPr id="253" name="直線コネクタ 252">
          <a:extLst>
            <a:ext uri="{FF2B5EF4-FFF2-40B4-BE49-F238E27FC236}">
              <a16:creationId xmlns:a16="http://schemas.microsoft.com/office/drawing/2014/main" id="{5F884EE9-9AA3-4EAA-BC08-38DA966AF35F}"/>
            </a:ext>
          </a:extLst>
        </xdr:cNvPr>
        <xdr:cNvCxnSpPr/>
      </xdr:nvCxnSpPr>
      <xdr:spPr>
        <a:xfrm flipV="1">
          <a:off x="7861300" y="10981670"/>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132566</xdr:rowOff>
    </xdr:from>
    <xdr:to>
      <xdr:col>36</xdr:col>
      <xdr:colOff>165100</xdr:colOff>
      <xdr:row>64</xdr:row>
      <xdr:rowOff>62716</xdr:rowOff>
    </xdr:to>
    <xdr:sp macro="" textlink="">
      <xdr:nvSpPr>
        <xdr:cNvPr id="254" name="楕円 253">
          <a:extLst>
            <a:ext uri="{FF2B5EF4-FFF2-40B4-BE49-F238E27FC236}">
              <a16:creationId xmlns:a16="http://schemas.microsoft.com/office/drawing/2014/main" id="{0DBC6741-2FA3-4780-928A-A1CBE4CDAB53}"/>
            </a:ext>
          </a:extLst>
        </xdr:cNvPr>
        <xdr:cNvSpPr/>
      </xdr:nvSpPr>
      <xdr:spPr>
        <a:xfrm>
          <a:off x="6921500" y="109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10827</xdr:rowOff>
    </xdr:from>
    <xdr:to>
      <xdr:col>41</xdr:col>
      <xdr:colOff>50800</xdr:colOff>
      <xdr:row>64</xdr:row>
      <xdr:rowOff>11916</xdr:rowOff>
    </xdr:to>
    <xdr:cxnSp macro="">
      <xdr:nvCxnSpPr>
        <xdr:cNvPr id="255" name="直線コネクタ 254">
          <a:extLst>
            <a:ext uri="{FF2B5EF4-FFF2-40B4-BE49-F238E27FC236}">
              <a16:creationId xmlns:a16="http://schemas.microsoft.com/office/drawing/2014/main" id="{B0FFEA35-3898-49FB-8A6D-C45B6B588311}"/>
            </a:ext>
          </a:extLst>
        </xdr:cNvPr>
        <xdr:cNvCxnSpPr/>
      </xdr:nvCxnSpPr>
      <xdr:spPr>
        <a:xfrm flipV="1">
          <a:off x="6972300" y="1098362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03ED97B-D42D-483F-8A2E-2A4D79E3A9A8}"/>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F8F7F8B-3476-46F1-8F54-D337FDC8E7EE}"/>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B31FABC-1EAF-49B4-A401-2C6220908B3D}"/>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01E1091-468D-4E05-896D-0AF4BA03B39D}"/>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48848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C5F6A0E-5EFC-4505-A22D-0D73780004C7}"/>
            </a:ext>
          </a:extLst>
        </xdr:cNvPr>
        <xdr:cNvSpPr txBox="1"/>
      </xdr:nvSpPr>
      <xdr:spPr>
        <a:xfrm>
          <a:off x="9327095" y="1102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50797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C8B4D8F-DB1A-4BF3-B57E-C73DFDB425D2}"/>
            </a:ext>
          </a:extLst>
        </xdr:cNvPr>
        <xdr:cNvSpPr txBox="1"/>
      </xdr:nvSpPr>
      <xdr:spPr>
        <a:xfrm>
          <a:off x="8450795" y="1102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52754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12F82E57-79BC-402C-8AB7-F8FDF0C2AE37}"/>
            </a:ext>
          </a:extLst>
        </xdr:cNvPr>
        <xdr:cNvSpPr txBox="1"/>
      </xdr:nvSpPr>
      <xdr:spPr>
        <a:xfrm>
          <a:off x="7561795" y="1102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53843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894E0F72-0976-4CC6-A7B9-3C04AC810EEF}"/>
            </a:ext>
          </a:extLst>
        </xdr:cNvPr>
        <xdr:cNvSpPr txBox="1"/>
      </xdr:nvSpPr>
      <xdr:spPr>
        <a:xfrm>
          <a:off x="6672795" y="1102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59D59E6-5110-4357-A680-4FF7AB6C7E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04BDE4D-B876-4E63-8E2E-5E152BAC1E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E76F19A-F32B-4738-B02B-22562BDBFA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E0368D2-C40B-458E-83AE-F4DE44907B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5222003-CF9F-403E-BD50-63E000C9B1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5C2F26D-A980-453F-9698-B9DCAE5BDC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59D4146-CCD6-4D87-ABCD-07616E9943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E8D3E94-2080-4152-B386-4C790627E9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0285B2F-DD0E-4E28-9DBF-1C59C1FE4E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EF67976-0703-4639-A13E-239BFCBFB0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59B43D7-6847-4F2E-8D41-D4865EF6E0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813FACB3-A65F-42CB-8DA9-39FB2DA8A4D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6AC1B24-A077-4343-BA0C-F9CD02CBBED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7FE2FE1-A422-48C8-A4A0-026C334B756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967663F-9AEF-48FD-B89A-37A0A213923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C8DCA5FB-D2DD-41F9-8505-406CE7E53FD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33AE9784-4720-4662-9F37-7F9437CED90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7610348-9C01-4C15-AB06-681AE30B747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32808335-09E9-4941-B504-F8E69E62F3B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8105668A-8AA0-414B-9311-8A85F22C968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704E91A-76AD-4015-B370-217467CED1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1F6D95EB-EC39-4394-A886-EB2ABDF5D14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F7CD0633-45EE-4B36-AA84-A97B6A5BA59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D6F16E7-5D3F-4AFB-AD47-7FD922B9F0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4BDC00A6-5D1A-43F6-88C1-7BDF6F3199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7DFBD4FC-36CC-48AF-9EBD-E33E8ED43433}"/>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2D36773-39B5-4C17-8509-E24F34A906B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1C568C30-5CBB-4815-81D5-B205C2F9713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1DE8ABD-2F43-4413-8BB8-08348339C8CA}"/>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D825B4C5-8426-4F15-B3D1-5B8CFAA39F82}"/>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656956D-3066-42B3-B3F3-432D6EE33D61}"/>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F291AACF-1B4A-410F-A13E-9EBCC1D91C05}"/>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C3DABB78-49C7-4000-8B4C-6DF730785352}"/>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EDDD667B-D56A-4760-95A3-4BD0041C351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75761B6B-0F17-46C5-90B8-4CB71EC5B662}"/>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305BFB55-942A-41AF-95A9-642A5EB301DA}"/>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9AAE115-CC39-4DD3-A1F7-76AED6BA48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B7A9D0C-E0AC-472C-8198-72D3842F97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072EF14-1CD0-4B4F-BD25-DE5E94AFEC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72F5A5B-6FA0-45A7-9F5A-DF6573BC26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7670F0F-8E97-4440-AC93-73E0359E91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113030</xdr:rowOff>
    </xdr:from>
    <xdr:to>
      <xdr:col>20</xdr:col>
      <xdr:colOff>38100</xdr:colOff>
      <xdr:row>87</xdr:row>
      <xdr:rowOff>43180</xdr:rowOff>
    </xdr:to>
    <xdr:sp macro="" textlink="">
      <xdr:nvSpPr>
        <xdr:cNvPr id="305" name="楕円 304">
          <a:extLst>
            <a:ext uri="{FF2B5EF4-FFF2-40B4-BE49-F238E27FC236}">
              <a16:creationId xmlns:a16="http://schemas.microsoft.com/office/drawing/2014/main" id="{8481F3B4-52DB-4D20-8D59-96F468BF659F}"/>
            </a:ext>
          </a:extLst>
        </xdr:cNvPr>
        <xdr:cNvSpPr/>
      </xdr:nvSpPr>
      <xdr:spPr>
        <a:xfrm>
          <a:off x="3746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96701</xdr:rowOff>
    </xdr:from>
    <xdr:to>
      <xdr:col>15</xdr:col>
      <xdr:colOff>101600</xdr:colOff>
      <xdr:row>87</xdr:row>
      <xdr:rowOff>26851</xdr:rowOff>
    </xdr:to>
    <xdr:sp macro="" textlink="">
      <xdr:nvSpPr>
        <xdr:cNvPr id="306" name="楕円 305">
          <a:extLst>
            <a:ext uri="{FF2B5EF4-FFF2-40B4-BE49-F238E27FC236}">
              <a16:creationId xmlns:a16="http://schemas.microsoft.com/office/drawing/2014/main" id="{D3A8CD48-D9DF-41B4-B7FB-C7FAB52D844A}"/>
            </a:ext>
          </a:extLst>
        </xdr:cNvPr>
        <xdr:cNvSpPr/>
      </xdr:nvSpPr>
      <xdr:spPr>
        <a:xfrm>
          <a:off x="2857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147501</xdr:rowOff>
    </xdr:from>
    <xdr:to>
      <xdr:col>19</xdr:col>
      <xdr:colOff>177800</xdr:colOff>
      <xdr:row>86</xdr:row>
      <xdr:rowOff>163830</xdr:rowOff>
    </xdr:to>
    <xdr:cxnSp macro="">
      <xdr:nvCxnSpPr>
        <xdr:cNvPr id="307" name="直線コネクタ 306">
          <a:extLst>
            <a:ext uri="{FF2B5EF4-FFF2-40B4-BE49-F238E27FC236}">
              <a16:creationId xmlns:a16="http://schemas.microsoft.com/office/drawing/2014/main" id="{0C0A8B97-9C05-4562-9DA9-95C4E2FFC194}"/>
            </a:ext>
          </a:extLst>
        </xdr:cNvPr>
        <xdr:cNvCxnSpPr/>
      </xdr:nvCxnSpPr>
      <xdr:spPr>
        <a:xfrm>
          <a:off x="2908300" y="148922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68943</xdr:rowOff>
    </xdr:from>
    <xdr:to>
      <xdr:col>10</xdr:col>
      <xdr:colOff>165100</xdr:colOff>
      <xdr:row>86</xdr:row>
      <xdr:rowOff>170543</xdr:rowOff>
    </xdr:to>
    <xdr:sp macro="" textlink="">
      <xdr:nvSpPr>
        <xdr:cNvPr id="308" name="楕円 307">
          <a:extLst>
            <a:ext uri="{FF2B5EF4-FFF2-40B4-BE49-F238E27FC236}">
              <a16:creationId xmlns:a16="http://schemas.microsoft.com/office/drawing/2014/main" id="{C021B185-3FEA-4DBB-8FFC-E25E50D9CDE6}"/>
            </a:ext>
          </a:extLst>
        </xdr:cNvPr>
        <xdr:cNvSpPr/>
      </xdr:nvSpPr>
      <xdr:spPr>
        <a:xfrm>
          <a:off x="1968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119743</xdr:rowOff>
    </xdr:from>
    <xdr:to>
      <xdr:col>15</xdr:col>
      <xdr:colOff>50800</xdr:colOff>
      <xdr:row>86</xdr:row>
      <xdr:rowOff>147501</xdr:rowOff>
    </xdr:to>
    <xdr:cxnSp macro="">
      <xdr:nvCxnSpPr>
        <xdr:cNvPr id="309" name="直線コネクタ 308">
          <a:extLst>
            <a:ext uri="{FF2B5EF4-FFF2-40B4-BE49-F238E27FC236}">
              <a16:creationId xmlns:a16="http://schemas.microsoft.com/office/drawing/2014/main" id="{C8BAE179-5109-4F77-82D7-3E0E3A6AA9A8}"/>
            </a:ext>
          </a:extLst>
        </xdr:cNvPr>
        <xdr:cNvCxnSpPr/>
      </xdr:nvCxnSpPr>
      <xdr:spPr>
        <a:xfrm>
          <a:off x="2019300" y="148644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36286</xdr:rowOff>
    </xdr:from>
    <xdr:to>
      <xdr:col>6</xdr:col>
      <xdr:colOff>38100</xdr:colOff>
      <xdr:row>86</xdr:row>
      <xdr:rowOff>137886</xdr:rowOff>
    </xdr:to>
    <xdr:sp macro="" textlink="">
      <xdr:nvSpPr>
        <xdr:cNvPr id="310" name="楕円 309">
          <a:extLst>
            <a:ext uri="{FF2B5EF4-FFF2-40B4-BE49-F238E27FC236}">
              <a16:creationId xmlns:a16="http://schemas.microsoft.com/office/drawing/2014/main" id="{06EAC621-F63C-4678-8CD3-4A5B42ED9523}"/>
            </a:ext>
          </a:extLst>
        </xdr:cNvPr>
        <xdr:cNvSpPr/>
      </xdr:nvSpPr>
      <xdr:spPr>
        <a:xfrm>
          <a:off x="1079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87086</xdr:rowOff>
    </xdr:from>
    <xdr:to>
      <xdr:col>10</xdr:col>
      <xdr:colOff>114300</xdr:colOff>
      <xdr:row>86</xdr:row>
      <xdr:rowOff>119743</xdr:rowOff>
    </xdr:to>
    <xdr:cxnSp macro="">
      <xdr:nvCxnSpPr>
        <xdr:cNvPr id="311" name="直線コネクタ 310">
          <a:extLst>
            <a:ext uri="{FF2B5EF4-FFF2-40B4-BE49-F238E27FC236}">
              <a16:creationId xmlns:a16="http://schemas.microsoft.com/office/drawing/2014/main" id="{B379E638-C8D2-4415-8C0A-F63192E48713}"/>
            </a:ext>
          </a:extLst>
        </xdr:cNvPr>
        <xdr:cNvCxnSpPr/>
      </xdr:nvCxnSpPr>
      <xdr:spPr>
        <a:xfrm>
          <a:off x="1130300" y="14831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2" name="n_1aveValue【公営住宅】&#10;有形固定資産減価償却率">
          <a:extLst>
            <a:ext uri="{FF2B5EF4-FFF2-40B4-BE49-F238E27FC236}">
              <a16:creationId xmlns:a16="http://schemas.microsoft.com/office/drawing/2014/main" id="{B1F93DD1-D76D-403F-A616-79B4056842AF}"/>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3" name="n_2aveValue【公営住宅】&#10;有形固定資産減価償却率">
          <a:extLst>
            <a:ext uri="{FF2B5EF4-FFF2-40B4-BE49-F238E27FC236}">
              <a16:creationId xmlns:a16="http://schemas.microsoft.com/office/drawing/2014/main" id="{5F009AE8-614B-4994-8BDF-2A7A10D0D277}"/>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4" name="n_3aveValue【公営住宅】&#10;有形固定資産減価償却率">
          <a:extLst>
            <a:ext uri="{FF2B5EF4-FFF2-40B4-BE49-F238E27FC236}">
              <a16:creationId xmlns:a16="http://schemas.microsoft.com/office/drawing/2014/main" id="{13A86BBA-5FA8-4666-B66F-0F90AC299136}"/>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5" name="n_4aveValue【公営住宅】&#10;有形固定資産減価償却率">
          <a:extLst>
            <a:ext uri="{FF2B5EF4-FFF2-40B4-BE49-F238E27FC236}">
              <a16:creationId xmlns:a16="http://schemas.microsoft.com/office/drawing/2014/main" id="{E8E25172-C676-4376-8CC8-41BACF5B0F13}"/>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34307</xdr:rowOff>
    </xdr:from>
    <xdr:ext cx="405111" cy="259045"/>
    <xdr:sp macro="" textlink="">
      <xdr:nvSpPr>
        <xdr:cNvPr id="316" name="n_1mainValue【公営住宅】&#10;有形固定資産減価償却率">
          <a:extLst>
            <a:ext uri="{FF2B5EF4-FFF2-40B4-BE49-F238E27FC236}">
              <a16:creationId xmlns:a16="http://schemas.microsoft.com/office/drawing/2014/main" id="{64F51DA8-A396-4B6D-833C-33FA33B1C48A}"/>
            </a:ext>
          </a:extLst>
        </xdr:cNvPr>
        <xdr:cNvSpPr txBox="1"/>
      </xdr:nvSpPr>
      <xdr:spPr>
        <a:xfrm>
          <a:off x="3582044" y="1495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17978</xdr:rowOff>
    </xdr:from>
    <xdr:ext cx="405111" cy="259045"/>
    <xdr:sp macro="" textlink="">
      <xdr:nvSpPr>
        <xdr:cNvPr id="317" name="n_2mainValue【公営住宅】&#10;有形固定資産減価償却率">
          <a:extLst>
            <a:ext uri="{FF2B5EF4-FFF2-40B4-BE49-F238E27FC236}">
              <a16:creationId xmlns:a16="http://schemas.microsoft.com/office/drawing/2014/main" id="{232E07F3-DD8E-4C74-836D-76B475892AF4}"/>
            </a:ext>
          </a:extLst>
        </xdr:cNvPr>
        <xdr:cNvSpPr txBox="1"/>
      </xdr:nvSpPr>
      <xdr:spPr>
        <a:xfrm>
          <a:off x="2705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161670</xdr:rowOff>
    </xdr:from>
    <xdr:ext cx="405111" cy="259045"/>
    <xdr:sp macro="" textlink="">
      <xdr:nvSpPr>
        <xdr:cNvPr id="318" name="n_3mainValue【公営住宅】&#10;有形固定資産減価償却率">
          <a:extLst>
            <a:ext uri="{FF2B5EF4-FFF2-40B4-BE49-F238E27FC236}">
              <a16:creationId xmlns:a16="http://schemas.microsoft.com/office/drawing/2014/main" id="{9591AFA4-DCC6-4531-AC52-AF4BACA77D66}"/>
            </a:ext>
          </a:extLst>
        </xdr:cNvPr>
        <xdr:cNvSpPr txBox="1"/>
      </xdr:nvSpPr>
      <xdr:spPr>
        <a:xfrm>
          <a:off x="1816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129013</xdr:rowOff>
    </xdr:from>
    <xdr:ext cx="405111" cy="259045"/>
    <xdr:sp macro="" textlink="">
      <xdr:nvSpPr>
        <xdr:cNvPr id="319" name="n_4mainValue【公営住宅】&#10;有形固定資産減価償却率">
          <a:extLst>
            <a:ext uri="{FF2B5EF4-FFF2-40B4-BE49-F238E27FC236}">
              <a16:creationId xmlns:a16="http://schemas.microsoft.com/office/drawing/2014/main" id="{FDCF1778-4A4B-42F7-9E5E-1AA4183C1651}"/>
            </a:ext>
          </a:extLst>
        </xdr:cNvPr>
        <xdr:cNvSpPr txBox="1"/>
      </xdr:nvSpPr>
      <xdr:spPr>
        <a:xfrm>
          <a:off x="927744"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8BBEB01B-886B-465C-B03A-44A1E6B99E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6D0B573-19EB-4556-A1FA-5FBC252876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E6C793E-A7F8-4772-88F0-D15415C68D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5E501A-A6C1-469E-97C4-3A1A4F494D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C944E33-C70F-4631-9FC5-201E0BE84C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D7C3A6BA-552E-4563-9107-6DAEFD9A93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49D5C74-059B-45AD-BE99-135795D103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5DA871C-1C9E-4CB3-BD73-59A1B6C3DD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7D6AF56-9134-4BCC-9E58-43D0A8B885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75FC7C2-415C-4A1D-BFED-4F2A9A7BE0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7958BA91-9985-4F0B-BDDA-32F24A479A8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25ED0814-5EB9-43A8-967F-5927EC6F59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D9F175C0-E0AD-4D6A-88D4-2E92ABDBA73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6BBBA156-8095-4DD6-8462-764E59A4673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A4A98FE6-1739-48D6-954E-A7856A3C25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A20DE81C-D8BC-42F2-BA1D-0645E4987B3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2263848-9D8E-4B9F-8F6A-060DA350ED5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57F9B62A-3B8C-4F0A-9958-05295E2C114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18920C39-B143-4F01-9499-0ABA9E96825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A7459F77-6595-4958-9076-F2CDB918C14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FDCD900-89A0-4D3E-8DD8-6B3505EEE8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29D2AE16-345C-411E-9D8A-31958E0944C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9B8579B-44C2-453D-A580-6D6A977AE3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3" name="直線コネクタ 342">
          <a:extLst>
            <a:ext uri="{FF2B5EF4-FFF2-40B4-BE49-F238E27FC236}">
              <a16:creationId xmlns:a16="http://schemas.microsoft.com/office/drawing/2014/main" id="{FD0F1EC4-729A-4401-B420-3053FC00B132}"/>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4" name="【公営住宅】&#10;一人当たり面積最小値テキスト">
          <a:extLst>
            <a:ext uri="{FF2B5EF4-FFF2-40B4-BE49-F238E27FC236}">
              <a16:creationId xmlns:a16="http://schemas.microsoft.com/office/drawing/2014/main" id="{C9630667-6B98-436F-BF0D-C4F0EE38967A}"/>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5" name="直線コネクタ 344">
          <a:extLst>
            <a:ext uri="{FF2B5EF4-FFF2-40B4-BE49-F238E27FC236}">
              <a16:creationId xmlns:a16="http://schemas.microsoft.com/office/drawing/2014/main" id="{A0A227CA-1BC0-441D-934F-CAAC17060A1A}"/>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6" name="【公営住宅】&#10;一人当たり面積最大値テキスト">
          <a:extLst>
            <a:ext uri="{FF2B5EF4-FFF2-40B4-BE49-F238E27FC236}">
              <a16:creationId xmlns:a16="http://schemas.microsoft.com/office/drawing/2014/main" id="{AD43D3AF-3CA2-417C-9851-02B78D274DD6}"/>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47" name="直線コネクタ 346">
          <a:extLst>
            <a:ext uri="{FF2B5EF4-FFF2-40B4-BE49-F238E27FC236}">
              <a16:creationId xmlns:a16="http://schemas.microsoft.com/office/drawing/2014/main" id="{04F1A590-D779-4311-8362-C8F10E8A16DF}"/>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48" name="【公営住宅】&#10;一人当たり面積平均値テキスト">
          <a:extLst>
            <a:ext uri="{FF2B5EF4-FFF2-40B4-BE49-F238E27FC236}">
              <a16:creationId xmlns:a16="http://schemas.microsoft.com/office/drawing/2014/main" id="{FFAF011C-8ADC-4D5B-BEA3-850485307794}"/>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49" name="フローチャート: 判断 348">
          <a:extLst>
            <a:ext uri="{FF2B5EF4-FFF2-40B4-BE49-F238E27FC236}">
              <a16:creationId xmlns:a16="http://schemas.microsoft.com/office/drawing/2014/main" id="{2AFF7777-695B-4D57-8434-9F16096A082F}"/>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0" name="フローチャート: 判断 349">
          <a:extLst>
            <a:ext uri="{FF2B5EF4-FFF2-40B4-BE49-F238E27FC236}">
              <a16:creationId xmlns:a16="http://schemas.microsoft.com/office/drawing/2014/main" id="{3760A851-05F5-4F34-B651-54B4A7618259}"/>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1" name="フローチャート: 判断 350">
          <a:extLst>
            <a:ext uri="{FF2B5EF4-FFF2-40B4-BE49-F238E27FC236}">
              <a16:creationId xmlns:a16="http://schemas.microsoft.com/office/drawing/2014/main" id="{2C1D5756-BB72-4F43-A3CC-9A601ABA1C24}"/>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2" name="フローチャート: 判断 351">
          <a:extLst>
            <a:ext uri="{FF2B5EF4-FFF2-40B4-BE49-F238E27FC236}">
              <a16:creationId xmlns:a16="http://schemas.microsoft.com/office/drawing/2014/main" id="{DDC74353-A340-48D8-AEF3-FC433FAF829E}"/>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3" name="フローチャート: 判断 352">
          <a:extLst>
            <a:ext uri="{FF2B5EF4-FFF2-40B4-BE49-F238E27FC236}">
              <a16:creationId xmlns:a16="http://schemas.microsoft.com/office/drawing/2014/main" id="{B8647A2F-2FE2-43FC-9A1E-1323301B79D7}"/>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5AE076B-8799-4DCC-A81F-1917AAF68D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959040A-0C9D-4818-9B41-85ADDFACCA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CE3BC71-615E-4CBF-958A-DDA6ACDA5B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2CB29A6-F8E2-4E37-A6DD-612FC717F8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25231F1-73FA-43F2-8B53-A330693F87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36068</xdr:rowOff>
    </xdr:from>
    <xdr:to>
      <xdr:col>50</xdr:col>
      <xdr:colOff>165100</xdr:colOff>
      <xdr:row>86</xdr:row>
      <xdr:rowOff>137668</xdr:rowOff>
    </xdr:to>
    <xdr:sp macro="" textlink="">
      <xdr:nvSpPr>
        <xdr:cNvPr id="359" name="楕円 358">
          <a:extLst>
            <a:ext uri="{FF2B5EF4-FFF2-40B4-BE49-F238E27FC236}">
              <a16:creationId xmlns:a16="http://schemas.microsoft.com/office/drawing/2014/main" id="{00157CF8-4B2A-4910-9A11-EA9F15619EA9}"/>
            </a:ext>
          </a:extLst>
        </xdr:cNvPr>
        <xdr:cNvSpPr/>
      </xdr:nvSpPr>
      <xdr:spPr>
        <a:xfrm>
          <a:off x="9588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36258</xdr:rowOff>
    </xdr:from>
    <xdr:to>
      <xdr:col>46</xdr:col>
      <xdr:colOff>38100</xdr:colOff>
      <xdr:row>86</xdr:row>
      <xdr:rowOff>137858</xdr:rowOff>
    </xdr:to>
    <xdr:sp macro="" textlink="">
      <xdr:nvSpPr>
        <xdr:cNvPr id="360" name="楕円 359">
          <a:extLst>
            <a:ext uri="{FF2B5EF4-FFF2-40B4-BE49-F238E27FC236}">
              <a16:creationId xmlns:a16="http://schemas.microsoft.com/office/drawing/2014/main" id="{A1E503BB-44E9-4DCE-9FE5-DA23F387830A}"/>
            </a:ext>
          </a:extLst>
        </xdr:cNvPr>
        <xdr:cNvSpPr/>
      </xdr:nvSpPr>
      <xdr:spPr>
        <a:xfrm>
          <a:off x="8699500" y="147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86868</xdr:rowOff>
    </xdr:from>
    <xdr:to>
      <xdr:col>50</xdr:col>
      <xdr:colOff>114300</xdr:colOff>
      <xdr:row>86</xdr:row>
      <xdr:rowOff>87058</xdr:rowOff>
    </xdr:to>
    <xdr:cxnSp macro="">
      <xdr:nvCxnSpPr>
        <xdr:cNvPr id="361" name="直線コネクタ 360">
          <a:extLst>
            <a:ext uri="{FF2B5EF4-FFF2-40B4-BE49-F238E27FC236}">
              <a16:creationId xmlns:a16="http://schemas.microsoft.com/office/drawing/2014/main" id="{EEB99418-682D-4AEE-B6AA-28CE9EDBE883}"/>
            </a:ext>
          </a:extLst>
        </xdr:cNvPr>
        <xdr:cNvCxnSpPr/>
      </xdr:nvCxnSpPr>
      <xdr:spPr>
        <a:xfrm flipV="1">
          <a:off x="8750300" y="1483156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2" name="楕円 361">
          <a:extLst>
            <a:ext uri="{FF2B5EF4-FFF2-40B4-BE49-F238E27FC236}">
              <a16:creationId xmlns:a16="http://schemas.microsoft.com/office/drawing/2014/main" id="{BCFAE5B3-C8FB-4202-BDEE-A6B3DB2E02C4}"/>
            </a:ext>
          </a:extLst>
        </xdr:cNvPr>
        <xdr:cNvSpPr/>
      </xdr:nvSpPr>
      <xdr:spPr>
        <a:xfrm>
          <a:off x="7810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87058</xdr:rowOff>
    </xdr:from>
    <xdr:to>
      <xdr:col>45</xdr:col>
      <xdr:colOff>177800</xdr:colOff>
      <xdr:row>86</xdr:row>
      <xdr:rowOff>87630</xdr:rowOff>
    </xdr:to>
    <xdr:cxnSp macro="">
      <xdr:nvCxnSpPr>
        <xdr:cNvPr id="363" name="直線コネクタ 362">
          <a:extLst>
            <a:ext uri="{FF2B5EF4-FFF2-40B4-BE49-F238E27FC236}">
              <a16:creationId xmlns:a16="http://schemas.microsoft.com/office/drawing/2014/main" id="{840F1714-8763-4E8A-8BA1-FC0EC87700A3}"/>
            </a:ext>
          </a:extLst>
        </xdr:cNvPr>
        <xdr:cNvCxnSpPr/>
      </xdr:nvCxnSpPr>
      <xdr:spPr>
        <a:xfrm flipV="1">
          <a:off x="7861300" y="1483175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37021</xdr:rowOff>
    </xdr:from>
    <xdr:to>
      <xdr:col>36</xdr:col>
      <xdr:colOff>165100</xdr:colOff>
      <xdr:row>86</xdr:row>
      <xdr:rowOff>138621</xdr:rowOff>
    </xdr:to>
    <xdr:sp macro="" textlink="">
      <xdr:nvSpPr>
        <xdr:cNvPr id="364" name="楕円 363">
          <a:extLst>
            <a:ext uri="{FF2B5EF4-FFF2-40B4-BE49-F238E27FC236}">
              <a16:creationId xmlns:a16="http://schemas.microsoft.com/office/drawing/2014/main" id="{62F7EFE9-C868-44CB-B9CA-D47A7A242D64}"/>
            </a:ext>
          </a:extLst>
        </xdr:cNvPr>
        <xdr:cNvSpPr/>
      </xdr:nvSpPr>
      <xdr:spPr>
        <a:xfrm>
          <a:off x="6921500" y="14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87821</xdr:rowOff>
    </xdr:to>
    <xdr:cxnSp macro="">
      <xdr:nvCxnSpPr>
        <xdr:cNvPr id="365" name="直線コネクタ 364">
          <a:extLst>
            <a:ext uri="{FF2B5EF4-FFF2-40B4-BE49-F238E27FC236}">
              <a16:creationId xmlns:a16="http://schemas.microsoft.com/office/drawing/2014/main" id="{7F4628AD-2011-4565-916E-09C4683B9495}"/>
            </a:ext>
          </a:extLst>
        </xdr:cNvPr>
        <xdr:cNvCxnSpPr/>
      </xdr:nvCxnSpPr>
      <xdr:spPr>
        <a:xfrm flipV="1">
          <a:off x="6972300" y="1483233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66" name="n_1aveValue【公営住宅】&#10;一人当たり面積">
          <a:extLst>
            <a:ext uri="{FF2B5EF4-FFF2-40B4-BE49-F238E27FC236}">
              <a16:creationId xmlns:a16="http://schemas.microsoft.com/office/drawing/2014/main" id="{3AF50994-DF58-4E20-8FB3-25934C31226F}"/>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67" name="n_2aveValue【公営住宅】&#10;一人当たり面積">
          <a:extLst>
            <a:ext uri="{FF2B5EF4-FFF2-40B4-BE49-F238E27FC236}">
              <a16:creationId xmlns:a16="http://schemas.microsoft.com/office/drawing/2014/main" id="{6B5AACCA-83C6-4EC3-B86F-49119312D36A}"/>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68" name="n_3aveValue【公営住宅】&#10;一人当たり面積">
          <a:extLst>
            <a:ext uri="{FF2B5EF4-FFF2-40B4-BE49-F238E27FC236}">
              <a16:creationId xmlns:a16="http://schemas.microsoft.com/office/drawing/2014/main" id="{611376DE-14C1-45A4-AB98-DCA198900D83}"/>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69" name="n_4aveValue【公営住宅】&#10;一人当たり面積">
          <a:extLst>
            <a:ext uri="{FF2B5EF4-FFF2-40B4-BE49-F238E27FC236}">
              <a16:creationId xmlns:a16="http://schemas.microsoft.com/office/drawing/2014/main" id="{A1551ACA-AF94-4282-A4FF-8E62D424DE86}"/>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128795</xdr:rowOff>
    </xdr:from>
    <xdr:ext cx="469744" cy="259045"/>
    <xdr:sp macro="" textlink="">
      <xdr:nvSpPr>
        <xdr:cNvPr id="370" name="n_1mainValue【公営住宅】&#10;一人当たり面積">
          <a:extLst>
            <a:ext uri="{FF2B5EF4-FFF2-40B4-BE49-F238E27FC236}">
              <a16:creationId xmlns:a16="http://schemas.microsoft.com/office/drawing/2014/main" id="{9D0BFE13-CEB2-47AC-A6D9-696215BAC258}"/>
            </a:ext>
          </a:extLst>
        </xdr:cNvPr>
        <xdr:cNvSpPr txBox="1"/>
      </xdr:nvSpPr>
      <xdr:spPr>
        <a:xfrm>
          <a:off x="93917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128985</xdr:rowOff>
    </xdr:from>
    <xdr:ext cx="469744" cy="259045"/>
    <xdr:sp macro="" textlink="">
      <xdr:nvSpPr>
        <xdr:cNvPr id="371" name="n_2mainValue【公営住宅】&#10;一人当たり面積">
          <a:extLst>
            <a:ext uri="{FF2B5EF4-FFF2-40B4-BE49-F238E27FC236}">
              <a16:creationId xmlns:a16="http://schemas.microsoft.com/office/drawing/2014/main" id="{84C62472-1625-40C7-9ADE-0A8B371926C9}"/>
            </a:ext>
          </a:extLst>
        </xdr:cNvPr>
        <xdr:cNvSpPr txBox="1"/>
      </xdr:nvSpPr>
      <xdr:spPr>
        <a:xfrm>
          <a:off x="8515427" y="1487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2" name="n_3mainValue【公営住宅】&#10;一人当たり面積">
          <a:extLst>
            <a:ext uri="{FF2B5EF4-FFF2-40B4-BE49-F238E27FC236}">
              <a16:creationId xmlns:a16="http://schemas.microsoft.com/office/drawing/2014/main" id="{A745F5BA-245D-459C-A755-4D1EA5FB1B86}"/>
            </a:ext>
          </a:extLst>
        </xdr:cNvPr>
        <xdr:cNvSpPr txBox="1"/>
      </xdr:nvSpPr>
      <xdr:spPr>
        <a:xfrm>
          <a:off x="7626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129748</xdr:rowOff>
    </xdr:from>
    <xdr:ext cx="469744" cy="259045"/>
    <xdr:sp macro="" textlink="">
      <xdr:nvSpPr>
        <xdr:cNvPr id="373" name="n_4mainValue【公営住宅】&#10;一人当たり面積">
          <a:extLst>
            <a:ext uri="{FF2B5EF4-FFF2-40B4-BE49-F238E27FC236}">
              <a16:creationId xmlns:a16="http://schemas.microsoft.com/office/drawing/2014/main" id="{20F339A0-1C2C-41A5-BB1C-F363D2D422CB}"/>
            </a:ext>
          </a:extLst>
        </xdr:cNvPr>
        <xdr:cNvSpPr txBox="1"/>
      </xdr:nvSpPr>
      <xdr:spPr>
        <a:xfrm>
          <a:off x="6737427" y="1487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CCC3624A-74E0-443E-AD1C-726FF0E937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95763A6-6663-42C3-BE13-2C4424A4D1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62AC02CD-FFF8-427D-9C94-0E1CEE4495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9D49EAB9-2B93-4D43-A942-8C6674C004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DFA5C8C-3B00-4CAB-8D13-AAD94EC65E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B946CF9-5001-4067-9050-5C691975E2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E23CFD8-B100-429D-ADCC-0248EF0B7D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82664399-A3EC-4EA3-AC6B-104153E1DF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EAF21FCE-2DD2-4E34-B1FA-519E423C9F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EDEB328D-A1A9-475F-A41E-FCFC007206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EB4DB155-6F83-430D-B56D-A0881238E7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BC1D6155-9652-464A-9337-4C93D8A8DB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626E2209-62D1-46DC-A4C7-44B65B8651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6D56287C-0DDD-4D26-A7B6-95AC8328422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4A16BF65-0D1D-464F-B373-E5475F453B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C30DC3E4-985E-4929-9F34-3415B68B32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F039A44D-FA70-4B84-8A87-036A2EE3EC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CB3C9463-1583-4A78-B52E-10740F1DC8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F2EDFEEC-7B65-4FD8-A895-AC63B34594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ADC2C356-12BA-4CCD-8F8F-71525B4D24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5D2FD10E-E6CD-47F7-A420-9A9E995206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42F1B94F-3366-47FE-9906-36D7527053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9ADBB80E-BACD-40D9-848E-C997E4D0B4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7F433B7-A9C3-43DE-A534-92A98D1D47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4AEAD09E-C8B5-4511-9CFB-002F1AA52A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C8C065D8-9298-487A-99B8-804CA77BE5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D30A062B-EAAD-468F-8737-5C4845A5102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AF67A0E9-E837-4A2E-B15E-194CC220220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93BC6FA7-EBA6-4B7F-9B5E-629FB4834B2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307DA9DA-EBB6-48DF-9790-D0BB9A5BD4A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E3009786-EFF0-43C5-9981-C8F85E222F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DD9AB1E3-BB52-4D5A-BB6D-37162B662D4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7431934C-D189-4798-BE31-A6CB1ACEBE1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1373EBF5-CC3D-46CF-9E67-FFFC37A360D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6AC71B34-F228-4B01-85BF-F4EF99510FD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28131648-1EF2-49F4-B994-7E14BA95C48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F763854D-2A5A-43C8-9536-D9F81259B4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7AC55221-F51C-4DB6-9DAA-E2681352B06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689BF5E6-A8C1-4270-8D7C-DC0B7B378F1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96540DCC-4180-4532-8662-9D5ED7491F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2A46839A-77C7-4870-A053-91A3BAA64A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id="{493320D9-3BF2-42B2-8C40-CCC4D0E6FDA3}"/>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8006F2D5-E94E-4687-83C8-4706239F8AF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id="{DD9143CE-4390-4541-87CC-290C6BCCE7B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00F9A2DA-0EC2-4B63-8861-4D0B0843B39F}"/>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19" name="直線コネクタ 418">
          <a:extLst>
            <a:ext uri="{FF2B5EF4-FFF2-40B4-BE49-F238E27FC236}">
              <a16:creationId xmlns:a16="http://schemas.microsoft.com/office/drawing/2014/main" id="{CAA8AC5D-1B94-4F12-980B-D7509CED86C8}"/>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34004FA1-9133-4E8D-85EF-972DF53086E0}"/>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1" name="フローチャート: 判断 420">
          <a:extLst>
            <a:ext uri="{FF2B5EF4-FFF2-40B4-BE49-F238E27FC236}">
              <a16:creationId xmlns:a16="http://schemas.microsoft.com/office/drawing/2014/main" id="{1621AED8-56EF-4855-9C4A-211A224DB377}"/>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2" name="フローチャート: 判断 421">
          <a:extLst>
            <a:ext uri="{FF2B5EF4-FFF2-40B4-BE49-F238E27FC236}">
              <a16:creationId xmlns:a16="http://schemas.microsoft.com/office/drawing/2014/main" id="{8047F060-B3F5-48BE-8432-4E83E8496D39}"/>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3" name="フローチャート: 判断 422">
          <a:extLst>
            <a:ext uri="{FF2B5EF4-FFF2-40B4-BE49-F238E27FC236}">
              <a16:creationId xmlns:a16="http://schemas.microsoft.com/office/drawing/2014/main" id="{9420A36D-90E4-48FC-B4A4-26474BEE202F}"/>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24" name="フローチャート: 判断 423">
          <a:extLst>
            <a:ext uri="{FF2B5EF4-FFF2-40B4-BE49-F238E27FC236}">
              <a16:creationId xmlns:a16="http://schemas.microsoft.com/office/drawing/2014/main" id="{1FE9FB7E-70B6-4826-9211-B36945D12F52}"/>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25" name="フローチャート: 判断 424">
          <a:extLst>
            <a:ext uri="{FF2B5EF4-FFF2-40B4-BE49-F238E27FC236}">
              <a16:creationId xmlns:a16="http://schemas.microsoft.com/office/drawing/2014/main" id="{79334C5F-E45F-4B51-A7E2-BB7E5A0A51EE}"/>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E97DC91-70C5-48AC-A3F6-DEBFEC3E98F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EAACA3E-813E-47EB-B806-68EA38274F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E8EB29F-88F6-4867-B7A2-EBD0547C24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5338F1F-50F5-44C5-8228-B88A0CBABC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D529E41-FA9D-4D50-84B6-72BF2DE0AB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xdr:rowOff>
    </xdr:from>
    <xdr:to>
      <xdr:col>85</xdr:col>
      <xdr:colOff>177800</xdr:colOff>
      <xdr:row>41</xdr:row>
      <xdr:rowOff>109038</xdr:rowOff>
    </xdr:to>
    <xdr:sp macro="" textlink="">
      <xdr:nvSpPr>
        <xdr:cNvPr id="431" name="楕円 430">
          <a:extLst>
            <a:ext uri="{FF2B5EF4-FFF2-40B4-BE49-F238E27FC236}">
              <a16:creationId xmlns:a16="http://schemas.microsoft.com/office/drawing/2014/main" id="{D060EBB6-84C7-4594-81D6-60411AE23074}"/>
            </a:ext>
          </a:extLst>
        </xdr:cNvPr>
        <xdr:cNvSpPr/>
      </xdr:nvSpPr>
      <xdr:spPr>
        <a:xfrm>
          <a:off x="16268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157315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FC723263-72F0-4240-B685-5F38439B4ACF}"/>
            </a:ext>
          </a:extLst>
        </xdr:cNvPr>
        <xdr:cNvSpPr txBox="1"/>
      </xdr:nvSpPr>
      <xdr:spPr>
        <a:xfrm>
          <a:off x="16357600"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33" name="楕円 432">
          <a:extLst>
            <a:ext uri="{FF2B5EF4-FFF2-40B4-BE49-F238E27FC236}">
              <a16:creationId xmlns:a16="http://schemas.microsoft.com/office/drawing/2014/main" id="{437538B7-FB10-4939-BAB2-92A26AF86D21}"/>
            </a:ext>
          </a:extLst>
        </xdr:cNvPr>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58238</xdr:rowOff>
    </xdr:to>
    <xdr:cxnSp macro="">
      <xdr:nvCxnSpPr>
        <xdr:cNvPr id="434" name="直線コネクタ 433">
          <a:extLst>
            <a:ext uri="{FF2B5EF4-FFF2-40B4-BE49-F238E27FC236}">
              <a16:creationId xmlns:a16="http://schemas.microsoft.com/office/drawing/2014/main" id="{39B83F31-EF98-4868-99EC-B7804A4C9174}"/>
            </a:ext>
          </a:extLst>
        </xdr:cNvPr>
        <xdr:cNvCxnSpPr/>
      </xdr:nvCxnSpPr>
      <xdr:spPr>
        <a:xfrm>
          <a:off x="15481300" y="707136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72753</xdr:rowOff>
    </xdr:from>
    <xdr:to>
      <xdr:col>76</xdr:col>
      <xdr:colOff>165100</xdr:colOff>
      <xdr:row>41</xdr:row>
      <xdr:rowOff>2903</xdr:rowOff>
    </xdr:to>
    <xdr:sp macro="" textlink="">
      <xdr:nvSpPr>
        <xdr:cNvPr id="435" name="楕円 434">
          <a:extLst>
            <a:ext uri="{FF2B5EF4-FFF2-40B4-BE49-F238E27FC236}">
              <a16:creationId xmlns:a16="http://schemas.microsoft.com/office/drawing/2014/main" id="{1950DF3D-DAF1-485B-BA82-D1E8C3C6906A}"/>
            </a:ext>
          </a:extLst>
        </xdr:cNvPr>
        <xdr:cNvSpPr/>
      </xdr:nvSpPr>
      <xdr:spPr>
        <a:xfrm>
          <a:off x="14541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123553</xdr:rowOff>
    </xdr:from>
    <xdr:to>
      <xdr:col>81</xdr:col>
      <xdr:colOff>50800</xdr:colOff>
      <xdr:row>41</xdr:row>
      <xdr:rowOff>41910</xdr:rowOff>
    </xdr:to>
    <xdr:cxnSp macro="">
      <xdr:nvCxnSpPr>
        <xdr:cNvPr id="436" name="直線コネクタ 435">
          <a:extLst>
            <a:ext uri="{FF2B5EF4-FFF2-40B4-BE49-F238E27FC236}">
              <a16:creationId xmlns:a16="http://schemas.microsoft.com/office/drawing/2014/main" id="{C6BA54A7-27BE-4C2E-A508-7D7239C0B9DD}"/>
            </a:ext>
          </a:extLst>
        </xdr:cNvPr>
        <xdr:cNvCxnSpPr/>
      </xdr:nvCxnSpPr>
      <xdr:spPr>
        <a:xfrm>
          <a:off x="14592300" y="698155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154396</xdr:rowOff>
    </xdr:from>
    <xdr:to>
      <xdr:col>72</xdr:col>
      <xdr:colOff>38100</xdr:colOff>
      <xdr:row>40</xdr:row>
      <xdr:rowOff>84546</xdr:rowOff>
    </xdr:to>
    <xdr:sp macro="" textlink="">
      <xdr:nvSpPr>
        <xdr:cNvPr id="437" name="楕円 436">
          <a:extLst>
            <a:ext uri="{FF2B5EF4-FFF2-40B4-BE49-F238E27FC236}">
              <a16:creationId xmlns:a16="http://schemas.microsoft.com/office/drawing/2014/main" id="{184B77B8-BE0A-48C7-9FB3-2933581036CB}"/>
            </a:ext>
          </a:extLst>
        </xdr:cNvPr>
        <xdr:cNvSpPr/>
      </xdr:nvSpPr>
      <xdr:spPr>
        <a:xfrm>
          <a:off x="1365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33746</xdr:rowOff>
    </xdr:from>
    <xdr:to>
      <xdr:col>76</xdr:col>
      <xdr:colOff>114300</xdr:colOff>
      <xdr:row>40</xdr:row>
      <xdr:rowOff>123553</xdr:rowOff>
    </xdr:to>
    <xdr:cxnSp macro="">
      <xdr:nvCxnSpPr>
        <xdr:cNvPr id="438" name="直線コネクタ 437">
          <a:extLst>
            <a:ext uri="{FF2B5EF4-FFF2-40B4-BE49-F238E27FC236}">
              <a16:creationId xmlns:a16="http://schemas.microsoft.com/office/drawing/2014/main" id="{2623EEF3-44D0-4547-8166-3697C61397B0}"/>
            </a:ext>
          </a:extLst>
        </xdr:cNvPr>
        <xdr:cNvCxnSpPr/>
      </xdr:nvCxnSpPr>
      <xdr:spPr>
        <a:xfrm>
          <a:off x="13703300" y="689174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58057</xdr:rowOff>
    </xdr:from>
    <xdr:to>
      <xdr:col>67</xdr:col>
      <xdr:colOff>101600</xdr:colOff>
      <xdr:row>39</xdr:row>
      <xdr:rowOff>159657</xdr:rowOff>
    </xdr:to>
    <xdr:sp macro="" textlink="">
      <xdr:nvSpPr>
        <xdr:cNvPr id="439" name="楕円 438">
          <a:extLst>
            <a:ext uri="{FF2B5EF4-FFF2-40B4-BE49-F238E27FC236}">
              <a16:creationId xmlns:a16="http://schemas.microsoft.com/office/drawing/2014/main" id="{5DA16D77-27EF-47C2-9DF4-E27043FE7C29}"/>
            </a:ext>
          </a:extLst>
        </xdr:cNvPr>
        <xdr:cNvSpPr/>
      </xdr:nvSpPr>
      <xdr:spPr>
        <a:xfrm>
          <a:off x="1276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108857</xdr:rowOff>
    </xdr:from>
    <xdr:to>
      <xdr:col>71</xdr:col>
      <xdr:colOff>177800</xdr:colOff>
      <xdr:row>40</xdr:row>
      <xdr:rowOff>33746</xdr:rowOff>
    </xdr:to>
    <xdr:cxnSp macro="">
      <xdr:nvCxnSpPr>
        <xdr:cNvPr id="440" name="直線コネクタ 439">
          <a:extLst>
            <a:ext uri="{FF2B5EF4-FFF2-40B4-BE49-F238E27FC236}">
              <a16:creationId xmlns:a16="http://schemas.microsoft.com/office/drawing/2014/main" id="{9C0A16B6-9126-4B50-A275-1B9046F509F2}"/>
            </a:ext>
          </a:extLst>
        </xdr:cNvPr>
        <xdr:cNvCxnSpPr/>
      </xdr:nvCxnSpPr>
      <xdr:spPr>
        <a:xfrm>
          <a:off x="12814300" y="679540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57C8CA76-0D61-4FC0-8F37-2963B963DE3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5A6D5151-1445-43FB-8409-E1D564545079}"/>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29C87EA5-A512-4DFC-A235-548A2F76F864}"/>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271C7EE-71AD-49E5-9ED2-0D9D1C42914D}"/>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F322184F-EF62-4CAD-A65D-DC1A5B2E46D7}"/>
            </a:ext>
          </a:extLst>
        </xdr:cNvPr>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165480</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AB17AB8A-70CF-4FD9-A6E0-A09890E3198B}"/>
            </a:ext>
          </a:extLst>
        </xdr:cNvPr>
        <xdr:cNvSpPr txBox="1"/>
      </xdr:nvSpPr>
      <xdr:spPr>
        <a:xfrm>
          <a:off x="14389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75673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4ECFFE9E-B5AC-4E2E-894B-D3C8C5BE2D0B}"/>
            </a:ext>
          </a:extLst>
        </xdr:cNvPr>
        <xdr:cNvSpPr txBox="1"/>
      </xdr:nvSpPr>
      <xdr:spPr>
        <a:xfrm>
          <a:off x="13500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47FF8CC6-E891-4D8F-ADBA-02DD65AF2811}"/>
            </a:ext>
          </a:extLst>
        </xdr:cNvPr>
        <xdr:cNvSpPr txBox="1"/>
      </xdr:nvSpPr>
      <xdr:spPr>
        <a:xfrm>
          <a:off x="12611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14B03797-3CA1-4852-8C23-2136B8D2A6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A9EFD606-8851-4BD9-8774-107532243A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172DAE7-CF51-4E46-95A3-0993932483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704F29E4-9634-47ED-8886-235E52F195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174EA4E7-07B5-4E8E-A4A9-F9FD89CBE4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CDAA68D0-6A36-458D-A039-0A40526AA5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6B7D6FFC-78F3-40CE-859A-0EC4C0C839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F29B9337-95F3-4B54-9BE4-9B734E67FA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8C363A97-D800-4AF0-8882-C9A1D576D3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0BA03A3-5A4B-4BD3-8E9C-9F9A99B181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C85936B9-0FEC-4712-A6A2-D142537F4F8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2316DC28-BE9D-4D57-ADAF-C8AC690B408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142C12D8-9669-4943-ACCE-90BC31E5A54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83B5F675-A78A-4369-8EAF-27BA18B4087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A85D4BC1-CA1D-4921-8897-29937145987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DC5A4C39-4D58-4F6B-904E-D43D818F899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8E838045-BBB7-4215-B270-069BDD50B9A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B553CC9D-CA4A-4ECB-9D1C-26B15166F80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F3236213-F4C4-4CB6-A545-55704788225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A0CA6A22-7CE7-4F18-8DF6-24AA27BF6C1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69B4FF35-9AB0-481C-8F96-A39E307669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339E22E9-17FA-4341-8620-35EA1B3BAC1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DB441AF8-818C-4854-91B0-1AFC637127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2" name="直線コネクタ 471">
          <a:extLst>
            <a:ext uri="{FF2B5EF4-FFF2-40B4-BE49-F238E27FC236}">
              <a16:creationId xmlns:a16="http://schemas.microsoft.com/office/drawing/2014/main" id="{E9AC1BA8-3ADA-4B9B-8A56-8398B06DF50F}"/>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C35FB802-7DF7-4FD9-AEAD-080C42117FC1}"/>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74" name="直線コネクタ 473">
          <a:extLst>
            <a:ext uri="{FF2B5EF4-FFF2-40B4-BE49-F238E27FC236}">
              <a16:creationId xmlns:a16="http://schemas.microsoft.com/office/drawing/2014/main" id="{695643EC-575F-4EC6-BEE7-E11ADD89BC69}"/>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EA74DAE2-D081-4798-B825-C2230F3D5637}"/>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76" name="直線コネクタ 475">
          <a:extLst>
            <a:ext uri="{FF2B5EF4-FFF2-40B4-BE49-F238E27FC236}">
              <a16:creationId xmlns:a16="http://schemas.microsoft.com/office/drawing/2014/main" id="{A2EEA66D-FA67-4A99-906E-720F041A6F1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3639A03B-884A-438E-9D6F-392994CFBDDC}"/>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78" name="フローチャート: 判断 477">
          <a:extLst>
            <a:ext uri="{FF2B5EF4-FFF2-40B4-BE49-F238E27FC236}">
              <a16:creationId xmlns:a16="http://schemas.microsoft.com/office/drawing/2014/main" id="{4E4F33C6-A3F3-4921-9AF1-22D63D6441BD}"/>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79" name="フローチャート: 判断 478">
          <a:extLst>
            <a:ext uri="{FF2B5EF4-FFF2-40B4-BE49-F238E27FC236}">
              <a16:creationId xmlns:a16="http://schemas.microsoft.com/office/drawing/2014/main" id="{A0FB8D1D-893A-49F7-9367-B4DA49D7CB1B}"/>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0" name="フローチャート: 判断 479">
          <a:extLst>
            <a:ext uri="{FF2B5EF4-FFF2-40B4-BE49-F238E27FC236}">
              <a16:creationId xmlns:a16="http://schemas.microsoft.com/office/drawing/2014/main" id="{4677D228-BA07-4EA8-818B-98AB3A9A4E0C}"/>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1" name="フローチャート: 判断 480">
          <a:extLst>
            <a:ext uri="{FF2B5EF4-FFF2-40B4-BE49-F238E27FC236}">
              <a16:creationId xmlns:a16="http://schemas.microsoft.com/office/drawing/2014/main" id="{1C278C5B-12E2-4E1E-9C98-EA1EFD864A31}"/>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2" name="フローチャート: 判断 481">
          <a:extLst>
            <a:ext uri="{FF2B5EF4-FFF2-40B4-BE49-F238E27FC236}">
              <a16:creationId xmlns:a16="http://schemas.microsoft.com/office/drawing/2014/main" id="{67D5EE90-153F-4BD7-A158-295AA94A3AFD}"/>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262F33A-4A1B-40D3-8F23-A0758F36F60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A7091AD-E873-4D86-81E9-9982A1C651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8D8DC6D-6F26-4A1C-AF29-87E3CB3398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29602B7-428E-4B1C-B5BC-DBF4F87DB1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EC8DD0D-C751-42AE-88C5-2C7CF0804ED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64770</xdr:rowOff>
    </xdr:from>
    <xdr:to>
      <xdr:col>116</xdr:col>
      <xdr:colOff>114300</xdr:colOff>
      <xdr:row>41</xdr:row>
      <xdr:rowOff>166370</xdr:rowOff>
    </xdr:to>
    <xdr:sp macro="" textlink="">
      <xdr:nvSpPr>
        <xdr:cNvPr id="488" name="楕円 487">
          <a:extLst>
            <a:ext uri="{FF2B5EF4-FFF2-40B4-BE49-F238E27FC236}">
              <a16:creationId xmlns:a16="http://schemas.microsoft.com/office/drawing/2014/main" id="{99C6D9E4-2553-45B6-B57B-81AD47909CCC}"/>
            </a:ext>
          </a:extLst>
        </xdr:cNvPr>
        <xdr:cNvSpPr/>
      </xdr:nvSpPr>
      <xdr:spPr>
        <a:xfrm>
          <a:off x="221107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151147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F2DEF11C-1A83-427B-A16A-1605188E75B8}"/>
            </a:ext>
          </a:extLst>
        </xdr:cNvPr>
        <xdr:cNvSpPr txBox="1"/>
      </xdr:nvSpPr>
      <xdr:spPr>
        <a:xfrm>
          <a:off x="22199600" y="700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67310</xdr:rowOff>
    </xdr:from>
    <xdr:to>
      <xdr:col>112</xdr:col>
      <xdr:colOff>38100</xdr:colOff>
      <xdr:row>41</xdr:row>
      <xdr:rowOff>168910</xdr:rowOff>
    </xdr:to>
    <xdr:sp macro="" textlink="">
      <xdr:nvSpPr>
        <xdr:cNvPr id="490" name="楕円 489">
          <a:extLst>
            <a:ext uri="{FF2B5EF4-FFF2-40B4-BE49-F238E27FC236}">
              <a16:creationId xmlns:a16="http://schemas.microsoft.com/office/drawing/2014/main" id="{EFB58B98-6478-48CA-B11E-323888F41644}"/>
            </a:ext>
          </a:extLst>
        </xdr:cNvPr>
        <xdr:cNvSpPr/>
      </xdr:nvSpPr>
      <xdr:spPr>
        <a:xfrm>
          <a:off x="2127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115570</xdr:rowOff>
    </xdr:from>
    <xdr:to>
      <xdr:col>116</xdr:col>
      <xdr:colOff>63500</xdr:colOff>
      <xdr:row>41</xdr:row>
      <xdr:rowOff>118110</xdr:rowOff>
    </xdr:to>
    <xdr:cxnSp macro="">
      <xdr:nvCxnSpPr>
        <xdr:cNvPr id="491" name="直線コネクタ 490">
          <a:extLst>
            <a:ext uri="{FF2B5EF4-FFF2-40B4-BE49-F238E27FC236}">
              <a16:creationId xmlns:a16="http://schemas.microsoft.com/office/drawing/2014/main" id="{52077808-1F47-4618-B4CB-D85942447600}"/>
            </a:ext>
          </a:extLst>
        </xdr:cNvPr>
        <xdr:cNvCxnSpPr/>
      </xdr:nvCxnSpPr>
      <xdr:spPr>
        <a:xfrm flipV="1">
          <a:off x="21323300" y="71450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67310</xdr:rowOff>
    </xdr:from>
    <xdr:to>
      <xdr:col>107</xdr:col>
      <xdr:colOff>101600</xdr:colOff>
      <xdr:row>41</xdr:row>
      <xdr:rowOff>168910</xdr:rowOff>
    </xdr:to>
    <xdr:sp macro="" textlink="">
      <xdr:nvSpPr>
        <xdr:cNvPr id="492" name="楕円 491">
          <a:extLst>
            <a:ext uri="{FF2B5EF4-FFF2-40B4-BE49-F238E27FC236}">
              <a16:creationId xmlns:a16="http://schemas.microsoft.com/office/drawing/2014/main" id="{1BCB7103-F276-4F58-9EE8-E122CC1176AB}"/>
            </a:ext>
          </a:extLst>
        </xdr:cNvPr>
        <xdr:cNvSpPr/>
      </xdr:nvSpPr>
      <xdr:spPr>
        <a:xfrm>
          <a:off x="2038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118110</xdr:rowOff>
    </xdr:to>
    <xdr:cxnSp macro="">
      <xdr:nvCxnSpPr>
        <xdr:cNvPr id="493" name="直線コネクタ 492">
          <a:extLst>
            <a:ext uri="{FF2B5EF4-FFF2-40B4-BE49-F238E27FC236}">
              <a16:creationId xmlns:a16="http://schemas.microsoft.com/office/drawing/2014/main" id="{8AB63CFD-94A1-4E11-AC3F-58615D37C248}"/>
            </a:ext>
          </a:extLst>
        </xdr:cNvPr>
        <xdr:cNvCxnSpPr/>
      </xdr:nvCxnSpPr>
      <xdr:spPr>
        <a:xfrm>
          <a:off x="20434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72390</xdr:rowOff>
    </xdr:from>
    <xdr:to>
      <xdr:col>102</xdr:col>
      <xdr:colOff>165100</xdr:colOff>
      <xdr:row>42</xdr:row>
      <xdr:rowOff>2540</xdr:rowOff>
    </xdr:to>
    <xdr:sp macro="" textlink="">
      <xdr:nvSpPr>
        <xdr:cNvPr id="494" name="楕円 493">
          <a:extLst>
            <a:ext uri="{FF2B5EF4-FFF2-40B4-BE49-F238E27FC236}">
              <a16:creationId xmlns:a16="http://schemas.microsoft.com/office/drawing/2014/main" id="{E328B62E-45B6-4016-9778-DCD9A7D02195}"/>
            </a:ext>
          </a:extLst>
        </xdr:cNvPr>
        <xdr:cNvSpPr/>
      </xdr:nvSpPr>
      <xdr:spPr>
        <a:xfrm>
          <a:off x="19494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123190</xdr:rowOff>
    </xdr:to>
    <xdr:cxnSp macro="">
      <xdr:nvCxnSpPr>
        <xdr:cNvPr id="495" name="直線コネクタ 494">
          <a:extLst>
            <a:ext uri="{FF2B5EF4-FFF2-40B4-BE49-F238E27FC236}">
              <a16:creationId xmlns:a16="http://schemas.microsoft.com/office/drawing/2014/main" id="{FFE8D840-B87D-478F-AF0E-46132CC87358}"/>
            </a:ext>
          </a:extLst>
        </xdr:cNvPr>
        <xdr:cNvCxnSpPr/>
      </xdr:nvCxnSpPr>
      <xdr:spPr>
        <a:xfrm flipV="1">
          <a:off x="19545300" y="71475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69850</xdr:rowOff>
    </xdr:from>
    <xdr:to>
      <xdr:col>98</xdr:col>
      <xdr:colOff>38100</xdr:colOff>
      <xdr:row>42</xdr:row>
      <xdr:rowOff>0</xdr:rowOff>
    </xdr:to>
    <xdr:sp macro="" textlink="">
      <xdr:nvSpPr>
        <xdr:cNvPr id="496" name="楕円 495">
          <a:extLst>
            <a:ext uri="{FF2B5EF4-FFF2-40B4-BE49-F238E27FC236}">
              <a16:creationId xmlns:a16="http://schemas.microsoft.com/office/drawing/2014/main" id="{F56B9F7F-8258-4689-BB89-62CBD0C65F58}"/>
            </a:ext>
          </a:extLst>
        </xdr:cNvPr>
        <xdr:cNvSpPr/>
      </xdr:nvSpPr>
      <xdr:spPr>
        <a:xfrm>
          <a:off x="18605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120650</xdr:rowOff>
    </xdr:from>
    <xdr:to>
      <xdr:col>102</xdr:col>
      <xdr:colOff>114300</xdr:colOff>
      <xdr:row>41</xdr:row>
      <xdr:rowOff>123190</xdr:rowOff>
    </xdr:to>
    <xdr:cxnSp macro="">
      <xdr:nvCxnSpPr>
        <xdr:cNvPr id="497" name="直線コネクタ 496">
          <a:extLst>
            <a:ext uri="{FF2B5EF4-FFF2-40B4-BE49-F238E27FC236}">
              <a16:creationId xmlns:a16="http://schemas.microsoft.com/office/drawing/2014/main" id="{B4347952-85CC-480F-8841-C83F128D38F2}"/>
            </a:ext>
          </a:extLst>
        </xdr:cNvPr>
        <xdr:cNvCxnSpPr/>
      </xdr:nvCxnSpPr>
      <xdr:spPr>
        <a:xfrm>
          <a:off x="18656300" y="71501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B6D32BD9-35BC-4CF9-9869-CB4F8DC47D33}"/>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5DA7E0C3-02C5-4751-8C15-3C13542E3271}"/>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E1FA0DBD-7395-46A3-BE4E-64CC3B5FFE51}"/>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90A0BAC3-EE7F-4BDF-A107-7DC979919D4E}"/>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160037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65857192-8C39-4D75-BB40-3C7BE70FED9B}"/>
            </a:ext>
          </a:extLst>
        </xdr:cNvPr>
        <xdr:cNvSpPr txBox="1"/>
      </xdr:nvSpPr>
      <xdr:spPr>
        <a:xfrm>
          <a:off x="21075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AA4A9366-8B0A-485A-90E6-E1FD94558CD0}"/>
            </a:ext>
          </a:extLst>
        </xdr:cNvPr>
        <xdr:cNvSpPr txBox="1"/>
      </xdr:nvSpPr>
      <xdr:spPr>
        <a:xfrm>
          <a:off x="20199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165117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1E143431-9F11-44D1-94BC-9A0F37F30497}"/>
            </a:ext>
          </a:extLst>
        </xdr:cNvPr>
        <xdr:cNvSpPr txBox="1"/>
      </xdr:nvSpPr>
      <xdr:spPr>
        <a:xfrm>
          <a:off x="19310427" y="719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162577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CB58B4F4-144B-44AF-9EB4-5639E999D54D}"/>
            </a:ext>
          </a:extLst>
        </xdr:cNvPr>
        <xdr:cNvSpPr txBox="1"/>
      </xdr:nvSpPr>
      <xdr:spPr>
        <a:xfrm>
          <a:off x="18421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AB316466-758E-4872-97DA-019C2E1634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C738D97C-8AC8-450D-B577-7893A48B3E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228572B7-F871-4F9F-B86A-BCE96A3721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79EEE49A-CB46-4F5E-8655-64C88B1ECE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7DC7BAA3-050C-47A0-8696-B0D5710C3F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FDA47BF4-A02D-4B5D-AF02-F0E372D5A8A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45FEBE04-DBF4-476D-966F-03EF0E39A7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97E8F677-1C6C-4F03-B51B-546533FA66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80D23CC0-10B0-4558-8CD2-4842235B53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6F6ADE1A-2809-4FE5-A186-8013776AF3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47879F9C-5BBF-43B2-9F12-97B925D987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A33F488B-30DD-4079-B5DB-DCEBCAA1530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8D44FA97-02F5-42BB-9CCC-1272C5B6FB5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E4E1EEF7-EF4A-49AA-BF30-1FAE3F87769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CC64C980-6361-4B94-848A-A14FC7B2D23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DC5216C-7E14-4269-BA0A-B15C278B36C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BDDAB436-FBC3-42AF-A79A-CA493B6A26A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46A10615-6DFD-4677-87CF-C3EE65A24EC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D65B48AE-402B-4472-9CE7-2A2A4C6CA71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AD0640F7-5561-43A2-B8CF-23994850EE3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96478226-F788-4F1D-A5E9-6B3D07501CD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A4A904EF-0844-458D-BE7E-EB7DA8DA7F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79DFAA14-34F0-4EC2-B462-8D9C1FBA973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7612935A-FB4C-4B45-9690-E53F564EF0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0" name="直線コネクタ 529">
          <a:extLst>
            <a:ext uri="{FF2B5EF4-FFF2-40B4-BE49-F238E27FC236}">
              <a16:creationId xmlns:a16="http://schemas.microsoft.com/office/drawing/2014/main" id="{1EF40ECA-0774-415A-A081-0F893E7F3041}"/>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4F3BA1F0-1B38-4BB3-8FE7-DE9F33EAE408}"/>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2" name="直線コネクタ 531">
          <a:extLst>
            <a:ext uri="{FF2B5EF4-FFF2-40B4-BE49-F238E27FC236}">
              <a16:creationId xmlns:a16="http://schemas.microsoft.com/office/drawing/2014/main" id="{3C4B8790-3948-47CB-BD5E-2AD182717E25}"/>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B290EAA1-5288-4E8E-8138-4FCBA1CA258B}"/>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34" name="直線コネクタ 533">
          <a:extLst>
            <a:ext uri="{FF2B5EF4-FFF2-40B4-BE49-F238E27FC236}">
              <a16:creationId xmlns:a16="http://schemas.microsoft.com/office/drawing/2014/main" id="{541A5833-A3F5-4652-8BD9-D9D6ABA711BB}"/>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B609EF4A-4145-4F45-8455-D6FFB28EFEDE}"/>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6" name="フローチャート: 判断 535">
          <a:extLst>
            <a:ext uri="{FF2B5EF4-FFF2-40B4-BE49-F238E27FC236}">
              <a16:creationId xmlns:a16="http://schemas.microsoft.com/office/drawing/2014/main" id="{6BF2B3DB-C2DE-425A-A32D-AE25F7FE1E1B}"/>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7" name="フローチャート: 判断 536">
          <a:extLst>
            <a:ext uri="{FF2B5EF4-FFF2-40B4-BE49-F238E27FC236}">
              <a16:creationId xmlns:a16="http://schemas.microsoft.com/office/drawing/2014/main" id="{66C9789B-63CC-4A09-87E4-B82E25FE14C2}"/>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38" name="フローチャート: 判断 537">
          <a:extLst>
            <a:ext uri="{FF2B5EF4-FFF2-40B4-BE49-F238E27FC236}">
              <a16:creationId xmlns:a16="http://schemas.microsoft.com/office/drawing/2014/main" id="{F158AE1A-B962-47FB-B58B-CC80353DD9CE}"/>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39" name="フローチャート: 判断 538">
          <a:extLst>
            <a:ext uri="{FF2B5EF4-FFF2-40B4-BE49-F238E27FC236}">
              <a16:creationId xmlns:a16="http://schemas.microsoft.com/office/drawing/2014/main" id="{5E29E74D-19CB-4F50-8FA8-71A99B36CEE4}"/>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0" name="フローチャート: 判断 539">
          <a:extLst>
            <a:ext uri="{FF2B5EF4-FFF2-40B4-BE49-F238E27FC236}">
              <a16:creationId xmlns:a16="http://schemas.microsoft.com/office/drawing/2014/main" id="{749B0106-ADCF-47FE-AB32-7337FF53F8C4}"/>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2E8EBD6-C1F6-482B-9DB4-2D5AEC471D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22F891E-EE27-4C0A-88A0-8516BBCC43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A7C465D-099C-4336-AFEA-B24A04538F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64C795A-A5A7-401D-B486-264DF75622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67C9591-4EEC-41A5-9C14-298640CE0D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46" name="楕円 545">
          <a:extLst>
            <a:ext uri="{FF2B5EF4-FFF2-40B4-BE49-F238E27FC236}">
              <a16:creationId xmlns:a16="http://schemas.microsoft.com/office/drawing/2014/main" id="{BA894301-E574-4299-9A9A-B5D51DDEE448}"/>
            </a:ext>
          </a:extLst>
        </xdr:cNvPr>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648B4A3C-2583-4896-BA79-A658A708D5EB}"/>
            </a:ext>
          </a:extLst>
        </xdr:cNvPr>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548" name="楕円 547">
          <a:extLst>
            <a:ext uri="{FF2B5EF4-FFF2-40B4-BE49-F238E27FC236}">
              <a16:creationId xmlns:a16="http://schemas.microsoft.com/office/drawing/2014/main" id="{9AE9E6BB-9FEE-4FDC-BA58-F199C2B6C615}"/>
            </a:ext>
          </a:extLst>
        </xdr:cNvPr>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62</xdr:row>
      <xdr:rowOff>53340</xdr:rowOff>
    </xdr:to>
    <xdr:cxnSp macro="">
      <xdr:nvCxnSpPr>
        <xdr:cNvPr id="549" name="直線コネクタ 548">
          <a:extLst>
            <a:ext uri="{FF2B5EF4-FFF2-40B4-BE49-F238E27FC236}">
              <a16:creationId xmlns:a16="http://schemas.microsoft.com/office/drawing/2014/main" id="{EE86C790-D359-4499-89BB-A683DE960C11}"/>
            </a:ext>
          </a:extLst>
        </xdr:cNvPr>
        <xdr:cNvCxnSpPr/>
      </xdr:nvCxnSpPr>
      <xdr:spPr>
        <a:xfrm flipV="1">
          <a:off x="15481300" y="1023366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154940</xdr:rowOff>
    </xdr:from>
    <xdr:to>
      <xdr:col>76</xdr:col>
      <xdr:colOff>165100</xdr:colOff>
      <xdr:row>62</xdr:row>
      <xdr:rowOff>85090</xdr:rowOff>
    </xdr:to>
    <xdr:sp macro="" textlink="">
      <xdr:nvSpPr>
        <xdr:cNvPr id="550" name="楕円 549">
          <a:extLst>
            <a:ext uri="{FF2B5EF4-FFF2-40B4-BE49-F238E27FC236}">
              <a16:creationId xmlns:a16="http://schemas.microsoft.com/office/drawing/2014/main" id="{2A42B602-271B-467A-A8FA-E7FD0CFB2908}"/>
            </a:ext>
          </a:extLst>
        </xdr:cNvPr>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62</xdr:row>
      <xdr:rowOff>53340</xdr:rowOff>
    </xdr:to>
    <xdr:cxnSp macro="">
      <xdr:nvCxnSpPr>
        <xdr:cNvPr id="551" name="直線コネクタ 550">
          <a:extLst>
            <a:ext uri="{FF2B5EF4-FFF2-40B4-BE49-F238E27FC236}">
              <a16:creationId xmlns:a16="http://schemas.microsoft.com/office/drawing/2014/main" id="{42978C11-1080-48BE-B3ED-4A342FF6E07F}"/>
            </a:ext>
          </a:extLst>
        </xdr:cNvPr>
        <xdr:cNvCxnSpPr/>
      </xdr:nvCxnSpPr>
      <xdr:spPr>
        <a:xfrm>
          <a:off x="14592300" y="10664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552" name="楕円 551">
          <a:extLst>
            <a:ext uri="{FF2B5EF4-FFF2-40B4-BE49-F238E27FC236}">
              <a16:creationId xmlns:a16="http://schemas.microsoft.com/office/drawing/2014/main" id="{A44DC6A6-F6CC-4F56-9643-FAD20A1C8D51}"/>
            </a:ext>
          </a:extLst>
        </xdr:cNvPr>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34290</xdr:rowOff>
    </xdr:to>
    <xdr:cxnSp macro="">
      <xdr:nvCxnSpPr>
        <xdr:cNvPr id="553" name="直線コネクタ 552">
          <a:extLst>
            <a:ext uri="{FF2B5EF4-FFF2-40B4-BE49-F238E27FC236}">
              <a16:creationId xmlns:a16="http://schemas.microsoft.com/office/drawing/2014/main" id="{0D1C15C2-640F-43B2-8DB8-E133C800A5D9}"/>
            </a:ext>
          </a:extLst>
        </xdr:cNvPr>
        <xdr:cNvCxnSpPr/>
      </xdr:nvCxnSpPr>
      <xdr:spPr>
        <a:xfrm>
          <a:off x="13703300" y="10641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105410</xdr:rowOff>
    </xdr:from>
    <xdr:to>
      <xdr:col>67</xdr:col>
      <xdr:colOff>101600</xdr:colOff>
      <xdr:row>62</xdr:row>
      <xdr:rowOff>35560</xdr:rowOff>
    </xdr:to>
    <xdr:sp macro="" textlink="">
      <xdr:nvSpPr>
        <xdr:cNvPr id="554" name="楕円 553">
          <a:extLst>
            <a:ext uri="{FF2B5EF4-FFF2-40B4-BE49-F238E27FC236}">
              <a16:creationId xmlns:a16="http://schemas.microsoft.com/office/drawing/2014/main" id="{DFD0BE10-0066-4956-B260-B68E5107BD50}"/>
            </a:ext>
          </a:extLst>
        </xdr:cNvPr>
        <xdr:cNvSpPr/>
      </xdr:nvSpPr>
      <xdr:spPr>
        <a:xfrm>
          <a:off x="1276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156210</xdr:rowOff>
    </xdr:from>
    <xdr:to>
      <xdr:col>71</xdr:col>
      <xdr:colOff>177800</xdr:colOff>
      <xdr:row>62</xdr:row>
      <xdr:rowOff>11430</xdr:rowOff>
    </xdr:to>
    <xdr:cxnSp macro="">
      <xdr:nvCxnSpPr>
        <xdr:cNvPr id="555" name="直線コネクタ 554">
          <a:extLst>
            <a:ext uri="{FF2B5EF4-FFF2-40B4-BE49-F238E27FC236}">
              <a16:creationId xmlns:a16="http://schemas.microsoft.com/office/drawing/2014/main" id="{1903EBC7-7D5A-4861-A8E5-7ED8DF5879B8}"/>
            </a:ext>
          </a:extLst>
        </xdr:cNvPr>
        <xdr:cNvCxnSpPr/>
      </xdr:nvCxnSpPr>
      <xdr:spPr>
        <a:xfrm>
          <a:off x="12814300" y="10614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6" name="n_1aveValue【学校施設】&#10;有形固定資産減価償却率">
          <a:extLst>
            <a:ext uri="{FF2B5EF4-FFF2-40B4-BE49-F238E27FC236}">
              <a16:creationId xmlns:a16="http://schemas.microsoft.com/office/drawing/2014/main" id="{F3D584E5-6565-441C-8B85-83F4747A81D7}"/>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7" name="n_2aveValue【学校施設】&#10;有形固定資産減価償却率">
          <a:extLst>
            <a:ext uri="{FF2B5EF4-FFF2-40B4-BE49-F238E27FC236}">
              <a16:creationId xmlns:a16="http://schemas.microsoft.com/office/drawing/2014/main" id="{1CC5E573-6EB8-404F-94D2-E4FAE4F70C85}"/>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58" name="n_3aveValue【学校施設】&#10;有形固定資産減価償却率">
          <a:extLst>
            <a:ext uri="{FF2B5EF4-FFF2-40B4-BE49-F238E27FC236}">
              <a16:creationId xmlns:a16="http://schemas.microsoft.com/office/drawing/2014/main" id="{6BACAFB9-CA00-4F1B-B488-5E2D8B9A441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59" name="n_4aveValue【学校施設】&#10;有形固定資産減価償却率">
          <a:extLst>
            <a:ext uri="{FF2B5EF4-FFF2-40B4-BE49-F238E27FC236}">
              <a16:creationId xmlns:a16="http://schemas.microsoft.com/office/drawing/2014/main" id="{85E941AE-0B30-4545-B548-32A19D3FEF1A}"/>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60" name="n_1mainValue【学校施設】&#10;有形固定資産減価償却率">
          <a:extLst>
            <a:ext uri="{FF2B5EF4-FFF2-40B4-BE49-F238E27FC236}">
              <a16:creationId xmlns:a16="http://schemas.microsoft.com/office/drawing/2014/main" id="{5D0A2F06-1B34-4693-ACBF-3757D47EFD8F}"/>
            </a:ext>
          </a:extLst>
        </xdr:cNvPr>
        <xdr:cNvSpPr txBox="1"/>
      </xdr:nvSpPr>
      <xdr:spPr>
        <a:xfrm>
          <a:off x="15266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561" name="n_2mainValue【学校施設】&#10;有形固定資産減価償却率">
          <a:extLst>
            <a:ext uri="{FF2B5EF4-FFF2-40B4-BE49-F238E27FC236}">
              <a16:creationId xmlns:a16="http://schemas.microsoft.com/office/drawing/2014/main" id="{3A5C1621-56F6-4EBB-8CD2-CCDB4CEA49EE}"/>
            </a:ext>
          </a:extLst>
        </xdr:cNvPr>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562" name="n_3mainValue【学校施設】&#10;有形固定資産減価償却率">
          <a:extLst>
            <a:ext uri="{FF2B5EF4-FFF2-40B4-BE49-F238E27FC236}">
              <a16:creationId xmlns:a16="http://schemas.microsoft.com/office/drawing/2014/main" id="{A322FD3D-55E7-480B-9B91-768674EB82BB}"/>
            </a:ext>
          </a:extLst>
        </xdr:cNvPr>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26687</xdr:rowOff>
    </xdr:from>
    <xdr:ext cx="405111" cy="259045"/>
    <xdr:sp macro="" textlink="">
      <xdr:nvSpPr>
        <xdr:cNvPr id="563" name="n_4mainValue【学校施設】&#10;有形固定資産減価償却率">
          <a:extLst>
            <a:ext uri="{FF2B5EF4-FFF2-40B4-BE49-F238E27FC236}">
              <a16:creationId xmlns:a16="http://schemas.microsoft.com/office/drawing/2014/main" id="{18FA86A6-B03E-490C-BF3D-531474FA98A9}"/>
            </a:ext>
          </a:extLst>
        </xdr:cNvPr>
        <xdr:cNvSpPr txBox="1"/>
      </xdr:nvSpPr>
      <xdr:spPr>
        <a:xfrm>
          <a:off x="12611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AE2BEAE1-C46F-4BC1-AA42-B3075C7799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364729C8-2D40-4477-9EFB-A2BDF54D4B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66E9918-C35B-4889-A9EE-695DB755D2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3EAFDF4-6520-4AAD-A91F-08F4BE1BF3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778AB769-FB9D-4190-B4C1-A46B7DCC57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4884AB31-9275-40BE-94D4-7FCEA3191EC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FBAE69B-84AB-46F8-B3F5-664A15FB62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70508887-FA74-48EB-AC0B-9551B92840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A5435BD0-70E5-4BDD-A397-D172A5732F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735148D0-C4D2-4773-BF26-C01B6D1643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ECC90052-696D-4F9B-9491-B00F72E656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B884D098-E22C-4D1F-A92E-1E4DA79DBB0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E4130E50-26B7-4E4B-A6D3-8C4B5A9707A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B9E799D3-9015-46BA-8197-4407456EB9F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22178120-AAC1-4BDE-89AA-419D518F335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DBB9BCEA-F900-4BA8-8BA7-FA6AC99CD3A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0A8E7C20-33A1-42B0-AD75-75979CD3005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5232D8A3-860D-4B07-A777-68666F82F84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FD5EB32D-DB3E-404D-9E6D-8108A64A6EB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5933FF52-8854-4E57-9F84-90C6B842A9C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062CA216-0F48-49AB-B30F-C725DC41D6E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3B04B9F2-4274-4E00-8E78-0A7374E9C55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4B1318D2-1DBA-48B1-931A-9F5AE80AA37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DF37E26E-F7AF-46B6-834A-BCA4127822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7A5D4010-58E1-4FD5-8421-AAF52169870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2C985942-5AD1-4219-B916-F72E7157E6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0" name="直線コネクタ 589">
          <a:extLst>
            <a:ext uri="{FF2B5EF4-FFF2-40B4-BE49-F238E27FC236}">
              <a16:creationId xmlns:a16="http://schemas.microsoft.com/office/drawing/2014/main" id="{CE437B02-F1D3-421B-B6E1-CFFA137F551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1" name="【学校施設】&#10;一人当たり面積最小値テキスト">
          <a:extLst>
            <a:ext uri="{FF2B5EF4-FFF2-40B4-BE49-F238E27FC236}">
              <a16:creationId xmlns:a16="http://schemas.microsoft.com/office/drawing/2014/main" id="{9CBA77E1-C5C0-4E58-AD4C-80F2C20368D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2" name="直線コネクタ 591">
          <a:extLst>
            <a:ext uri="{FF2B5EF4-FFF2-40B4-BE49-F238E27FC236}">
              <a16:creationId xmlns:a16="http://schemas.microsoft.com/office/drawing/2014/main" id="{824C79FD-D656-48CD-B168-1387C7001B1F}"/>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3" name="【学校施設】&#10;一人当たり面積最大値テキスト">
          <a:extLst>
            <a:ext uri="{FF2B5EF4-FFF2-40B4-BE49-F238E27FC236}">
              <a16:creationId xmlns:a16="http://schemas.microsoft.com/office/drawing/2014/main" id="{1BA13D4D-091C-4D54-8B8E-43F721862416}"/>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94" name="直線コネクタ 593">
          <a:extLst>
            <a:ext uri="{FF2B5EF4-FFF2-40B4-BE49-F238E27FC236}">
              <a16:creationId xmlns:a16="http://schemas.microsoft.com/office/drawing/2014/main" id="{9444F91F-F05A-45E2-9F82-77E5C4371B1C}"/>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95" name="【学校施設】&#10;一人当たり面積平均値テキスト">
          <a:extLst>
            <a:ext uri="{FF2B5EF4-FFF2-40B4-BE49-F238E27FC236}">
              <a16:creationId xmlns:a16="http://schemas.microsoft.com/office/drawing/2014/main" id="{3AF501FA-049F-4E85-82DA-9E54518984B0}"/>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96" name="フローチャート: 判断 595">
          <a:extLst>
            <a:ext uri="{FF2B5EF4-FFF2-40B4-BE49-F238E27FC236}">
              <a16:creationId xmlns:a16="http://schemas.microsoft.com/office/drawing/2014/main" id="{2FDB68D6-40CB-4CE0-A688-3766C7DCAAF1}"/>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97" name="フローチャート: 判断 596">
          <a:extLst>
            <a:ext uri="{FF2B5EF4-FFF2-40B4-BE49-F238E27FC236}">
              <a16:creationId xmlns:a16="http://schemas.microsoft.com/office/drawing/2014/main" id="{9D627295-EFBD-4C02-8FB1-E83D422824BA}"/>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98" name="フローチャート: 判断 597">
          <a:extLst>
            <a:ext uri="{FF2B5EF4-FFF2-40B4-BE49-F238E27FC236}">
              <a16:creationId xmlns:a16="http://schemas.microsoft.com/office/drawing/2014/main" id="{3E2158C3-DC18-4D1D-A2B3-8BCFFD854003}"/>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99" name="フローチャート: 判断 598">
          <a:extLst>
            <a:ext uri="{FF2B5EF4-FFF2-40B4-BE49-F238E27FC236}">
              <a16:creationId xmlns:a16="http://schemas.microsoft.com/office/drawing/2014/main" id="{B3187B17-8DB4-452C-A0B0-31D9A34FE79F}"/>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0" name="フローチャート: 判断 599">
          <a:extLst>
            <a:ext uri="{FF2B5EF4-FFF2-40B4-BE49-F238E27FC236}">
              <a16:creationId xmlns:a16="http://schemas.microsoft.com/office/drawing/2014/main" id="{226AC126-59B4-4C55-B5F4-8D977CA83D48}"/>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70F1F58-D0A6-4E51-980D-C1C329F412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1DE4923-10D2-4C24-BF25-4C015B57F8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55854D0-A9D3-412B-9F6F-C61869379EE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7FA94AF-9E59-4E88-9F74-5E70E9467A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55890F0-24D2-4904-B9C7-22104993C7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110853</xdr:rowOff>
    </xdr:from>
    <xdr:to>
      <xdr:col>116</xdr:col>
      <xdr:colOff>114300</xdr:colOff>
      <xdr:row>63</xdr:row>
      <xdr:rowOff>41003</xdr:rowOff>
    </xdr:to>
    <xdr:sp macro="" textlink="">
      <xdr:nvSpPr>
        <xdr:cNvPr id="606" name="楕円 605">
          <a:extLst>
            <a:ext uri="{FF2B5EF4-FFF2-40B4-BE49-F238E27FC236}">
              <a16:creationId xmlns:a16="http://schemas.microsoft.com/office/drawing/2014/main" id="{23DF03E7-250A-4B27-9004-DC30B3A2D283}"/>
            </a:ext>
          </a:extLst>
        </xdr:cNvPr>
        <xdr:cNvSpPr/>
      </xdr:nvSpPr>
      <xdr:spPr>
        <a:xfrm>
          <a:off x="221107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89280</xdr:rowOff>
    </xdr:from>
    <xdr:ext cx="469744" cy="259045"/>
    <xdr:sp macro="" textlink="">
      <xdr:nvSpPr>
        <xdr:cNvPr id="607" name="【学校施設】&#10;一人当たり面積該当値テキスト">
          <a:extLst>
            <a:ext uri="{FF2B5EF4-FFF2-40B4-BE49-F238E27FC236}">
              <a16:creationId xmlns:a16="http://schemas.microsoft.com/office/drawing/2014/main" id="{FB14213B-4E70-4FF2-BB36-4BC7D441381C}"/>
            </a:ext>
          </a:extLst>
        </xdr:cNvPr>
        <xdr:cNvSpPr txBox="1"/>
      </xdr:nvSpPr>
      <xdr:spPr>
        <a:xfrm>
          <a:off x="22199600" y="107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31823</xdr:rowOff>
    </xdr:from>
    <xdr:to>
      <xdr:col>112</xdr:col>
      <xdr:colOff>38100</xdr:colOff>
      <xdr:row>63</xdr:row>
      <xdr:rowOff>133423</xdr:rowOff>
    </xdr:to>
    <xdr:sp macro="" textlink="">
      <xdr:nvSpPr>
        <xdr:cNvPr id="608" name="楕円 607">
          <a:extLst>
            <a:ext uri="{FF2B5EF4-FFF2-40B4-BE49-F238E27FC236}">
              <a16:creationId xmlns:a16="http://schemas.microsoft.com/office/drawing/2014/main" id="{DB181FF1-7DCC-43E5-A598-233CCB7A1777}"/>
            </a:ext>
          </a:extLst>
        </xdr:cNvPr>
        <xdr:cNvSpPr/>
      </xdr:nvSpPr>
      <xdr:spPr>
        <a:xfrm>
          <a:off x="21272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161653</xdr:rowOff>
    </xdr:from>
    <xdr:to>
      <xdr:col>116</xdr:col>
      <xdr:colOff>63500</xdr:colOff>
      <xdr:row>63</xdr:row>
      <xdr:rowOff>82623</xdr:rowOff>
    </xdr:to>
    <xdr:cxnSp macro="">
      <xdr:nvCxnSpPr>
        <xdr:cNvPr id="609" name="直線コネクタ 608">
          <a:extLst>
            <a:ext uri="{FF2B5EF4-FFF2-40B4-BE49-F238E27FC236}">
              <a16:creationId xmlns:a16="http://schemas.microsoft.com/office/drawing/2014/main" id="{E4D61951-8A73-46C2-A015-C7B36D5E0BB0}"/>
            </a:ext>
          </a:extLst>
        </xdr:cNvPr>
        <xdr:cNvCxnSpPr/>
      </xdr:nvCxnSpPr>
      <xdr:spPr>
        <a:xfrm flipV="1">
          <a:off x="21323300" y="10791553"/>
          <a:ext cx="8382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32803</xdr:rowOff>
    </xdr:from>
    <xdr:to>
      <xdr:col>107</xdr:col>
      <xdr:colOff>101600</xdr:colOff>
      <xdr:row>63</xdr:row>
      <xdr:rowOff>134403</xdr:rowOff>
    </xdr:to>
    <xdr:sp macro="" textlink="">
      <xdr:nvSpPr>
        <xdr:cNvPr id="610" name="楕円 609">
          <a:extLst>
            <a:ext uri="{FF2B5EF4-FFF2-40B4-BE49-F238E27FC236}">
              <a16:creationId xmlns:a16="http://schemas.microsoft.com/office/drawing/2014/main" id="{4EDBEB1F-36A4-4EA8-AB4C-B6AE8CDD51C2}"/>
            </a:ext>
          </a:extLst>
        </xdr:cNvPr>
        <xdr:cNvSpPr/>
      </xdr:nvSpPr>
      <xdr:spPr>
        <a:xfrm>
          <a:off x="20383500" y="108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82623</xdr:rowOff>
    </xdr:from>
    <xdr:to>
      <xdr:col>111</xdr:col>
      <xdr:colOff>177800</xdr:colOff>
      <xdr:row>63</xdr:row>
      <xdr:rowOff>83603</xdr:rowOff>
    </xdr:to>
    <xdr:cxnSp macro="">
      <xdr:nvCxnSpPr>
        <xdr:cNvPr id="611" name="直線コネクタ 610">
          <a:extLst>
            <a:ext uri="{FF2B5EF4-FFF2-40B4-BE49-F238E27FC236}">
              <a16:creationId xmlns:a16="http://schemas.microsoft.com/office/drawing/2014/main" id="{C9E252F5-82AC-4994-9D71-6280FE768FB1}"/>
            </a:ext>
          </a:extLst>
        </xdr:cNvPr>
        <xdr:cNvCxnSpPr/>
      </xdr:nvCxnSpPr>
      <xdr:spPr>
        <a:xfrm flipV="1">
          <a:off x="20434300" y="1088397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41293</xdr:rowOff>
    </xdr:from>
    <xdr:to>
      <xdr:col>102</xdr:col>
      <xdr:colOff>165100</xdr:colOff>
      <xdr:row>63</xdr:row>
      <xdr:rowOff>142893</xdr:rowOff>
    </xdr:to>
    <xdr:sp macro="" textlink="">
      <xdr:nvSpPr>
        <xdr:cNvPr id="612" name="楕円 611">
          <a:extLst>
            <a:ext uri="{FF2B5EF4-FFF2-40B4-BE49-F238E27FC236}">
              <a16:creationId xmlns:a16="http://schemas.microsoft.com/office/drawing/2014/main" id="{568E9521-6BDB-4B51-9C35-54182B744E29}"/>
            </a:ext>
          </a:extLst>
        </xdr:cNvPr>
        <xdr:cNvSpPr/>
      </xdr:nvSpPr>
      <xdr:spPr>
        <a:xfrm>
          <a:off x="19494500" y="108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83603</xdr:rowOff>
    </xdr:from>
    <xdr:to>
      <xdr:col>107</xdr:col>
      <xdr:colOff>50800</xdr:colOff>
      <xdr:row>63</xdr:row>
      <xdr:rowOff>92093</xdr:rowOff>
    </xdr:to>
    <xdr:cxnSp macro="">
      <xdr:nvCxnSpPr>
        <xdr:cNvPr id="613" name="直線コネクタ 612">
          <a:extLst>
            <a:ext uri="{FF2B5EF4-FFF2-40B4-BE49-F238E27FC236}">
              <a16:creationId xmlns:a16="http://schemas.microsoft.com/office/drawing/2014/main" id="{E152C79A-34E6-43B0-B704-5691BA4554CA}"/>
            </a:ext>
          </a:extLst>
        </xdr:cNvPr>
        <xdr:cNvCxnSpPr/>
      </xdr:nvCxnSpPr>
      <xdr:spPr>
        <a:xfrm flipV="1">
          <a:off x="19545300" y="1088495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50764</xdr:rowOff>
    </xdr:from>
    <xdr:to>
      <xdr:col>98</xdr:col>
      <xdr:colOff>38100</xdr:colOff>
      <xdr:row>63</xdr:row>
      <xdr:rowOff>152364</xdr:rowOff>
    </xdr:to>
    <xdr:sp macro="" textlink="">
      <xdr:nvSpPr>
        <xdr:cNvPr id="614" name="楕円 613">
          <a:extLst>
            <a:ext uri="{FF2B5EF4-FFF2-40B4-BE49-F238E27FC236}">
              <a16:creationId xmlns:a16="http://schemas.microsoft.com/office/drawing/2014/main" id="{0631F19A-2C9E-4CAF-9234-9EFF825FDF93}"/>
            </a:ext>
          </a:extLst>
        </xdr:cNvPr>
        <xdr:cNvSpPr/>
      </xdr:nvSpPr>
      <xdr:spPr>
        <a:xfrm>
          <a:off x="18605500" y="10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92093</xdr:rowOff>
    </xdr:from>
    <xdr:to>
      <xdr:col>102</xdr:col>
      <xdr:colOff>114300</xdr:colOff>
      <xdr:row>63</xdr:row>
      <xdr:rowOff>101564</xdr:rowOff>
    </xdr:to>
    <xdr:cxnSp macro="">
      <xdr:nvCxnSpPr>
        <xdr:cNvPr id="615" name="直線コネクタ 614">
          <a:extLst>
            <a:ext uri="{FF2B5EF4-FFF2-40B4-BE49-F238E27FC236}">
              <a16:creationId xmlns:a16="http://schemas.microsoft.com/office/drawing/2014/main" id="{F6FEEB45-CE74-4D88-B214-9FC4AEADE9A9}"/>
            </a:ext>
          </a:extLst>
        </xdr:cNvPr>
        <xdr:cNvCxnSpPr/>
      </xdr:nvCxnSpPr>
      <xdr:spPr>
        <a:xfrm flipV="1">
          <a:off x="18656300" y="1089344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16" name="n_1aveValue【学校施設】&#10;一人当たり面積">
          <a:extLst>
            <a:ext uri="{FF2B5EF4-FFF2-40B4-BE49-F238E27FC236}">
              <a16:creationId xmlns:a16="http://schemas.microsoft.com/office/drawing/2014/main" id="{65274E2F-0270-40E3-A60D-8C4715010223}"/>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17" name="n_2aveValue【学校施設】&#10;一人当たり面積">
          <a:extLst>
            <a:ext uri="{FF2B5EF4-FFF2-40B4-BE49-F238E27FC236}">
              <a16:creationId xmlns:a16="http://schemas.microsoft.com/office/drawing/2014/main" id="{FEE62900-ADB7-4F8A-BFAE-B2894DA0EBE1}"/>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18" name="n_3aveValue【学校施設】&#10;一人当たり面積">
          <a:extLst>
            <a:ext uri="{FF2B5EF4-FFF2-40B4-BE49-F238E27FC236}">
              <a16:creationId xmlns:a16="http://schemas.microsoft.com/office/drawing/2014/main" id="{2308AFFA-04B8-4129-BB79-AB0DF2DCF83F}"/>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19" name="n_4aveValue【学校施設】&#10;一人当たり面積">
          <a:extLst>
            <a:ext uri="{FF2B5EF4-FFF2-40B4-BE49-F238E27FC236}">
              <a16:creationId xmlns:a16="http://schemas.microsoft.com/office/drawing/2014/main" id="{958BEAF3-0F1A-4854-B620-9B8FC8F68B63}"/>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124550</xdr:rowOff>
    </xdr:from>
    <xdr:ext cx="469744" cy="259045"/>
    <xdr:sp macro="" textlink="">
      <xdr:nvSpPr>
        <xdr:cNvPr id="620" name="n_1mainValue【学校施設】&#10;一人当たり面積">
          <a:extLst>
            <a:ext uri="{FF2B5EF4-FFF2-40B4-BE49-F238E27FC236}">
              <a16:creationId xmlns:a16="http://schemas.microsoft.com/office/drawing/2014/main" id="{F570557E-6363-4A5F-B19C-757E4E8533C7}"/>
            </a:ext>
          </a:extLst>
        </xdr:cNvPr>
        <xdr:cNvSpPr txBox="1"/>
      </xdr:nvSpPr>
      <xdr:spPr>
        <a:xfrm>
          <a:off x="210757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125530</xdr:rowOff>
    </xdr:from>
    <xdr:ext cx="469744" cy="259045"/>
    <xdr:sp macro="" textlink="">
      <xdr:nvSpPr>
        <xdr:cNvPr id="621" name="n_2mainValue【学校施設】&#10;一人当たり面積">
          <a:extLst>
            <a:ext uri="{FF2B5EF4-FFF2-40B4-BE49-F238E27FC236}">
              <a16:creationId xmlns:a16="http://schemas.microsoft.com/office/drawing/2014/main" id="{7AB92216-D3F3-4AFD-9809-02E28D837878}"/>
            </a:ext>
          </a:extLst>
        </xdr:cNvPr>
        <xdr:cNvSpPr txBox="1"/>
      </xdr:nvSpPr>
      <xdr:spPr>
        <a:xfrm>
          <a:off x="20199427" y="109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134020</xdr:rowOff>
    </xdr:from>
    <xdr:ext cx="469744" cy="259045"/>
    <xdr:sp macro="" textlink="">
      <xdr:nvSpPr>
        <xdr:cNvPr id="622" name="n_3mainValue【学校施設】&#10;一人当たり面積">
          <a:extLst>
            <a:ext uri="{FF2B5EF4-FFF2-40B4-BE49-F238E27FC236}">
              <a16:creationId xmlns:a16="http://schemas.microsoft.com/office/drawing/2014/main" id="{3C24ACFA-920E-4E1D-B096-875E3066D019}"/>
            </a:ext>
          </a:extLst>
        </xdr:cNvPr>
        <xdr:cNvSpPr txBox="1"/>
      </xdr:nvSpPr>
      <xdr:spPr>
        <a:xfrm>
          <a:off x="19310427" y="109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143491</xdr:rowOff>
    </xdr:from>
    <xdr:ext cx="469744" cy="259045"/>
    <xdr:sp macro="" textlink="">
      <xdr:nvSpPr>
        <xdr:cNvPr id="623" name="n_4mainValue【学校施設】&#10;一人当たり面積">
          <a:extLst>
            <a:ext uri="{FF2B5EF4-FFF2-40B4-BE49-F238E27FC236}">
              <a16:creationId xmlns:a16="http://schemas.microsoft.com/office/drawing/2014/main" id="{F7358274-BF63-4390-B61F-057F9E8449AE}"/>
            </a:ext>
          </a:extLst>
        </xdr:cNvPr>
        <xdr:cNvSpPr txBox="1"/>
      </xdr:nvSpPr>
      <xdr:spPr>
        <a:xfrm>
          <a:off x="18421427" y="109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41980F78-E12D-4B96-8ECB-8EF905B564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2F6650C4-28DF-4DD1-AA7D-C452776CBC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0FE7555-3F3C-4879-BEF7-B4D876938D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DC697A9E-E957-4C1B-9FA7-9E4EA0A71B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BA1D280D-B2F0-4139-AC32-84DAA7494A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BEBD474-3016-435B-9453-354E1EDFE1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92D0C22-FBF6-4E85-ABF6-4F064D1B9E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CC5D70A-B6DF-49DA-B921-9848FA32BE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83CAD8E1-1304-4C42-9A42-5234B6E8B1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22ED1121-BF9B-48F1-AEB6-65C81269DB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5657FB18-D72F-4350-91C3-3BE01BDF6A6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566F3FC2-98FA-4BA3-A8EA-7BD391D5B12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10C3F1BD-7199-4DDE-B9BD-18105517A35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DCD66E9B-3BE1-4FE4-8BEF-CC0B785EE13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7E310D6E-0254-4530-A255-2BB55CD75C9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FF22E01A-CC31-4ED4-832B-A60B1C33C1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D7F98F3A-0561-4339-A0BC-C91301A2B8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79ED1514-3FE5-45A9-8FD2-FAC3495A5E0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5971C84-B092-4E79-B50B-641492C445F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CCD0021A-8C23-40CA-9C94-2F087DE559B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F38AF55-27FC-499E-87AF-4E84B027FCA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96E023CE-B22B-4EA3-8B8A-5A34F10A21C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30960797-7CA0-4E9E-9579-3AC4EBDFB51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ADD6C522-7EA9-44C0-A534-B2FE5D716FF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342022D4-E7CD-46CD-9448-B55A03329C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6174E9BD-77A2-4D35-AAFC-BD75953370F8}"/>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AF14AAB3-D43A-4D11-8DA1-76BE426FC02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8F3DE05B-B4FD-4BE7-86BD-5FB74E04E71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2" name="【児童館】&#10;有形固定資産減価償却率最大値テキスト">
          <a:extLst>
            <a:ext uri="{FF2B5EF4-FFF2-40B4-BE49-F238E27FC236}">
              <a16:creationId xmlns:a16="http://schemas.microsoft.com/office/drawing/2014/main" id="{D2864F50-8DF0-48A7-BDBD-11DDB46767EC}"/>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3" name="直線コネクタ 652">
          <a:extLst>
            <a:ext uri="{FF2B5EF4-FFF2-40B4-BE49-F238E27FC236}">
              <a16:creationId xmlns:a16="http://schemas.microsoft.com/office/drawing/2014/main" id="{7F8EC102-287E-4021-8530-2EBC59AB79F5}"/>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54" name="【児童館】&#10;有形固定資産減価償却率平均値テキスト">
          <a:extLst>
            <a:ext uri="{FF2B5EF4-FFF2-40B4-BE49-F238E27FC236}">
              <a16:creationId xmlns:a16="http://schemas.microsoft.com/office/drawing/2014/main" id="{9C9B9DEE-C92B-4A93-B6BB-1EFEB68F6DAA}"/>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5" name="フローチャート: 判断 654">
          <a:extLst>
            <a:ext uri="{FF2B5EF4-FFF2-40B4-BE49-F238E27FC236}">
              <a16:creationId xmlns:a16="http://schemas.microsoft.com/office/drawing/2014/main" id="{762D58DF-58F0-4CA3-BFA4-4B1E1B62E01C}"/>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56" name="フローチャート: 判断 655">
          <a:extLst>
            <a:ext uri="{FF2B5EF4-FFF2-40B4-BE49-F238E27FC236}">
              <a16:creationId xmlns:a16="http://schemas.microsoft.com/office/drawing/2014/main" id="{CCB06B1F-33BF-4865-A722-2EE37F1D3C8F}"/>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57" name="フローチャート: 判断 656">
          <a:extLst>
            <a:ext uri="{FF2B5EF4-FFF2-40B4-BE49-F238E27FC236}">
              <a16:creationId xmlns:a16="http://schemas.microsoft.com/office/drawing/2014/main" id="{3FC1BB96-A37C-45AE-BC1B-CCD15C2D662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58" name="フローチャート: 判断 657">
          <a:extLst>
            <a:ext uri="{FF2B5EF4-FFF2-40B4-BE49-F238E27FC236}">
              <a16:creationId xmlns:a16="http://schemas.microsoft.com/office/drawing/2014/main" id="{428F2EA2-3B84-40BB-9444-5AED10725FC6}"/>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59" name="フローチャート: 判断 658">
          <a:extLst>
            <a:ext uri="{FF2B5EF4-FFF2-40B4-BE49-F238E27FC236}">
              <a16:creationId xmlns:a16="http://schemas.microsoft.com/office/drawing/2014/main" id="{0AC7912A-0271-462C-82DA-09BFF7F7B89D}"/>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20A5C46-AC0A-48FA-B775-FC413AA35BA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8E87AD4-A47B-428B-B25F-DB532CE0E6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0C19A40-7BB8-4217-9461-F8DBEF5132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14D7D79-3327-460F-AF1D-4142EC0DBA8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6EAE68F-F1B4-4514-AF04-DD7B32AB03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65" name="楕円 664">
          <a:extLst>
            <a:ext uri="{FF2B5EF4-FFF2-40B4-BE49-F238E27FC236}">
              <a16:creationId xmlns:a16="http://schemas.microsoft.com/office/drawing/2014/main" id="{D54AAEF7-EC33-4B0D-AB73-387C97EAB11B}"/>
            </a:ext>
          </a:extLst>
        </xdr:cNvPr>
        <xdr:cNvSpPr/>
      </xdr:nvSpPr>
      <xdr:spPr>
        <a:xfrm>
          <a:off x="162687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666" name="【児童館】&#10;有形固定資産減価償却率該当値テキスト">
          <a:extLst>
            <a:ext uri="{FF2B5EF4-FFF2-40B4-BE49-F238E27FC236}">
              <a16:creationId xmlns:a16="http://schemas.microsoft.com/office/drawing/2014/main" id="{FBA30F17-2E27-471A-BF62-6427F8B10942}"/>
            </a:ext>
          </a:extLst>
        </xdr:cNvPr>
        <xdr:cNvSpPr txBox="1"/>
      </xdr:nvSpPr>
      <xdr:spPr>
        <a:xfrm>
          <a:off x="16357600"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667" name="楕円 666">
          <a:extLst>
            <a:ext uri="{FF2B5EF4-FFF2-40B4-BE49-F238E27FC236}">
              <a16:creationId xmlns:a16="http://schemas.microsoft.com/office/drawing/2014/main" id="{2547A388-7E1C-4838-B084-F696979FF0B9}"/>
            </a:ext>
          </a:extLst>
        </xdr:cNvPr>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56062</xdr:rowOff>
    </xdr:to>
    <xdr:cxnSp macro="">
      <xdr:nvCxnSpPr>
        <xdr:cNvPr id="668" name="直線コネクタ 667">
          <a:extLst>
            <a:ext uri="{FF2B5EF4-FFF2-40B4-BE49-F238E27FC236}">
              <a16:creationId xmlns:a16="http://schemas.microsoft.com/office/drawing/2014/main" id="{0B679428-A532-4E26-AC31-26898E07890C}"/>
            </a:ext>
          </a:extLst>
        </xdr:cNvPr>
        <xdr:cNvCxnSpPr/>
      </xdr:nvCxnSpPr>
      <xdr:spPr>
        <a:xfrm>
          <a:off x="15481300" y="1406434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75474</xdr:rowOff>
    </xdr:from>
    <xdr:to>
      <xdr:col>76</xdr:col>
      <xdr:colOff>165100</xdr:colOff>
      <xdr:row>82</xdr:row>
      <xdr:rowOff>5624</xdr:rowOff>
    </xdr:to>
    <xdr:sp macro="" textlink="">
      <xdr:nvSpPr>
        <xdr:cNvPr id="669" name="楕円 668">
          <a:extLst>
            <a:ext uri="{FF2B5EF4-FFF2-40B4-BE49-F238E27FC236}">
              <a16:creationId xmlns:a16="http://schemas.microsoft.com/office/drawing/2014/main" id="{24395BA1-F264-4BE3-952D-204768650E70}"/>
            </a:ext>
          </a:extLst>
        </xdr:cNvPr>
        <xdr:cNvSpPr/>
      </xdr:nvSpPr>
      <xdr:spPr>
        <a:xfrm>
          <a:off x="14541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126274</xdr:rowOff>
    </xdr:from>
    <xdr:to>
      <xdr:col>81</xdr:col>
      <xdr:colOff>50800</xdr:colOff>
      <xdr:row>82</xdr:row>
      <xdr:rowOff>5443</xdr:rowOff>
    </xdr:to>
    <xdr:cxnSp macro="">
      <xdr:nvCxnSpPr>
        <xdr:cNvPr id="670" name="直線コネクタ 669">
          <a:extLst>
            <a:ext uri="{FF2B5EF4-FFF2-40B4-BE49-F238E27FC236}">
              <a16:creationId xmlns:a16="http://schemas.microsoft.com/office/drawing/2014/main" id="{C265AA81-230F-45DF-95B8-2D8BD08E692E}"/>
            </a:ext>
          </a:extLst>
        </xdr:cNvPr>
        <xdr:cNvCxnSpPr/>
      </xdr:nvCxnSpPr>
      <xdr:spPr>
        <a:xfrm>
          <a:off x="14592300" y="140137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26488</xdr:rowOff>
    </xdr:from>
    <xdr:to>
      <xdr:col>72</xdr:col>
      <xdr:colOff>38100</xdr:colOff>
      <xdr:row>81</xdr:row>
      <xdr:rowOff>128088</xdr:rowOff>
    </xdr:to>
    <xdr:sp macro="" textlink="">
      <xdr:nvSpPr>
        <xdr:cNvPr id="671" name="楕円 670">
          <a:extLst>
            <a:ext uri="{FF2B5EF4-FFF2-40B4-BE49-F238E27FC236}">
              <a16:creationId xmlns:a16="http://schemas.microsoft.com/office/drawing/2014/main" id="{AF3D1C53-8324-4567-8903-569B5791CCB4}"/>
            </a:ext>
          </a:extLst>
        </xdr:cNvPr>
        <xdr:cNvSpPr/>
      </xdr:nvSpPr>
      <xdr:spPr>
        <a:xfrm>
          <a:off x="13652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77288</xdr:rowOff>
    </xdr:from>
    <xdr:to>
      <xdr:col>76</xdr:col>
      <xdr:colOff>114300</xdr:colOff>
      <xdr:row>81</xdr:row>
      <xdr:rowOff>126274</xdr:rowOff>
    </xdr:to>
    <xdr:cxnSp macro="">
      <xdr:nvCxnSpPr>
        <xdr:cNvPr id="672" name="直線コネクタ 671">
          <a:extLst>
            <a:ext uri="{FF2B5EF4-FFF2-40B4-BE49-F238E27FC236}">
              <a16:creationId xmlns:a16="http://schemas.microsoft.com/office/drawing/2014/main" id="{ABFD2045-DD85-4A1C-8C72-6F7D4BB5FEBF}"/>
            </a:ext>
          </a:extLst>
        </xdr:cNvPr>
        <xdr:cNvCxnSpPr/>
      </xdr:nvCxnSpPr>
      <xdr:spPr>
        <a:xfrm>
          <a:off x="13703300" y="139647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155484</xdr:rowOff>
    </xdr:from>
    <xdr:to>
      <xdr:col>67</xdr:col>
      <xdr:colOff>101600</xdr:colOff>
      <xdr:row>81</xdr:row>
      <xdr:rowOff>85634</xdr:rowOff>
    </xdr:to>
    <xdr:sp macro="" textlink="">
      <xdr:nvSpPr>
        <xdr:cNvPr id="673" name="楕円 672">
          <a:extLst>
            <a:ext uri="{FF2B5EF4-FFF2-40B4-BE49-F238E27FC236}">
              <a16:creationId xmlns:a16="http://schemas.microsoft.com/office/drawing/2014/main" id="{B44D8589-6E3F-47B6-9A07-2885F7C4A28D}"/>
            </a:ext>
          </a:extLst>
        </xdr:cNvPr>
        <xdr:cNvSpPr/>
      </xdr:nvSpPr>
      <xdr:spPr>
        <a:xfrm>
          <a:off x="12763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34834</xdr:rowOff>
    </xdr:from>
    <xdr:to>
      <xdr:col>71</xdr:col>
      <xdr:colOff>177800</xdr:colOff>
      <xdr:row>81</xdr:row>
      <xdr:rowOff>77288</xdr:rowOff>
    </xdr:to>
    <xdr:cxnSp macro="">
      <xdr:nvCxnSpPr>
        <xdr:cNvPr id="674" name="直線コネクタ 673">
          <a:extLst>
            <a:ext uri="{FF2B5EF4-FFF2-40B4-BE49-F238E27FC236}">
              <a16:creationId xmlns:a16="http://schemas.microsoft.com/office/drawing/2014/main" id="{91277707-26C2-49D7-8CF7-98FC99D71B74}"/>
            </a:ext>
          </a:extLst>
        </xdr:cNvPr>
        <xdr:cNvCxnSpPr/>
      </xdr:nvCxnSpPr>
      <xdr:spPr>
        <a:xfrm>
          <a:off x="12814300" y="139222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75" name="n_1aveValue【児童館】&#10;有形固定資産減価償却率">
          <a:extLst>
            <a:ext uri="{FF2B5EF4-FFF2-40B4-BE49-F238E27FC236}">
              <a16:creationId xmlns:a16="http://schemas.microsoft.com/office/drawing/2014/main" id="{492B2D03-2682-4E93-B870-58DCFDE6AF5C}"/>
            </a:ext>
          </a:extLst>
        </xdr:cNvPr>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76" name="n_2aveValue【児童館】&#10;有形固定資産減価償却率">
          <a:extLst>
            <a:ext uri="{FF2B5EF4-FFF2-40B4-BE49-F238E27FC236}">
              <a16:creationId xmlns:a16="http://schemas.microsoft.com/office/drawing/2014/main" id="{9DCCA905-1257-402D-A19E-001F70D36D1B}"/>
            </a:ext>
          </a:extLst>
        </xdr:cNvPr>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77" name="n_3aveValue【児童館】&#10;有形固定資産減価償却率">
          <a:extLst>
            <a:ext uri="{FF2B5EF4-FFF2-40B4-BE49-F238E27FC236}">
              <a16:creationId xmlns:a16="http://schemas.microsoft.com/office/drawing/2014/main" id="{823A45E1-F9E2-4430-8946-EA2BAFBC9F0B}"/>
            </a:ext>
          </a:extLst>
        </xdr:cNvPr>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78" name="n_4aveValue【児童館】&#10;有形固定資産減価償却率">
          <a:extLst>
            <a:ext uri="{FF2B5EF4-FFF2-40B4-BE49-F238E27FC236}">
              <a16:creationId xmlns:a16="http://schemas.microsoft.com/office/drawing/2014/main" id="{C32781AE-38D4-45D4-85E4-A79E87EFE137}"/>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679" name="n_1mainValue【児童館】&#10;有形固定資産減価償却率">
          <a:extLst>
            <a:ext uri="{FF2B5EF4-FFF2-40B4-BE49-F238E27FC236}">
              <a16:creationId xmlns:a16="http://schemas.microsoft.com/office/drawing/2014/main" id="{46E0C745-AEC0-472B-9F36-4A323D55EA6C}"/>
            </a:ext>
          </a:extLst>
        </xdr:cNvPr>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22151</xdr:rowOff>
    </xdr:from>
    <xdr:ext cx="405111" cy="259045"/>
    <xdr:sp macro="" textlink="">
      <xdr:nvSpPr>
        <xdr:cNvPr id="680" name="n_2mainValue【児童館】&#10;有形固定資産減価償却率">
          <a:extLst>
            <a:ext uri="{FF2B5EF4-FFF2-40B4-BE49-F238E27FC236}">
              <a16:creationId xmlns:a16="http://schemas.microsoft.com/office/drawing/2014/main" id="{82940D1A-4C90-4086-BF04-D161CF505EF5}"/>
            </a:ext>
          </a:extLst>
        </xdr:cNvPr>
        <xdr:cNvSpPr txBox="1"/>
      </xdr:nvSpPr>
      <xdr:spPr>
        <a:xfrm>
          <a:off x="14389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144615</xdr:rowOff>
    </xdr:from>
    <xdr:ext cx="405111" cy="259045"/>
    <xdr:sp macro="" textlink="">
      <xdr:nvSpPr>
        <xdr:cNvPr id="681" name="n_3mainValue【児童館】&#10;有形固定資産減価償却率">
          <a:extLst>
            <a:ext uri="{FF2B5EF4-FFF2-40B4-BE49-F238E27FC236}">
              <a16:creationId xmlns:a16="http://schemas.microsoft.com/office/drawing/2014/main" id="{C8CA8ADC-5C22-4B97-AC6D-1BE85AA9FB50}"/>
            </a:ext>
          </a:extLst>
        </xdr:cNvPr>
        <xdr:cNvSpPr txBox="1"/>
      </xdr:nvSpPr>
      <xdr:spPr>
        <a:xfrm>
          <a:off x="13500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102161</xdr:rowOff>
    </xdr:from>
    <xdr:ext cx="405111" cy="259045"/>
    <xdr:sp macro="" textlink="">
      <xdr:nvSpPr>
        <xdr:cNvPr id="682" name="n_4mainValue【児童館】&#10;有形固定資産減価償却率">
          <a:extLst>
            <a:ext uri="{FF2B5EF4-FFF2-40B4-BE49-F238E27FC236}">
              <a16:creationId xmlns:a16="http://schemas.microsoft.com/office/drawing/2014/main" id="{6AB1F4A4-E4A2-473D-8235-2DA07BD913AA}"/>
            </a:ext>
          </a:extLst>
        </xdr:cNvPr>
        <xdr:cNvSpPr txBox="1"/>
      </xdr:nvSpPr>
      <xdr:spPr>
        <a:xfrm>
          <a:off x="12611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28A43F6D-8232-43C2-867B-17494A6D44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FC00A8E5-5A36-41FD-82C0-8473F719FC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A14C7861-A8A5-43D5-B241-8A0034068D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AA242BC1-0AC2-44FB-B4A0-8995BA5354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2321CCCE-3B3B-4A56-BCFA-7DF8DFB751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7D12F34F-4A0F-423D-AA16-AAC96A6AF1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FA90A78-FB58-4844-8D2F-1457EADDA9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AF34A7AF-CB53-4551-AAC6-43D03F4AC3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95D08DA5-EAF4-4257-8807-98B190C7FF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82538C1C-562C-4002-BD59-611C73CF9D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765CDF8B-D5F0-4DBE-AD03-6B976653E57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F5A5A84A-7B72-4749-B0CB-84B3EC2B783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DFBDD73E-0C24-4CF2-8DC0-CD2125B5D94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F0A66434-01D7-4C6F-910D-2B886600690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D340495E-0B76-4DAA-8010-5CBCA3B2F54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FE9028F2-0839-4571-94C6-AEC5A43E021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43D7A0D0-4093-4C8D-9FEC-4D49673E394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9EBB8D62-E0CA-4291-ACFE-B02D9AB8EF5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690FE085-193D-4C2D-8100-0F97097E70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64E7EDA8-9094-46AE-9718-4B5FD00A935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8414D4B8-73D1-4EC5-B481-1645580AB1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04" name="直線コネクタ 703">
          <a:extLst>
            <a:ext uri="{FF2B5EF4-FFF2-40B4-BE49-F238E27FC236}">
              <a16:creationId xmlns:a16="http://schemas.microsoft.com/office/drawing/2014/main" id="{96536D74-039A-4418-9789-88F805B52682}"/>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05" name="【児童館】&#10;一人当たり面積最小値テキスト">
          <a:extLst>
            <a:ext uri="{FF2B5EF4-FFF2-40B4-BE49-F238E27FC236}">
              <a16:creationId xmlns:a16="http://schemas.microsoft.com/office/drawing/2014/main" id="{C0ED1BB6-E76B-4AFB-978E-1BAEAAB4F06C}"/>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06" name="直線コネクタ 705">
          <a:extLst>
            <a:ext uri="{FF2B5EF4-FFF2-40B4-BE49-F238E27FC236}">
              <a16:creationId xmlns:a16="http://schemas.microsoft.com/office/drawing/2014/main" id="{01E3556E-0885-4C5D-B0E4-D636A0A29446}"/>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7" name="【児童館】&#10;一人当たり面積最大値テキスト">
          <a:extLst>
            <a:ext uri="{FF2B5EF4-FFF2-40B4-BE49-F238E27FC236}">
              <a16:creationId xmlns:a16="http://schemas.microsoft.com/office/drawing/2014/main" id="{48CF566A-ABB9-4774-B54F-099551409F4B}"/>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8" name="直線コネクタ 707">
          <a:extLst>
            <a:ext uri="{FF2B5EF4-FFF2-40B4-BE49-F238E27FC236}">
              <a16:creationId xmlns:a16="http://schemas.microsoft.com/office/drawing/2014/main" id="{78135A4E-A70C-4882-A93A-FF583C832324}"/>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9" name="【児童館】&#10;一人当たり面積平均値テキスト">
          <a:extLst>
            <a:ext uri="{FF2B5EF4-FFF2-40B4-BE49-F238E27FC236}">
              <a16:creationId xmlns:a16="http://schemas.microsoft.com/office/drawing/2014/main" id="{4F51ED05-4CF6-49A0-90B3-861B78FEB99E}"/>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0" name="フローチャート: 判断 709">
          <a:extLst>
            <a:ext uri="{FF2B5EF4-FFF2-40B4-BE49-F238E27FC236}">
              <a16:creationId xmlns:a16="http://schemas.microsoft.com/office/drawing/2014/main" id="{CAC28E54-41E2-44E9-899B-1B63EDA6A72D}"/>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1" name="フローチャート: 判断 710">
          <a:extLst>
            <a:ext uri="{FF2B5EF4-FFF2-40B4-BE49-F238E27FC236}">
              <a16:creationId xmlns:a16="http://schemas.microsoft.com/office/drawing/2014/main" id="{60D1E8D5-3ACC-4232-BEB4-D6AB255B7F28}"/>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2" name="フローチャート: 判断 711">
          <a:extLst>
            <a:ext uri="{FF2B5EF4-FFF2-40B4-BE49-F238E27FC236}">
              <a16:creationId xmlns:a16="http://schemas.microsoft.com/office/drawing/2014/main" id="{C834FE53-4733-460F-A8B4-B2E7353B7BC4}"/>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3" name="フローチャート: 判断 712">
          <a:extLst>
            <a:ext uri="{FF2B5EF4-FFF2-40B4-BE49-F238E27FC236}">
              <a16:creationId xmlns:a16="http://schemas.microsoft.com/office/drawing/2014/main" id="{408DE6C6-15C6-4EFD-A1FF-607FDB588810}"/>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14" name="フローチャート: 判断 713">
          <a:extLst>
            <a:ext uri="{FF2B5EF4-FFF2-40B4-BE49-F238E27FC236}">
              <a16:creationId xmlns:a16="http://schemas.microsoft.com/office/drawing/2014/main" id="{F15C9E22-5C00-48DD-8CFE-CADF0A1ABA7D}"/>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8C72533-A87D-41D2-830D-6912C8063F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1D5853C-5019-4FBC-801D-71EC78A3B8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40FCDD6-925C-4487-9232-4B395B4070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13BBBDA-FCAA-48FA-A9A2-DB344EF26C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E75711E-3BBE-4EA9-AC0F-6E53B981F9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20" name="楕円 719">
          <a:extLst>
            <a:ext uri="{FF2B5EF4-FFF2-40B4-BE49-F238E27FC236}">
              <a16:creationId xmlns:a16="http://schemas.microsoft.com/office/drawing/2014/main" id="{F8D38D1C-3345-4109-B4E6-41817093BB0D}"/>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721" name="【児童館】&#10;一人当たり面積該当値テキスト">
          <a:extLst>
            <a:ext uri="{FF2B5EF4-FFF2-40B4-BE49-F238E27FC236}">
              <a16:creationId xmlns:a16="http://schemas.microsoft.com/office/drawing/2014/main" id="{EAED0CC9-01F5-4670-8AC5-3D77174F909E}"/>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722" name="楕円 721">
          <a:extLst>
            <a:ext uri="{FF2B5EF4-FFF2-40B4-BE49-F238E27FC236}">
              <a16:creationId xmlns:a16="http://schemas.microsoft.com/office/drawing/2014/main" id="{62C8F40A-FDA1-4528-B880-96079C4B75CA}"/>
            </a:ext>
          </a:extLst>
        </xdr:cNvPr>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723" name="直線コネクタ 722">
          <a:extLst>
            <a:ext uri="{FF2B5EF4-FFF2-40B4-BE49-F238E27FC236}">
              <a16:creationId xmlns:a16="http://schemas.microsoft.com/office/drawing/2014/main" id="{F61AC8CA-9100-453E-BC1B-15D2EC6D4314}"/>
            </a:ext>
          </a:extLst>
        </xdr:cNvPr>
        <xdr:cNvCxnSpPr/>
      </xdr:nvCxnSpPr>
      <xdr:spPr>
        <a:xfrm flipV="1">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24" name="楕円 723">
          <a:extLst>
            <a:ext uri="{FF2B5EF4-FFF2-40B4-BE49-F238E27FC236}">
              <a16:creationId xmlns:a16="http://schemas.microsoft.com/office/drawing/2014/main" id="{EF32547B-BE20-49A2-BDF0-2B5219CB1300}"/>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138685</xdr:rowOff>
    </xdr:to>
    <xdr:cxnSp macro="">
      <xdr:nvCxnSpPr>
        <xdr:cNvPr id="725" name="直線コネクタ 724">
          <a:extLst>
            <a:ext uri="{FF2B5EF4-FFF2-40B4-BE49-F238E27FC236}">
              <a16:creationId xmlns:a16="http://schemas.microsoft.com/office/drawing/2014/main" id="{93C05ABF-5C9D-46BF-AD6C-3D5E4D148725}"/>
            </a:ext>
          </a:extLst>
        </xdr:cNvPr>
        <xdr:cNvCxnSpPr/>
      </xdr:nvCxnSpPr>
      <xdr:spPr>
        <a:xfrm>
          <a:off x="20434300" y="14531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26" name="楕円 725">
          <a:extLst>
            <a:ext uri="{FF2B5EF4-FFF2-40B4-BE49-F238E27FC236}">
              <a16:creationId xmlns:a16="http://schemas.microsoft.com/office/drawing/2014/main" id="{4C4B6B0A-2C65-4F60-80BE-1E1C546752B2}"/>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134113</xdr:rowOff>
    </xdr:to>
    <xdr:cxnSp macro="">
      <xdr:nvCxnSpPr>
        <xdr:cNvPr id="727" name="直線コネクタ 726">
          <a:extLst>
            <a:ext uri="{FF2B5EF4-FFF2-40B4-BE49-F238E27FC236}">
              <a16:creationId xmlns:a16="http://schemas.microsoft.com/office/drawing/2014/main" id="{12B3AD75-5274-4F71-895D-6BB76E6114F5}"/>
            </a:ext>
          </a:extLst>
        </xdr:cNvPr>
        <xdr:cNvCxnSpPr/>
      </xdr:nvCxnSpPr>
      <xdr:spPr>
        <a:xfrm flipV="1">
          <a:off x="19545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728" name="楕円 727">
          <a:extLst>
            <a:ext uri="{FF2B5EF4-FFF2-40B4-BE49-F238E27FC236}">
              <a16:creationId xmlns:a16="http://schemas.microsoft.com/office/drawing/2014/main" id="{CEA11475-6F8A-4D0E-97F7-9BB9178C8CEB}"/>
            </a:ext>
          </a:extLst>
        </xdr:cNvPr>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147828</xdr:rowOff>
    </xdr:to>
    <xdr:cxnSp macro="">
      <xdr:nvCxnSpPr>
        <xdr:cNvPr id="729" name="直線コネクタ 728">
          <a:extLst>
            <a:ext uri="{FF2B5EF4-FFF2-40B4-BE49-F238E27FC236}">
              <a16:creationId xmlns:a16="http://schemas.microsoft.com/office/drawing/2014/main" id="{BFC18912-B75C-493C-A4DB-B31B2BA6A9EC}"/>
            </a:ext>
          </a:extLst>
        </xdr:cNvPr>
        <xdr:cNvCxnSpPr/>
      </xdr:nvCxnSpPr>
      <xdr:spPr>
        <a:xfrm flipV="1">
          <a:off x="18656300" y="14535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0" name="n_1aveValue【児童館】&#10;一人当たり面積">
          <a:extLst>
            <a:ext uri="{FF2B5EF4-FFF2-40B4-BE49-F238E27FC236}">
              <a16:creationId xmlns:a16="http://schemas.microsoft.com/office/drawing/2014/main" id="{80F55225-EE5F-42FF-A358-0AC26D4189DE}"/>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1" name="n_2aveValue【児童館】&#10;一人当たり面積">
          <a:extLst>
            <a:ext uri="{FF2B5EF4-FFF2-40B4-BE49-F238E27FC236}">
              <a16:creationId xmlns:a16="http://schemas.microsoft.com/office/drawing/2014/main" id="{8596E2F3-2CA8-484D-8AA1-3A4A12039039}"/>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2" name="n_3aveValue【児童館】&#10;一人当たり面積">
          <a:extLst>
            <a:ext uri="{FF2B5EF4-FFF2-40B4-BE49-F238E27FC236}">
              <a16:creationId xmlns:a16="http://schemas.microsoft.com/office/drawing/2014/main" id="{70A1D764-6088-4287-8C3D-D83674ECE1B3}"/>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3" name="n_4aveValue【児童館】&#10;一人当たり面積">
          <a:extLst>
            <a:ext uri="{FF2B5EF4-FFF2-40B4-BE49-F238E27FC236}">
              <a16:creationId xmlns:a16="http://schemas.microsoft.com/office/drawing/2014/main" id="{3E589F8B-3756-4382-B636-31A00D837C9B}"/>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734" name="n_1mainValue【児童館】&#10;一人当たり面積">
          <a:extLst>
            <a:ext uri="{FF2B5EF4-FFF2-40B4-BE49-F238E27FC236}">
              <a16:creationId xmlns:a16="http://schemas.microsoft.com/office/drawing/2014/main" id="{F06C3CA2-914E-4578-8782-E3B831925F62}"/>
            </a:ext>
          </a:extLst>
        </xdr:cNvPr>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35" name="n_2mainValue【児童館】&#10;一人当たり面積">
          <a:extLst>
            <a:ext uri="{FF2B5EF4-FFF2-40B4-BE49-F238E27FC236}">
              <a16:creationId xmlns:a16="http://schemas.microsoft.com/office/drawing/2014/main" id="{604D0862-E7ED-450C-A9D3-29DEAF6EB9C8}"/>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36" name="n_3mainValue【児童館】&#10;一人当たり面積">
          <a:extLst>
            <a:ext uri="{FF2B5EF4-FFF2-40B4-BE49-F238E27FC236}">
              <a16:creationId xmlns:a16="http://schemas.microsoft.com/office/drawing/2014/main" id="{8FCBD57B-7B26-4CE4-A71F-895B80C2D8F0}"/>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737" name="n_4mainValue【児童館】&#10;一人当たり面積">
          <a:extLst>
            <a:ext uri="{FF2B5EF4-FFF2-40B4-BE49-F238E27FC236}">
              <a16:creationId xmlns:a16="http://schemas.microsoft.com/office/drawing/2014/main" id="{C023C4F0-A18B-4FFA-9CB3-1904864E2063}"/>
            </a:ext>
          </a:extLst>
        </xdr:cNvPr>
        <xdr:cNvSpPr txBox="1"/>
      </xdr:nvSpPr>
      <xdr:spPr>
        <a:xfrm>
          <a:off x="18421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5998F396-7CB4-45A7-9AE7-6E77B26A26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7E0ECC93-4A6E-4C6F-AFDD-5A02D8F27C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656B7A4B-177B-4A1C-9D52-8F05767B86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105DAAEC-B90B-46AD-B5CF-993482A949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3718B911-9D3C-4F0D-B465-8CA35D061A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936057BE-56D5-432F-BE9B-DBDFE7389B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192334E-A911-4839-8239-BE011AE3EC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CCA6FE8C-5884-40AD-89D6-C9BF93E6EB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1D45B052-6AE5-4545-B779-ED65BDBF0E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B7684814-AC1E-4B44-9862-C03427A4B3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C81F2FA8-A080-43CB-AF9C-92D22539223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F490EFF-CE95-4FF5-AE6E-430DA74B74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E34929F6-4EAE-4968-A50E-A96EEFA2C93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C7A76C8E-F0ED-420D-BEBE-25D6FF92B6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836E3FC2-CD92-4659-BB66-CA77EBEC8F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F7687979-516D-4414-9718-D1043E91298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3C4EDA8E-2CFB-4893-8E4F-D8082A980E4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6923CDEB-6409-433D-A43D-E96E71E23CE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A63B676F-5FEA-42ED-9EEE-554070DAEDE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FC195C72-74D5-475F-B32F-1E829FCF903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6759278-CDF2-49F7-9D2F-49D21A8240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6445F320-6D12-4AF8-8A45-C72E091643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492169D6-6E2B-413D-B27E-6D8BC32E29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EE05D095-1D62-4CF1-83B3-5C9DC9D290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98505100-FBBF-479A-9F77-1413C8F19C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F44EC8E-831D-4871-83AF-949352F8FC19}"/>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38EDB656-2793-4FE7-B5FD-D978F9B4757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EB4DBF07-3143-4044-A913-97B49E46984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66" name="【公民館】&#10;有形固定資産減価償却率最大値テキスト">
          <a:extLst>
            <a:ext uri="{FF2B5EF4-FFF2-40B4-BE49-F238E27FC236}">
              <a16:creationId xmlns:a16="http://schemas.microsoft.com/office/drawing/2014/main" id="{C7B66C2B-777D-47C5-8C94-B8C304B3714A}"/>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67" name="直線コネクタ 766">
          <a:extLst>
            <a:ext uri="{FF2B5EF4-FFF2-40B4-BE49-F238E27FC236}">
              <a16:creationId xmlns:a16="http://schemas.microsoft.com/office/drawing/2014/main" id="{9BA2D0CE-C330-40D0-B889-55E0E6D94467}"/>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68" name="【公民館】&#10;有形固定資産減価償却率平均値テキスト">
          <a:extLst>
            <a:ext uri="{FF2B5EF4-FFF2-40B4-BE49-F238E27FC236}">
              <a16:creationId xmlns:a16="http://schemas.microsoft.com/office/drawing/2014/main" id="{723C54B4-4040-4CCF-A84D-5A35D5DA0546}"/>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69" name="フローチャート: 判断 768">
          <a:extLst>
            <a:ext uri="{FF2B5EF4-FFF2-40B4-BE49-F238E27FC236}">
              <a16:creationId xmlns:a16="http://schemas.microsoft.com/office/drawing/2014/main" id="{6BE59026-693B-4991-AFE9-BE7C2AA35B47}"/>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0" name="フローチャート: 判断 769">
          <a:extLst>
            <a:ext uri="{FF2B5EF4-FFF2-40B4-BE49-F238E27FC236}">
              <a16:creationId xmlns:a16="http://schemas.microsoft.com/office/drawing/2014/main" id="{30BB4602-A624-42B3-9131-8AC507CE5726}"/>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1" name="フローチャート: 判断 770">
          <a:extLst>
            <a:ext uri="{FF2B5EF4-FFF2-40B4-BE49-F238E27FC236}">
              <a16:creationId xmlns:a16="http://schemas.microsoft.com/office/drawing/2014/main" id="{C18CC59A-3E79-4694-A876-C8C30D2D9A5D}"/>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2" name="フローチャート: 判断 771">
          <a:extLst>
            <a:ext uri="{FF2B5EF4-FFF2-40B4-BE49-F238E27FC236}">
              <a16:creationId xmlns:a16="http://schemas.microsoft.com/office/drawing/2014/main" id="{E3675ED5-C2AD-4AC6-8B3E-5B47A26EFEA7}"/>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3" name="フローチャート: 判断 772">
          <a:extLst>
            <a:ext uri="{FF2B5EF4-FFF2-40B4-BE49-F238E27FC236}">
              <a16:creationId xmlns:a16="http://schemas.microsoft.com/office/drawing/2014/main" id="{F87B128E-C407-4F92-8801-9E054979CA3C}"/>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6F352A5-7F63-4F46-ABD0-C61475162E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46084A8-D11E-44F5-809E-A9633DFB9B1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CE52CB0-3B2E-4E43-A346-339F0BE5A5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D34B573-2442-451A-B258-FEF34ED8FC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C0014B3-7C75-4796-8C52-8DA6AB9ABA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779" name="楕円 778">
          <a:extLst>
            <a:ext uri="{FF2B5EF4-FFF2-40B4-BE49-F238E27FC236}">
              <a16:creationId xmlns:a16="http://schemas.microsoft.com/office/drawing/2014/main" id="{E8C918FD-A188-4EC4-90CF-348724A0106A}"/>
            </a:ext>
          </a:extLst>
        </xdr:cNvPr>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118490</xdr:rowOff>
    </xdr:from>
    <xdr:ext cx="405111" cy="259045"/>
    <xdr:sp macro="" textlink="">
      <xdr:nvSpPr>
        <xdr:cNvPr id="780" name="【公民館】&#10;有形固定資産減価償却率該当値テキスト">
          <a:extLst>
            <a:ext uri="{FF2B5EF4-FFF2-40B4-BE49-F238E27FC236}">
              <a16:creationId xmlns:a16="http://schemas.microsoft.com/office/drawing/2014/main" id="{6C6D06EC-D7B7-4F39-80E4-73348AC51115}"/>
            </a:ext>
          </a:extLst>
        </xdr:cNvPr>
        <xdr:cNvSpPr txBox="1"/>
      </xdr:nvSpPr>
      <xdr:spPr>
        <a:xfrm>
          <a:off x="16357600" y="179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781" name="楕円 780">
          <a:extLst>
            <a:ext uri="{FF2B5EF4-FFF2-40B4-BE49-F238E27FC236}">
              <a16:creationId xmlns:a16="http://schemas.microsoft.com/office/drawing/2014/main" id="{5E8B3026-9C1F-49A5-9139-B6FF26C93604}"/>
            </a:ext>
          </a:extLst>
        </xdr:cNvPr>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103958</xdr:rowOff>
    </xdr:from>
    <xdr:to>
      <xdr:col>85</xdr:col>
      <xdr:colOff>127000</xdr:colOff>
      <xdr:row>105</xdr:row>
      <xdr:rowOff>146413</xdr:rowOff>
    </xdr:to>
    <xdr:cxnSp macro="">
      <xdr:nvCxnSpPr>
        <xdr:cNvPr id="782" name="直線コネクタ 781">
          <a:extLst>
            <a:ext uri="{FF2B5EF4-FFF2-40B4-BE49-F238E27FC236}">
              <a16:creationId xmlns:a16="http://schemas.microsoft.com/office/drawing/2014/main" id="{DB0C725B-9262-4913-9650-A2800197B074}"/>
            </a:ext>
          </a:extLst>
        </xdr:cNvPr>
        <xdr:cNvCxnSpPr/>
      </xdr:nvCxnSpPr>
      <xdr:spPr>
        <a:xfrm>
          <a:off x="15481300" y="181062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83" name="楕円 782">
          <a:extLst>
            <a:ext uri="{FF2B5EF4-FFF2-40B4-BE49-F238E27FC236}">
              <a16:creationId xmlns:a16="http://schemas.microsoft.com/office/drawing/2014/main" id="{B84B601E-4136-4548-8ACA-5B71FFC3D10C}"/>
            </a:ext>
          </a:extLst>
        </xdr:cNvPr>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103958</xdr:rowOff>
    </xdr:to>
    <xdr:cxnSp macro="">
      <xdr:nvCxnSpPr>
        <xdr:cNvPr id="784" name="直線コネクタ 783">
          <a:extLst>
            <a:ext uri="{FF2B5EF4-FFF2-40B4-BE49-F238E27FC236}">
              <a16:creationId xmlns:a16="http://schemas.microsoft.com/office/drawing/2014/main" id="{CD322C1F-277B-436F-A17C-9A5964B34CDC}"/>
            </a:ext>
          </a:extLst>
        </xdr:cNvPr>
        <xdr:cNvCxnSpPr/>
      </xdr:nvCxnSpPr>
      <xdr:spPr>
        <a:xfrm>
          <a:off x="14592300" y="180686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785" name="楕円 784">
          <a:extLst>
            <a:ext uri="{FF2B5EF4-FFF2-40B4-BE49-F238E27FC236}">
              <a16:creationId xmlns:a16="http://schemas.microsoft.com/office/drawing/2014/main" id="{7265D351-B56B-4D9A-AD47-C65141D5FC38}"/>
            </a:ext>
          </a:extLst>
        </xdr:cNvPr>
        <xdr:cNvSpPr/>
      </xdr:nvSpPr>
      <xdr:spPr>
        <a:xfrm>
          <a:off x="1365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66402</xdr:rowOff>
    </xdr:to>
    <xdr:cxnSp macro="">
      <xdr:nvCxnSpPr>
        <xdr:cNvPr id="786" name="直線コネクタ 785">
          <a:extLst>
            <a:ext uri="{FF2B5EF4-FFF2-40B4-BE49-F238E27FC236}">
              <a16:creationId xmlns:a16="http://schemas.microsoft.com/office/drawing/2014/main" id="{4DCB9ECA-3791-45FA-81F2-2B23495B252D}"/>
            </a:ext>
          </a:extLst>
        </xdr:cNvPr>
        <xdr:cNvCxnSpPr/>
      </xdr:nvCxnSpPr>
      <xdr:spPr>
        <a:xfrm>
          <a:off x="13703300" y="180245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110308</xdr:rowOff>
    </xdr:from>
    <xdr:to>
      <xdr:col>67</xdr:col>
      <xdr:colOff>101600</xdr:colOff>
      <xdr:row>105</xdr:row>
      <xdr:rowOff>40458</xdr:rowOff>
    </xdr:to>
    <xdr:sp macro="" textlink="">
      <xdr:nvSpPr>
        <xdr:cNvPr id="787" name="楕円 786">
          <a:extLst>
            <a:ext uri="{FF2B5EF4-FFF2-40B4-BE49-F238E27FC236}">
              <a16:creationId xmlns:a16="http://schemas.microsoft.com/office/drawing/2014/main" id="{990B4F7D-AA5A-4458-9C47-970CA0F203AC}"/>
            </a:ext>
          </a:extLst>
        </xdr:cNvPr>
        <xdr:cNvSpPr/>
      </xdr:nvSpPr>
      <xdr:spPr>
        <a:xfrm>
          <a:off x="12763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161108</xdr:rowOff>
    </xdr:from>
    <xdr:to>
      <xdr:col>71</xdr:col>
      <xdr:colOff>177800</xdr:colOff>
      <xdr:row>105</xdr:row>
      <xdr:rowOff>22316</xdr:rowOff>
    </xdr:to>
    <xdr:cxnSp macro="">
      <xdr:nvCxnSpPr>
        <xdr:cNvPr id="788" name="直線コネクタ 787">
          <a:extLst>
            <a:ext uri="{FF2B5EF4-FFF2-40B4-BE49-F238E27FC236}">
              <a16:creationId xmlns:a16="http://schemas.microsoft.com/office/drawing/2014/main" id="{AE758872-04E0-46DB-A05A-7BDA0A1D6F5C}"/>
            </a:ext>
          </a:extLst>
        </xdr:cNvPr>
        <xdr:cNvCxnSpPr/>
      </xdr:nvCxnSpPr>
      <xdr:spPr>
        <a:xfrm>
          <a:off x="12814300" y="1799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89" name="n_1aveValue【公民館】&#10;有形固定資産減価償却率">
          <a:extLst>
            <a:ext uri="{FF2B5EF4-FFF2-40B4-BE49-F238E27FC236}">
              <a16:creationId xmlns:a16="http://schemas.microsoft.com/office/drawing/2014/main" id="{FC68DA65-C926-4F35-8D35-122D2F1B7007}"/>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0" name="n_2aveValue【公民館】&#10;有形固定資産減価償却率">
          <a:extLst>
            <a:ext uri="{FF2B5EF4-FFF2-40B4-BE49-F238E27FC236}">
              <a16:creationId xmlns:a16="http://schemas.microsoft.com/office/drawing/2014/main" id="{F81A0BCC-EC5C-4578-B80D-313C05B184FA}"/>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1" name="n_3aveValue【公民館】&#10;有形固定資産減価償却率">
          <a:extLst>
            <a:ext uri="{FF2B5EF4-FFF2-40B4-BE49-F238E27FC236}">
              <a16:creationId xmlns:a16="http://schemas.microsoft.com/office/drawing/2014/main" id="{ECD7762C-15DA-406C-B201-F4E2EE24094A}"/>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92" name="n_4aveValue【公民館】&#10;有形固定資産減価償却率">
          <a:extLst>
            <a:ext uri="{FF2B5EF4-FFF2-40B4-BE49-F238E27FC236}">
              <a16:creationId xmlns:a16="http://schemas.microsoft.com/office/drawing/2014/main" id="{839B184B-224D-4FB1-B459-C1A2F483DDDF}"/>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171285</xdr:rowOff>
    </xdr:from>
    <xdr:ext cx="405111" cy="259045"/>
    <xdr:sp macro="" textlink="">
      <xdr:nvSpPr>
        <xdr:cNvPr id="793" name="n_1mainValue【公民館】&#10;有形固定資産減価償却率">
          <a:extLst>
            <a:ext uri="{FF2B5EF4-FFF2-40B4-BE49-F238E27FC236}">
              <a16:creationId xmlns:a16="http://schemas.microsoft.com/office/drawing/2014/main" id="{643F4E06-A3BC-4887-A259-F4806EAABFBA}"/>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94" name="n_2mainValue【公民館】&#10;有形固定資産減価償却率">
          <a:extLst>
            <a:ext uri="{FF2B5EF4-FFF2-40B4-BE49-F238E27FC236}">
              <a16:creationId xmlns:a16="http://schemas.microsoft.com/office/drawing/2014/main" id="{1EBB7F85-9917-4D15-992E-77A8F6DACE2A}"/>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89643</xdr:rowOff>
    </xdr:from>
    <xdr:ext cx="405111" cy="259045"/>
    <xdr:sp macro="" textlink="">
      <xdr:nvSpPr>
        <xdr:cNvPr id="795" name="n_3mainValue【公民館】&#10;有形固定資産減価償却率">
          <a:extLst>
            <a:ext uri="{FF2B5EF4-FFF2-40B4-BE49-F238E27FC236}">
              <a16:creationId xmlns:a16="http://schemas.microsoft.com/office/drawing/2014/main" id="{39A88789-6C8F-45C1-BE2A-55CE07E2A8FB}"/>
            </a:ext>
          </a:extLst>
        </xdr:cNvPr>
        <xdr:cNvSpPr txBox="1"/>
      </xdr:nvSpPr>
      <xdr:spPr>
        <a:xfrm>
          <a:off x="13500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96" name="n_4mainValue【公民館】&#10;有形固定資産減価償却率">
          <a:extLst>
            <a:ext uri="{FF2B5EF4-FFF2-40B4-BE49-F238E27FC236}">
              <a16:creationId xmlns:a16="http://schemas.microsoft.com/office/drawing/2014/main" id="{7093F9E8-A12E-4F76-8E9D-D4C76AEE5E07}"/>
            </a:ext>
          </a:extLst>
        </xdr:cNvPr>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E68FD0B5-E764-42AB-969C-617D585E1AE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E6727AD5-0C24-4E1A-AABB-26D41AE66D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9A1245FA-D7B7-4304-B8E4-D9BA1473AA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635592DA-19D4-4E7D-B127-6682B9CD00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40784D0E-A217-4023-9861-8CF4330038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6E377281-8FEE-48B7-B75E-354D7472A8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4401C7BD-B3E5-48C0-BA4A-BA89AA3ED3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DA1F81B9-5870-4906-98AC-5AD74585CA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5A02446E-0430-44F7-9621-8813C0BA12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AE95DE44-24CC-4631-B925-F4C1E359C26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EE865534-5CBE-4242-8E46-E64267BBE3A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FF4A1BFC-7299-400B-BC3F-550E33FCF02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6D80EC6A-4940-4119-80ED-FF90D001166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F6260B33-1B3D-451F-8A3F-5B33A41F52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8C58D632-DF7A-4F85-91BF-BDAE11344F6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C9F5852F-5DC2-49CB-98EB-B35C24AA487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FBF4DDBE-C3AA-4A68-A963-DF3D8C25F99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5FE71FAA-2E0A-4D26-83BB-788889886D2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BADAA01B-5C26-4CAA-A76A-3CC2203044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1EC2E773-B1AC-433D-98F6-DEF32B6CE12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129DF5A8-FD3B-4173-8475-64FD49F52A4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6E2E539C-DC6C-475B-AA81-1BEE438E565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B522D91B-3DCB-4F21-B14C-BED4B9DD48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9592D2C4-BF62-4EB7-AAA5-B6142CD97E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8B2796E6-CC12-4653-9022-6E17FC6BCD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2" name="直線コネクタ 821">
          <a:extLst>
            <a:ext uri="{FF2B5EF4-FFF2-40B4-BE49-F238E27FC236}">
              <a16:creationId xmlns:a16="http://schemas.microsoft.com/office/drawing/2014/main" id="{3CF58AC9-3D5F-42A4-9CCB-996A7D8634DD}"/>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3" name="【公民館】&#10;一人当たり面積最小値テキスト">
          <a:extLst>
            <a:ext uri="{FF2B5EF4-FFF2-40B4-BE49-F238E27FC236}">
              <a16:creationId xmlns:a16="http://schemas.microsoft.com/office/drawing/2014/main" id="{5E140782-FE69-4E3C-851C-4DBB2A4E8E7A}"/>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24" name="直線コネクタ 823">
          <a:extLst>
            <a:ext uri="{FF2B5EF4-FFF2-40B4-BE49-F238E27FC236}">
              <a16:creationId xmlns:a16="http://schemas.microsoft.com/office/drawing/2014/main" id="{37FE3480-8510-4969-B70A-CFBC729F3437}"/>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25" name="【公民館】&#10;一人当たり面積最大値テキスト">
          <a:extLst>
            <a:ext uri="{FF2B5EF4-FFF2-40B4-BE49-F238E27FC236}">
              <a16:creationId xmlns:a16="http://schemas.microsoft.com/office/drawing/2014/main" id="{A0DFA598-AA07-44C2-9C25-752EEF2CBEB8}"/>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26" name="直線コネクタ 825">
          <a:extLst>
            <a:ext uri="{FF2B5EF4-FFF2-40B4-BE49-F238E27FC236}">
              <a16:creationId xmlns:a16="http://schemas.microsoft.com/office/drawing/2014/main" id="{255BCA09-19EE-4C64-B5A8-8B2F6E82E673}"/>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27" name="【公民館】&#10;一人当たり面積平均値テキスト">
          <a:extLst>
            <a:ext uri="{FF2B5EF4-FFF2-40B4-BE49-F238E27FC236}">
              <a16:creationId xmlns:a16="http://schemas.microsoft.com/office/drawing/2014/main" id="{C1CE7204-C181-4D1F-89C9-CF8A8B10A9D5}"/>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28" name="フローチャート: 判断 827">
          <a:extLst>
            <a:ext uri="{FF2B5EF4-FFF2-40B4-BE49-F238E27FC236}">
              <a16:creationId xmlns:a16="http://schemas.microsoft.com/office/drawing/2014/main" id="{553573A5-7386-44AB-BB6C-1E4864AFA943}"/>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29" name="フローチャート: 判断 828">
          <a:extLst>
            <a:ext uri="{FF2B5EF4-FFF2-40B4-BE49-F238E27FC236}">
              <a16:creationId xmlns:a16="http://schemas.microsoft.com/office/drawing/2014/main" id="{365C5196-E31E-4EAC-AEC7-73184A690786}"/>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0" name="フローチャート: 判断 829">
          <a:extLst>
            <a:ext uri="{FF2B5EF4-FFF2-40B4-BE49-F238E27FC236}">
              <a16:creationId xmlns:a16="http://schemas.microsoft.com/office/drawing/2014/main" id="{9CE4E51D-D274-4AA7-86A0-E112C6DCFB75}"/>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1" name="フローチャート: 判断 830">
          <a:extLst>
            <a:ext uri="{FF2B5EF4-FFF2-40B4-BE49-F238E27FC236}">
              <a16:creationId xmlns:a16="http://schemas.microsoft.com/office/drawing/2014/main" id="{0A0A24EB-3D60-4041-A849-586611DB077D}"/>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2" name="フローチャート: 判断 831">
          <a:extLst>
            <a:ext uri="{FF2B5EF4-FFF2-40B4-BE49-F238E27FC236}">
              <a16:creationId xmlns:a16="http://schemas.microsoft.com/office/drawing/2014/main" id="{64E358F7-0CEB-46A7-B9A2-BB973B9C730D}"/>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8D30CB9-3325-427D-997F-45879CD0759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626E1DB-8771-4427-B8C9-3A05E288B9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426AB41-6641-4F48-B2FC-B0E6631728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8096969-8607-4009-8B63-50AA28EE47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75D7B9D-A001-4F63-BD7D-133AB2A85E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10161</xdr:rowOff>
    </xdr:from>
    <xdr:to>
      <xdr:col>116</xdr:col>
      <xdr:colOff>114300</xdr:colOff>
      <xdr:row>108</xdr:row>
      <xdr:rowOff>111761</xdr:rowOff>
    </xdr:to>
    <xdr:sp macro="" textlink="">
      <xdr:nvSpPr>
        <xdr:cNvPr id="838" name="楕円 837">
          <a:extLst>
            <a:ext uri="{FF2B5EF4-FFF2-40B4-BE49-F238E27FC236}">
              <a16:creationId xmlns:a16="http://schemas.microsoft.com/office/drawing/2014/main" id="{E2CCBE40-20C6-4881-A824-576BE399D377}"/>
            </a:ext>
          </a:extLst>
        </xdr:cNvPr>
        <xdr:cNvSpPr/>
      </xdr:nvSpPr>
      <xdr:spPr>
        <a:xfrm>
          <a:off x="22110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160038</xdr:rowOff>
    </xdr:from>
    <xdr:ext cx="469744" cy="259045"/>
    <xdr:sp macro="" textlink="">
      <xdr:nvSpPr>
        <xdr:cNvPr id="839" name="【公民館】&#10;一人当たり面積該当値テキスト">
          <a:extLst>
            <a:ext uri="{FF2B5EF4-FFF2-40B4-BE49-F238E27FC236}">
              <a16:creationId xmlns:a16="http://schemas.microsoft.com/office/drawing/2014/main" id="{CF274E71-27EC-4410-9185-A2F0F629C1CD}"/>
            </a:ext>
          </a:extLst>
        </xdr:cNvPr>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13426</xdr:rowOff>
    </xdr:from>
    <xdr:to>
      <xdr:col>112</xdr:col>
      <xdr:colOff>38100</xdr:colOff>
      <xdr:row>108</xdr:row>
      <xdr:rowOff>115026</xdr:rowOff>
    </xdr:to>
    <xdr:sp macro="" textlink="">
      <xdr:nvSpPr>
        <xdr:cNvPr id="840" name="楕円 839">
          <a:extLst>
            <a:ext uri="{FF2B5EF4-FFF2-40B4-BE49-F238E27FC236}">
              <a16:creationId xmlns:a16="http://schemas.microsoft.com/office/drawing/2014/main" id="{49B676BF-47E2-490A-BCB2-94BB8D5C2C39}"/>
            </a:ext>
          </a:extLst>
        </xdr:cNvPr>
        <xdr:cNvSpPr/>
      </xdr:nvSpPr>
      <xdr:spPr>
        <a:xfrm>
          <a:off x="212725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60961</xdr:rowOff>
    </xdr:from>
    <xdr:to>
      <xdr:col>116</xdr:col>
      <xdr:colOff>63500</xdr:colOff>
      <xdr:row>108</xdr:row>
      <xdr:rowOff>64226</xdr:rowOff>
    </xdr:to>
    <xdr:cxnSp macro="">
      <xdr:nvCxnSpPr>
        <xdr:cNvPr id="841" name="直線コネクタ 840">
          <a:extLst>
            <a:ext uri="{FF2B5EF4-FFF2-40B4-BE49-F238E27FC236}">
              <a16:creationId xmlns:a16="http://schemas.microsoft.com/office/drawing/2014/main" id="{B28F632D-97B6-466D-95E2-AF982DFB96FC}"/>
            </a:ext>
          </a:extLst>
        </xdr:cNvPr>
        <xdr:cNvCxnSpPr/>
      </xdr:nvCxnSpPr>
      <xdr:spPr>
        <a:xfrm flipV="1">
          <a:off x="21323300" y="185775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14514</xdr:rowOff>
    </xdr:from>
    <xdr:to>
      <xdr:col>107</xdr:col>
      <xdr:colOff>101600</xdr:colOff>
      <xdr:row>108</xdr:row>
      <xdr:rowOff>116114</xdr:rowOff>
    </xdr:to>
    <xdr:sp macro="" textlink="">
      <xdr:nvSpPr>
        <xdr:cNvPr id="842" name="楕円 841">
          <a:extLst>
            <a:ext uri="{FF2B5EF4-FFF2-40B4-BE49-F238E27FC236}">
              <a16:creationId xmlns:a16="http://schemas.microsoft.com/office/drawing/2014/main" id="{8B8EBD9C-B3E1-4839-BFC6-9BB72A08335D}"/>
            </a:ext>
          </a:extLst>
        </xdr:cNvPr>
        <xdr:cNvSpPr/>
      </xdr:nvSpPr>
      <xdr:spPr>
        <a:xfrm>
          <a:off x="203835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64226</xdr:rowOff>
    </xdr:from>
    <xdr:to>
      <xdr:col>111</xdr:col>
      <xdr:colOff>177800</xdr:colOff>
      <xdr:row>108</xdr:row>
      <xdr:rowOff>65314</xdr:rowOff>
    </xdr:to>
    <xdr:cxnSp macro="">
      <xdr:nvCxnSpPr>
        <xdr:cNvPr id="843" name="直線コネクタ 842">
          <a:extLst>
            <a:ext uri="{FF2B5EF4-FFF2-40B4-BE49-F238E27FC236}">
              <a16:creationId xmlns:a16="http://schemas.microsoft.com/office/drawing/2014/main" id="{28E3C882-228B-4418-8ED2-580878DABD3E}"/>
            </a:ext>
          </a:extLst>
        </xdr:cNvPr>
        <xdr:cNvCxnSpPr/>
      </xdr:nvCxnSpPr>
      <xdr:spPr>
        <a:xfrm flipV="1">
          <a:off x="20434300" y="185808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16692</xdr:rowOff>
    </xdr:from>
    <xdr:to>
      <xdr:col>102</xdr:col>
      <xdr:colOff>165100</xdr:colOff>
      <xdr:row>108</xdr:row>
      <xdr:rowOff>118292</xdr:rowOff>
    </xdr:to>
    <xdr:sp macro="" textlink="">
      <xdr:nvSpPr>
        <xdr:cNvPr id="844" name="楕円 843">
          <a:extLst>
            <a:ext uri="{FF2B5EF4-FFF2-40B4-BE49-F238E27FC236}">
              <a16:creationId xmlns:a16="http://schemas.microsoft.com/office/drawing/2014/main" id="{7B267C69-440D-48E1-9C02-CA893A073538}"/>
            </a:ext>
          </a:extLst>
        </xdr:cNvPr>
        <xdr:cNvSpPr/>
      </xdr:nvSpPr>
      <xdr:spPr>
        <a:xfrm>
          <a:off x="19494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65314</xdr:rowOff>
    </xdr:from>
    <xdr:to>
      <xdr:col>107</xdr:col>
      <xdr:colOff>50800</xdr:colOff>
      <xdr:row>108</xdr:row>
      <xdr:rowOff>67492</xdr:rowOff>
    </xdr:to>
    <xdr:cxnSp macro="">
      <xdr:nvCxnSpPr>
        <xdr:cNvPr id="845" name="直線コネクタ 844">
          <a:extLst>
            <a:ext uri="{FF2B5EF4-FFF2-40B4-BE49-F238E27FC236}">
              <a16:creationId xmlns:a16="http://schemas.microsoft.com/office/drawing/2014/main" id="{8060EF1E-6974-420E-A641-FB45C4B648FE}"/>
            </a:ext>
          </a:extLst>
        </xdr:cNvPr>
        <xdr:cNvCxnSpPr/>
      </xdr:nvCxnSpPr>
      <xdr:spPr>
        <a:xfrm flipV="1">
          <a:off x="19545300" y="185819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17780</xdr:rowOff>
    </xdr:from>
    <xdr:to>
      <xdr:col>98</xdr:col>
      <xdr:colOff>38100</xdr:colOff>
      <xdr:row>108</xdr:row>
      <xdr:rowOff>119380</xdr:rowOff>
    </xdr:to>
    <xdr:sp macro="" textlink="">
      <xdr:nvSpPr>
        <xdr:cNvPr id="846" name="楕円 845">
          <a:extLst>
            <a:ext uri="{FF2B5EF4-FFF2-40B4-BE49-F238E27FC236}">
              <a16:creationId xmlns:a16="http://schemas.microsoft.com/office/drawing/2014/main" id="{79EA4DBF-B2AB-451D-A48B-6ABF2A824AFE}"/>
            </a:ext>
          </a:extLst>
        </xdr:cNvPr>
        <xdr:cNvSpPr/>
      </xdr:nvSpPr>
      <xdr:spPr>
        <a:xfrm>
          <a:off x="18605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67492</xdr:rowOff>
    </xdr:from>
    <xdr:to>
      <xdr:col>102</xdr:col>
      <xdr:colOff>114300</xdr:colOff>
      <xdr:row>108</xdr:row>
      <xdr:rowOff>68580</xdr:rowOff>
    </xdr:to>
    <xdr:cxnSp macro="">
      <xdr:nvCxnSpPr>
        <xdr:cNvPr id="847" name="直線コネクタ 846">
          <a:extLst>
            <a:ext uri="{FF2B5EF4-FFF2-40B4-BE49-F238E27FC236}">
              <a16:creationId xmlns:a16="http://schemas.microsoft.com/office/drawing/2014/main" id="{77143848-D9E0-46FC-9FEF-AF5C5EEE89D8}"/>
            </a:ext>
          </a:extLst>
        </xdr:cNvPr>
        <xdr:cNvCxnSpPr/>
      </xdr:nvCxnSpPr>
      <xdr:spPr>
        <a:xfrm flipV="1">
          <a:off x="18656300" y="185840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48" name="n_1aveValue【公民館】&#10;一人当たり面積">
          <a:extLst>
            <a:ext uri="{FF2B5EF4-FFF2-40B4-BE49-F238E27FC236}">
              <a16:creationId xmlns:a16="http://schemas.microsoft.com/office/drawing/2014/main" id="{DFA0EECF-E409-43D0-973F-728B54F2BE36}"/>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49" name="n_2aveValue【公民館】&#10;一人当たり面積">
          <a:extLst>
            <a:ext uri="{FF2B5EF4-FFF2-40B4-BE49-F238E27FC236}">
              <a16:creationId xmlns:a16="http://schemas.microsoft.com/office/drawing/2014/main" id="{216E311C-1CEC-4D1C-8F57-7379FD5BA688}"/>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0" name="n_3aveValue【公民館】&#10;一人当たり面積">
          <a:extLst>
            <a:ext uri="{FF2B5EF4-FFF2-40B4-BE49-F238E27FC236}">
              <a16:creationId xmlns:a16="http://schemas.microsoft.com/office/drawing/2014/main" id="{DF477077-BB8B-46B8-81B6-46685235537E}"/>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1" name="n_4aveValue【公民館】&#10;一人当たり面積">
          <a:extLst>
            <a:ext uri="{FF2B5EF4-FFF2-40B4-BE49-F238E27FC236}">
              <a16:creationId xmlns:a16="http://schemas.microsoft.com/office/drawing/2014/main" id="{DAECA576-A140-4059-8705-8BCC5CD3DFBD}"/>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106153</xdr:rowOff>
    </xdr:from>
    <xdr:ext cx="469744" cy="259045"/>
    <xdr:sp macro="" textlink="">
      <xdr:nvSpPr>
        <xdr:cNvPr id="852" name="n_1mainValue【公民館】&#10;一人当たり面積">
          <a:extLst>
            <a:ext uri="{FF2B5EF4-FFF2-40B4-BE49-F238E27FC236}">
              <a16:creationId xmlns:a16="http://schemas.microsoft.com/office/drawing/2014/main" id="{35C589BE-7053-4EB3-AA32-B9457C3009FD}"/>
            </a:ext>
          </a:extLst>
        </xdr:cNvPr>
        <xdr:cNvSpPr txBox="1"/>
      </xdr:nvSpPr>
      <xdr:spPr>
        <a:xfrm>
          <a:off x="21075727"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107241</xdr:rowOff>
    </xdr:from>
    <xdr:ext cx="469744" cy="259045"/>
    <xdr:sp macro="" textlink="">
      <xdr:nvSpPr>
        <xdr:cNvPr id="853" name="n_2mainValue【公民館】&#10;一人当たり面積">
          <a:extLst>
            <a:ext uri="{FF2B5EF4-FFF2-40B4-BE49-F238E27FC236}">
              <a16:creationId xmlns:a16="http://schemas.microsoft.com/office/drawing/2014/main" id="{682FEB52-CBDD-4E0A-BA6A-56C7F861312D}"/>
            </a:ext>
          </a:extLst>
        </xdr:cNvPr>
        <xdr:cNvSpPr txBox="1"/>
      </xdr:nvSpPr>
      <xdr:spPr>
        <a:xfrm>
          <a:off x="20199427" y="18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109419</xdr:rowOff>
    </xdr:from>
    <xdr:ext cx="469744" cy="259045"/>
    <xdr:sp macro="" textlink="">
      <xdr:nvSpPr>
        <xdr:cNvPr id="854" name="n_3mainValue【公民館】&#10;一人当たり面積">
          <a:extLst>
            <a:ext uri="{FF2B5EF4-FFF2-40B4-BE49-F238E27FC236}">
              <a16:creationId xmlns:a16="http://schemas.microsoft.com/office/drawing/2014/main" id="{C4665AA0-1F0A-4C19-9796-76DF1B7EB19A}"/>
            </a:ext>
          </a:extLst>
        </xdr:cNvPr>
        <xdr:cNvSpPr txBox="1"/>
      </xdr:nvSpPr>
      <xdr:spPr>
        <a:xfrm>
          <a:off x="19310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110507</xdr:rowOff>
    </xdr:from>
    <xdr:ext cx="469744" cy="259045"/>
    <xdr:sp macro="" textlink="">
      <xdr:nvSpPr>
        <xdr:cNvPr id="855" name="n_4mainValue【公民館】&#10;一人当たり面積">
          <a:extLst>
            <a:ext uri="{FF2B5EF4-FFF2-40B4-BE49-F238E27FC236}">
              <a16:creationId xmlns:a16="http://schemas.microsoft.com/office/drawing/2014/main" id="{A4132445-FD19-43B6-9FAC-FF8822977DB9}"/>
            </a:ext>
          </a:extLst>
        </xdr:cNvPr>
        <xdr:cNvSpPr txBox="1"/>
      </xdr:nvSpPr>
      <xdr:spPr>
        <a:xfrm>
          <a:off x="18421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51DAA9E0-29C7-47E9-8BB7-6432372A98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86EBEC81-F49E-4306-8D01-2CDC86CC64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A838F01-BF37-40C7-9563-643B8B8516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類似団体と比較して特に有形固定資産償却率が高い施設は、学校施設、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保育所及び庁舎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年度に新設した給食調理場を除き、小学校校舎及び中学校校舎の老朽化が特に進んでいる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小学校においては、学校施設長寿命化計画に基づき、令和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年度にかけて、新校舎の建築、既存第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校舎の除却、既存第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校舎の集約化事業を行っているところであり、小学校の有形固定資産償却率は低下が見込まれる。中学校においては、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年度にかけて大規模な更新整備を予定しており、多額な財政負担も含めて計画的な施設マネジメントが求められている。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増築部分を除き、建物の築年数は耐用年数に達しているものの、令和元年度に実施した劣化度調査及び劣化度評価の結果は比較的良好であった。少子化が進む中、域内幼稚園の認定こども園への移行などの外部要因も考慮し、保育所機能の民営化を視野に入れた施設マネジメント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2554D8-F4D7-4B7B-913D-7646E548BE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7E24FE-E764-41A1-A1FF-01B18291D7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CC9FCD-F9DB-4D59-BA95-E2980F0581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0AA566-363A-45D9-8652-120690B22FE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589BE5-975C-42E3-8418-5BB663F787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8209FC-580C-40C5-83EC-EA9D66C7D8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51CB50-0520-4560-A961-788B689D55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F0C8CE-FDDF-4EB2-81ED-A32328AA4A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79BE2F-C5C5-4A25-8502-7367516FCA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544F3A-4103-4BF5-A595-00DB9F4AF6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7,887
49.36
5,424,844
5,188,066
211,351
2,712,240
4,012,078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841DE8-9393-4142-AABB-126F0902DB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905708-F87D-403E-82B3-D9153F9F6A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D1F41B-887C-4569-9720-B7A125D1EC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47FC96-D45E-43C9-AF55-4799C50D69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15E021-507A-4FC8-81F8-209362E439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EA81ED-93E3-41AD-8B80-33F6CBDE632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75E872-6280-4BFE-A1DA-F04B7E0430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45D24D-CCD3-4B99-9D7B-AB16D0D5A6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853058-ACB3-498B-9EDF-5E51715B4E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A8556E-E1CF-4612-A6B2-D2145F6505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4DD20D-A7F4-48BE-9BC6-86CABC7E3E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F26E47-EDFE-43BF-8116-172E3DB95C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EC75C6-4E40-4B2C-AB5F-286A8297E6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0EFC4D-EAB1-42CE-9590-DFD52135E9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52A01C-B78E-4CAC-9B8A-C61035F595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5F7286-5B33-4EC7-B5D8-6B6D3D630C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B30B72-2A19-441E-B1F0-3C0B6E6D20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34EB6A-DC11-4C6D-B324-DD78FE9EBA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E2831D-070D-4A00-A7AF-C285D65D74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22C248B-CE84-476D-A4EC-9AD9ED1540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881EE6-D3F6-4322-ADCD-1683EE3F7B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18D192-7FB0-4DEA-9D89-2F051E5D78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E2C169-6C5B-4B05-BBD3-72627E324F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DB1D93-25AB-4A45-BBCB-2D2AAE9460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E41EDE-30FE-483D-BBB4-CF76F69BD3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BC85D6-D477-4CA6-83F0-75FE184702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82CB5D-BB05-4974-A46C-2A6F0DFA94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1EDF88-4922-46EC-B7F5-124A0E2980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B64105-69D2-41CD-89AB-ACB3C52E16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8427BB9-5F3E-4C5B-886C-F608C17653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57DC55-1A0E-4F74-81F0-0CF77C1925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F30972-0EC9-4789-9EEA-60B591A8BD0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284B758-586C-4AFA-8E77-611644A139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1D00C96-33FD-42E5-990A-A0E23DE7B85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892DD93-6E38-4AD2-8CE8-0A1E03482CA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6B1B127-20B7-40D9-9B7F-43D004ECEEB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6EDFC23-5483-45A5-9006-756217DEA23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A5E2856-2F68-4F6F-BC04-0A348F8324E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2C18BF1-9237-4804-BBB4-F0DBDA75577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012FCBA-6221-4D3A-BF40-6184AFBD11E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8DC50C5-F757-492F-9099-4DB3D9B21B0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9FEB43-5C69-4642-A071-E5F99EB44D2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F2FD337-2543-4842-B356-BA5D435A5FF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834F53E-3641-4EDD-99D7-FE40434EE7E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44069F-F8FE-41A4-B79B-640BB38DF3D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C98FD35-4B3E-4274-BBEF-CC52DF04B1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88EEF89C-E425-4DC1-A1BD-AD3BCF3D372E}"/>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E1D18D30-09CD-4F51-BB55-B35AA23BD3C8}"/>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B1D71C9C-9DEF-4C4A-B72E-A4E7558CD91D}"/>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625E6701-E6B3-4674-91D8-F04ED38F772C}"/>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E7B11085-678B-4576-8ABA-3B9B07CE5DD7}"/>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424BDF58-E174-4C4F-868B-ED7BB745EADC}"/>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76BACB72-BD10-4952-A8BE-9FF8CD37544A}"/>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8419D941-E0A2-4B04-B4C5-0000419715CD}"/>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5D4EC5FD-2523-413A-9B32-A1E700D52357}"/>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915D7840-1FAD-403C-9ED1-E056A24CDA4A}"/>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2D1CDD3E-233A-4C0D-9FCB-FC214DF41374}"/>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489494-2976-4D6D-B03E-9C71AE3BD1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8E4469D-9416-444B-B9B7-580B0FDA33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0345D42-DCF8-42F3-904E-4E6A32C5D1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94FA16-B30C-43EE-9EBF-BF18DC6644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8D4454A-62A3-486F-ABBE-722E2F874D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a:extLst>
            <a:ext uri="{FF2B5EF4-FFF2-40B4-BE49-F238E27FC236}">
              <a16:creationId xmlns:a16="http://schemas.microsoft.com/office/drawing/2014/main" id="{C054B1F4-55E6-499B-B4C2-23085DDAE11E}"/>
            </a:ext>
          </a:extLst>
        </xdr:cNvPr>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5" name="【図書館】&#10;有形固定資産減価償却率該当値テキスト">
          <a:extLst>
            <a:ext uri="{FF2B5EF4-FFF2-40B4-BE49-F238E27FC236}">
              <a16:creationId xmlns:a16="http://schemas.microsoft.com/office/drawing/2014/main" id="{1712A3BC-B784-4E28-872E-CA06240BD4EA}"/>
            </a:ext>
          </a:extLst>
        </xdr:cNvPr>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a:extLst>
            <a:ext uri="{FF2B5EF4-FFF2-40B4-BE49-F238E27FC236}">
              <a16:creationId xmlns:a16="http://schemas.microsoft.com/office/drawing/2014/main" id="{EB535F14-E4DF-46D5-9414-0D428CA4CF4E}"/>
            </a:ext>
          </a:extLst>
        </xdr:cNvPr>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32113</xdr:rowOff>
    </xdr:to>
    <xdr:cxnSp macro="">
      <xdr:nvCxnSpPr>
        <xdr:cNvPr id="77" name="直線コネクタ 76">
          <a:extLst>
            <a:ext uri="{FF2B5EF4-FFF2-40B4-BE49-F238E27FC236}">
              <a16:creationId xmlns:a16="http://schemas.microsoft.com/office/drawing/2014/main" id="{5F159921-0A33-490F-92A3-B9EB17E370F7}"/>
            </a:ext>
          </a:extLst>
        </xdr:cNvPr>
        <xdr:cNvCxnSpPr/>
      </xdr:nvCxnSpPr>
      <xdr:spPr>
        <a:xfrm>
          <a:off x="3797300" y="667620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a:extLst>
            <a:ext uri="{FF2B5EF4-FFF2-40B4-BE49-F238E27FC236}">
              <a16:creationId xmlns:a16="http://schemas.microsoft.com/office/drawing/2014/main" id="{C4D6FEE9-3FB0-4407-A330-16C504058319}"/>
            </a:ext>
          </a:extLst>
        </xdr:cNvPr>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161109</xdr:rowOff>
    </xdr:to>
    <xdr:cxnSp macro="">
      <xdr:nvCxnSpPr>
        <xdr:cNvPr id="79" name="直線コネクタ 78">
          <a:extLst>
            <a:ext uri="{FF2B5EF4-FFF2-40B4-BE49-F238E27FC236}">
              <a16:creationId xmlns:a16="http://schemas.microsoft.com/office/drawing/2014/main" id="{49872672-2ACE-4D76-9A0D-E937815C7DE9}"/>
            </a:ext>
          </a:extLst>
        </xdr:cNvPr>
        <xdr:cNvCxnSpPr/>
      </xdr:nvCxnSpPr>
      <xdr:spPr>
        <a:xfrm>
          <a:off x="2908300" y="66386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28666</xdr:rowOff>
    </xdr:from>
    <xdr:to>
      <xdr:col>10</xdr:col>
      <xdr:colOff>165100</xdr:colOff>
      <xdr:row>38</xdr:row>
      <xdr:rowOff>130266</xdr:rowOff>
    </xdr:to>
    <xdr:sp macro="" textlink="">
      <xdr:nvSpPr>
        <xdr:cNvPr id="80" name="楕円 79">
          <a:extLst>
            <a:ext uri="{FF2B5EF4-FFF2-40B4-BE49-F238E27FC236}">
              <a16:creationId xmlns:a16="http://schemas.microsoft.com/office/drawing/2014/main" id="{B2F68534-3876-49C5-87B5-2F0B6DC0975C}"/>
            </a:ext>
          </a:extLst>
        </xdr:cNvPr>
        <xdr:cNvSpPr/>
      </xdr:nvSpPr>
      <xdr:spPr>
        <a:xfrm>
          <a:off x="1968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79466</xdr:rowOff>
    </xdr:from>
    <xdr:to>
      <xdr:col>15</xdr:col>
      <xdr:colOff>50800</xdr:colOff>
      <xdr:row>38</xdr:row>
      <xdr:rowOff>123553</xdr:rowOff>
    </xdr:to>
    <xdr:cxnSp macro="">
      <xdr:nvCxnSpPr>
        <xdr:cNvPr id="81" name="直線コネクタ 80">
          <a:extLst>
            <a:ext uri="{FF2B5EF4-FFF2-40B4-BE49-F238E27FC236}">
              <a16:creationId xmlns:a16="http://schemas.microsoft.com/office/drawing/2014/main" id="{853D610E-271D-4454-B0AD-AD7F802A6B5E}"/>
            </a:ext>
          </a:extLst>
        </xdr:cNvPr>
        <xdr:cNvCxnSpPr/>
      </xdr:nvCxnSpPr>
      <xdr:spPr>
        <a:xfrm>
          <a:off x="2019300" y="65945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167459</xdr:rowOff>
    </xdr:from>
    <xdr:to>
      <xdr:col>6</xdr:col>
      <xdr:colOff>38100</xdr:colOff>
      <xdr:row>38</xdr:row>
      <xdr:rowOff>97609</xdr:rowOff>
    </xdr:to>
    <xdr:sp macro="" textlink="">
      <xdr:nvSpPr>
        <xdr:cNvPr id="82" name="楕円 81">
          <a:extLst>
            <a:ext uri="{FF2B5EF4-FFF2-40B4-BE49-F238E27FC236}">
              <a16:creationId xmlns:a16="http://schemas.microsoft.com/office/drawing/2014/main" id="{F757C15E-61B3-4290-AD87-6E1F4187612D}"/>
            </a:ext>
          </a:extLst>
        </xdr:cNvPr>
        <xdr:cNvSpPr/>
      </xdr:nvSpPr>
      <xdr:spPr>
        <a:xfrm>
          <a:off x="1079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46809</xdr:rowOff>
    </xdr:from>
    <xdr:to>
      <xdr:col>10</xdr:col>
      <xdr:colOff>114300</xdr:colOff>
      <xdr:row>38</xdr:row>
      <xdr:rowOff>79466</xdr:rowOff>
    </xdr:to>
    <xdr:cxnSp macro="">
      <xdr:nvCxnSpPr>
        <xdr:cNvPr id="83" name="直線コネクタ 82">
          <a:extLst>
            <a:ext uri="{FF2B5EF4-FFF2-40B4-BE49-F238E27FC236}">
              <a16:creationId xmlns:a16="http://schemas.microsoft.com/office/drawing/2014/main" id="{7BDCE6C2-8576-404D-9DB3-02BEB36A2912}"/>
            </a:ext>
          </a:extLst>
        </xdr:cNvPr>
        <xdr:cNvCxnSpPr/>
      </xdr:nvCxnSpPr>
      <xdr:spPr>
        <a:xfrm>
          <a:off x="1130300" y="656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CAD84514-DA6B-463A-9E4D-455A1235B916}"/>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C946A7B8-355D-4C49-A17F-F3749BB0D67D}"/>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F81CFFC1-EB3D-474E-95EF-C3183054B988}"/>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44ADECB3-D3A7-4CDB-AE9E-0E5B3E0D9005}"/>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8" name="n_1mainValue【図書館】&#10;有形固定資産減価償却率">
          <a:extLst>
            <a:ext uri="{FF2B5EF4-FFF2-40B4-BE49-F238E27FC236}">
              <a16:creationId xmlns:a16="http://schemas.microsoft.com/office/drawing/2014/main" id="{B0024D18-0CEF-420A-8DF1-69A6E78188C7}"/>
            </a:ext>
          </a:extLst>
        </xdr:cNvPr>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9" name="n_2mainValue【図書館】&#10;有形固定資産減価償却率">
          <a:extLst>
            <a:ext uri="{FF2B5EF4-FFF2-40B4-BE49-F238E27FC236}">
              <a16:creationId xmlns:a16="http://schemas.microsoft.com/office/drawing/2014/main" id="{8BCC9059-B754-4C50-BC48-A43C6B786E9E}"/>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121393</xdr:rowOff>
    </xdr:from>
    <xdr:ext cx="405111" cy="259045"/>
    <xdr:sp macro="" textlink="">
      <xdr:nvSpPr>
        <xdr:cNvPr id="90" name="n_3mainValue【図書館】&#10;有形固定資産減価償却率">
          <a:extLst>
            <a:ext uri="{FF2B5EF4-FFF2-40B4-BE49-F238E27FC236}">
              <a16:creationId xmlns:a16="http://schemas.microsoft.com/office/drawing/2014/main" id="{9E262E28-E5EA-48D7-87A9-C6776737C49A}"/>
            </a:ext>
          </a:extLst>
        </xdr:cNvPr>
        <xdr:cNvSpPr txBox="1"/>
      </xdr:nvSpPr>
      <xdr:spPr>
        <a:xfrm>
          <a:off x="1816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88736</xdr:rowOff>
    </xdr:from>
    <xdr:ext cx="405111" cy="259045"/>
    <xdr:sp macro="" textlink="">
      <xdr:nvSpPr>
        <xdr:cNvPr id="91" name="n_4mainValue【図書館】&#10;有形固定資産減価償却率">
          <a:extLst>
            <a:ext uri="{FF2B5EF4-FFF2-40B4-BE49-F238E27FC236}">
              <a16:creationId xmlns:a16="http://schemas.microsoft.com/office/drawing/2014/main" id="{39BCEF78-329A-4324-B2BA-23F23ABDF94F}"/>
            </a:ext>
          </a:extLst>
        </xdr:cNvPr>
        <xdr:cNvSpPr txBox="1"/>
      </xdr:nvSpPr>
      <xdr:spPr>
        <a:xfrm>
          <a:off x="927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A9E639F-F195-4124-8F1D-CB8F60C020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D298027-0D9A-4198-B82D-C8D7A95390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2127880-E685-4B2A-A50B-DAC005E625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16187CB-368D-4EAA-A14F-65068F9A96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1FED89D-B862-4BC3-A42D-B686782F05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B14BD31-AD9C-43B8-800C-51E0401ED9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FE50D99-6596-40CA-B891-5649C271A8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10C750A-4445-4353-AF20-172127312C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CA77443-9019-40D8-9EC2-602690DC60F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D937F59-4A2A-447D-BC79-7B01F278DB3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7CFA3AB1-529C-40FD-9429-DCCAA097DE4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CCCE4457-96CC-4292-BAF8-60EFEF7266E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EA5500EC-1649-4B38-A215-9F36C36E949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4A623EF-E3C8-4A88-9F6B-7075AF8E047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7358D214-2653-4EB8-982A-35FA3333353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3990531-B7CA-4B5A-8C3C-13DE2D9349D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D82927E1-C048-4882-B699-5A953CA09DA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C3A319F-9711-446A-9875-566E66923D7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7190FFA7-BA76-4AF6-9F62-BBED5B13F2E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34382ED-0180-4B7D-A08D-6C6BF0DB182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3A1B9767-7853-4647-AA95-52449965C71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59223A07-D361-4E15-ADC0-87E2B136461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97A2835-BA2A-4AC4-AD65-65BF50F170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CE1E30B3-01FD-4A3F-B941-8168EBFCCFA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A1CA312-361D-4DF7-8168-D004AF965E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80297D7C-ADB4-4A00-B690-8D081CFD9599}"/>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60ACDE91-F569-494A-B643-EDD5B49D1C73}"/>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62903EFD-F500-4AEB-9AB4-A105DC636998}"/>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AA611A5B-95C1-4860-B054-FED2321AC132}"/>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663FD754-4BA8-4D8F-84AE-9695C99B06EB}"/>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4D9ABA60-8DFD-4DE4-A203-B7EB66A85C95}"/>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60E6C334-B83C-43F2-9FC1-31AFC30F873B}"/>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2F7479DD-BB77-423B-BBBE-BDD525E85DCA}"/>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EB959299-0CA7-44C3-A2B8-55262D139612}"/>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45A0BF5A-5F3E-4F97-ADF8-89A66A2B508E}"/>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5DFB02A5-BD3B-441E-817A-A8B4EC6F8235}"/>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650B973-D772-4C1D-8AB9-4D95D8BDEB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830AC8D-B0B9-4CC0-B941-50D27D74FD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A9A1B25-6593-4CD3-8294-164FD89565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29A3E6B-3178-4132-92FC-2A45535B54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163C880-DE29-4985-BF1C-2EDC53B516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61323</xdr:rowOff>
    </xdr:from>
    <xdr:to>
      <xdr:col>55</xdr:col>
      <xdr:colOff>50800</xdr:colOff>
      <xdr:row>40</xdr:row>
      <xdr:rowOff>162923</xdr:rowOff>
    </xdr:to>
    <xdr:sp macro="" textlink="">
      <xdr:nvSpPr>
        <xdr:cNvPr id="133" name="楕円 132">
          <a:extLst>
            <a:ext uri="{FF2B5EF4-FFF2-40B4-BE49-F238E27FC236}">
              <a16:creationId xmlns:a16="http://schemas.microsoft.com/office/drawing/2014/main" id="{9AC68439-5D13-4996-8A91-9664FE41DD2D}"/>
            </a:ext>
          </a:extLst>
        </xdr:cNvPr>
        <xdr:cNvSpPr/>
      </xdr:nvSpPr>
      <xdr:spPr>
        <a:xfrm>
          <a:off x="104267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39750</xdr:rowOff>
    </xdr:from>
    <xdr:ext cx="469744" cy="259045"/>
    <xdr:sp macro="" textlink="">
      <xdr:nvSpPr>
        <xdr:cNvPr id="134" name="【図書館】&#10;一人当たり面積該当値テキスト">
          <a:extLst>
            <a:ext uri="{FF2B5EF4-FFF2-40B4-BE49-F238E27FC236}">
              <a16:creationId xmlns:a16="http://schemas.microsoft.com/office/drawing/2014/main" id="{061E23F1-1DEC-4874-888F-56726ECFA2EB}"/>
            </a:ext>
          </a:extLst>
        </xdr:cNvPr>
        <xdr:cNvSpPr txBox="1"/>
      </xdr:nvSpPr>
      <xdr:spPr>
        <a:xfrm>
          <a:off x="10515600"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67854</xdr:rowOff>
    </xdr:from>
    <xdr:to>
      <xdr:col>50</xdr:col>
      <xdr:colOff>165100</xdr:colOff>
      <xdr:row>40</xdr:row>
      <xdr:rowOff>169454</xdr:rowOff>
    </xdr:to>
    <xdr:sp macro="" textlink="">
      <xdr:nvSpPr>
        <xdr:cNvPr id="135" name="楕円 134">
          <a:extLst>
            <a:ext uri="{FF2B5EF4-FFF2-40B4-BE49-F238E27FC236}">
              <a16:creationId xmlns:a16="http://schemas.microsoft.com/office/drawing/2014/main" id="{162F44EC-DB4E-43D7-B830-1ED096D9ACFD}"/>
            </a:ext>
          </a:extLst>
        </xdr:cNvPr>
        <xdr:cNvSpPr/>
      </xdr:nvSpPr>
      <xdr:spPr>
        <a:xfrm>
          <a:off x="9588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112123</xdr:rowOff>
    </xdr:from>
    <xdr:to>
      <xdr:col>55</xdr:col>
      <xdr:colOff>0</xdr:colOff>
      <xdr:row>40</xdr:row>
      <xdr:rowOff>118654</xdr:rowOff>
    </xdr:to>
    <xdr:cxnSp macro="">
      <xdr:nvCxnSpPr>
        <xdr:cNvPr id="136" name="直線コネクタ 135">
          <a:extLst>
            <a:ext uri="{FF2B5EF4-FFF2-40B4-BE49-F238E27FC236}">
              <a16:creationId xmlns:a16="http://schemas.microsoft.com/office/drawing/2014/main" id="{B0F691A4-C81C-4D40-AF62-191F4D80DB76}"/>
            </a:ext>
          </a:extLst>
        </xdr:cNvPr>
        <xdr:cNvCxnSpPr/>
      </xdr:nvCxnSpPr>
      <xdr:spPr>
        <a:xfrm flipV="1">
          <a:off x="9639300" y="69701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7" name="楕円 136">
          <a:extLst>
            <a:ext uri="{FF2B5EF4-FFF2-40B4-BE49-F238E27FC236}">
              <a16:creationId xmlns:a16="http://schemas.microsoft.com/office/drawing/2014/main" id="{FD06673F-5540-481E-AAE0-889E2B4EA8CD}"/>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118654</xdr:rowOff>
    </xdr:from>
    <xdr:to>
      <xdr:col>50</xdr:col>
      <xdr:colOff>114300</xdr:colOff>
      <xdr:row>40</xdr:row>
      <xdr:rowOff>121920</xdr:rowOff>
    </xdr:to>
    <xdr:cxnSp macro="">
      <xdr:nvCxnSpPr>
        <xdr:cNvPr id="138" name="直線コネクタ 137">
          <a:extLst>
            <a:ext uri="{FF2B5EF4-FFF2-40B4-BE49-F238E27FC236}">
              <a16:creationId xmlns:a16="http://schemas.microsoft.com/office/drawing/2014/main" id="{A6B1BB3D-27B1-4DA0-B2C6-B338A7935E05}"/>
            </a:ext>
          </a:extLst>
        </xdr:cNvPr>
        <xdr:cNvCxnSpPr/>
      </xdr:nvCxnSpPr>
      <xdr:spPr>
        <a:xfrm flipV="1">
          <a:off x="8750300" y="69766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74385</xdr:rowOff>
    </xdr:from>
    <xdr:to>
      <xdr:col>41</xdr:col>
      <xdr:colOff>101600</xdr:colOff>
      <xdr:row>41</xdr:row>
      <xdr:rowOff>4535</xdr:rowOff>
    </xdr:to>
    <xdr:sp macro="" textlink="">
      <xdr:nvSpPr>
        <xdr:cNvPr id="139" name="楕円 138">
          <a:extLst>
            <a:ext uri="{FF2B5EF4-FFF2-40B4-BE49-F238E27FC236}">
              <a16:creationId xmlns:a16="http://schemas.microsoft.com/office/drawing/2014/main" id="{3AD47815-0A7D-4CB0-9B21-A24520273BDE}"/>
            </a:ext>
          </a:extLst>
        </xdr:cNvPr>
        <xdr:cNvSpPr/>
      </xdr:nvSpPr>
      <xdr:spPr>
        <a:xfrm>
          <a:off x="7810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125185</xdr:rowOff>
    </xdr:to>
    <xdr:cxnSp macro="">
      <xdr:nvCxnSpPr>
        <xdr:cNvPr id="140" name="直線コネクタ 139">
          <a:extLst>
            <a:ext uri="{FF2B5EF4-FFF2-40B4-BE49-F238E27FC236}">
              <a16:creationId xmlns:a16="http://schemas.microsoft.com/office/drawing/2014/main" id="{4A86A547-EEA3-47B8-BFF6-950517682FEA}"/>
            </a:ext>
          </a:extLst>
        </xdr:cNvPr>
        <xdr:cNvCxnSpPr/>
      </xdr:nvCxnSpPr>
      <xdr:spPr>
        <a:xfrm flipV="1">
          <a:off x="7861300" y="69799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77651</xdr:rowOff>
    </xdr:from>
    <xdr:to>
      <xdr:col>36</xdr:col>
      <xdr:colOff>165100</xdr:colOff>
      <xdr:row>41</xdr:row>
      <xdr:rowOff>7801</xdr:rowOff>
    </xdr:to>
    <xdr:sp macro="" textlink="">
      <xdr:nvSpPr>
        <xdr:cNvPr id="141" name="楕円 140">
          <a:extLst>
            <a:ext uri="{FF2B5EF4-FFF2-40B4-BE49-F238E27FC236}">
              <a16:creationId xmlns:a16="http://schemas.microsoft.com/office/drawing/2014/main" id="{10337B71-F1BB-4D40-998D-BA444B123BD6}"/>
            </a:ext>
          </a:extLst>
        </xdr:cNvPr>
        <xdr:cNvSpPr/>
      </xdr:nvSpPr>
      <xdr:spPr>
        <a:xfrm>
          <a:off x="6921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125185</xdr:rowOff>
    </xdr:from>
    <xdr:to>
      <xdr:col>41</xdr:col>
      <xdr:colOff>50800</xdr:colOff>
      <xdr:row>40</xdr:row>
      <xdr:rowOff>128451</xdr:rowOff>
    </xdr:to>
    <xdr:cxnSp macro="">
      <xdr:nvCxnSpPr>
        <xdr:cNvPr id="142" name="直線コネクタ 141">
          <a:extLst>
            <a:ext uri="{FF2B5EF4-FFF2-40B4-BE49-F238E27FC236}">
              <a16:creationId xmlns:a16="http://schemas.microsoft.com/office/drawing/2014/main" id="{2B38D955-1137-4326-BA1A-54FE4B7BF0A9}"/>
            </a:ext>
          </a:extLst>
        </xdr:cNvPr>
        <xdr:cNvCxnSpPr/>
      </xdr:nvCxnSpPr>
      <xdr:spPr>
        <a:xfrm flipV="1">
          <a:off x="6972300" y="69831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9285E086-13BB-45F2-B21A-FDD50B405C52}"/>
            </a:ext>
          </a:extLst>
        </xdr:cNvPr>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9CBBB4F9-F92B-4858-A30D-23A32806B8F5}"/>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3AB39E75-532C-404B-8DD7-622D5BFBDE0E}"/>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56D3EE1E-AD90-4E6A-B1D4-D5449F4EC1A0}"/>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160581</xdr:rowOff>
    </xdr:from>
    <xdr:ext cx="469744" cy="259045"/>
    <xdr:sp macro="" textlink="">
      <xdr:nvSpPr>
        <xdr:cNvPr id="147" name="n_1mainValue【図書館】&#10;一人当たり面積">
          <a:extLst>
            <a:ext uri="{FF2B5EF4-FFF2-40B4-BE49-F238E27FC236}">
              <a16:creationId xmlns:a16="http://schemas.microsoft.com/office/drawing/2014/main" id="{502E6249-E218-4C0C-89BF-F556C574FF84}"/>
            </a:ext>
          </a:extLst>
        </xdr:cNvPr>
        <xdr:cNvSpPr txBox="1"/>
      </xdr:nvSpPr>
      <xdr:spPr>
        <a:xfrm>
          <a:off x="93917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8" name="n_2mainValue【図書館】&#10;一人当たり面積">
          <a:extLst>
            <a:ext uri="{FF2B5EF4-FFF2-40B4-BE49-F238E27FC236}">
              <a16:creationId xmlns:a16="http://schemas.microsoft.com/office/drawing/2014/main" id="{EFB7C6A4-4EED-4863-BE30-DC7CCEBF8BFF}"/>
            </a:ext>
          </a:extLst>
        </xdr:cNvPr>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167112</xdr:rowOff>
    </xdr:from>
    <xdr:ext cx="469744" cy="259045"/>
    <xdr:sp macro="" textlink="">
      <xdr:nvSpPr>
        <xdr:cNvPr id="149" name="n_3mainValue【図書館】&#10;一人当たり面積">
          <a:extLst>
            <a:ext uri="{FF2B5EF4-FFF2-40B4-BE49-F238E27FC236}">
              <a16:creationId xmlns:a16="http://schemas.microsoft.com/office/drawing/2014/main" id="{73310494-1CFB-41A2-81F7-95CD5F3E0BED}"/>
            </a:ext>
          </a:extLst>
        </xdr:cNvPr>
        <xdr:cNvSpPr txBox="1"/>
      </xdr:nvSpPr>
      <xdr:spPr>
        <a:xfrm>
          <a:off x="7626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170378</xdr:rowOff>
    </xdr:from>
    <xdr:ext cx="469744" cy="259045"/>
    <xdr:sp macro="" textlink="">
      <xdr:nvSpPr>
        <xdr:cNvPr id="150" name="n_4mainValue【図書館】&#10;一人当たり面積">
          <a:extLst>
            <a:ext uri="{FF2B5EF4-FFF2-40B4-BE49-F238E27FC236}">
              <a16:creationId xmlns:a16="http://schemas.microsoft.com/office/drawing/2014/main" id="{4C4EFFF5-DCB3-4320-8BC0-680408DD9E57}"/>
            </a:ext>
          </a:extLst>
        </xdr:cNvPr>
        <xdr:cNvSpPr txBox="1"/>
      </xdr:nvSpPr>
      <xdr:spPr>
        <a:xfrm>
          <a:off x="67374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AC9D2A3-3F01-4C34-BDE6-2DD2A7E2D2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B65874AE-5C08-4266-9E2F-2447384EA4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7E78AAF-77C9-4A10-A75B-3005D3378B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BBF5020-B63F-4D31-84B4-91B28F08879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DC9C8E2-E824-440A-A888-5431BEDF86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2FC3066-F7E9-459C-830D-4E8E48B3448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942D7FA-011F-4ECB-8C84-AC9A138DF0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02E21C1-90B1-4E44-A94B-2FFEF44D5E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014D9B5-A16E-47B8-AAAC-D05B15D9B3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C9653F6-DCFF-4E78-96D8-14E2ED048A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B1EB9822-2BEC-477D-A99E-082AEC2692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8A4C4D11-5C9E-47A8-BB63-F50B22E0892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FA500111-9E82-46C7-9BFC-397CE44A2CC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40606270-6C60-43C6-90F0-D35519367EF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AF5521E-8DD0-4F66-BF1E-1705B93349F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6B1BE099-9A2D-46F4-8AFF-AD27E91801D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5188E34-E19B-42AC-A0B1-FCD54039A0E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258180C0-CDAE-4E5F-B3B6-4EB094B46ED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823AADCC-5F3B-46BC-BF46-2145DDD48DD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B8ECE499-799C-43A9-8DFF-5576D954FCC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F2F69E90-D3B7-49E8-8C67-660F0A602E2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70E2BF9-E05E-4FD9-8BFA-ED5B3BD946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96A2B24B-6773-4BBF-A6FC-85A62C510E3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8EA504CD-1C15-435E-9CAC-0B42956884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F48C88BB-8BC4-4FFE-80CF-C9F839278AD9}"/>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7B1932CC-0C95-4277-B0F9-9B1E251BE6B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16DDA403-841F-425F-83B8-B8CDF44D334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73B09023-A142-48A7-9985-E54E909AC51B}"/>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4C23C1AA-8BCF-483F-A737-964DC40EFB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67F4662B-77C8-4B7A-B659-7F1CBD862834}"/>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D643B6B7-531D-46D7-A6A8-50547C7AA3E7}"/>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A6547665-E0A2-4AF7-B340-740821D0B92A}"/>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11FEEB4A-8B5E-44D6-B87E-1F465F1CA288}"/>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F1A22136-A591-4298-932D-C6A829ACC0F9}"/>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52695853-FD24-48FC-9066-21CDEEB9C273}"/>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8F9A3C-3D10-4242-BD48-3E77C160D6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BCB2376-48D9-42F0-8679-DA1C96DE62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9B5664C-CE28-4F3D-9222-06E1CE8C1F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B57AC11-064E-4AAB-B029-4728B47A71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744D9BC8-51FA-4EDD-B78A-0C759C81DC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91" name="楕円 190">
          <a:extLst>
            <a:ext uri="{FF2B5EF4-FFF2-40B4-BE49-F238E27FC236}">
              <a16:creationId xmlns:a16="http://schemas.microsoft.com/office/drawing/2014/main" id="{7139451F-8CA7-4C0E-BF8E-804697F99242}"/>
            </a:ext>
          </a:extLst>
        </xdr:cNvPr>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907A63BD-D60B-42F2-A6DE-A4C6AA5E1C2E}"/>
            </a:ext>
          </a:extLst>
        </xdr:cNvPr>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93" name="楕円 192">
          <a:extLst>
            <a:ext uri="{FF2B5EF4-FFF2-40B4-BE49-F238E27FC236}">
              <a16:creationId xmlns:a16="http://schemas.microsoft.com/office/drawing/2014/main" id="{87BE24C1-B932-4B0F-86A6-3DFC80A121C9}"/>
            </a:ext>
          </a:extLst>
        </xdr:cNvPr>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81915</xdr:rowOff>
    </xdr:to>
    <xdr:cxnSp macro="">
      <xdr:nvCxnSpPr>
        <xdr:cNvPr id="194" name="直線コネクタ 193">
          <a:extLst>
            <a:ext uri="{FF2B5EF4-FFF2-40B4-BE49-F238E27FC236}">
              <a16:creationId xmlns:a16="http://schemas.microsoft.com/office/drawing/2014/main" id="{8068A1A1-3AD5-433C-AF5A-B6CB43C281F4}"/>
            </a:ext>
          </a:extLst>
        </xdr:cNvPr>
        <xdr:cNvCxnSpPr/>
      </xdr:nvCxnSpPr>
      <xdr:spPr>
        <a:xfrm>
          <a:off x="3797300" y="1047369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5" name="楕円 194">
          <a:extLst>
            <a:ext uri="{FF2B5EF4-FFF2-40B4-BE49-F238E27FC236}">
              <a16:creationId xmlns:a16="http://schemas.microsoft.com/office/drawing/2014/main" id="{378BC33D-D754-4C7F-AD3E-0FF8769B2D8A}"/>
            </a:ext>
          </a:extLst>
        </xdr:cNvPr>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61</xdr:row>
      <xdr:rowOff>15240</xdr:rowOff>
    </xdr:to>
    <xdr:cxnSp macro="">
      <xdr:nvCxnSpPr>
        <xdr:cNvPr id="196" name="直線コネクタ 195">
          <a:extLst>
            <a:ext uri="{FF2B5EF4-FFF2-40B4-BE49-F238E27FC236}">
              <a16:creationId xmlns:a16="http://schemas.microsoft.com/office/drawing/2014/main" id="{73F3F340-3324-438B-9042-D2027E0169FF}"/>
            </a:ext>
          </a:extLst>
        </xdr:cNvPr>
        <xdr:cNvCxnSpPr/>
      </xdr:nvCxnSpPr>
      <xdr:spPr>
        <a:xfrm>
          <a:off x="2908300" y="1038415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7" name="楕円 196">
          <a:extLst>
            <a:ext uri="{FF2B5EF4-FFF2-40B4-BE49-F238E27FC236}">
              <a16:creationId xmlns:a16="http://schemas.microsoft.com/office/drawing/2014/main" id="{FABA9F22-D6BD-4880-81F0-D1843D48BDF6}"/>
            </a:ext>
          </a:extLst>
        </xdr:cNvPr>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97155</xdr:rowOff>
    </xdr:to>
    <xdr:cxnSp macro="">
      <xdr:nvCxnSpPr>
        <xdr:cNvPr id="198" name="直線コネクタ 197">
          <a:extLst>
            <a:ext uri="{FF2B5EF4-FFF2-40B4-BE49-F238E27FC236}">
              <a16:creationId xmlns:a16="http://schemas.microsoft.com/office/drawing/2014/main" id="{A50F3050-F389-4D2D-8A3F-79DDA3EC1109}"/>
            </a:ext>
          </a:extLst>
        </xdr:cNvPr>
        <xdr:cNvCxnSpPr/>
      </xdr:nvCxnSpPr>
      <xdr:spPr>
        <a:xfrm>
          <a:off x="2019300" y="102946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9" name="楕円 198">
          <a:extLst>
            <a:ext uri="{FF2B5EF4-FFF2-40B4-BE49-F238E27FC236}">
              <a16:creationId xmlns:a16="http://schemas.microsoft.com/office/drawing/2014/main" id="{9F5D472F-C50C-46DE-9A09-2E79121B9B90}"/>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60</xdr:row>
      <xdr:rowOff>7620</xdr:rowOff>
    </xdr:to>
    <xdr:cxnSp macro="">
      <xdr:nvCxnSpPr>
        <xdr:cNvPr id="200" name="直線コネクタ 199">
          <a:extLst>
            <a:ext uri="{FF2B5EF4-FFF2-40B4-BE49-F238E27FC236}">
              <a16:creationId xmlns:a16="http://schemas.microsoft.com/office/drawing/2014/main" id="{EEE37043-ABD4-451C-AF9A-AA5405E6DB85}"/>
            </a:ext>
          </a:extLst>
        </xdr:cNvPr>
        <xdr:cNvCxnSpPr/>
      </xdr:nvCxnSpPr>
      <xdr:spPr>
        <a:xfrm>
          <a:off x="1130300" y="102069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BBD2B414-87AA-4E5B-82A9-CD6414D0FE6E}"/>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a:extLst>
            <a:ext uri="{FF2B5EF4-FFF2-40B4-BE49-F238E27FC236}">
              <a16:creationId xmlns:a16="http://schemas.microsoft.com/office/drawing/2014/main" id="{7198E0D0-94E4-47EE-BD1D-5E7C7681DEAE}"/>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05174744-654D-4246-84BF-32F8193C734E}"/>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a:extLst>
            <a:ext uri="{FF2B5EF4-FFF2-40B4-BE49-F238E27FC236}">
              <a16:creationId xmlns:a16="http://schemas.microsoft.com/office/drawing/2014/main" id="{73B1C732-D336-45F8-A857-21B2B206B491}"/>
            </a:ext>
          </a:extLst>
        </xdr:cNvPr>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5" name="n_1mainValue【体育館・プール】&#10;有形固定資産減価償却率">
          <a:extLst>
            <a:ext uri="{FF2B5EF4-FFF2-40B4-BE49-F238E27FC236}">
              <a16:creationId xmlns:a16="http://schemas.microsoft.com/office/drawing/2014/main" id="{B02F62A1-7DE2-498B-A79D-D4932483A227}"/>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206" name="n_2mainValue【体育館・プール】&#10;有形固定資産減価償却率">
          <a:extLst>
            <a:ext uri="{FF2B5EF4-FFF2-40B4-BE49-F238E27FC236}">
              <a16:creationId xmlns:a16="http://schemas.microsoft.com/office/drawing/2014/main" id="{2C08A089-718F-4143-9822-36E6AB33054B}"/>
            </a:ext>
          </a:extLst>
        </xdr:cNvPr>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7" name="n_3mainValue【体育館・プール】&#10;有形固定資産減価償却率">
          <a:extLst>
            <a:ext uri="{FF2B5EF4-FFF2-40B4-BE49-F238E27FC236}">
              <a16:creationId xmlns:a16="http://schemas.microsoft.com/office/drawing/2014/main" id="{D398EC98-4DF0-41E7-9B68-6462D60694CF}"/>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8" name="n_4mainValue【体育館・プール】&#10;有形固定資産減価償却率">
          <a:extLst>
            <a:ext uri="{FF2B5EF4-FFF2-40B4-BE49-F238E27FC236}">
              <a16:creationId xmlns:a16="http://schemas.microsoft.com/office/drawing/2014/main" id="{F2CA770D-4C4D-4CE7-9E6D-575B7A59FEB6}"/>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3281C71-A987-4F22-A0AB-309808E419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B3CCFCB-3FE3-461A-B65D-AB20D81180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1E5C6AD-9557-43D9-BB9A-A8265CA820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BBF69F6-8848-4A51-9601-7812D2B83E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B327FF9-3C29-4D9E-8620-8E0A00FD89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FB62863-FB91-42C0-8075-6A374DBAA1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631F995-4524-46F3-B17C-5B44A0BA42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28E306A5-FFE3-4714-A7E1-54850F0632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A2995526-6E54-4818-BE1B-874AAB2AFD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D3B793B-D462-4D2B-8B6F-16D501ED0A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AACDACD6-4C1D-4C92-B3EE-7A09A0434CF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45A01220-C885-46A2-A04A-9A1472C72FC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40E0DA55-7DCC-431B-874B-30FFE341CF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7655FBAC-EE06-4F8B-9CE3-0B0FA274843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17F85BC4-66EE-47BD-868B-65238FEE63C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46FD5B27-1085-447E-9900-B4AC509127E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BBB2BB0-34B8-4058-8A67-2D49977082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8DB21386-D924-4710-A2AB-6CB0CD60BBF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182EAEFE-5FDC-48DB-BA32-C1E4CF41A3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1CAAF1BA-B51D-4978-BE89-9E7D6F5A47F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6F487EF-B761-47EB-9CB8-24400C326D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F438FB4F-91A3-4482-9FEC-72E718527FD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42E08CA0-7579-457F-B0EC-70CA579E7D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8CF57809-3EE8-4343-8895-51516DF746A6}"/>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74743232-4F58-49AF-BD3F-E6EEAF92446D}"/>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E8F129DD-77FC-4512-AF20-9C60457870DC}"/>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E14B893E-5D20-46C7-B582-AF2655A8F42C}"/>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114B2472-D0EB-4D10-8EA8-9A9503E94A21}"/>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1411221D-7DE0-4D2D-9998-CEF41BD94BBF}"/>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ADA8A7E5-A2DC-41BF-8D7C-DDA3462C81DA}"/>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F25E394A-D950-43FB-8F34-E7FBA4CE5099}"/>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A02746AE-C164-4278-A7FD-22DBB5C045A5}"/>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62DD01B9-4370-4FDD-BBEA-A7F6F195CF78}"/>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5AAB7312-9A82-4988-9160-BF0CD014C0E6}"/>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A75E46-EC5F-43D4-8450-2FD51101C2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56A2E87-A799-4C68-BB56-84D3F7990B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2CB8D6-3019-417A-A9BC-A724C9E370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0F2B649-D51B-42EF-93E9-D15DE8FF93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F93878F-DDCF-4D24-B07B-8AB137E643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121412</xdr:rowOff>
    </xdr:from>
    <xdr:to>
      <xdr:col>55</xdr:col>
      <xdr:colOff>50800</xdr:colOff>
      <xdr:row>64</xdr:row>
      <xdr:rowOff>51562</xdr:rowOff>
    </xdr:to>
    <xdr:sp macro="" textlink="">
      <xdr:nvSpPr>
        <xdr:cNvPr id="248" name="楕円 247">
          <a:extLst>
            <a:ext uri="{FF2B5EF4-FFF2-40B4-BE49-F238E27FC236}">
              <a16:creationId xmlns:a16="http://schemas.microsoft.com/office/drawing/2014/main" id="{D440C354-496C-4A7A-93A4-91C13D610846}"/>
            </a:ext>
          </a:extLst>
        </xdr:cNvPr>
        <xdr:cNvSpPr/>
      </xdr:nvSpPr>
      <xdr:spPr>
        <a:xfrm>
          <a:off x="104267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36339</xdr:rowOff>
    </xdr:from>
    <xdr:ext cx="469744" cy="259045"/>
    <xdr:sp macro="" textlink="">
      <xdr:nvSpPr>
        <xdr:cNvPr id="249" name="【体育館・プール】&#10;一人当たり面積該当値テキスト">
          <a:extLst>
            <a:ext uri="{FF2B5EF4-FFF2-40B4-BE49-F238E27FC236}">
              <a16:creationId xmlns:a16="http://schemas.microsoft.com/office/drawing/2014/main" id="{444DF6A2-5377-4CAA-A9AF-0631E8869586}"/>
            </a:ext>
          </a:extLst>
        </xdr:cNvPr>
        <xdr:cNvSpPr txBox="1"/>
      </xdr:nvSpPr>
      <xdr:spPr>
        <a:xfrm>
          <a:off x="10515600" y="108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122936</xdr:rowOff>
    </xdr:from>
    <xdr:to>
      <xdr:col>50</xdr:col>
      <xdr:colOff>165100</xdr:colOff>
      <xdr:row>64</xdr:row>
      <xdr:rowOff>53086</xdr:rowOff>
    </xdr:to>
    <xdr:sp macro="" textlink="">
      <xdr:nvSpPr>
        <xdr:cNvPr id="250" name="楕円 249">
          <a:extLst>
            <a:ext uri="{FF2B5EF4-FFF2-40B4-BE49-F238E27FC236}">
              <a16:creationId xmlns:a16="http://schemas.microsoft.com/office/drawing/2014/main" id="{F6B6B102-45C3-4C81-9FBE-09DD5A2FCBB4}"/>
            </a:ext>
          </a:extLst>
        </xdr:cNvPr>
        <xdr:cNvSpPr/>
      </xdr:nvSpPr>
      <xdr:spPr>
        <a:xfrm>
          <a:off x="95885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xdr:rowOff>
    </xdr:from>
    <xdr:to>
      <xdr:col>55</xdr:col>
      <xdr:colOff>0</xdr:colOff>
      <xdr:row>64</xdr:row>
      <xdr:rowOff>2286</xdr:rowOff>
    </xdr:to>
    <xdr:cxnSp macro="">
      <xdr:nvCxnSpPr>
        <xdr:cNvPr id="251" name="直線コネクタ 250">
          <a:extLst>
            <a:ext uri="{FF2B5EF4-FFF2-40B4-BE49-F238E27FC236}">
              <a16:creationId xmlns:a16="http://schemas.microsoft.com/office/drawing/2014/main" id="{532AFAC3-6F3A-481E-9D9F-4C98DA497262}"/>
            </a:ext>
          </a:extLst>
        </xdr:cNvPr>
        <xdr:cNvCxnSpPr/>
      </xdr:nvCxnSpPr>
      <xdr:spPr>
        <a:xfrm flipV="1">
          <a:off x="9639300" y="1097356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124841</xdr:rowOff>
    </xdr:from>
    <xdr:to>
      <xdr:col>46</xdr:col>
      <xdr:colOff>38100</xdr:colOff>
      <xdr:row>64</xdr:row>
      <xdr:rowOff>54991</xdr:rowOff>
    </xdr:to>
    <xdr:sp macro="" textlink="">
      <xdr:nvSpPr>
        <xdr:cNvPr id="252" name="楕円 251">
          <a:extLst>
            <a:ext uri="{FF2B5EF4-FFF2-40B4-BE49-F238E27FC236}">
              <a16:creationId xmlns:a16="http://schemas.microsoft.com/office/drawing/2014/main" id="{C53D9BAD-CBDD-4DB3-B90F-94B62AA2CEDC}"/>
            </a:ext>
          </a:extLst>
        </xdr:cNvPr>
        <xdr:cNvSpPr/>
      </xdr:nvSpPr>
      <xdr:spPr>
        <a:xfrm>
          <a:off x="86995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xdr:rowOff>
    </xdr:from>
    <xdr:to>
      <xdr:col>50</xdr:col>
      <xdr:colOff>114300</xdr:colOff>
      <xdr:row>64</xdr:row>
      <xdr:rowOff>4191</xdr:rowOff>
    </xdr:to>
    <xdr:cxnSp macro="">
      <xdr:nvCxnSpPr>
        <xdr:cNvPr id="253" name="直線コネクタ 252">
          <a:extLst>
            <a:ext uri="{FF2B5EF4-FFF2-40B4-BE49-F238E27FC236}">
              <a16:creationId xmlns:a16="http://schemas.microsoft.com/office/drawing/2014/main" id="{7D192357-A9E6-4ED8-A3A1-EF878263FE2E}"/>
            </a:ext>
          </a:extLst>
        </xdr:cNvPr>
        <xdr:cNvCxnSpPr/>
      </xdr:nvCxnSpPr>
      <xdr:spPr>
        <a:xfrm flipV="1">
          <a:off x="8750300" y="1097508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125984</xdr:rowOff>
    </xdr:from>
    <xdr:to>
      <xdr:col>41</xdr:col>
      <xdr:colOff>101600</xdr:colOff>
      <xdr:row>64</xdr:row>
      <xdr:rowOff>56134</xdr:rowOff>
    </xdr:to>
    <xdr:sp macro="" textlink="">
      <xdr:nvSpPr>
        <xdr:cNvPr id="254" name="楕円 253">
          <a:extLst>
            <a:ext uri="{FF2B5EF4-FFF2-40B4-BE49-F238E27FC236}">
              <a16:creationId xmlns:a16="http://schemas.microsoft.com/office/drawing/2014/main" id="{C7554D6F-B781-4625-A6AD-268A63A15379}"/>
            </a:ext>
          </a:extLst>
        </xdr:cNvPr>
        <xdr:cNvSpPr/>
      </xdr:nvSpPr>
      <xdr:spPr>
        <a:xfrm>
          <a:off x="7810500" y="10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4191</xdr:rowOff>
    </xdr:from>
    <xdr:to>
      <xdr:col>45</xdr:col>
      <xdr:colOff>177800</xdr:colOff>
      <xdr:row>64</xdr:row>
      <xdr:rowOff>5334</xdr:rowOff>
    </xdr:to>
    <xdr:cxnSp macro="">
      <xdr:nvCxnSpPr>
        <xdr:cNvPr id="255" name="直線コネクタ 254">
          <a:extLst>
            <a:ext uri="{FF2B5EF4-FFF2-40B4-BE49-F238E27FC236}">
              <a16:creationId xmlns:a16="http://schemas.microsoft.com/office/drawing/2014/main" id="{C406ED2A-2EFE-4565-A3BD-99086D954C41}"/>
            </a:ext>
          </a:extLst>
        </xdr:cNvPr>
        <xdr:cNvCxnSpPr/>
      </xdr:nvCxnSpPr>
      <xdr:spPr>
        <a:xfrm flipV="1">
          <a:off x="7861300" y="109769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126746</xdr:rowOff>
    </xdr:from>
    <xdr:to>
      <xdr:col>36</xdr:col>
      <xdr:colOff>165100</xdr:colOff>
      <xdr:row>64</xdr:row>
      <xdr:rowOff>56896</xdr:rowOff>
    </xdr:to>
    <xdr:sp macro="" textlink="">
      <xdr:nvSpPr>
        <xdr:cNvPr id="256" name="楕円 255">
          <a:extLst>
            <a:ext uri="{FF2B5EF4-FFF2-40B4-BE49-F238E27FC236}">
              <a16:creationId xmlns:a16="http://schemas.microsoft.com/office/drawing/2014/main" id="{F2374119-F138-43AC-83CC-D4F39B08F692}"/>
            </a:ext>
          </a:extLst>
        </xdr:cNvPr>
        <xdr:cNvSpPr/>
      </xdr:nvSpPr>
      <xdr:spPr>
        <a:xfrm>
          <a:off x="6921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5334</xdr:rowOff>
    </xdr:from>
    <xdr:to>
      <xdr:col>41</xdr:col>
      <xdr:colOff>50800</xdr:colOff>
      <xdr:row>64</xdr:row>
      <xdr:rowOff>6096</xdr:rowOff>
    </xdr:to>
    <xdr:cxnSp macro="">
      <xdr:nvCxnSpPr>
        <xdr:cNvPr id="257" name="直線コネクタ 256">
          <a:extLst>
            <a:ext uri="{FF2B5EF4-FFF2-40B4-BE49-F238E27FC236}">
              <a16:creationId xmlns:a16="http://schemas.microsoft.com/office/drawing/2014/main" id="{AEEBE559-3291-4404-BB06-312F58CE2F2E}"/>
            </a:ext>
          </a:extLst>
        </xdr:cNvPr>
        <xdr:cNvCxnSpPr/>
      </xdr:nvCxnSpPr>
      <xdr:spPr>
        <a:xfrm flipV="1">
          <a:off x="6972300" y="1097813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BE7022AF-1C1A-4497-8979-633A79AFBD76}"/>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145152DA-2347-40BF-869D-C8E9591C3783}"/>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8FDC7A6A-5979-4E04-947B-A419B624DFA5}"/>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4ED7CE34-F8A5-4BDB-9715-3C22715175B9}"/>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44213</xdr:rowOff>
    </xdr:from>
    <xdr:ext cx="469744" cy="259045"/>
    <xdr:sp macro="" textlink="">
      <xdr:nvSpPr>
        <xdr:cNvPr id="262" name="n_1mainValue【体育館・プール】&#10;一人当たり面積">
          <a:extLst>
            <a:ext uri="{FF2B5EF4-FFF2-40B4-BE49-F238E27FC236}">
              <a16:creationId xmlns:a16="http://schemas.microsoft.com/office/drawing/2014/main" id="{1CB19F65-4044-43E5-BD8B-014CCE333F53}"/>
            </a:ext>
          </a:extLst>
        </xdr:cNvPr>
        <xdr:cNvSpPr txBox="1"/>
      </xdr:nvSpPr>
      <xdr:spPr>
        <a:xfrm>
          <a:off x="9391727" y="110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46118</xdr:rowOff>
    </xdr:from>
    <xdr:ext cx="469744" cy="259045"/>
    <xdr:sp macro="" textlink="">
      <xdr:nvSpPr>
        <xdr:cNvPr id="263" name="n_2mainValue【体育館・プール】&#10;一人当たり面積">
          <a:extLst>
            <a:ext uri="{FF2B5EF4-FFF2-40B4-BE49-F238E27FC236}">
              <a16:creationId xmlns:a16="http://schemas.microsoft.com/office/drawing/2014/main" id="{F27B8217-A82F-4FA0-A278-E92A51F79571}"/>
            </a:ext>
          </a:extLst>
        </xdr:cNvPr>
        <xdr:cNvSpPr txBox="1"/>
      </xdr:nvSpPr>
      <xdr:spPr>
        <a:xfrm>
          <a:off x="8515427" y="110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47261</xdr:rowOff>
    </xdr:from>
    <xdr:ext cx="469744" cy="259045"/>
    <xdr:sp macro="" textlink="">
      <xdr:nvSpPr>
        <xdr:cNvPr id="264" name="n_3mainValue【体育館・プール】&#10;一人当たり面積">
          <a:extLst>
            <a:ext uri="{FF2B5EF4-FFF2-40B4-BE49-F238E27FC236}">
              <a16:creationId xmlns:a16="http://schemas.microsoft.com/office/drawing/2014/main" id="{A94F1B4C-38AD-4C05-9E3E-CAA8A7F9FAF5}"/>
            </a:ext>
          </a:extLst>
        </xdr:cNvPr>
        <xdr:cNvSpPr txBox="1"/>
      </xdr:nvSpPr>
      <xdr:spPr>
        <a:xfrm>
          <a:off x="762642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48023</xdr:rowOff>
    </xdr:from>
    <xdr:ext cx="469744" cy="259045"/>
    <xdr:sp macro="" textlink="">
      <xdr:nvSpPr>
        <xdr:cNvPr id="265" name="n_4mainValue【体育館・プール】&#10;一人当たり面積">
          <a:extLst>
            <a:ext uri="{FF2B5EF4-FFF2-40B4-BE49-F238E27FC236}">
              <a16:creationId xmlns:a16="http://schemas.microsoft.com/office/drawing/2014/main" id="{E95C7470-B4DD-44D2-8C81-B6E7CAB36B16}"/>
            </a:ext>
          </a:extLst>
        </xdr:cNvPr>
        <xdr:cNvSpPr txBox="1"/>
      </xdr:nvSpPr>
      <xdr:spPr>
        <a:xfrm>
          <a:off x="67374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DE53C98-C29C-4FA1-94CC-292E706E79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A18F895-BB0A-4D75-82CC-9D0BC4C49D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25089AE-FC5E-44F3-94B4-60D032EF6C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98A6D19-636D-446C-8DF3-FB0DA6A1EC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3E4E2DB-BF2D-4079-8C68-571818CC15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FA93844-E175-45AD-954E-564E4D74CE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28BD284-E364-4C78-BEA6-1D56A65C8D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510B8E8-98E5-4431-8286-6D3EFB7818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0E491A9-ECC1-4B42-8611-1B67CE8CF7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E714303F-6120-4843-B11E-7C7132C188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AFA766F-6029-4612-BB91-2DAB7E295E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A8294182-87D1-4FAE-959C-C04FE886770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4A82E322-9FA5-4C1F-8AEB-429713E9FA5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AC367029-4A31-4D67-85B3-4B2DE3CC54E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B7787EB9-1018-4052-935D-F0BE3625C89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8003B31C-B0B2-40AC-8447-31FAD197FD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680A446B-15DA-4AFF-8678-BDAFE72A030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FB835C33-A24D-4D4D-9001-08F48FD8F97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27417BA8-3D43-4E7F-A2DA-ABFEBC927D1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55A14DD0-22DD-4AAA-AE9D-D8DCDDCC3F0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ED918E34-F408-4E4F-A9BD-B77284B370B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B6E0C5A2-12DB-4065-A799-2571EFC5D9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99B83BE8-E9EE-49AE-9736-B24515FE066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39136F41-A561-440E-AE1C-F94192BB44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43FE7F1D-5A8D-4F63-8A9F-1B8458395F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A1BA5935-EB06-478E-AD8C-C8714E606478}"/>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B2036959-21AA-4795-A1A7-3E135C5E392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1691145E-DB59-4CE3-A20E-9D22364C787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21634983-4C24-4C25-9CF0-5BF45CE0E439}"/>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6AD0CA6A-8FA4-4804-8677-2E1DE5F3F62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3F470E1B-3B83-4B4C-85A1-C34DF6A30002}"/>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B7E90C11-67F9-4BE4-AD80-BCB56689065A}"/>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69430B65-DE9F-41EF-AD56-4DA7E47D7691}"/>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07D7D38F-E30C-41CE-9F07-91DF7FD5FAA8}"/>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0BC81C54-BFB0-49B6-9F95-00BF725548E6}"/>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68137CA9-AA73-40FA-A186-7CA1EC9DA6B3}"/>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AC4D10F-4475-4146-BB00-74758336BF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9E23D1C-A027-44D1-9295-E6193FFF5D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D0F3187-4E2E-46B7-8307-6B6B808C018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8713B40-0D51-455D-8BE0-B394CFD3B4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38C968A-27F7-483E-AD8D-96FBFF9C18B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42818</xdr:rowOff>
    </xdr:from>
    <xdr:to>
      <xdr:col>24</xdr:col>
      <xdr:colOff>114300</xdr:colOff>
      <xdr:row>83</xdr:row>
      <xdr:rowOff>144418</xdr:rowOff>
    </xdr:to>
    <xdr:sp macro="" textlink="">
      <xdr:nvSpPr>
        <xdr:cNvPr id="307" name="楕円 306">
          <a:extLst>
            <a:ext uri="{FF2B5EF4-FFF2-40B4-BE49-F238E27FC236}">
              <a16:creationId xmlns:a16="http://schemas.microsoft.com/office/drawing/2014/main" id="{48291BD7-134C-4B53-B241-D99CFC4F9291}"/>
            </a:ext>
          </a:extLst>
        </xdr:cNvPr>
        <xdr:cNvSpPr/>
      </xdr:nvSpPr>
      <xdr:spPr>
        <a:xfrm>
          <a:off x="4584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65695</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28FDC28-2E17-427A-B6E7-5E5820C4428A}"/>
            </a:ext>
          </a:extLst>
        </xdr:cNvPr>
        <xdr:cNvSpPr txBox="1"/>
      </xdr:nvSpPr>
      <xdr:spPr>
        <a:xfrm>
          <a:off x="4673600" y="1412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42818</xdr:rowOff>
    </xdr:from>
    <xdr:to>
      <xdr:col>20</xdr:col>
      <xdr:colOff>38100</xdr:colOff>
      <xdr:row>83</xdr:row>
      <xdr:rowOff>144418</xdr:rowOff>
    </xdr:to>
    <xdr:sp macro="" textlink="">
      <xdr:nvSpPr>
        <xdr:cNvPr id="309" name="楕円 308">
          <a:extLst>
            <a:ext uri="{FF2B5EF4-FFF2-40B4-BE49-F238E27FC236}">
              <a16:creationId xmlns:a16="http://schemas.microsoft.com/office/drawing/2014/main" id="{064F5A10-060A-4E42-9EA9-7ED34394B060}"/>
            </a:ext>
          </a:extLst>
        </xdr:cNvPr>
        <xdr:cNvSpPr/>
      </xdr:nvSpPr>
      <xdr:spPr>
        <a:xfrm>
          <a:off x="3746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93618</xdr:rowOff>
    </xdr:from>
    <xdr:to>
      <xdr:col>24</xdr:col>
      <xdr:colOff>63500</xdr:colOff>
      <xdr:row>83</xdr:row>
      <xdr:rowOff>93618</xdr:rowOff>
    </xdr:to>
    <xdr:cxnSp macro="">
      <xdr:nvCxnSpPr>
        <xdr:cNvPr id="310" name="直線コネクタ 309">
          <a:extLst>
            <a:ext uri="{FF2B5EF4-FFF2-40B4-BE49-F238E27FC236}">
              <a16:creationId xmlns:a16="http://schemas.microsoft.com/office/drawing/2014/main" id="{DE8BD00D-5891-425A-AFF5-FB488422E863}"/>
            </a:ext>
          </a:extLst>
        </xdr:cNvPr>
        <xdr:cNvCxnSpPr/>
      </xdr:nvCxnSpPr>
      <xdr:spPr>
        <a:xfrm>
          <a:off x="3797300" y="143239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5262</xdr:rowOff>
    </xdr:from>
    <xdr:to>
      <xdr:col>15</xdr:col>
      <xdr:colOff>101600</xdr:colOff>
      <xdr:row>83</xdr:row>
      <xdr:rowOff>106862</xdr:rowOff>
    </xdr:to>
    <xdr:sp macro="" textlink="">
      <xdr:nvSpPr>
        <xdr:cNvPr id="311" name="楕円 310">
          <a:extLst>
            <a:ext uri="{FF2B5EF4-FFF2-40B4-BE49-F238E27FC236}">
              <a16:creationId xmlns:a16="http://schemas.microsoft.com/office/drawing/2014/main" id="{7E7A842A-940B-4ECF-951F-FA7A44AB3B91}"/>
            </a:ext>
          </a:extLst>
        </xdr:cNvPr>
        <xdr:cNvSpPr/>
      </xdr:nvSpPr>
      <xdr:spPr>
        <a:xfrm>
          <a:off x="2857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56062</xdr:rowOff>
    </xdr:from>
    <xdr:to>
      <xdr:col>19</xdr:col>
      <xdr:colOff>177800</xdr:colOff>
      <xdr:row>83</xdr:row>
      <xdr:rowOff>93618</xdr:rowOff>
    </xdr:to>
    <xdr:cxnSp macro="">
      <xdr:nvCxnSpPr>
        <xdr:cNvPr id="312" name="直線コネクタ 311">
          <a:extLst>
            <a:ext uri="{FF2B5EF4-FFF2-40B4-BE49-F238E27FC236}">
              <a16:creationId xmlns:a16="http://schemas.microsoft.com/office/drawing/2014/main" id="{A7C647C2-C79F-459A-892B-EB2C088A69A5}"/>
            </a:ext>
          </a:extLst>
        </xdr:cNvPr>
        <xdr:cNvCxnSpPr/>
      </xdr:nvCxnSpPr>
      <xdr:spPr>
        <a:xfrm>
          <a:off x="2908300" y="142864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139156</xdr:rowOff>
    </xdr:from>
    <xdr:to>
      <xdr:col>10</xdr:col>
      <xdr:colOff>165100</xdr:colOff>
      <xdr:row>83</xdr:row>
      <xdr:rowOff>69306</xdr:rowOff>
    </xdr:to>
    <xdr:sp macro="" textlink="">
      <xdr:nvSpPr>
        <xdr:cNvPr id="313" name="楕円 312">
          <a:extLst>
            <a:ext uri="{FF2B5EF4-FFF2-40B4-BE49-F238E27FC236}">
              <a16:creationId xmlns:a16="http://schemas.microsoft.com/office/drawing/2014/main" id="{389DCDD3-10DD-4C5E-9437-B36375EBDBEB}"/>
            </a:ext>
          </a:extLst>
        </xdr:cNvPr>
        <xdr:cNvSpPr/>
      </xdr:nvSpPr>
      <xdr:spPr>
        <a:xfrm>
          <a:off x="1968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18506</xdr:rowOff>
    </xdr:from>
    <xdr:to>
      <xdr:col>15</xdr:col>
      <xdr:colOff>50800</xdr:colOff>
      <xdr:row>83</xdr:row>
      <xdr:rowOff>56062</xdr:rowOff>
    </xdr:to>
    <xdr:cxnSp macro="">
      <xdr:nvCxnSpPr>
        <xdr:cNvPr id="314" name="直線コネクタ 313">
          <a:extLst>
            <a:ext uri="{FF2B5EF4-FFF2-40B4-BE49-F238E27FC236}">
              <a16:creationId xmlns:a16="http://schemas.microsoft.com/office/drawing/2014/main" id="{E056218B-6BEA-4932-9A4E-F116C971DF45}"/>
            </a:ext>
          </a:extLst>
        </xdr:cNvPr>
        <xdr:cNvCxnSpPr/>
      </xdr:nvCxnSpPr>
      <xdr:spPr>
        <a:xfrm>
          <a:off x="2019300" y="142488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103232</xdr:rowOff>
    </xdr:from>
    <xdr:to>
      <xdr:col>6</xdr:col>
      <xdr:colOff>38100</xdr:colOff>
      <xdr:row>83</xdr:row>
      <xdr:rowOff>33382</xdr:rowOff>
    </xdr:to>
    <xdr:sp macro="" textlink="">
      <xdr:nvSpPr>
        <xdr:cNvPr id="315" name="楕円 314">
          <a:extLst>
            <a:ext uri="{FF2B5EF4-FFF2-40B4-BE49-F238E27FC236}">
              <a16:creationId xmlns:a16="http://schemas.microsoft.com/office/drawing/2014/main" id="{9D413796-E074-4758-9165-C209F7FDAC36}"/>
            </a:ext>
          </a:extLst>
        </xdr:cNvPr>
        <xdr:cNvSpPr/>
      </xdr:nvSpPr>
      <xdr:spPr>
        <a:xfrm>
          <a:off x="1079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154032</xdr:rowOff>
    </xdr:from>
    <xdr:to>
      <xdr:col>10</xdr:col>
      <xdr:colOff>114300</xdr:colOff>
      <xdr:row>83</xdr:row>
      <xdr:rowOff>18506</xdr:rowOff>
    </xdr:to>
    <xdr:cxnSp macro="">
      <xdr:nvCxnSpPr>
        <xdr:cNvPr id="316" name="直線コネクタ 315">
          <a:extLst>
            <a:ext uri="{FF2B5EF4-FFF2-40B4-BE49-F238E27FC236}">
              <a16:creationId xmlns:a16="http://schemas.microsoft.com/office/drawing/2014/main" id="{E6E9D1C0-671D-4457-B498-61AC9A49C43B}"/>
            </a:ext>
          </a:extLst>
        </xdr:cNvPr>
        <xdr:cNvCxnSpPr/>
      </xdr:nvCxnSpPr>
      <xdr:spPr>
        <a:xfrm>
          <a:off x="1130300" y="142129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a:extLst>
            <a:ext uri="{FF2B5EF4-FFF2-40B4-BE49-F238E27FC236}">
              <a16:creationId xmlns:a16="http://schemas.microsoft.com/office/drawing/2014/main" id="{73B21D8A-20CD-4E5D-89D5-1BFECD24C679}"/>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a:extLst>
            <a:ext uri="{FF2B5EF4-FFF2-40B4-BE49-F238E27FC236}">
              <a16:creationId xmlns:a16="http://schemas.microsoft.com/office/drawing/2014/main" id="{0038543A-FC1F-411F-A01E-6D9F7E5DC5D2}"/>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a:extLst>
            <a:ext uri="{FF2B5EF4-FFF2-40B4-BE49-F238E27FC236}">
              <a16:creationId xmlns:a16="http://schemas.microsoft.com/office/drawing/2014/main" id="{D7C7C762-4588-4209-88B4-CCC40D7AFDC2}"/>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a16="http://schemas.microsoft.com/office/drawing/2014/main" id="{22222BAE-5CE3-4A66-92FA-0C1A39E9B7AC}"/>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135545</xdr:rowOff>
    </xdr:from>
    <xdr:ext cx="405111" cy="259045"/>
    <xdr:sp macro="" textlink="">
      <xdr:nvSpPr>
        <xdr:cNvPr id="321" name="n_1mainValue【福祉施設】&#10;有形固定資産減価償却率">
          <a:extLst>
            <a:ext uri="{FF2B5EF4-FFF2-40B4-BE49-F238E27FC236}">
              <a16:creationId xmlns:a16="http://schemas.microsoft.com/office/drawing/2014/main" id="{E52E2695-717B-4C72-AF8F-68B41BD822F8}"/>
            </a:ext>
          </a:extLst>
        </xdr:cNvPr>
        <xdr:cNvSpPr txBox="1"/>
      </xdr:nvSpPr>
      <xdr:spPr>
        <a:xfrm>
          <a:off x="3582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123389</xdr:rowOff>
    </xdr:from>
    <xdr:ext cx="405111" cy="259045"/>
    <xdr:sp macro="" textlink="">
      <xdr:nvSpPr>
        <xdr:cNvPr id="322" name="n_2mainValue【福祉施設】&#10;有形固定資産減価償却率">
          <a:extLst>
            <a:ext uri="{FF2B5EF4-FFF2-40B4-BE49-F238E27FC236}">
              <a16:creationId xmlns:a16="http://schemas.microsoft.com/office/drawing/2014/main" id="{7CA1B93A-92B6-41BC-ABD0-CD5353D558C8}"/>
            </a:ext>
          </a:extLst>
        </xdr:cNvPr>
        <xdr:cNvSpPr txBox="1"/>
      </xdr:nvSpPr>
      <xdr:spPr>
        <a:xfrm>
          <a:off x="2705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23" name="n_3mainValue【福祉施設】&#10;有形固定資産減価償却率">
          <a:extLst>
            <a:ext uri="{FF2B5EF4-FFF2-40B4-BE49-F238E27FC236}">
              <a16:creationId xmlns:a16="http://schemas.microsoft.com/office/drawing/2014/main" id="{471E67DC-3B3E-49A3-A3D8-018229ACB1A1}"/>
            </a:ext>
          </a:extLst>
        </xdr:cNvPr>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49909</xdr:rowOff>
    </xdr:from>
    <xdr:ext cx="405111" cy="259045"/>
    <xdr:sp macro="" textlink="">
      <xdr:nvSpPr>
        <xdr:cNvPr id="324" name="n_4mainValue【福祉施設】&#10;有形固定資産減価償却率">
          <a:extLst>
            <a:ext uri="{FF2B5EF4-FFF2-40B4-BE49-F238E27FC236}">
              <a16:creationId xmlns:a16="http://schemas.microsoft.com/office/drawing/2014/main" id="{4564F636-66A1-44B3-8F64-F3F0FAE7C28B}"/>
            </a:ext>
          </a:extLst>
        </xdr:cNvPr>
        <xdr:cNvSpPr txBox="1"/>
      </xdr:nvSpPr>
      <xdr:spPr>
        <a:xfrm>
          <a:off x="927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D0E7141D-8598-4B5A-89B6-5A691B2162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B288F826-4E45-4A72-95F3-1B5600211A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760E16D0-7AA0-4D5B-B1E0-B579711F6E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05C58EA-B7FC-4042-92F7-CCD6EF9777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B04DE057-83E5-41A4-8083-F80A1065F86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469E44D8-EEBF-4F85-879B-42B4EE8AA1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579609C0-5325-42D5-8205-79462721D1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93167A44-051F-4D56-BF7C-1C7E268FA2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5B1D3761-B72E-4476-AF6E-6EECF90496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5BA1956A-B13C-490E-879E-3D1FDC120E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1DADEB28-A27E-4B39-8A3C-70F09660D00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A7B00EBF-87EF-4485-8AF7-4CF47ADE77A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E6DD2965-E184-4D60-B0B2-81D026194AA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DC17585-7107-4FBD-B819-435F60CCA5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DD0171F0-30D7-4E50-B2A7-FB5AA28A5C7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3208E91B-E6F4-485E-B4D5-5EB5C2DB4CD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98036CD2-C5F9-402E-B010-A26EFB7B40B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E4C767CF-1D83-43A2-BE02-BF2226E4C5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C3A03CFF-7634-4FDB-A69B-5A09179CDAC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585D3415-57C5-495A-A9DF-E6DBAC1149B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5C566C35-AC60-4CC6-8530-0A2C95AEDB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78B2696-0793-4EC4-8A9B-95A33004EE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4B69216D-9372-4931-8A9B-F7093209F9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CF523A40-851D-45FE-A795-6F92861D8936}"/>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FC6DE8AC-1E9D-40B7-9679-10952D4528AE}"/>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6B062F70-69F6-42E2-B521-C0BC1ACECCF4}"/>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C1508A8F-D097-4A8D-BB98-972250C292E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638A719D-20B1-429F-BBE1-61DD4C7BC497}"/>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80ACD4FE-78A0-4B15-B841-EA04F766718E}"/>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43DC2793-698E-4010-BC82-0DF846CD7B6E}"/>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B0DA13EA-746C-45C9-9F6C-25348C0694CC}"/>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2AA4E8D9-AD77-47D4-96F2-AF1D2EDAAE56}"/>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50573EE7-346F-46B4-A822-4A05C813006F}"/>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AC216CF7-9309-4867-A7DE-264E1FEC83AE}"/>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A5C96A7-8E66-4F29-AA42-8AD8703C56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6AF09A6-DEAD-463E-ACAB-2401EAAFBB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D977594-DD5E-4227-B83E-21A3D51010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B9084CB-F434-403B-9DB4-2412313B3B5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5EEB9B8-4EC5-4E48-A0A8-CD448C4655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155702</xdr:rowOff>
    </xdr:from>
    <xdr:to>
      <xdr:col>55</xdr:col>
      <xdr:colOff>50800</xdr:colOff>
      <xdr:row>86</xdr:row>
      <xdr:rowOff>85852</xdr:rowOff>
    </xdr:to>
    <xdr:sp macro="" textlink="">
      <xdr:nvSpPr>
        <xdr:cNvPr id="364" name="楕円 363">
          <a:extLst>
            <a:ext uri="{FF2B5EF4-FFF2-40B4-BE49-F238E27FC236}">
              <a16:creationId xmlns:a16="http://schemas.microsoft.com/office/drawing/2014/main" id="{B07F40EE-30EF-418E-A089-7F212D22A700}"/>
            </a:ext>
          </a:extLst>
        </xdr:cNvPr>
        <xdr:cNvSpPr/>
      </xdr:nvSpPr>
      <xdr:spPr>
        <a:xfrm>
          <a:off x="104267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70629</xdr:rowOff>
    </xdr:from>
    <xdr:ext cx="469744" cy="259045"/>
    <xdr:sp macro="" textlink="">
      <xdr:nvSpPr>
        <xdr:cNvPr id="365" name="【福祉施設】&#10;一人当たり面積該当値テキスト">
          <a:extLst>
            <a:ext uri="{FF2B5EF4-FFF2-40B4-BE49-F238E27FC236}">
              <a16:creationId xmlns:a16="http://schemas.microsoft.com/office/drawing/2014/main" id="{AE19267E-68DF-4A2E-A9FE-D9AB57FFB41F}"/>
            </a:ext>
          </a:extLst>
        </xdr:cNvPr>
        <xdr:cNvSpPr txBox="1"/>
      </xdr:nvSpPr>
      <xdr:spPr>
        <a:xfrm>
          <a:off x="10515600" y="1464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157226</xdr:rowOff>
    </xdr:from>
    <xdr:to>
      <xdr:col>50</xdr:col>
      <xdr:colOff>165100</xdr:colOff>
      <xdr:row>86</xdr:row>
      <xdr:rowOff>87376</xdr:rowOff>
    </xdr:to>
    <xdr:sp macro="" textlink="">
      <xdr:nvSpPr>
        <xdr:cNvPr id="366" name="楕円 365">
          <a:extLst>
            <a:ext uri="{FF2B5EF4-FFF2-40B4-BE49-F238E27FC236}">
              <a16:creationId xmlns:a16="http://schemas.microsoft.com/office/drawing/2014/main" id="{2859B045-1C25-4FB9-A906-53063C2495EE}"/>
            </a:ext>
          </a:extLst>
        </xdr:cNvPr>
        <xdr:cNvSpPr/>
      </xdr:nvSpPr>
      <xdr:spPr>
        <a:xfrm>
          <a:off x="9588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35052</xdr:rowOff>
    </xdr:from>
    <xdr:to>
      <xdr:col>55</xdr:col>
      <xdr:colOff>0</xdr:colOff>
      <xdr:row>86</xdr:row>
      <xdr:rowOff>36576</xdr:rowOff>
    </xdr:to>
    <xdr:cxnSp macro="">
      <xdr:nvCxnSpPr>
        <xdr:cNvPr id="367" name="直線コネクタ 366">
          <a:extLst>
            <a:ext uri="{FF2B5EF4-FFF2-40B4-BE49-F238E27FC236}">
              <a16:creationId xmlns:a16="http://schemas.microsoft.com/office/drawing/2014/main" id="{40A0312E-95B3-4607-A7E3-5B5DF988E8A9}"/>
            </a:ext>
          </a:extLst>
        </xdr:cNvPr>
        <xdr:cNvCxnSpPr/>
      </xdr:nvCxnSpPr>
      <xdr:spPr>
        <a:xfrm flipV="1">
          <a:off x="9639300" y="147797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157226</xdr:rowOff>
    </xdr:from>
    <xdr:to>
      <xdr:col>46</xdr:col>
      <xdr:colOff>38100</xdr:colOff>
      <xdr:row>86</xdr:row>
      <xdr:rowOff>87376</xdr:rowOff>
    </xdr:to>
    <xdr:sp macro="" textlink="">
      <xdr:nvSpPr>
        <xdr:cNvPr id="368" name="楕円 367">
          <a:extLst>
            <a:ext uri="{FF2B5EF4-FFF2-40B4-BE49-F238E27FC236}">
              <a16:creationId xmlns:a16="http://schemas.microsoft.com/office/drawing/2014/main" id="{0788FD89-8C8A-44F4-AF9E-C08F501FD473}"/>
            </a:ext>
          </a:extLst>
        </xdr:cNvPr>
        <xdr:cNvSpPr/>
      </xdr:nvSpPr>
      <xdr:spPr>
        <a:xfrm>
          <a:off x="8699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36576</xdr:rowOff>
    </xdr:from>
    <xdr:to>
      <xdr:col>50</xdr:col>
      <xdr:colOff>114300</xdr:colOff>
      <xdr:row>86</xdr:row>
      <xdr:rowOff>36576</xdr:rowOff>
    </xdr:to>
    <xdr:cxnSp macro="">
      <xdr:nvCxnSpPr>
        <xdr:cNvPr id="369" name="直線コネクタ 368">
          <a:extLst>
            <a:ext uri="{FF2B5EF4-FFF2-40B4-BE49-F238E27FC236}">
              <a16:creationId xmlns:a16="http://schemas.microsoft.com/office/drawing/2014/main" id="{2CBA99DA-3AC3-4C87-B34C-9F76E3AD1EF3}"/>
            </a:ext>
          </a:extLst>
        </xdr:cNvPr>
        <xdr:cNvCxnSpPr/>
      </xdr:nvCxnSpPr>
      <xdr:spPr>
        <a:xfrm>
          <a:off x="8750300" y="14781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70" name="楕円 369">
          <a:extLst>
            <a:ext uri="{FF2B5EF4-FFF2-40B4-BE49-F238E27FC236}">
              <a16:creationId xmlns:a16="http://schemas.microsoft.com/office/drawing/2014/main" id="{A53D4ECC-D406-48C7-B2BE-5D1F3184478C}"/>
            </a:ext>
          </a:extLst>
        </xdr:cNvPr>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36576</xdr:rowOff>
    </xdr:from>
    <xdr:to>
      <xdr:col>45</xdr:col>
      <xdr:colOff>177800</xdr:colOff>
      <xdr:row>86</xdr:row>
      <xdr:rowOff>38100</xdr:rowOff>
    </xdr:to>
    <xdr:cxnSp macro="">
      <xdr:nvCxnSpPr>
        <xdr:cNvPr id="371" name="直線コネクタ 370">
          <a:extLst>
            <a:ext uri="{FF2B5EF4-FFF2-40B4-BE49-F238E27FC236}">
              <a16:creationId xmlns:a16="http://schemas.microsoft.com/office/drawing/2014/main" id="{492897C0-3D04-41F6-A07A-20AA0CCD2D36}"/>
            </a:ext>
          </a:extLst>
        </xdr:cNvPr>
        <xdr:cNvCxnSpPr/>
      </xdr:nvCxnSpPr>
      <xdr:spPr>
        <a:xfrm flipV="1">
          <a:off x="7861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159513</xdr:rowOff>
    </xdr:from>
    <xdr:to>
      <xdr:col>36</xdr:col>
      <xdr:colOff>165100</xdr:colOff>
      <xdr:row>86</xdr:row>
      <xdr:rowOff>89663</xdr:rowOff>
    </xdr:to>
    <xdr:sp macro="" textlink="">
      <xdr:nvSpPr>
        <xdr:cNvPr id="372" name="楕円 371">
          <a:extLst>
            <a:ext uri="{FF2B5EF4-FFF2-40B4-BE49-F238E27FC236}">
              <a16:creationId xmlns:a16="http://schemas.microsoft.com/office/drawing/2014/main" id="{2E2375E9-178F-4345-B8BF-BFAC13A80B18}"/>
            </a:ext>
          </a:extLst>
        </xdr:cNvPr>
        <xdr:cNvSpPr/>
      </xdr:nvSpPr>
      <xdr:spPr>
        <a:xfrm>
          <a:off x="6921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38100</xdr:rowOff>
    </xdr:from>
    <xdr:to>
      <xdr:col>41</xdr:col>
      <xdr:colOff>50800</xdr:colOff>
      <xdr:row>86</xdr:row>
      <xdr:rowOff>38863</xdr:rowOff>
    </xdr:to>
    <xdr:cxnSp macro="">
      <xdr:nvCxnSpPr>
        <xdr:cNvPr id="373" name="直線コネクタ 372">
          <a:extLst>
            <a:ext uri="{FF2B5EF4-FFF2-40B4-BE49-F238E27FC236}">
              <a16:creationId xmlns:a16="http://schemas.microsoft.com/office/drawing/2014/main" id="{6FEB0417-7F53-462F-B252-D3542309E263}"/>
            </a:ext>
          </a:extLst>
        </xdr:cNvPr>
        <xdr:cNvCxnSpPr/>
      </xdr:nvCxnSpPr>
      <xdr:spPr>
        <a:xfrm flipV="1">
          <a:off x="6972300" y="1478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C4613473-4CED-4DB0-ADD5-42F20BCB1FF8}"/>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AA5B091A-2FC2-4B61-87BA-B2A713924CA7}"/>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4FF29C2-13A8-47CE-9B7C-7669DFDF8958}"/>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922E2978-E873-4D66-BCEC-9ED7C78682F2}"/>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78503</xdr:rowOff>
    </xdr:from>
    <xdr:ext cx="469744" cy="259045"/>
    <xdr:sp macro="" textlink="">
      <xdr:nvSpPr>
        <xdr:cNvPr id="378" name="n_1mainValue【福祉施設】&#10;一人当たり面積">
          <a:extLst>
            <a:ext uri="{FF2B5EF4-FFF2-40B4-BE49-F238E27FC236}">
              <a16:creationId xmlns:a16="http://schemas.microsoft.com/office/drawing/2014/main" id="{A6E2256C-C9D8-4456-BA47-D16E799CB74D}"/>
            </a:ext>
          </a:extLst>
        </xdr:cNvPr>
        <xdr:cNvSpPr txBox="1"/>
      </xdr:nvSpPr>
      <xdr:spPr>
        <a:xfrm>
          <a:off x="93917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78503</xdr:rowOff>
    </xdr:from>
    <xdr:ext cx="469744" cy="259045"/>
    <xdr:sp macro="" textlink="">
      <xdr:nvSpPr>
        <xdr:cNvPr id="379" name="n_2mainValue【福祉施設】&#10;一人当たり面積">
          <a:extLst>
            <a:ext uri="{FF2B5EF4-FFF2-40B4-BE49-F238E27FC236}">
              <a16:creationId xmlns:a16="http://schemas.microsoft.com/office/drawing/2014/main" id="{C653C843-CA92-4DAF-8169-36A5BF92FDE0}"/>
            </a:ext>
          </a:extLst>
        </xdr:cNvPr>
        <xdr:cNvSpPr txBox="1"/>
      </xdr:nvSpPr>
      <xdr:spPr>
        <a:xfrm>
          <a:off x="8515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80" name="n_3mainValue【福祉施設】&#10;一人当たり面積">
          <a:extLst>
            <a:ext uri="{FF2B5EF4-FFF2-40B4-BE49-F238E27FC236}">
              <a16:creationId xmlns:a16="http://schemas.microsoft.com/office/drawing/2014/main" id="{92F4D456-CF6F-4376-B67F-FAE0D3A4A24B}"/>
            </a:ext>
          </a:extLst>
        </xdr:cNvPr>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80790</xdr:rowOff>
    </xdr:from>
    <xdr:ext cx="469744" cy="259045"/>
    <xdr:sp macro="" textlink="">
      <xdr:nvSpPr>
        <xdr:cNvPr id="381" name="n_4mainValue【福祉施設】&#10;一人当たり面積">
          <a:extLst>
            <a:ext uri="{FF2B5EF4-FFF2-40B4-BE49-F238E27FC236}">
              <a16:creationId xmlns:a16="http://schemas.microsoft.com/office/drawing/2014/main" id="{C91504E9-15C8-48AA-91AD-58CD0BBB3B4D}"/>
            </a:ext>
          </a:extLst>
        </xdr:cNvPr>
        <xdr:cNvSpPr txBox="1"/>
      </xdr:nvSpPr>
      <xdr:spPr>
        <a:xfrm>
          <a:off x="6737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6DB733DA-F6D7-442F-AA61-F3709FFD6C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A360482-F61C-4454-A7D9-71D893C061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6DB407F-79FC-4C13-B803-D262D612C4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3DC0DAF-42C0-4EB1-86D2-1B3C358C32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6A94BB46-186A-4BE8-AE72-5E1AFC2A09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C4B1D542-E2C8-4BAF-B2C8-51F02B1672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8DC00AA3-8D9D-4D3B-AE59-A358CC7DA0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FC61A295-789C-4742-ACF3-906F9B312ED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126F561-4572-4E4B-ABF2-055045CF94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CE926EC-C2ED-4F75-BB29-5EE0B14BF97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5FB32CB3-2620-4646-BE7C-EDAC9F58E18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CE1EA417-EDCB-4E5C-A09C-A2F3996212B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F8E01DBA-C5C2-455C-9CDB-267200C01C4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919C86A9-CB9F-49DF-90A8-0D1B71DBCA6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5D736425-F0C0-4D42-AE3E-3B4F52A891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B0A08C51-9EE7-4FDE-B805-57408E7D3CF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DB3E317C-CF6F-40D8-945F-7C25DF452F5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CF8C3BD7-885A-49C6-839A-5D93D90649D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38468E58-8EA4-44C0-BFBA-BF31482449D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36AA37DC-18EE-434C-933B-2E5C4BB59CE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2B04A64D-EAE6-412F-A26E-991CDA2F66D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45322513-2EF4-410F-9085-FAE3A783C5E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42E0347B-007B-4F9A-BDE7-3D38EF664DE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944E4EDD-B491-4512-9861-140DE99D20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4820637D-97E5-4F8A-845D-C14A76EA39A1}"/>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B7B7FA3-A681-43F7-988D-9029184CC5D7}"/>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BECF3F6B-E322-424E-86CB-018D44B29A4C}"/>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58F49C7B-7D79-461D-A9D5-FB0CD0B4C2F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C0B0EE70-DF7E-44A7-ACD0-3E1B319E542A}"/>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470D2566-12D7-4EFC-B062-000AA60FD218}"/>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a16="http://schemas.microsoft.com/office/drawing/2014/main" id="{CF6BBE39-E5CE-4ECC-90AB-B2F3A550EA42}"/>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730984E8-3C8F-4D65-B57E-31BF3729F003}"/>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a:extLst>
            <a:ext uri="{FF2B5EF4-FFF2-40B4-BE49-F238E27FC236}">
              <a16:creationId xmlns:a16="http://schemas.microsoft.com/office/drawing/2014/main" id="{DBDF7F2A-7657-4DE8-A9E9-8EA2512EEDC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a:extLst>
            <a:ext uri="{FF2B5EF4-FFF2-40B4-BE49-F238E27FC236}">
              <a16:creationId xmlns:a16="http://schemas.microsoft.com/office/drawing/2014/main" id="{296AD710-0D03-4006-848E-BF5DB1E35DD1}"/>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a:extLst>
            <a:ext uri="{FF2B5EF4-FFF2-40B4-BE49-F238E27FC236}">
              <a16:creationId xmlns:a16="http://schemas.microsoft.com/office/drawing/2014/main" id="{005FAE05-EF5D-443A-95A7-6DD92F69CBAF}"/>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B38F779-9248-4E2A-B22C-309F362952A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32C4793-D8F2-444B-8D2D-77F50120FC3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2FDC44B-1385-418E-B9C2-D0EE559C257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27799DD-2239-4B1A-A863-B284DBBDD2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F75F0FF-69C4-41C3-A016-0AAE870F379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22" name="楕円 421">
          <a:extLst>
            <a:ext uri="{FF2B5EF4-FFF2-40B4-BE49-F238E27FC236}">
              <a16:creationId xmlns:a16="http://schemas.microsoft.com/office/drawing/2014/main" id="{13C5F896-A46A-46EE-B463-65A65236B198}"/>
            </a:ext>
          </a:extLst>
        </xdr:cNvPr>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95266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B8C7509A-B47A-40B6-804E-DB36DE7D0F2F}"/>
            </a:ext>
          </a:extLst>
        </xdr:cNvPr>
        <xdr:cNvSpPr txBox="1"/>
      </xdr:nvSpPr>
      <xdr:spPr>
        <a:xfrm>
          <a:off x="4673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67311</xdr:rowOff>
    </xdr:from>
    <xdr:to>
      <xdr:col>20</xdr:col>
      <xdr:colOff>38100</xdr:colOff>
      <xdr:row>104</xdr:row>
      <xdr:rowOff>168911</xdr:rowOff>
    </xdr:to>
    <xdr:sp macro="" textlink="">
      <xdr:nvSpPr>
        <xdr:cNvPr id="424" name="楕円 423">
          <a:extLst>
            <a:ext uri="{FF2B5EF4-FFF2-40B4-BE49-F238E27FC236}">
              <a16:creationId xmlns:a16="http://schemas.microsoft.com/office/drawing/2014/main" id="{2C6BB25F-6621-457D-A7FC-2578430ED269}"/>
            </a:ext>
          </a:extLst>
        </xdr:cNvPr>
        <xdr:cNvSpPr/>
      </xdr:nvSpPr>
      <xdr:spPr>
        <a:xfrm>
          <a:off x="3746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104</xdr:row>
      <xdr:rowOff>167639</xdr:rowOff>
    </xdr:to>
    <xdr:cxnSp macro="">
      <xdr:nvCxnSpPr>
        <xdr:cNvPr id="425" name="直線コネクタ 424">
          <a:extLst>
            <a:ext uri="{FF2B5EF4-FFF2-40B4-BE49-F238E27FC236}">
              <a16:creationId xmlns:a16="http://schemas.microsoft.com/office/drawing/2014/main" id="{0AE88BA5-CE53-4190-BD71-AE09DE0C5A30}"/>
            </a:ext>
          </a:extLst>
        </xdr:cNvPr>
        <xdr:cNvCxnSpPr/>
      </xdr:nvCxnSpPr>
      <xdr:spPr>
        <a:xfrm>
          <a:off x="3797300" y="179489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23495</xdr:rowOff>
    </xdr:from>
    <xdr:to>
      <xdr:col>15</xdr:col>
      <xdr:colOff>101600</xdr:colOff>
      <xdr:row>104</xdr:row>
      <xdr:rowOff>125095</xdr:rowOff>
    </xdr:to>
    <xdr:sp macro="" textlink="">
      <xdr:nvSpPr>
        <xdr:cNvPr id="426" name="楕円 425">
          <a:extLst>
            <a:ext uri="{FF2B5EF4-FFF2-40B4-BE49-F238E27FC236}">
              <a16:creationId xmlns:a16="http://schemas.microsoft.com/office/drawing/2014/main" id="{0F8A94AA-95E9-400E-9F06-C90F30F143A2}"/>
            </a:ext>
          </a:extLst>
        </xdr:cNvPr>
        <xdr:cNvSpPr/>
      </xdr:nvSpPr>
      <xdr:spPr>
        <a:xfrm>
          <a:off x="2857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74295</xdr:rowOff>
    </xdr:from>
    <xdr:to>
      <xdr:col>19</xdr:col>
      <xdr:colOff>177800</xdr:colOff>
      <xdr:row>104</xdr:row>
      <xdr:rowOff>118111</xdr:rowOff>
    </xdr:to>
    <xdr:cxnSp macro="">
      <xdr:nvCxnSpPr>
        <xdr:cNvPr id="427" name="直線コネクタ 426">
          <a:extLst>
            <a:ext uri="{FF2B5EF4-FFF2-40B4-BE49-F238E27FC236}">
              <a16:creationId xmlns:a16="http://schemas.microsoft.com/office/drawing/2014/main" id="{537FB20A-04C7-457A-838B-B54E6F787A92}"/>
            </a:ext>
          </a:extLst>
        </xdr:cNvPr>
        <xdr:cNvCxnSpPr/>
      </xdr:nvCxnSpPr>
      <xdr:spPr>
        <a:xfrm>
          <a:off x="2908300" y="17905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12064</xdr:rowOff>
    </xdr:from>
    <xdr:to>
      <xdr:col>10</xdr:col>
      <xdr:colOff>165100</xdr:colOff>
      <xdr:row>104</xdr:row>
      <xdr:rowOff>113664</xdr:rowOff>
    </xdr:to>
    <xdr:sp macro="" textlink="">
      <xdr:nvSpPr>
        <xdr:cNvPr id="428" name="楕円 427">
          <a:extLst>
            <a:ext uri="{FF2B5EF4-FFF2-40B4-BE49-F238E27FC236}">
              <a16:creationId xmlns:a16="http://schemas.microsoft.com/office/drawing/2014/main" id="{34C03BCF-BFBF-475C-8C3B-E2123F6A4BE2}"/>
            </a:ext>
          </a:extLst>
        </xdr:cNvPr>
        <xdr:cNvSpPr/>
      </xdr:nvSpPr>
      <xdr:spPr>
        <a:xfrm>
          <a:off x="1968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62864</xdr:rowOff>
    </xdr:from>
    <xdr:to>
      <xdr:col>15</xdr:col>
      <xdr:colOff>50800</xdr:colOff>
      <xdr:row>104</xdr:row>
      <xdr:rowOff>74295</xdr:rowOff>
    </xdr:to>
    <xdr:cxnSp macro="">
      <xdr:nvCxnSpPr>
        <xdr:cNvPr id="429" name="直線コネクタ 428">
          <a:extLst>
            <a:ext uri="{FF2B5EF4-FFF2-40B4-BE49-F238E27FC236}">
              <a16:creationId xmlns:a16="http://schemas.microsoft.com/office/drawing/2014/main" id="{FB37312D-081F-4F88-8D2F-CB29EE1968B9}"/>
            </a:ext>
          </a:extLst>
        </xdr:cNvPr>
        <xdr:cNvCxnSpPr/>
      </xdr:nvCxnSpPr>
      <xdr:spPr>
        <a:xfrm>
          <a:off x="2019300" y="178936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105411</xdr:rowOff>
    </xdr:from>
    <xdr:to>
      <xdr:col>6</xdr:col>
      <xdr:colOff>38100</xdr:colOff>
      <xdr:row>104</xdr:row>
      <xdr:rowOff>35561</xdr:rowOff>
    </xdr:to>
    <xdr:sp macro="" textlink="">
      <xdr:nvSpPr>
        <xdr:cNvPr id="430" name="楕円 429">
          <a:extLst>
            <a:ext uri="{FF2B5EF4-FFF2-40B4-BE49-F238E27FC236}">
              <a16:creationId xmlns:a16="http://schemas.microsoft.com/office/drawing/2014/main" id="{FF567120-DD7B-4446-8BFD-D2CABB5FB0DD}"/>
            </a:ext>
          </a:extLst>
        </xdr:cNvPr>
        <xdr:cNvSpPr/>
      </xdr:nvSpPr>
      <xdr:spPr>
        <a:xfrm>
          <a:off x="107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156211</xdr:rowOff>
    </xdr:from>
    <xdr:to>
      <xdr:col>10</xdr:col>
      <xdr:colOff>114300</xdr:colOff>
      <xdr:row>104</xdr:row>
      <xdr:rowOff>62864</xdr:rowOff>
    </xdr:to>
    <xdr:cxnSp macro="">
      <xdr:nvCxnSpPr>
        <xdr:cNvPr id="431" name="直線コネクタ 430">
          <a:extLst>
            <a:ext uri="{FF2B5EF4-FFF2-40B4-BE49-F238E27FC236}">
              <a16:creationId xmlns:a16="http://schemas.microsoft.com/office/drawing/2014/main" id="{3004D73F-F07B-4750-900C-D616B23FF7C8}"/>
            </a:ext>
          </a:extLst>
        </xdr:cNvPr>
        <xdr:cNvCxnSpPr/>
      </xdr:nvCxnSpPr>
      <xdr:spPr>
        <a:xfrm>
          <a:off x="1130300" y="178155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id="{9BA42DD5-53C9-4D01-83A3-E2393A7B8F6B}"/>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a:extLst>
            <a:ext uri="{FF2B5EF4-FFF2-40B4-BE49-F238E27FC236}">
              <a16:creationId xmlns:a16="http://schemas.microsoft.com/office/drawing/2014/main" id="{AE3A828D-3D59-4377-B4E0-AFDF9126D7B2}"/>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a:extLst>
            <a:ext uri="{FF2B5EF4-FFF2-40B4-BE49-F238E27FC236}">
              <a16:creationId xmlns:a16="http://schemas.microsoft.com/office/drawing/2014/main" id="{56543FC2-6529-46BE-A328-5023511BEC92}"/>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a:extLst>
            <a:ext uri="{FF2B5EF4-FFF2-40B4-BE49-F238E27FC236}">
              <a16:creationId xmlns:a16="http://schemas.microsoft.com/office/drawing/2014/main" id="{B3297B43-C27A-4C29-88F7-E0BB5F787952}"/>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160038</xdr:rowOff>
    </xdr:from>
    <xdr:ext cx="405111" cy="259045"/>
    <xdr:sp macro="" textlink="">
      <xdr:nvSpPr>
        <xdr:cNvPr id="436" name="n_1mainValue【市民会館】&#10;有形固定資産減価償却率">
          <a:extLst>
            <a:ext uri="{FF2B5EF4-FFF2-40B4-BE49-F238E27FC236}">
              <a16:creationId xmlns:a16="http://schemas.microsoft.com/office/drawing/2014/main" id="{BA695EE1-25CB-4F93-A65C-AD1015FF02D8}"/>
            </a:ext>
          </a:extLst>
        </xdr:cNvPr>
        <xdr:cNvSpPr txBox="1"/>
      </xdr:nvSpPr>
      <xdr:spPr>
        <a:xfrm>
          <a:off x="35820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116222</xdr:rowOff>
    </xdr:from>
    <xdr:ext cx="405111" cy="259045"/>
    <xdr:sp macro="" textlink="">
      <xdr:nvSpPr>
        <xdr:cNvPr id="437" name="n_2mainValue【市民会館】&#10;有形固定資産減価償却率">
          <a:extLst>
            <a:ext uri="{FF2B5EF4-FFF2-40B4-BE49-F238E27FC236}">
              <a16:creationId xmlns:a16="http://schemas.microsoft.com/office/drawing/2014/main" id="{72738ECB-C85B-4A60-8D52-CE4EB5E3872F}"/>
            </a:ext>
          </a:extLst>
        </xdr:cNvPr>
        <xdr:cNvSpPr txBox="1"/>
      </xdr:nvSpPr>
      <xdr:spPr>
        <a:xfrm>
          <a:off x="2705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104791</xdr:rowOff>
    </xdr:from>
    <xdr:ext cx="405111" cy="259045"/>
    <xdr:sp macro="" textlink="">
      <xdr:nvSpPr>
        <xdr:cNvPr id="438" name="n_3mainValue【市民会館】&#10;有形固定資産減価償却率">
          <a:extLst>
            <a:ext uri="{FF2B5EF4-FFF2-40B4-BE49-F238E27FC236}">
              <a16:creationId xmlns:a16="http://schemas.microsoft.com/office/drawing/2014/main" id="{DF47A9AC-4D4D-47CC-B1DF-CEBFF462DC70}"/>
            </a:ext>
          </a:extLst>
        </xdr:cNvPr>
        <xdr:cNvSpPr txBox="1"/>
      </xdr:nvSpPr>
      <xdr:spPr>
        <a:xfrm>
          <a:off x="1816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26688</xdr:rowOff>
    </xdr:from>
    <xdr:ext cx="405111" cy="259045"/>
    <xdr:sp macro="" textlink="">
      <xdr:nvSpPr>
        <xdr:cNvPr id="439" name="n_4mainValue【市民会館】&#10;有形固定資産減価償却率">
          <a:extLst>
            <a:ext uri="{FF2B5EF4-FFF2-40B4-BE49-F238E27FC236}">
              <a16:creationId xmlns:a16="http://schemas.microsoft.com/office/drawing/2014/main" id="{558C105B-043C-4BBC-BF83-9172C9BEE624}"/>
            </a:ext>
          </a:extLst>
        </xdr:cNvPr>
        <xdr:cNvSpPr txBox="1"/>
      </xdr:nvSpPr>
      <xdr:spPr>
        <a:xfrm>
          <a:off x="927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14FA46AD-B194-4820-A4FC-599C3D2243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F71ED29-F80B-472D-91B6-725D6C5589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1FF1A25-B9B5-42C1-9E3A-A1EE0018F2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0234CE1-5B7C-422F-B734-6C2A138F24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738172F1-A64D-457F-A065-2AE3B89987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0DF6AF8-DDC3-4B8E-956A-975F1EB4F3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FC870945-5E3F-4362-BACA-66E59192FB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7CC01C3-0663-4911-A440-46CBA048CE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77438385-48D2-44CF-8B20-018A89E1EB5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5545B28-D016-4413-A45A-0EB874A33C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B622C5AB-9019-44B2-98D4-D7571E0988D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130C9D3F-D11A-40DE-AE17-E96FD909DA5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1863802F-1E6B-4193-8C46-99D5BDAB2B8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EC35EC1E-C957-4E5A-999A-4410A1871CF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7242087-B7C1-48B4-B660-76746FBBD6C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E4DBBB8-8E57-4DF4-89C5-0045FE72587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1E08E1EF-39F1-4644-AD18-BE40A698FA6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E6EBC021-F16B-490E-9804-D6C5430A685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6DEE8AAB-4E6D-4F5B-8245-88DF9D8265D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81C0BA49-9DAE-412F-A1B9-A8429FFC6A1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1D7506B9-E33E-4CB2-8E76-74223E4D11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207802D5-6F05-4B4A-8C3A-830F2D93917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9F3F7F09-49D1-4F67-A22C-0EE7DFF8518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a16="http://schemas.microsoft.com/office/drawing/2014/main" id="{EABD9D89-EE97-47F6-B107-4BCA8E016323}"/>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a16="http://schemas.microsoft.com/office/drawing/2014/main" id="{CBD0D40F-0DCB-4F4B-A018-4C448EE8EA1B}"/>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a16="http://schemas.microsoft.com/office/drawing/2014/main" id="{E7F7F8E8-9D64-4AA6-ACFB-E6DCE6F1857F}"/>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a16="http://schemas.microsoft.com/office/drawing/2014/main" id="{2F6FAA1A-101E-4B7E-AFA5-48D8BA71FC88}"/>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a16="http://schemas.microsoft.com/office/drawing/2014/main" id="{875348C5-27C4-43B1-8C2D-78AEA6CA3D9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a:extLst>
            <a:ext uri="{FF2B5EF4-FFF2-40B4-BE49-F238E27FC236}">
              <a16:creationId xmlns:a16="http://schemas.microsoft.com/office/drawing/2014/main" id="{E86CF6FA-EEFD-4AC7-AF43-45D8C81E1C86}"/>
            </a:ext>
          </a:extLst>
        </xdr:cNvPr>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a16="http://schemas.microsoft.com/office/drawing/2014/main" id="{9DCB5651-7234-4124-ACD9-96DE73A3CACF}"/>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a:extLst>
            <a:ext uri="{FF2B5EF4-FFF2-40B4-BE49-F238E27FC236}">
              <a16:creationId xmlns:a16="http://schemas.microsoft.com/office/drawing/2014/main" id="{CF48D289-1361-4881-9866-4EDBD62C0C6D}"/>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a:extLst>
            <a:ext uri="{FF2B5EF4-FFF2-40B4-BE49-F238E27FC236}">
              <a16:creationId xmlns:a16="http://schemas.microsoft.com/office/drawing/2014/main" id="{5EF43B5B-3B6E-4125-B380-F031E2501109}"/>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a:extLst>
            <a:ext uri="{FF2B5EF4-FFF2-40B4-BE49-F238E27FC236}">
              <a16:creationId xmlns:a16="http://schemas.microsoft.com/office/drawing/2014/main" id="{DD702782-30DB-4CEB-A610-D9AA2F813B08}"/>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a:extLst>
            <a:ext uri="{FF2B5EF4-FFF2-40B4-BE49-F238E27FC236}">
              <a16:creationId xmlns:a16="http://schemas.microsoft.com/office/drawing/2014/main" id="{750B4E53-FCB1-4A95-BA0B-05EC424150A9}"/>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8A12B51-4CD3-4839-BDA5-334CFECD024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7CBC048-3076-4AFC-9F40-2BAB3BD72D0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72125E6-B419-4FE3-9CD7-1318CD3BB89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95AD2B1-2986-4ECE-AC40-A722EF4E27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1A54734F-F00D-42E5-B5B1-B9EE54277AB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126746</xdr:rowOff>
    </xdr:from>
    <xdr:to>
      <xdr:col>55</xdr:col>
      <xdr:colOff>50800</xdr:colOff>
      <xdr:row>108</xdr:row>
      <xdr:rowOff>56896</xdr:rowOff>
    </xdr:to>
    <xdr:sp macro="" textlink="">
      <xdr:nvSpPr>
        <xdr:cNvPr id="479" name="楕円 478">
          <a:extLst>
            <a:ext uri="{FF2B5EF4-FFF2-40B4-BE49-F238E27FC236}">
              <a16:creationId xmlns:a16="http://schemas.microsoft.com/office/drawing/2014/main" id="{C9F592FC-8438-4BC8-BEB7-B701A79D6392}"/>
            </a:ext>
          </a:extLst>
        </xdr:cNvPr>
        <xdr:cNvSpPr/>
      </xdr:nvSpPr>
      <xdr:spPr>
        <a:xfrm>
          <a:off x="10426700" y="184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41673</xdr:rowOff>
    </xdr:from>
    <xdr:ext cx="469744" cy="259045"/>
    <xdr:sp macro="" textlink="">
      <xdr:nvSpPr>
        <xdr:cNvPr id="480" name="【市民会館】&#10;一人当たり面積該当値テキスト">
          <a:extLst>
            <a:ext uri="{FF2B5EF4-FFF2-40B4-BE49-F238E27FC236}">
              <a16:creationId xmlns:a16="http://schemas.microsoft.com/office/drawing/2014/main" id="{2E9BA672-4141-4724-B640-10604465411B}"/>
            </a:ext>
          </a:extLst>
        </xdr:cNvPr>
        <xdr:cNvSpPr txBox="1"/>
      </xdr:nvSpPr>
      <xdr:spPr>
        <a:xfrm>
          <a:off x="10515600" y="1838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129032</xdr:rowOff>
    </xdr:from>
    <xdr:to>
      <xdr:col>50</xdr:col>
      <xdr:colOff>165100</xdr:colOff>
      <xdr:row>108</xdr:row>
      <xdr:rowOff>59182</xdr:rowOff>
    </xdr:to>
    <xdr:sp macro="" textlink="">
      <xdr:nvSpPr>
        <xdr:cNvPr id="481" name="楕円 480">
          <a:extLst>
            <a:ext uri="{FF2B5EF4-FFF2-40B4-BE49-F238E27FC236}">
              <a16:creationId xmlns:a16="http://schemas.microsoft.com/office/drawing/2014/main" id="{83332B7C-BC32-4EE5-8073-FF1A04A1155C}"/>
            </a:ext>
          </a:extLst>
        </xdr:cNvPr>
        <xdr:cNvSpPr/>
      </xdr:nvSpPr>
      <xdr:spPr>
        <a:xfrm>
          <a:off x="9588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6096</xdr:rowOff>
    </xdr:from>
    <xdr:to>
      <xdr:col>55</xdr:col>
      <xdr:colOff>0</xdr:colOff>
      <xdr:row>108</xdr:row>
      <xdr:rowOff>8382</xdr:rowOff>
    </xdr:to>
    <xdr:cxnSp macro="">
      <xdr:nvCxnSpPr>
        <xdr:cNvPr id="482" name="直線コネクタ 481">
          <a:extLst>
            <a:ext uri="{FF2B5EF4-FFF2-40B4-BE49-F238E27FC236}">
              <a16:creationId xmlns:a16="http://schemas.microsoft.com/office/drawing/2014/main" id="{08E9C726-1D87-4668-8C71-FC7688448FDD}"/>
            </a:ext>
          </a:extLst>
        </xdr:cNvPr>
        <xdr:cNvCxnSpPr/>
      </xdr:nvCxnSpPr>
      <xdr:spPr>
        <a:xfrm flipV="1">
          <a:off x="9639300" y="185226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130556</xdr:rowOff>
    </xdr:from>
    <xdr:to>
      <xdr:col>46</xdr:col>
      <xdr:colOff>38100</xdr:colOff>
      <xdr:row>108</xdr:row>
      <xdr:rowOff>60706</xdr:rowOff>
    </xdr:to>
    <xdr:sp macro="" textlink="">
      <xdr:nvSpPr>
        <xdr:cNvPr id="483" name="楕円 482">
          <a:extLst>
            <a:ext uri="{FF2B5EF4-FFF2-40B4-BE49-F238E27FC236}">
              <a16:creationId xmlns:a16="http://schemas.microsoft.com/office/drawing/2014/main" id="{9016554F-5DA9-4418-AE21-25D7A1C1A138}"/>
            </a:ext>
          </a:extLst>
        </xdr:cNvPr>
        <xdr:cNvSpPr/>
      </xdr:nvSpPr>
      <xdr:spPr>
        <a:xfrm>
          <a:off x="8699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8382</xdr:rowOff>
    </xdr:from>
    <xdr:to>
      <xdr:col>50</xdr:col>
      <xdr:colOff>114300</xdr:colOff>
      <xdr:row>108</xdr:row>
      <xdr:rowOff>9906</xdr:rowOff>
    </xdr:to>
    <xdr:cxnSp macro="">
      <xdr:nvCxnSpPr>
        <xdr:cNvPr id="484" name="直線コネクタ 483">
          <a:extLst>
            <a:ext uri="{FF2B5EF4-FFF2-40B4-BE49-F238E27FC236}">
              <a16:creationId xmlns:a16="http://schemas.microsoft.com/office/drawing/2014/main" id="{34ABA0FB-F910-42C9-B566-1EF0A3B32F95}"/>
            </a:ext>
          </a:extLst>
        </xdr:cNvPr>
        <xdr:cNvCxnSpPr/>
      </xdr:nvCxnSpPr>
      <xdr:spPr>
        <a:xfrm flipV="1">
          <a:off x="8750300" y="185249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132842</xdr:rowOff>
    </xdr:from>
    <xdr:to>
      <xdr:col>41</xdr:col>
      <xdr:colOff>101600</xdr:colOff>
      <xdr:row>108</xdr:row>
      <xdr:rowOff>62992</xdr:rowOff>
    </xdr:to>
    <xdr:sp macro="" textlink="">
      <xdr:nvSpPr>
        <xdr:cNvPr id="485" name="楕円 484">
          <a:extLst>
            <a:ext uri="{FF2B5EF4-FFF2-40B4-BE49-F238E27FC236}">
              <a16:creationId xmlns:a16="http://schemas.microsoft.com/office/drawing/2014/main" id="{C0DF378C-3716-4BC7-AF38-4DA4EE182799}"/>
            </a:ext>
          </a:extLst>
        </xdr:cNvPr>
        <xdr:cNvSpPr/>
      </xdr:nvSpPr>
      <xdr:spPr>
        <a:xfrm>
          <a:off x="7810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xdr:rowOff>
    </xdr:from>
    <xdr:to>
      <xdr:col>45</xdr:col>
      <xdr:colOff>177800</xdr:colOff>
      <xdr:row>108</xdr:row>
      <xdr:rowOff>12192</xdr:rowOff>
    </xdr:to>
    <xdr:cxnSp macro="">
      <xdr:nvCxnSpPr>
        <xdr:cNvPr id="486" name="直線コネクタ 485">
          <a:extLst>
            <a:ext uri="{FF2B5EF4-FFF2-40B4-BE49-F238E27FC236}">
              <a16:creationId xmlns:a16="http://schemas.microsoft.com/office/drawing/2014/main" id="{24790D71-9EEA-447A-8C5C-4F5E64CDEACC}"/>
            </a:ext>
          </a:extLst>
        </xdr:cNvPr>
        <xdr:cNvCxnSpPr/>
      </xdr:nvCxnSpPr>
      <xdr:spPr>
        <a:xfrm flipV="1">
          <a:off x="7861300" y="1852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134365</xdr:rowOff>
    </xdr:from>
    <xdr:to>
      <xdr:col>36</xdr:col>
      <xdr:colOff>165100</xdr:colOff>
      <xdr:row>108</xdr:row>
      <xdr:rowOff>64515</xdr:rowOff>
    </xdr:to>
    <xdr:sp macro="" textlink="">
      <xdr:nvSpPr>
        <xdr:cNvPr id="487" name="楕円 486">
          <a:extLst>
            <a:ext uri="{FF2B5EF4-FFF2-40B4-BE49-F238E27FC236}">
              <a16:creationId xmlns:a16="http://schemas.microsoft.com/office/drawing/2014/main" id="{3F7688A4-C832-4A55-B26E-B7CBF5DDD521}"/>
            </a:ext>
          </a:extLst>
        </xdr:cNvPr>
        <xdr:cNvSpPr/>
      </xdr:nvSpPr>
      <xdr:spPr>
        <a:xfrm>
          <a:off x="6921500" y="18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xdr:rowOff>
    </xdr:from>
    <xdr:to>
      <xdr:col>41</xdr:col>
      <xdr:colOff>50800</xdr:colOff>
      <xdr:row>108</xdr:row>
      <xdr:rowOff>13715</xdr:rowOff>
    </xdr:to>
    <xdr:cxnSp macro="">
      <xdr:nvCxnSpPr>
        <xdr:cNvPr id="488" name="直線コネクタ 487">
          <a:extLst>
            <a:ext uri="{FF2B5EF4-FFF2-40B4-BE49-F238E27FC236}">
              <a16:creationId xmlns:a16="http://schemas.microsoft.com/office/drawing/2014/main" id="{D6290496-5860-4A3E-ADF8-BE76E6B51584}"/>
            </a:ext>
          </a:extLst>
        </xdr:cNvPr>
        <xdr:cNvCxnSpPr/>
      </xdr:nvCxnSpPr>
      <xdr:spPr>
        <a:xfrm flipV="1">
          <a:off x="6972300" y="185287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a:extLst>
            <a:ext uri="{FF2B5EF4-FFF2-40B4-BE49-F238E27FC236}">
              <a16:creationId xmlns:a16="http://schemas.microsoft.com/office/drawing/2014/main" id="{6E8985C6-EF76-4864-AEC2-4D9A8AB51D87}"/>
            </a:ext>
          </a:extLst>
        </xdr:cNvPr>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90" name="n_2aveValue【市民会館】&#10;一人当たり面積">
          <a:extLst>
            <a:ext uri="{FF2B5EF4-FFF2-40B4-BE49-F238E27FC236}">
              <a16:creationId xmlns:a16="http://schemas.microsoft.com/office/drawing/2014/main" id="{0A83FFAF-3E21-4C3F-83C8-97D73DD55DDF}"/>
            </a:ext>
          </a:extLst>
        </xdr:cNvPr>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491" name="n_3aveValue【市民会館】&#10;一人当たり面積">
          <a:extLst>
            <a:ext uri="{FF2B5EF4-FFF2-40B4-BE49-F238E27FC236}">
              <a16:creationId xmlns:a16="http://schemas.microsoft.com/office/drawing/2014/main" id="{C3E16E5B-A5EB-4386-8E01-E43E36AD885D}"/>
            </a:ext>
          </a:extLst>
        </xdr:cNvPr>
        <xdr:cNvSpPr txBox="1"/>
      </xdr:nvSpPr>
      <xdr:spPr>
        <a:xfrm>
          <a:off x="7626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a:extLst>
            <a:ext uri="{FF2B5EF4-FFF2-40B4-BE49-F238E27FC236}">
              <a16:creationId xmlns:a16="http://schemas.microsoft.com/office/drawing/2014/main" id="{969E1A13-FCB3-41A2-96A5-B5736CA1224A}"/>
            </a:ext>
          </a:extLst>
        </xdr:cNvPr>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50309</xdr:rowOff>
    </xdr:from>
    <xdr:ext cx="469744" cy="259045"/>
    <xdr:sp macro="" textlink="">
      <xdr:nvSpPr>
        <xdr:cNvPr id="493" name="n_1mainValue【市民会館】&#10;一人当たり面積">
          <a:extLst>
            <a:ext uri="{FF2B5EF4-FFF2-40B4-BE49-F238E27FC236}">
              <a16:creationId xmlns:a16="http://schemas.microsoft.com/office/drawing/2014/main" id="{50F5326C-8871-4B0E-8F9B-02A287E7CFC5}"/>
            </a:ext>
          </a:extLst>
        </xdr:cNvPr>
        <xdr:cNvSpPr txBox="1"/>
      </xdr:nvSpPr>
      <xdr:spPr>
        <a:xfrm>
          <a:off x="93917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51833</xdr:rowOff>
    </xdr:from>
    <xdr:ext cx="469744" cy="259045"/>
    <xdr:sp macro="" textlink="">
      <xdr:nvSpPr>
        <xdr:cNvPr id="494" name="n_2mainValue【市民会館】&#10;一人当たり面積">
          <a:extLst>
            <a:ext uri="{FF2B5EF4-FFF2-40B4-BE49-F238E27FC236}">
              <a16:creationId xmlns:a16="http://schemas.microsoft.com/office/drawing/2014/main" id="{B7CA0AAB-81D1-46B7-BC6B-EAEF7267D760}"/>
            </a:ext>
          </a:extLst>
        </xdr:cNvPr>
        <xdr:cNvSpPr txBox="1"/>
      </xdr:nvSpPr>
      <xdr:spPr>
        <a:xfrm>
          <a:off x="8515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54119</xdr:rowOff>
    </xdr:from>
    <xdr:ext cx="469744" cy="259045"/>
    <xdr:sp macro="" textlink="">
      <xdr:nvSpPr>
        <xdr:cNvPr id="495" name="n_3mainValue【市民会館】&#10;一人当たり面積">
          <a:extLst>
            <a:ext uri="{FF2B5EF4-FFF2-40B4-BE49-F238E27FC236}">
              <a16:creationId xmlns:a16="http://schemas.microsoft.com/office/drawing/2014/main" id="{FE338063-0872-41F1-9C4E-F38479A2ECAA}"/>
            </a:ext>
          </a:extLst>
        </xdr:cNvPr>
        <xdr:cNvSpPr txBox="1"/>
      </xdr:nvSpPr>
      <xdr:spPr>
        <a:xfrm>
          <a:off x="7626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55642</xdr:rowOff>
    </xdr:from>
    <xdr:ext cx="469744" cy="259045"/>
    <xdr:sp macro="" textlink="">
      <xdr:nvSpPr>
        <xdr:cNvPr id="496" name="n_4mainValue【市民会館】&#10;一人当たり面積">
          <a:extLst>
            <a:ext uri="{FF2B5EF4-FFF2-40B4-BE49-F238E27FC236}">
              <a16:creationId xmlns:a16="http://schemas.microsoft.com/office/drawing/2014/main" id="{806DC1EA-F391-470A-B5C5-667F07F2BD6E}"/>
            </a:ext>
          </a:extLst>
        </xdr:cNvPr>
        <xdr:cNvSpPr txBox="1"/>
      </xdr:nvSpPr>
      <xdr:spPr>
        <a:xfrm>
          <a:off x="67374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24227B9E-43EB-403C-B539-911DFC36ED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531CF2A7-9DAD-41CF-8FC6-1117A80FFF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64A109DF-F4E6-46AC-816E-E9D5418F0B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ADBCB44A-E775-4637-9B29-209F5C62DB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D3D167F6-6F54-49DE-A3EB-5B6E9C0334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1428D01-F122-400B-A45A-5174FF7546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4C0AEB3-6CC8-4FE1-A597-978C7139A6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DBCF1E5-2944-496B-9848-30C4878741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F4A09499-E6DD-46A1-A5FB-5349CC17E3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82E08D7-2780-4505-BF07-7429D48875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9A2251E8-AAC8-4310-BD72-41E5B348744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9E5D4078-CBF0-4B42-834B-431ED21D37D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CB8FFCD8-2B4C-4CCA-932E-FFA019DA2FD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9A4859B9-37F8-4129-A6CC-422163B370A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3D2092FE-66FE-4246-8F50-D2C71075A27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C7766273-ACE4-4853-8C65-6DCA0D7751F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CB7BBA77-ABE5-4BAF-825E-2011500C946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B8733AE3-C139-4168-AC90-6CE80D9CE4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83B57065-7E1D-42E3-8E37-713533958E2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481270DD-A3AB-45D9-8D45-90DA507FD8F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292E630D-9D62-49D2-BD23-760106E223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20DBF7DC-5102-484E-B81B-9140CD1D9CD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30B12C19-09CA-4162-8CB5-3FD1334F43D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84AA9927-B8BA-4600-8858-38885DC14B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ED94FBF1-EC83-4D4C-A5DF-674467D3A8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BB1A1248-2340-4FBE-80B2-B4BAA6A86EA8}"/>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8C548CA-634A-4162-B66A-A9E2368E153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2B0C257C-A834-45B8-BF0D-833175745A9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DF967398-7448-4D25-BBF9-4D38CDDE9E79}"/>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a16="http://schemas.microsoft.com/office/drawing/2014/main" id="{4904B2EA-21E1-429A-9683-C7609F65C74B}"/>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CA04D32B-60E5-4B31-834F-FA990FC00FEF}"/>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a16="http://schemas.microsoft.com/office/drawing/2014/main" id="{E6BA18C7-27A5-4D69-BC51-587865E24F62}"/>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a:extLst>
            <a:ext uri="{FF2B5EF4-FFF2-40B4-BE49-F238E27FC236}">
              <a16:creationId xmlns:a16="http://schemas.microsoft.com/office/drawing/2014/main" id="{677F0957-087B-47D4-99E3-98CD9833649A}"/>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a:extLst>
            <a:ext uri="{FF2B5EF4-FFF2-40B4-BE49-F238E27FC236}">
              <a16:creationId xmlns:a16="http://schemas.microsoft.com/office/drawing/2014/main" id="{B6D352F5-3A66-4DB0-B49B-5BF66209FA92}"/>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a:extLst>
            <a:ext uri="{FF2B5EF4-FFF2-40B4-BE49-F238E27FC236}">
              <a16:creationId xmlns:a16="http://schemas.microsoft.com/office/drawing/2014/main" id="{E74F3143-AC56-4E86-9AAB-F481E8DD642F}"/>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a:extLst>
            <a:ext uri="{FF2B5EF4-FFF2-40B4-BE49-F238E27FC236}">
              <a16:creationId xmlns:a16="http://schemas.microsoft.com/office/drawing/2014/main" id="{1AAEDBB3-97B7-4183-9F66-53C5D178A565}"/>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17BA99F-AFAF-48B5-8009-8D5438B0D30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CEC8C41-FEF3-4874-B9E9-E8918B97C9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5753A6D-419D-4A53-A1D2-3AE50879CB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57651EB-5C49-4B85-937A-1C22F47F68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E9B375C-6E9A-4F4F-9D1C-CDF33B9C56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538" name="楕円 537">
          <a:extLst>
            <a:ext uri="{FF2B5EF4-FFF2-40B4-BE49-F238E27FC236}">
              <a16:creationId xmlns:a16="http://schemas.microsoft.com/office/drawing/2014/main" id="{C8EBE5C8-4539-4372-A36A-D63DBEE24714}"/>
            </a:ext>
          </a:extLst>
        </xdr:cNvPr>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600ACC25-822A-462B-9BB4-A9C5C26974BC}"/>
            </a:ext>
          </a:extLst>
        </xdr:cNvPr>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40" name="楕円 539">
          <a:extLst>
            <a:ext uri="{FF2B5EF4-FFF2-40B4-BE49-F238E27FC236}">
              <a16:creationId xmlns:a16="http://schemas.microsoft.com/office/drawing/2014/main" id="{25F0C216-5BD2-476E-9DE6-A01C4F543AEC}"/>
            </a:ext>
          </a:extLst>
        </xdr:cNvPr>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40</xdr:row>
      <xdr:rowOff>121920</xdr:rowOff>
    </xdr:to>
    <xdr:cxnSp macro="">
      <xdr:nvCxnSpPr>
        <xdr:cNvPr id="541" name="直線コネクタ 540">
          <a:extLst>
            <a:ext uri="{FF2B5EF4-FFF2-40B4-BE49-F238E27FC236}">
              <a16:creationId xmlns:a16="http://schemas.microsoft.com/office/drawing/2014/main" id="{A6497974-086F-4C9E-9BC5-C0678F4AFF35}"/>
            </a:ext>
          </a:extLst>
        </xdr:cNvPr>
        <xdr:cNvCxnSpPr/>
      </xdr:nvCxnSpPr>
      <xdr:spPr>
        <a:xfrm>
          <a:off x="15481300" y="69537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542" name="楕円 541">
          <a:extLst>
            <a:ext uri="{FF2B5EF4-FFF2-40B4-BE49-F238E27FC236}">
              <a16:creationId xmlns:a16="http://schemas.microsoft.com/office/drawing/2014/main" id="{A1A30B00-8DC9-44F4-A55D-BB55B2397DB8}"/>
            </a:ext>
          </a:extLst>
        </xdr:cNvPr>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95794</xdr:rowOff>
    </xdr:to>
    <xdr:cxnSp macro="">
      <xdr:nvCxnSpPr>
        <xdr:cNvPr id="543" name="直線コネクタ 542">
          <a:extLst>
            <a:ext uri="{FF2B5EF4-FFF2-40B4-BE49-F238E27FC236}">
              <a16:creationId xmlns:a16="http://schemas.microsoft.com/office/drawing/2014/main" id="{0CAF8052-5BAA-4B7B-9118-08E34912B231}"/>
            </a:ext>
          </a:extLst>
        </xdr:cNvPr>
        <xdr:cNvCxnSpPr/>
      </xdr:nvCxnSpPr>
      <xdr:spPr>
        <a:xfrm>
          <a:off x="14592300" y="69260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159294</xdr:rowOff>
    </xdr:from>
    <xdr:to>
      <xdr:col>72</xdr:col>
      <xdr:colOff>38100</xdr:colOff>
      <xdr:row>40</xdr:row>
      <xdr:rowOff>89444</xdr:rowOff>
    </xdr:to>
    <xdr:sp macro="" textlink="">
      <xdr:nvSpPr>
        <xdr:cNvPr id="544" name="楕円 543">
          <a:extLst>
            <a:ext uri="{FF2B5EF4-FFF2-40B4-BE49-F238E27FC236}">
              <a16:creationId xmlns:a16="http://schemas.microsoft.com/office/drawing/2014/main" id="{A04ACA2F-B6FD-4D71-BB20-DE17F6FC7DB1}"/>
            </a:ext>
          </a:extLst>
        </xdr:cNvPr>
        <xdr:cNvSpPr/>
      </xdr:nvSpPr>
      <xdr:spPr>
        <a:xfrm>
          <a:off x="1365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38644</xdr:rowOff>
    </xdr:from>
    <xdr:to>
      <xdr:col>76</xdr:col>
      <xdr:colOff>114300</xdr:colOff>
      <xdr:row>40</xdr:row>
      <xdr:rowOff>68035</xdr:rowOff>
    </xdr:to>
    <xdr:cxnSp macro="">
      <xdr:nvCxnSpPr>
        <xdr:cNvPr id="545" name="直線コネクタ 544">
          <a:extLst>
            <a:ext uri="{FF2B5EF4-FFF2-40B4-BE49-F238E27FC236}">
              <a16:creationId xmlns:a16="http://schemas.microsoft.com/office/drawing/2014/main" id="{BCFF5C81-5498-4037-B643-37E6965818BD}"/>
            </a:ext>
          </a:extLst>
        </xdr:cNvPr>
        <xdr:cNvCxnSpPr/>
      </xdr:nvCxnSpPr>
      <xdr:spPr>
        <a:xfrm>
          <a:off x="13703300" y="68966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131535</xdr:rowOff>
    </xdr:from>
    <xdr:to>
      <xdr:col>67</xdr:col>
      <xdr:colOff>101600</xdr:colOff>
      <xdr:row>40</xdr:row>
      <xdr:rowOff>61685</xdr:rowOff>
    </xdr:to>
    <xdr:sp macro="" textlink="">
      <xdr:nvSpPr>
        <xdr:cNvPr id="546" name="楕円 545">
          <a:extLst>
            <a:ext uri="{FF2B5EF4-FFF2-40B4-BE49-F238E27FC236}">
              <a16:creationId xmlns:a16="http://schemas.microsoft.com/office/drawing/2014/main" id="{A3922406-4C3D-4DAF-8AEA-C6F36B995BA4}"/>
            </a:ext>
          </a:extLst>
        </xdr:cNvPr>
        <xdr:cNvSpPr/>
      </xdr:nvSpPr>
      <xdr:spPr>
        <a:xfrm>
          <a:off x="12763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xdr:rowOff>
    </xdr:from>
    <xdr:to>
      <xdr:col>71</xdr:col>
      <xdr:colOff>177800</xdr:colOff>
      <xdr:row>40</xdr:row>
      <xdr:rowOff>38644</xdr:rowOff>
    </xdr:to>
    <xdr:cxnSp macro="">
      <xdr:nvCxnSpPr>
        <xdr:cNvPr id="547" name="直線コネクタ 546">
          <a:extLst>
            <a:ext uri="{FF2B5EF4-FFF2-40B4-BE49-F238E27FC236}">
              <a16:creationId xmlns:a16="http://schemas.microsoft.com/office/drawing/2014/main" id="{CD930A79-C1A7-42CE-9DE1-CEAD88E93BCF}"/>
            </a:ext>
          </a:extLst>
        </xdr:cNvPr>
        <xdr:cNvCxnSpPr/>
      </xdr:nvCxnSpPr>
      <xdr:spPr>
        <a:xfrm>
          <a:off x="12814300" y="68688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3279C4A7-9CC3-49C6-8CDC-B3EB258D1168}"/>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90271A3E-04AF-4031-85CA-CD3C7346C5B9}"/>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3657598D-5EAE-4B05-B430-68FF317622BF}"/>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77DCB928-6782-4EBE-9211-43ADD6E2EA13}"/>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1D2FB6E2-6B50-49F1-8D3A-D0AA70995F8B}"/>
            </a:ext>
          </a:extLst>
        </xdr:cNvPr>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42D72AA5-EE7F-42DC-85B1-749B72E51922}"/>
            </a:ext>
          </a:extLst>
        </xdr:cNvPr>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80571</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6F61FFE1-5A82-4C64-AFD7-6496B57FF76B}"/>
            </a:ext>
          </a:extLst>
        </xdr:cNvPr>
        <xdr:cNvSpPr txBox="1"/>
      </xdr:nvSpPr>
      <xdr:spPr>
        <a:xfrm>
          <a:off x="13500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52812</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939AFD1E-540C-445B-919C-F166642A8A9B}"/>
            </a:ext>
          </a:extLst>
        </xdr:cNvPr>
        <xdr:cNvSpPr txBox="1"/>
      </xdr:nvSpPr>
      <xdr:spPr>
        <a:xfrm>
          <a:off x="12611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7F6955D3-4563-41BB-B0A3-52646FC529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F9F95985-D4A2-469C-B9A2-1511E5695A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D5C730E2-0B4B-4891-A97C-6AAA5C4BD6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BB3767D-76DF-46DD-A691-A3368871BC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78CE98EB-175E-4574-BFB1-8CB1B8EA89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BFE881A7-7830-4E18-B065-6FF5900B5A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13F27DF4-1604-451F-82F1-89EDBE5066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95D198F-7977-49A8-A8C0-A148246A40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6CAA1D60-9CB3-4BAB-A640-68D8775E8B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B5B1BB2E-030D-4A3B-AF6F-86EF51E979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0A496072-05E2-4C8C-9782-9900B6CDB6A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70D258BD-536E-48DB-9E32-42A69ACFA67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4A91F080-3F4F-4F1D-B61B-33B6E86D4B8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87251604-4879-471F-9404-C5B2698C7A0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88698985-D3BB-42DA-9BB2-C95C3E7C8C6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a16="http://schemas.microsoft.com/office/drawing/2014/main" id="{876E9588-55D1-4594-B562-AF62F2EF50BD}"/>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8A1EA0AE-6B28-4E3F-B370-82476BF2B09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a16="http://schemas.microsoft.com/office/drawing/2014/main" id="{43665959-E728-4271-80FA-52B59F363D12}"/>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E6A3BBE7-0FAE-4B1F-B175-76E8F64BF98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a16="http://schemas.microsoft.com/office/drawing/2014/main" id="{4ADB5060-079F-4D06-BA52-9B86BB0A68D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2337F6D9-3E78-443D-8700-AEBBC2308D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193E85AD-64B8-46CB-B4B3-25EB8C62F03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6C5BAF81-A5C4-4036-A22C-9C66511543D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a16="http://schemas.microsoft.com/office/drawing/2014/main" id="{5FAE2B4D-57F6-48B3-9999-BED507A8DDAF}"/>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BACB898E-CD4A-476C-B810-F528AB1F2918}"/>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a16="http://schemas.microsoft.com/office/drawing/2014/main" id="{27451E4A-1BE9-490B-BB92-32F4A745C847}"/>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FCFF92D0-2F11-4F50-9DF8-18919697D3E1}"/>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a16="http://schemas.microsoft.com/office/drawing/2014/main" id="{26B15D43-CC52-4D95-BD25-FFB163748D8F}"/>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4595789E-C834-49DF-A471-EAAA5D3C0889}"/>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a16="http://schemas.microsoft.com/office/drawing/2014/main" id="{31CF7806-96CF-432C-A076-1EDFE4F4CC73}"/>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a:extLst>
            <a:ext uri="{FF2B5EF4-FFF2-40B4-BE49-F238E27FC236}">
              <a16:creationId xmlns:a16="http://schemas.microsoft.com/office/drawing/2014/main" id="{257CEC36-7953-4146-9EE1-4BAAFBE9137F}"/>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a:extLst>
            <a:ext uri="{FF2B5EF4-FFF2-40B4-BE49-F238E27FC236}">
              <a16:creationId xmlns:a16="http://schemas.microsoft.com/office/drawing/2014/main" id="{97A02A38-14F4-4878-862A-197EF569CE8C}"/>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a:extLst>
            <a:ext uri="{FF2B5EF4-FFF2-40B4-BE49-F238E27FC236}">
              <a16:creationId xmlns:a16="http://schemas.microsoft.com/office/drawing/2014/main" id="{E5A7C44B-2C77-4C6E-A5E2-A63D46A45CBC}"/>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a:extLst>
            <a:ext uri="{FF2B5EF4-FFF2-40B4-BE49-F238E27FC236}">
              <a16:creationId xmlns:a16="http://schemas.microsoft.com/office/drawing/2014/main" id="{784C77CC-5A7D-488D-8BFA-C087FE8227B5}"/>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840F7E1-F7C4-48F0-8113-DFB33FBEE3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7BC2B9A-79F3-4AEB-A489-34FBC6CBF0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7F4FBDF-CF54-4024-A31E-3FF6010698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ADF3ADB-EDE7-455C-8BB8-FCE6279166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5D3D1C01-ACE8-45B7-980B-75B7D6BACC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56534</xdr:rowOff>
    </xdr:from>
    <xdr:to>
      <xdr:col>116</xdr:col>
      <xdr:colOff>114300</xdr:colOff>
      <xdr:row>41</xdr:row>
      <xdr:rowOff>158134</xdr:rowOff>
    </xdr:to>
    <xdr:sp macro="" textlink="">
      <xdr:nvSpPr>
        <xdr:cNvPr id="595" name="楕円 594">
          <a:extLst>
            <a:ext uri="{FF2B5EF4-FFF2-40B4-BE49-F238E27FC236}">
              <a16:creationId xmlns:a16="http://schemas.microsoft.com/office/drawing/2014/main" id="{65A205FE-84CD-4A86-BFBA-03434EF9E405}"/>
            </a:ext>
          </a:extLst>
        </xdr:cNvPr>
        <xdr:cNvSpPr/>
      </xdr:nvSpPr>
      <xdr:spPr>
        <a:xfrm>
          <a:off x="22110700" y="70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26BD8F43-F902-43DB-90C2-99F2FF5AC0F6}"/>
            </a:ext>
          </a:extLst>
        </xdr:cNvPr>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57528</xdr:rowOff>
    </xdr:from>
    <xdr:to>
      <xdr:col>112</xdr:col>
      <xdr:colOff>38100</xdr:colOff>
      <xdr:row>41</xdr:row>
      <xdr:rowOff>159128</xdr:rowOff>
    </xdr:to>
    <xdr:sp macro="" textlink="">
      <xdr:nvSpPr>
        <xdr:cNvPr id="597" name="楕円 596">
          <a:extLst>
            <a:ext uri="{FF2B5EF4-FFF2-40B4-BE49-F238E27FC236}">
              <a16:creationId xmlns:a16="http://schemas.microsoft.com/office/drawing/2014/main" id="{E1FE7EF8-1CAD-41D9-8EF1-2B930681FA1A}"/>
            </a:ext>
          </a:extLst>
        </xdr:cNvPr>
        <xdr:cNvSpPr/>
      </xdr:nvSpPr>
      <xdr:spPr>
        <a:xfrm>
          <a:off x="21272500" y="70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107334</xdr:rowOff>
    </xdr:from>
    <xdr:to>
      <xdr:col>116</xdr:col>
      <xdr:colOff>63500</xdr:colOff>
      <xdr:row>41</xdr:row>
      <xdr:rowOff>108328</xdr:rowOff>
    </xdr:to>
    <xdr:cxnSp macro="">
      <xdr:nvCxnSpPr>
        <xdr:cNvPr id="598" name="直線コネクタ 597">
          <a:extLst>
            <a:ext uri="{FF2B5EF4-FFF2-40B4-BE49-F238E27FC236}">
              <a16:creationId xmlns:a16="http://schemas.microsoft.com/office/drawing/2014/main" id="{22AC56C2-1107-4753-9A18-C0CBF5622259}"/>
            </a:ext>
          </a:extLst>
        </xdr:cNvPr>
        <xdr:cNvCxnSpPr/>
      </xdr:nvCxnSpPr>
      <xdr:spPr>
        <a:xfrm flipV="1">
          <a:off x="21323300" y="7136784"/>
          <a:ext cx="8382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58519</xdr:rowOff>
    </xdr:from>
    <xdr:to>
      <xdr:col>107</xdr:col>
      <xdr:colOff>101600</xdr:colOff>
      <xdr:row>41</xdr:row>
      <xdr:rowOff>160119</xdr:rowOff>
    </xdr:to>
    <xdr:sp macro="" textlink="">
      <xdr:nvSpPr>
        <xdr:cNvPr id="599" name="楕円 598">
          <a:extLst>
            <a:ext uri="{FF2B5EF4-FFF2-40B4-BE49-F238E27FC236}">
              <a16:creationId xmlns:a16="http://schemas.microsoft.com/office/drawing/2014/main" id="{00889BCC-7DF4-4115-819A-E6802FAA0672}"/>
            </a:ext>
          </a:extLst>
        </xdr:cNvPr>
        <xdr:cNvSpPr/>
      </xdr:nvSpPr>
      <xdr:spPr>
        <a:xfrm>
          <a:off x="20383500" y="708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108328</xdr:rowOff>
    </xdr:from>
    <xdr:to>
      <xdr:col>111</xdr:col>
      <xdr:colOff>177800</xdr:colOff>
      <xdr:row>41</xdr:row>
      <xdr:rowOff>109319</xdr:rowOff>
    </xdr:to>
    <xdr:cxnSp macro="">
      <xdr:nvCxnSpPr>
        <xdr:cNvPr id="600" name="直線コネクタ 599">
          <a:extLst>
            <a:ext uri="{FF2B5EF4-FFF2-40B4-BE49-F238E27FC236}">
              <a16:creationId xmlns:a16="http://schemas.microsoft.com/office/drawing/2014/main" id="{67E2B73C-0288-450D-9298-C6755304C963}"/>
            </a:ext>
          </a:extLst>
        </xdr:cNvPr>
        <xdr:cNvCxnSpPr/>
      </xdr:nvCxnSpPr>
      <xdr:spPr>
        <a:xfrm flipV="1">
          <a:off x="20434300" y="713777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59749</xdr:rowOff>
    </xdr:from>
    <xdr:to>
      <xdr:col>102</xdr:col>
      <xdr:colOff>165100</xdr:colOff>
      <xdr:row>41</xdr:row>
      <xdr:rowOff>161349</xdr:rowOff>
    </xdr:to>
    <xdr:sp macro="" textlink="">
      <xdr:nvSpPr>
        <xdr:cNvPr id="601" name="楕円 600">
          <a:extLst>
            <a:ext uri="{FF2B5EF4-FFF2-40B4-BE49-F238E27FC236}">
              <a16:creationId xmlns:a16="http://schemas.microsoft.com/office/drawing/2014/main" id="{DBCC2320-F0D0-48D3-A463-D719EFB21CB7}"/>
            </a:ext>
          </a:extLst>
        </xdr:cNvPr>
        <xdr:cNvSpPr/>
      </xdr:nvSpPr>
      <xdr:spPr>
        <a:xfrm>
          <a:off x="19494500" y="70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109319</xdr:rowOff>
    </xdr:from>
    <xdr:to>
      <xdr:col>107</xdr:col>
      <xdr:colOff>50800</xdr:colOff>
      <xdr:row>41</xdr:row>
      <xdr:rowOff>110549</xdr:rowOff>
    </xdr:to>
    <xdr:cxnSp macro="">
      <xdr:nvCxnSpPr>
        <xdr:cNvPr id="602" name="直線コネクタ 601">
          <a:extLst>
            <a:ext uri="{FF2B5EF4-FFF2-40B4-BE49-F238E27FC236}">
              <a16:creationId xmlns:a16="http://schemas.microsoft.com/office/drawing/2014/main" id="{4C9A3FA7-4232-498A-8D5C-529E714B787F}"/>
            </a:ext>
          </a:extLst>
        </xdr:cNvPr>
        <xdr:cNvCxnSpPr/>
      </xdr:nvCxnSpPr>
      <xdr:spPr>
        <a:xfrm flipV="1">
          <a:off x="19545300" y="7138769"/>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59982</xdr:rowOff>
    </xdr:from>
    <xdr:to>
      <xdr:col>98</xdr:col>
      <xdr:colOff>38100</xdr:colOff>
      <xdr:row>41</xdr:row>
      <xdr:rowOff>161582</xdr:rowOff>
    </xdr:to>
    <xdr:sp macro="" textlink="">
      <xdr:nvSpPr>
        <xdr:cNvPr id="603" name="楕円 602">
          <a:extLst>
            <a:ext uri="{FF2B5EF4-FFF2-40B4-BE49-F238E27FC236}">
              <a16:creationId xmlns:a16="http://schemas.microsoft.com/office/drawing/2014/main" id="{F4A3D9B7-0FD4-48A1-9C5D-B21C02796EFB}"/>
            </a:ext>
          </a:extLst>
        </xdr:cNvPr>
        <xdr:cNvSpPr/>
      </xdr:nvSpPr>
      <xdr:spPr>
        <a:xfrm>
          <a:off x="18605500" y="70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110549</xdr:rowOff>
    </xdr:from>
    <xdr:to>
      <xdr:col>102</xdr:col>
      <xdr:colOff>114300</xdr:colOff>
      <xdr:row>41</xdr:row>
      <xdr:rowOff>110782</xdr:rowOff>
    </xdr:to>
    <xdr:cxnSp macro="">
      <xdr:nvCxnSpPr>
        <xdr:cNvPr id="604" name="直線コネクタ 603">
          <a:extLst>
            <a:ext uri="{FF2B5EF4-FFF2-40B4-BE49-F238E27FC236}">
              <a16:creationId xmlns:a16="http://schemas.microsoft.com/office/drawing/2014/main" id="{9094397D-401A-4302-9D91-8C881EDF6038}"/>
            </a:ext>
          </a:extLst>
        </xdr:cNvPr>
        <xdr:cNvCxnSpPr/>
      </xdr:nvCxnSpPr>
      <xdr:spPr>
        <a:xfrm flipV="1">
          <a:off x="18656300" y="7139999"/>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E2CFACB8-6E4E-4943-A1C5-8DF2D784F725}"/>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BB9556DF-771F-4477-94A4-3A3A573E5CD4}"/>
            </a:ext>
          </a:extLst>
        </xdr:cNvPr>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30FAC870-F739-4A7F-AE4E-69B08BDEC55C}"/>
            </a:ext>
          </a:extLst>
        </xdr:cNvPr>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DFF59738-2158-4F07-913B-6D0A6D6A1C52}"/>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150255</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FF2C8345-A92F-46C2-B296-EC81742F7AD4}"/>
            </a:ext>
          </a:extLst>
        </xdr:cNvPr>
        <xdr:cNvSpPr txBox="1"/>
      </xdr:nvSpPr>
      <xdr:spPr>
        <a:xfrm>
          <a:off x="21011095" y="7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5196</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A37BA623-2E1C-49CF-9E84-CE1C18D5BED1}"/>
            </a:ext>
          </a:extLst>
        </xdr:cNvPr>
        <xdr:cNvSpPr txBox="1"/>
      </xdr:nvSpPr>
      <xdr:spPr>
        <a:xfrm>
          <a:off x="20134795" y="686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6426</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0BB1E482-18E5-4AF0-80DD-C5CFD03F9CCB}"/>
            </a:ext>
          </a:extLst>
        </xdr:cNvPr>
        <xdr:cNvSpPr txBox="1"/>
      </xdr:nvSpPr>
      <xdr:spPr>
        <a:xfrm>
          <a:off x="19245795" y="686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152709</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268C3712-A63E-496D-B406-BE29DDC002AB}"/>
            </a:ext>
          </a:extLst>
        </xdr:cNvPr>
        <xdr:cNvSpPr txBox="1"/>
      </xdr:nvSpPr>
      <xdr:spPr>
        <a:xfrm>
          <a:off x="18356795" y="71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9F0F098A-A068-4892-9768-28560FE240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33ED55CA-5005-4F9E-9D94-2A3457F093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24293801-0200-48D6-8583-85E7E7DF19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5E370D92-FA18-451B-8A21-1CB0EFA3FF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9FA421BE-5B62-43B4-9674-8DEA72FA64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8495A36A-E515-4B25-A5B0-71F21260DC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C5E2824E-0355-4440-9CDD-961B4C376D5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11D1A370-A12A-4E72-AFBF-4890DE66CA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3952573C-6C8D-4E5A-B17B-92B403C0FAD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3630783-6F38-42D7-9A00-AC8F649542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5E01F03-C08B-4D50-A423-8CCB299B30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1EA7ADC-40FF-448E-A99E-099EA5C6A07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BEA99169-9397-4CE9-8134-29D5D9A4851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4EEF60F6-346B-40B2-AB61-2851263D90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BAAA33F6-D4ED-4F1E-B704-46102315A2A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FF1A745-FB4F-435D-B0DA-600EEDBD223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27B589AA-E1B5-472C-98CB-1CF099078DA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1664973D-8FD1-4899-AB37-F42573BF34C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A145631C-83E6-4535-8E91-C25DB144D3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31BCE67B-D7AD-40B3-8588-EC1602C8363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F7C5ADB-0A5D-48CD-9D4F-47680C86467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114711B6-025F-4295-B108-B0603A368E2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D90FD67F-39C3-41C8-A930-F95CB1C7A51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E5A51448-FA41-4C01-A3B8-A8ED8AC0CE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5F1A7362-E589-44E8-99FA-53EAB5FFA26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a16="http://schemas.microsoft.com/office/drawing/2014/main" id="{4C7C8065-7EFE-4377-9F9E-0749D266BF2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D5E518E4-8658-48B3-A728-833AABB2D93E}"/>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a16="http://schemas.microsoft.com/office/drawing/2014/main" id="{8E0B2749-0638-4857-99A5-519D7E0466EB}"/>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73913EDC-9247-4C88-9FB7-F967FCDAD34E}"/>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a16="http://schemas.microsoft.com/office/drawing/2014/main" id="{3173AD83-FB4B-4F4B-98C9-38E5B2AD7A0F}"/>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A16FB0EC-03B7-41AB-A4BC-24B2D3948531}"/>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a16="http://schemas.microsoft.com/office/drawing/2014/main" id="{F0075090-4E00-495A-9C47-B28F90793D5D}"/>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a:extLst>
            <a:ext uri="{FF2B5EF4-FFF2-40B4-BE49-F238E27FC236}">
              <a16:creationId xmlns:a16="http://schemas.microsoft.com/office/drawing/2014/main" id="{CBE99A01-93B0-40D6-9541-705F11F7C1C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a:extLst>
            <a:ext uri="{FF2B5EF4-FFF2-40B4-BE49-F238E27FC236}">
              <a16:creationId xmlns:a16="http://schemas.microsoft.com/office/drawing/2014/main" id="{C043F4CB-7943-41EF-8731-56F8E6B8C75D}"/>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a:extLst>
            <a:ext uri="{FF2B5EF4-FFF2-40B4-BE49-F238E27FC236}">
              <a16:creationId xmlns:a16="http://schemas.microsoft.com/office/drawing/2014/main" id="{3EC36ED2-DF8E-44D9-BA97-C874838ADA11}"/>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a:extLst>
            <a:ext uri="{FF2B5EF4-FFF2-40B4-BE49-F238E27FC236}">
              <a16:creationId xmlns:a16="http://schemas.microsoft.com/office/drawing/2014/main" id="{E35EC308-6E1E-4830-99C1-54BAF45DC141}"/>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E15C907-A926-481E-8788-3171A5944F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DABA274-03C5-4891-9CFC-8E94B2C80E2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DF7EABD-C9C1-42D7-B0AB-20AB566B08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DF2DE00C-B173-43AB-B243-C83A15F545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D944FED0-DFC7-4A41-896C-35F897BA592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4717</xdr:rowOff>
    </xdr:from>
    <xdr:to>
      <xdr:col>85</xdr:col>
      <xdr:colOff>177800</xdr:colOff>
      <xdr:row>61</xdr:row>
      <xdr:rowOff>106317</xdr:rowOff>
    </xdr:to>
    <xdr:sp macro="" textlink="">
      <xdr:nvSpPr>
        <xdr:cNvPr id="654" name="楕円 653">
          <a:extLst>
            <a:ext uri="{FF2B5EF4-FFF2-40B4-BE49-F238E27FC236}">
              <a16:creationId xmlns:a16="http://schemas.microsoft.com/office/drawing/2014/main" id="{9F622273-F766-4F34-90CA-F2401060A6AC}"/>
            </a:ext>
          </a:extLst>
        </xdr:cNvPr>
        <xdr:cNvSpPr/>
      </xdr:nvSpPr>
      <xdr:spPr>
        <a:xfrm>
          <a:off x="16268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154594</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0AC42ADF-52C2-40B6-9EA1-FC9B82FA85E1}"/>
            </a:ext>
          </a:extLst>
        </xdr:cNvPr>
        <xdr:cNvSpPr txBox="1"/>
      </xdr:nvSpPr>
      <xdr:spPr>
        <a:xfrm>
          <a:off x="16357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xdr:rowOff>
    </xdr:from>
    <xdr:to>
      <xdr:col>81</xdr:col>
      <xdr:colOff>101600</xdr:colOff>
      <xdr:row>61</xdr:row>
      <xdr:rowOff>106317</xdr:rowOff>
    </xdr:to>
    <xdr:sp macro="" textlink="">
      <xdr:nvSpPr>
        <xdr:cNvPr id="656" name="楕円 655">
          <a:extLst>
            <a:ext uri="{FF2B5EF4-FFF2-40B4-BE49-F238E27FC236}">
              <a16:creationId xmlns:a16="http://schemas.microsoft.com/office/drawing/2014/main" id="{4277CABB-81ED-4658-ABF3-A4092EA12B33}"/>
            </a:ext>
          </a:extLst>
        </xdr:cNvPr>
        <xdr:cNvSpPr/>
      </xdr:nvSpPr>
      <xdr:spPr>
        <a:xfrm>
          <a:off x="15430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55517</xdr:rowOff>
    </xdr:from>
    <xdr:to>
      <xdr:col>85</xdr:col>
      <xdr:colOff>127000</xdr:colOff>
      <xdr:row>61</xdr:row>
      <xdr:rowOff>55517</xdr:rowOff>
    </xdr:to>
    <xdr:cxnSp macro="">
      <xdr:nvCxnSpPr>
        <xdr:cNvPr id="657" name="直線コネクタ 656">
          <a:extLst>
            <a:ext uri="{FF2B5EF4-FFF2-40B4-BE49-F238E27FC236}">
              <a16:creationId xmlns:a16="http://schemas.microsoft.com/office/drawing/2014/main" id="{AC882897-1017-42F0-A6F0-11B55273DBCC}"/>
            </a:ext>
          </a:extLst>
        </xdr:cNvPr>
        <xdr:cNvCxnSpPr/>
      </xdr:nvCxnSpPr>
      <xdr:spPr>
        <a:xfrm>
          <a:off x="15481300" y="10513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58" name="楕円 657">
          <a:extLst>
            <a:ext uri="{FF2B5EF4-FFF2-40B4-BE49-F238E27FC236}">
              <a16:creationId xmlns:a16="http://schemas.microsoft.com/office/drawing/2014/main" id="{1F3A13C9-A94E-4711-94BD-E7EC6EEC3C0F}"/>
            </a:ext>
          </a:extLst>
        </xdr:cNvPr>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55517</xdr:rowOff>
    </xdr:to>
    <xdr:cxnSp macro="">
      <xdr:nvCxnSpPr>
        <xdr:cNvPr id="659" name="直線コネクタ 658">
          <a:extLst>
            <a:ext uri="{FF2B5EF4-FFF2-40B4-BE49-F238E27FC236}">
              <a16:creationId xmlns:a16="http://schemas.microsoft.com/office/drawing/2014/main" id="{D35D1F69-4B32-4A78-8D8D-9B1976461A72}"/>
            </a:ext>
          </a:extLst>
        </xdr:cNvPr>
        <xdr:cNvCxnSpPr/>
      </xdr:nvCxnSpPr>
      <xdr:spPr>
        <a:xfrm>
          <a:off x="14592300" y="104764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660" name="楕円 659">
          <a:extLst>
            <a:ext uri="{FF2B5EF4-FFF2-40B4-BE49-F238E27FC236}">
              <a16:creationId xmlns:a16="http://schemas.microsoft.com/office/drawing/2014/main" id="{EC48E1B1-816A-4278-B163-3BDAD325FEB5}"/>
            </a:ext>
          </a:extLst>
        </xdr:cNvPr>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61</xdr:row>
      <xdr:rowOff>17962</xdr:rowOff>
    </xdr:to>
    <xdr:cxnSp macro="">
      <xdr:nvCxnSpPr>
        <xdr:cNvPr id="661" name="直線コネクタ 660">
          <a:extLst>
            <a:ext uri="{FF2B5EF4-FFF2-40B4-BE49-F238E27FC236}">
              <a16:creationId xmlns:a16="http://schemas.microsoft.com/office/drawing/2014/main" id="{0BBFBF91-78E2-49FE-BC24-ED0142808559}"/>
            </a:ext>
          </a:extLst>
        </xdr:cNvPr>
        <xdr:cNvCxnSpPr/>
      </xdr:nvCxnSpPr>
      <xdr:spPr>
        <a:xfrm>
          <a:off x="13703300" y="104388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65133</xdr:rowOff>
    </xdr:from>
    <xdr:to>
      <xdr:col>67</xdr:col>
      <xdr:colOff>101600</xdr:colOff>
      <xdr:row>60</xdr:row>
      <xdr:rowOff>166733</xdr:rowOff>
    </xdr:to>
    <xdr:sp macro="" textlink="">
      <xdr:nvSpPr>
        <xdr:cNvPr id="662" name="楕円 661">
          <a:extLst>
            <a:ext uri="{FF2B5EF4-FFF2-40B4-BE49-F238E27FC236}">
              <a16:creationId xmlns:a16="http://schemas.microsoft.com/office/drawing/2014/main" id="{47C55DD4-5162-4521-B13D-4D14BD1EB066}"/>
            </a:ext>
          </a:extLst>
        </xdr:cNvPr>
        <xdr:cNvSpPr/>
      </xdr:nvSpPr>
      <xdr:spPr>
        <a:xfrm>
          <a:off x="12763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115933</xdr:rowOff>
    </xdr:from>
    <xdr:to>
      <xdr:col>71</xdr:col>
      <xdr:colOff>177800</xdr:colOff>
      <xdr:row>60</xdr:row>
      <xdr:rowOff>151856</xdr:rowOff>
    </xdr:to>
    <xdr:cxnSp macro="">
      <xdr:nvCxnSpPr>
        <xdr:cNvPr id="663" name="直線コネクタ 662">
          <a:extLst>
            <a:ext uri="{FF2B5EF4-FFF2-40B4-BE49-F238E27FC236}">
              <a16:creationId xmlns:a16="http://schemas.microsoft.com/office/drawing/2014/main" id="{D6A2781C-6B29-41F3-BE4B-6F32ED8A6805}"/>
            </a:ext>
          </a:extLst>
        </xdr:cNvPr>
        <xdr:cNvCxnSpPr/>
      </xdr:nvCxnSpPr>
      <xdr:spPr>
        <a:xfrm>
          <a:off x="12814300" y="104029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944F15F1-62B2-4D62-A1EE-19CF3F5C2B7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DDF4B4EE-4E8A-44F8-96D7-657DCDECFA8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D205832F-73DB-4C21-AEAE-357CCD2EE839}"/>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CDEA9674-B7FB-434F-9691-F733D0474FA5}"/>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97444</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74920C38-6D1F-4A7D-BA4A-135C11684377}"/>
            </a:ext>
          </a:extLst>
        </xdr:cNvPr>
        <xdr:cNvSpPr txBox="1"/>
      </xdr:nvSpPr>
      <xdr:spPr>
        <a:xfrm>
          <a:off x="15266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C150B267-5B1B-4EA6-AE6B-E09A3A6AE1C5}"/>
            </a:ext>
          </a:extLst>
        </xdr:cNvPr>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D7FF6A28-B0F6-40AC-9656-1EC680FED31F}"/>
            </a:ext>
          </a:extLst>
        </xdr:cNvPr>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471250C3-BC6B-4241-9470-9BF76D931073}"/>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80B5E382-86D2-4379-9005-C973D82C21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830F40FA-EAC1-4665-893E-75D267BFE3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88E6847-D26C-42EF-A9F1-7896B9D142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53E5AD1B-8344-4591-AC48-F4BF3240E1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932FA4A4-6C7B-4F96-829E-D2293D8621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562B4D25-98D2-49FF-B91D-36F246594B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88941DA6-67DE-41F0-88F3-08C2BE9375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E01DBCE9-2A5B-4C11-88EC-F3DECBF410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196F4AEB-9F47-41B2-A404-977DF1C5DE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248F5877-67A2-460D-90B7-C70883282C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a:extLst>
            <a:ext uri="{FF2B5EF4-FFF2-40B4-BE49-F238E27FC236}">
              <a16:creationId xmlns:a16="http://schemas.microsoft.com/office/drawing/2014/main" id="{DDD69019-B1BF-4C35-9E8E-B94CA866686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a:extLst>
            <a:ext uri="{FF2B5EF4-FFF2-40B4-BE49-F238E27FC236}">
              <a16:creationId xmlns:a16="http://schemas.microsoft.com/office/drawing/2014/main" id="{918F373C-46C1-4F4F-A15C-0388505FBBB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a:extLst>
            <a:ext uri="{FF2B5EF4-FFF2-40B4-BE49-F238E27FC236}">
              <a16:creationId xmlns:a16="http://schemas.microsoft.com/office/drawing/2014/main" id="{4ECC95E7-ECED-4902-9A1E-E568E59C904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a:extLst>
            <a:ext uri="{FF2B5EF4-FFF2-40B4-BE49-F238E27FC236}">
              <a16:creationId xmlns:a16="http://schemas.microsoft.com/office/drawing/2014/main" id="{7AC9272B-8409-4F6B-9A80-6156AB05FC3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a:extLst>
            <a:ext uri="{FF2B5EF4-FFF2-40B4-BE49-F238E27FC236}">
              <a16:creationId xmlns:a16="http://schemas.microsoft.com/office/drawing/2014/main" id="{7BD1B05F-F3D5-46CE-961E-8E22A0BD745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a:extLst>
            <a:ext uri="{FF2B5EF4-FFF2-40B4-BE49-F238E27FC236}">
              <a16:creationId xmlns:a16="http://schemas.microsoft.com/office/drawing/2014/main" id="{F4CC48A1-B488-400B-A7B1-BA4506181A7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a:extLst>
            <a:ext uri="{FF2B5EF4-FFF2-40B4-BE49-F238E27FC236}">
              <a16:creationId xmlns:a16="http://schemas.microsoft.com/office/drawing/2014/main" id="{0471209C-A4FA-4FFE-8C72-6A8C57C159F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a:extLst>
            <a:ext uri="{FF2B5EF4-FFF2-40B4-BE49-F238E27FC236}">
              <a16:creationId xmlns:a16="http://schemas.microsoft.com/office/drawing/2014/main" id="{9B714ECD-B81F-43F9-80AE-5E4A4F6587A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8B37451B-7A14-450C-8305-635E002B03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F98AF1DF-C4A2-4E92-9F85-1802AC4204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F7325872-9E66-4F27-8D80-143B75E117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a:extLst>
            <a:ext uri="{FF2B5EF4-FFF2-40B4-BE49-F238E27FC236}">
              <a16:creationId xmlns:a16="http://schemas.microsoft.com/office/drawing/2014/main" id="{1D3B69EF-A149-4D3B-952B-C49738012C3A}"/>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3DE71F94-DFCC-49AB-966F-623DA092F2F9}"/>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a:extLst>
            <a:ext uri="{FF2B5EF4-FFF2-40B4-BE49-F238E27FC236}">
              <a16:creationId xmlns:a16="http://schemas.microsoft.com/office/drawing/2014/main" id="{2C4DFB5F-856A-45B0-9D4D-A04011D53CBE}"/>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13919595-BFA6-459B-8C5A-14AC4B8135FA}"/>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a:extLst>
            <a:ext uri="{FF2B5EF4-FFF2-40B4-BE49-F238E27FC236}">
              <a16:creationId xmlns:a16="http://schemas.microsoft.com/office/drawing/2014/main" id="{BC4CF7A2-CB91-4128-BCE1-A6897049670F}"/>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B5BFD7D1-DBB0-4795-90C7-0C56FB0EEC3A}"/>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a:extLst>
            <a:ext uri="{FF2B5EF4-FFF2-40B4-BE49-F238E27FC236}">
              <a16:creationId xmlns:a16="http://schemas.microsoft.com/office/drawing/2014/main" id="{77653786-B1D6-47E5-867F-B132C0BBCDE2}"/>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a:extLst>
            <a:ext uri="{FF2B5EF4-FFF2-40B4-BE49-F238E27FC236}">
              <a16:creationId xmlns:a16="http://schemas.microsoft.com/office/drawing/2014/main" id="{93F723F4-AFDD-48CB-8E4B-0EB9FCC7B423}"/>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a:extLst>
            <a:ext uri="{FF2B5EF4-FFF2-40B4-BE49-F238E27FC236}">
              <a16:creationId xmlns:a16="http://schemas.microsoft.com/office/drawing/2014/main" id="{07CD7149-64E0-4D0D-BD84-2755DE29393E}"/>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a:extLst>
            <a:ext uri="{FF2B5EF4-FFF2-40B4-BE49-F238E27FC236}">
              <a16:creationId xmlns:a16="http://schemas.microsoft.com/office/drawing/2014/main" id="{15882E47-51CA-42AD-8917-5CE27BC8FC49}"/>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a:extLst>
            <a:ext uri="{FF2B5EF4-FFF2-40B4-BE49-F238E27FC236}">
              <a16:creationId xmlns:a16="http://schemas.microsoft.com/office/drawing/2014/main" id="{899D44DE-4200-41FB-A73A-0A434C2F457B}"/>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8428FB2-6546-4796-B685-E6219FF714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CD58059-DA21-4753-A945-F9E34DB3A8F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1910FE3-2FDC-4140-A378-45C7FD666D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C74C521-AFDC-40DA-B74A-33361227FC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5CFA31BD-C625-4DF3-B597-CEF320E784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84989</xdr:rowOff>
    </xdr:from>
    <xdr:to>
      <xdr:col>116</xdr:col>
      <xdr:colOff>114300</xdr:colOff>
      <xdr:row>64</xdr:row>
      <xdr:rowOff>15139</xdr:rowOff>
    </xdr:to>
    <xdr:sp macro="" textlink="">
      <xdr:nvSpPr>
        <xdr:cNvPr id="709" name="楕円 708">
          <a:extLst>
            <a:ext uri="{FF2B5EF4-FFF2-40B4-BE49-F238E27FC236}">
              <a16:creationId xmlns:a16="http://schemas.microsoft.com/office/drawing/2014/main" id="{E8122FD7-341D-47F8-AD4B-FA64EE364E75}"/>
            </a:ext>
          </a:extLst>
        </xdr:cNvPr>
        <xdr:cNvSpPr/>
      </xdr:nvSpPr>
      <xdr:spPr>
        <a:xfrm>
          <a:off x="22110700" y="108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171366</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881DFF63-1D8A-4610-9877-C5588355BE22}"/>
            </a:ext>
          </a:extLst>
        </xdr:cNvPr>
        <xdr:cNvSpPr txBox="1"/>
      </xdr:nvSpPr>
      <xdr:spPr>
        <a:xfrm>
          <a:off x="22199600" y="108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85446</xdr:rowOff>
    </xdr:from>
    <xdr:to>
      <xdr:col>112</xdr:col>
      <xdr:colOff>38100</xdr:colOff>
      <xdr:row>64</xdr:row>
      <xdr:rowOff>15596</xdr:rowOff>
    </xdr:to>
    <xdr:sp macro="" textlink="">
      <xdr:nvSpPr>
        <xdr:cNvPr id="711" name="楕円 710">
          <a:extLst>
            <a:ext uri="{FF2B5EF4-FFF2-40B4-BE49-F238E27FC236}">
              <a16:creationId xmlns:a16="http://schemas.microsoft.com/office/drawing/2014/main" id="{256F0163-074F-443B-B868-71AFF1A097D4}"/>
            </a:ext>
          </a:extLst>
        </xdr:cNvPr>
        <xdr:cNvSpPr/>
      </xdr:nvSpPr>
      <xdr:spPr>
        <a:xfrm>
          <a:off x="21272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135789</xdr:rowOff>
    </xdr:from>
    <xdr:to>
      <xdr:col>116</xdr:col>
      <xdr:colOff>63500</xdr:colOff>
      <xdr:row>63</xdr:row>
      <xdr:rowOff>136246</xdr:rowOff>
    </xdr:to>
    <xdr:cxnSp macro="">
      <xdr:nvCxnSpPr>
        <xdr:cNvPr id="712" name="直線コネクタ 711">
          <a:extLst>
            <a:ext uri="{FF2B5EF4-FFF2-40B4-BE49-F238E27FC236}">
              <a16:creationId xmlns:a16="http://schemas.microsoft.com/office/drawing/2014/main" id="{45D6C8C3-9E12-4D4F-9CF7-8FB64BECCE7D}"/>
            </a:ext>
          </a:extLst>
        </xdr:cNvPr>
        <xdr:cNvCxnSpPr/>
      </xdr:nvCxnSpPr>
      <xdr:spPr>
        <a:xfrm flipV="1">
          <a:off x="21323300" y="10937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85903</xdr:rowOff>
    </xdr:from>
    <xdr:to>
      <xdr:col>107</xdr:col>
      <xdr:colOff>101600</xdr:colOff>
      <xdr:row>64</xdr:row>
      <xdr:rowOff>16053</xdr:rowOff>
    </xdr:to>
    <xdr:sp macro="" textlink="">
      <xdr:nvSpPr>
        <xdr:cNvPr id="713" name="楕円 712">
          <a:extLst>
            <a:ext uri="{FF2B5EF4-FFF2-40B4-BE49-F238E27FC236}">
              <a16:creationId xmlns:a16="http://schemas.microsoft.com/office/drawing/2014/main" id="{3BB3B0A3-B1F4-41A0-84E6-74F591322EFF}"/>
            </a:ext>
          </a:extLst>
        </xdr:cNvPr>
        <xdr:cNvSpPr/>
      </xdr:nvSpPr>
      <xdr:spPr>
        <a:xfrm>
          <a:off x="20383500" y="108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136246</xdr:rowOff>
    </xdr:from>
    <xdr:to>
      <xdr:col>111</xdr:col>
      <xdr:colOff>177800</xdr:colOff>
      <xdr:row>63</xdr:row>
      <xdr:rowOff>136703</xdr:rowOff>
    </xdr:to>
    <xdr:cxnSp macro="">
      <xdr:nvCxnSpPr>
        <xdr:cNvPr id="714" name="直線コネクタ 713">
          <a:extLst>
            <a:ext uri="{FF2B5EF4-FFF2-40B4-BE49-F238E27FC236}">
              <a16:creationId xmlns:a16="http://schemas.microsoft.com/office/drawing/2014/main" id="{81AA00F1-BA76-49C1-A77E-9F4986DD3AB0}"/>
            </a:ext>
          </a:extLst>
        </xdr:cNvPr>
        <xdr:cNvCxnSpPr/>
      </xdr:nvCxnSpPr>
      <xdr:spPr>
        <a:xfrm flipV="1">
          <a:off x="20434300" y="109375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715" name="楕円 714">
          <a:extLst>
            <a:ext uri="{FF2B5EF4-FFF2-40B4-BE49-F238E27FC236}">
              <a16:creationId xmlns:a16="http://schemas.microsoft.com/office/drawing/2014/main" id="{EE1EFCEF-AB08-4D13-9990-2F3F7CE7E1A6}"/>
            </a:ext>
          </a:extLst>
        </xdr:cNvPr>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136703</xdr:rowOff>
    </xdr:from>
    <xdr:to>
      <xdr:col>107</xdr:col>
      <xdr:colOff>50800</xdr:colOff>
      <xdr:row>63</xdr:row>
      <xdr:rowOff>137160</xdr:rowOff>
    </xdr:to>
    <xdr:cxnSp macro="">
      <xdr:nvCxnSpPr>
        <xdr:cNvPr id="716" name="直線コネクタ 715">
          <a:extLst>
            <a:ext uri="{FF2B5EF4-FFF2-40B4-BE49-F238E27FC236}">
              <a16:creationId xmlns:a16="http://schemas.microsoft.com/office/drawing/2014/main" id="{6132AB25-2534-4AE3-AF3A-96BA83D142EC}"/>
            </a:ext>
          </a:extLst>
        </xdr:cNvPr>
        <xdr:cNvCxnSpPr/>
      </xdr:nvCxnSpPr>
      <xdr:spPr>
        <a:xfrm flipV="1">
          <a:off x="19545300" y="109380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86817</xdr:rowOff>
    </xdr:from>
    <xdr:to>
      <xdr:col>98</xdr:col>
      <xdr:colOff>38100</xdr:colOff>
      <xdr:row>64</xdr:row>
      <xdr:rowOff>16967</xdr:rowOff>
    </xdr:to>
    <xdr:sp macro="" textlink="">
      <xdr:nvSpPr>
        <xdr:cNvPr id="717" name="楕円 716">
          <a:extLst>
            <a:ext uri="{FF2B5EF4-FFF2-40B4-BE49-F238E27FC236}">
              <a16:creationId xmlns:a16="http://schemas.microsoft.com/office/drawing/2014/main" id="{9351B1C9-54A4-4CA2-944C-FD4AD644095F}"/>
            </a:ext>
          </a:extLst>
        </xdr:cNvPr>
        <xdr:cNvSpPr/>
      </xdr:nvSpPr>
      <xdr:spPr>
        <a:xfrm>
          <a:off x="18605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137617</xdr:rowOff>
    </xdr:to>
    <xdr:cxnSp macro="">
      <xdr:nvCxnSpPr>
        <xdr:cNvPr id="718" name="直線コネクタ 717">
          <a:extLst>
            <a:ext uri="{FF2B5EF4-FFF2-40B4-BE49-F238E27FC236}">
              <a16:creationId xmlns:a16="http://schemas.microsoft.com/office/drawing/2014/main" id="{CEB8E18F-C6E7-4DB8-BBE4-8108C7073A14}"/>
            </a:ext>
          </a:extLst>
        </xdr:cNvPr>
        <xdr:cNvCxnSpPr/>
      </xdr:nvCxnSpPr>
      <xdr:spPr>
        <a:xfrm flipV="1">
          <a:off x="18656300" y="109385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719" name="n_1aveValue【保健センター・保健所】&#10;一人当たり面積">
          <a:extLst>
            <a:ext uri="{FF2B5EF4-FFF2-40B4-BE49-F238E27FC236}">
              <a16:creationId xmlns:a16="http://schemas.microsoft.com/office/drawing/2014/main" id="{328E3FC7-7EDD-41B6-8818-2AF5DB2E3C07}"/>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720" name="n_2aveValue【保健センター・保健所】&#10;一人当たり面積">
          <a:extLst>
            <a:ext uri="{FF2B5EF4-FFF2-40B4-BE49-F238E27FC236}">
              <a16:creationId xmlns:a16="http://schemas.microsoft.com/office/drawing/2014/main" id="{F970D990-9BC6-4A10-A5E2-A2CC49BFABFF}"/>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721" name="n_3aveValue【保健センター・保健所】&#10;一人当たり面積">
          <a:extLst>
            <a:ext uri="{FF2B5EF4-FFF2-40B4-BE49-F238E27FC236}">
              <a16:creationId xmlns:a16="http://schemas.microsoft.com/office/drawing/2014/main" id="{6E4E7590-857E-4A90-BE8C-7CF8672D2978}"/>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722" name="n_4aveValue【保健センター・保健所】&#10;一人当たり面積">
          <a:extLst>
            <a:ext uri="{FF2B5EF4-FFF2-40B4-BE49-F238E27FC236}">
              <a16:creationId xmlns:a16="http://schemas.microsoft.com/office/drawing/2014/main" id="{07FBA9FA-2572-4826-9984-FFACF0FCF8A8}"/>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6723</xdr:rowOff>
    </xdr:from>
    <xdr:ext cx="469744" cy="259045"/>
    <xdr:sp macro="" textlink="">
      <xdr:nvSpPr>
        <xdr:cNvPr id="723" name="n_1mainValue【保健センター・保健所】&#10;一人当たり面積">
          <a:extLst>
            <a:ext uri="{FF2B5EF4-FFF2-40B4-BE49-F238E27FC236}">
              <a16:creationId xmlns:a16="http://schemas.microsoft.com/office/drawing/2014/main" id="{D6C68B30-7FC1-47C3-93F8-D5406E703CF3}"/>
            </a:ext>
          </a:extLst>
        </xdr:cNvPr>
        <xdr:cNvSpPr txBox="1"/>
      </xdr:nvSpPr>
      <xdr:spPr>
        <a:xfrm>
          <a:off x="210757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7180</xdr:rowOff>
    </xdr:from>
    <xdr:ext cx="469744" cy="259045"/>
    <xdr:sp macro="" textlink="">
      <xdr:nvSpPr>
        <xdr:cNvPr id="724" name="n_2mainValue【保健センター・保健所】&#10;一人当たり面積">
          <a:extLst>
            <a:ext uri="{FF2B5EF4-FFF2-40B4-BE49-F238E27FC236}">
              <a16:creationId xmlns:a16="http://schemas.microsoft.com/office/drawing/2014/main" id="{E3D47067-B862-4735-8E0E-9B892CB77604}"/>
            </a:ext>
          </a:extLst>
        </xdr:cNvPr>
        <xdr:cNvSpPr txBox="1"/>
      </xdr:nvSpPr>
      <xdr:spPr>
        <a:xfrm>
          <a:off x="20199427" y="1097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725" name="n_3mainValue【保健センター・保健所】&#10;一人当たり面積">
          <a:extLst>
            <a:ext uri="{FF2B5EF4-FFF2-40B4-BE49-F238E27FC236}">
              <a16:creationId xmlns:a16="http://schemas.microsoft.com/office/drawing/2014/main" id="{659CF4AE-F8D4-4504-89A3-8B38AC58D141}"/>
            </a:ext>
          </a:extLst>
        </xdr:cNvPr>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8094</xdr:rowOff>
    </xdr:from>
    <xdr:ext cx="469744" cy="259045"/>
    <xdr:sp macro="" textlink="">
      <xdr:nvSpPr>
        <xdr:cNvPr id="726" name="n_4mainValue【保健センター・保健所】&#10;一人当たり面積">
          <a:extLst>
            <a:ext uri="{FF2B5EF4-FFF2-40B4-BE49-F238E27FC236}">
              <a16:creationId xmlns:a16="http://schemas.microsoft.com/office/drawing/2014/main" id="{4330B228-D2F1-4373-86A4-720FBA632F73}"/>
            </a:ext>
          </a:extLst>
        </xdr:cNvPr>
        <xdr:cNvSpPr txBox="1"/>
      </xdr:nvSpPr>
      <xdr:spPr>
        <a:xfrm>
          <a:off x="18421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73272E1B-A3A0-4D3F-826F-BC039E8170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97EBE7C1-3F98-4CFE-9C7D-55277BAF17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BFCE4EB1-D56A-46A9-BFAB-B6C3C95CCB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940B8E29-42C1-475A-8814-4B274A544A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FEA8B3D-7CD9-4523-9F4F-30116F3CFC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4FA57B71-A44A-4764-B7CE-79F6635B3D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4F573577-FC4C-472F-AC82-7264DC902E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1E5B44A6-62C1-4A2C-9185-C840D02678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A2383C75-58B6-4CEB-91E4-C37ACB1192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5E0342BD-5F22-42E9-AADB-4A9AF0095D0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C062343D-1533-4936-B785-2AE60C1769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FD86B517-4784-4796-A21D-8E7FAC0694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619523D6-9C4C-48D7-A37C-13412FEBA6B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A6464B7C-E554-4303-9724-23AAFC10163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1876FB3D-3012-4A51-9B37-0A8A7F04D6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C3468A6-1E20-4B4D-ADE4-DE0FCFD0E47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2BFBB262-69A0-45A1-9D8B-9EB924A9080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9920372A-2642-43ED-B3B2-F83F78178A8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5C7D4D98-30E4-4579-9094-2F269A73007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ADF12172-38C9-4075-AC72-EB5A1CC1F7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499E0DBD-7FC9-430B-8EAD-291928290A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CAC18F60-11D4-4176-BE4D-8891895EB4F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D91C63B4-3DDB-4BBF-879D-8D8C2502411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22442393-2335-407F-8320-1A296BE726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95E6DAFA-CA54-47EE-A29B-DBC09A86DA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0D7133A3-5834-480D-8472-828E29FCD3B6}"/>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B9183035-D7F4-46B0-A11D-6C8AE2A6E1E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5B4FE2F6-072D-4E9C-B5CC-22B6EE6D763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6C35D31F-4CDA-41B8-BB58-B9049C9D687B}"/>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a:extLst>
            <a:ext uri="{FF2B5EF4-FFF2-40B4-BE49-F238E27FC236}">
              <a16:creationId xmlns:a16="http://schemas.microsoft.com/office/drawing/2014/main" id="{A73B0698-821E-4856-8734-980A2D6ABAE6}"/>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4DF632B-3687-48A3-83F9-00CE60D964B4}"/>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a:extLst>
            <a:ext uri="{FF2B5EF4-FFF2-40B4-BE49-F238E27FC236}">
              <a16:creationId xmlns:a16="http://schemas.microsoft.com/office/drawing/2014/main" id="{92B5A9DC-416C-48E0-8948-561454518673}"/>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a:extLst>
            <a:ext uri="{FF2B5EF4-FFF2-40B4-BE49-F238E27FC236}">
              <a16:creationId xmlns:a16="http://schemas.microsoft.com/office/drawing/2014/main" id="{8F89F67D-05A3-46A7-9A56-FF381B80CBCF}"/>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a:extLst>
            <a:ext uri="{FF2B5EF4-FFF2-40B4-BE49-F238E27FC236}">
              <a16:creationId xmlns:a16="http://schemas.microsoft.com/office/drawing/2014/main" id="{3F458929-A5AA-4F55-8B5A-13C59DBF32F4}"/>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a:extLst>
            <a:ext uri="{FF2B5EF4-FFF2-40B4-BE49-F238E27FC236}">
              <a16:creationId xmlns:a16="http://schemas.microsoft.com/office/drawing/2014/main" id="{74D0E916-9C4C-454B-B5C4-B0EFFA3A8C51}"/>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a:extLst>
            <a:ext uri="{FF2B5EF4-FFF2-40B4-BE49-F238E27FC236}">
              <a16:creationId xmlns:a16="http://schemas.microsoft.com/office/drawing/2014/main" id="{C38EF7B2-4236-4E9C-9FEC-7122F2A5E5C4}"/>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CDAABBB-F039-4368-BEFB-F39C3C1ED1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421570F-84BC-459A-92DD-7AF70AE323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39B29CA9-54D6-45C9-A94D-1052BBD3DF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DA631FA5-1042-4EBE-9645-DF85AC0F6A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5F6EE4D-AC1A-485E-9A06-859943C17B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104866</xdr:rowOff>
    </xdr:from>
    <xdr:to>
      <xdr:col>85</xdr:col>
      <xdr:colOff>177800</xdr:colOff>
      <xdr:row>81</xdr:row>
      <xdr:rowOff>35016</xdr:rowOff>
    </xdr:to>
    <xdr:sp macro="" textlink="">
      <xdr:nvSpPr>
        <xdr:cNvPr id="768" name="楕円 767">
          <a:extLst>
            <a:ext uri="{FF2B5EF4-FFF2-40B4-BE49-F238E27FC236}">
              <a16:creationId xmlns:a16="http://schemas.microsoft.com/office/drawing/2014/main" id="{88911265-C35B-4A58-A4C7-B512C38B7602}"/>
            </a:ext>
          </a:extLst>
        </xdr:cNvPr>
        <xdr:cNvSpPr/>
      </xdr:nvSpPr>
      <xdr:spPr>
        <a:xfrm>
          <a:off x="16268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127743</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B06D136A-6FA3-47A2-87B1-AC15CE607FE8}"/>
            </a:ext>
          </a:extLst>
        </xdr:cNvPr>
        <xdr:cNvSpPr txBox="1"/>
      </xdr:nvSpPr>
      <xdr:spPr>
        <a:xfrm>
          <a:off x="16357600" y="136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770" name="楕円 769">
          <a:extLst>
            <a:ext uri="{FF2B5EF4-FFF2-40B4-BE49-F238E27FC236}">
              <a16:creationId xmlns:a16="http://schemas.microsoft.com/office/drawing/2014/main" id="{901D5F9A-C128-4DA9-9FE2-C2F5816960E5}"/>
            </a:ext>
          </a:extLst>
        </xdr:cNvPr>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95250</xdr:rowOff>
    </xdr:from>
    <xdr:to>
      <xdr:col>85</xdr:col>
      <xdr:colOff>127000</xdr:colOff>
      <xdr:row>80</xdr:row>
      <xdr:rowOff>155666</xdr:rowOff>
    </xdr:to>
    <xdr:cxnSp macro="">
      <xdr:nvCxnSpPr>
        <xdr:cNvPr id="771" name="直線コネクタ 770">
          <a:extLst>
            <a:ext uri="{FF2B5EF4-FFF2-40B4-BE49-F238E27FC236}">
              <a16:creationId xmlns:a16="http://schemas.microsoft.com/office/drawing/2014/main" id="{A6ED5460-3435-4C91-83AE-9EE42AD4EDB0}"/>
            </a:ext>
          </a:extLst>
        </xdr:cNvPr>
        <xdr:cNvCxnSpPr/>
      </xdr:nvCxnSpPr>
      <xdr:spPr>
        <a:xfrm>
          <a:off x="15481300" y="1381125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19957</xdr:rowOff>
    </xdr:from>
    <xdr:to>
      <xdr:col>76</xdr:col>
      <xdr:colOff>165100</xdr:colOff>
      <xdr:row>80</xdr:row>
      <xdr:rowOff>121557</xdr:rowOff>
    </xdr:to>
    <xdr:sp macro="" textlink="">
      <xdr:nvSpPr>
        <xdr:cNvPr id="772" name="楕円 771">
          <a:extLst>
            <a:ext uri="{FF2B5EF4-FFF2-40B4-BE49-F238E27FC236}">
              <a16:creationId xmlns:a16="http://schemas.microsoft.com/office/drawing/2014/main" id="{8646A532-40AD-4FDC-AEA1-3198999E786C}"/>
            </a:ext>
          </a:extLst>
        </xdr:cNvPr>
        <xdr:cNvSpPr/>
      </xdr:nvSpPr>
      <xdr:spPr>
        <a:xfrm>
          <a:off x="14541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95250</xdr:rowOff>
    </xdr:to>
    <xdr:cxnSp macro="">
      <xdr:nvCxnSpPr>
        <xdr:cNvPr id="773" name="直線コネクタ 772">
          <a:extLst>
            <a:ext uri="{FF2B5EF4-FFF2-40B4-BE49-F238E27FC236}">
              <a16:creationId xmlns:a16="http://schemas.microsoft.com/office/drawing/2014/main" id="{70610B95-83C8-4965-AC51-11FA4F61F58D}"/>
            </a:ext>
          </a:extLst>
        </xdr:cNvPr>
        <xdr:cNvCxnSpPr/>
      </xdr:nvCxnSpPr>
      <xdr:spPr>
        <a:xfrm>
          <a:off x="14592300" y="137867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130992</xdr:rowOff>
    </xdr:from>
    <xdr:to>
      <xdr:col>72</xdr:col>
      <xdr:colOff>38100</xdr:colOff>
      <xdr:row>80</xdr:row>
      <xdr:rowOff>61142</xdr:rowOff>
    </xdr:to>
    <xdr:sp macro="" textlink="">
      <xdr:nvSpPr>
        <xdr:cNvPr id="774" name="楕円 773">
          <a:extLst>
            <a:ext uri="{FF2B5EF4-FFF2-40B4-BE49-F238E27FC236}">
              <a16:creationId xmlns:a16="http://schemas.microsoft.com/office/drawing/2014/main" id="{279DAD26-2833-442D-BF66-FC9BB02E1CE0}"/>
            </a:ext>
          </a:extLst>
        </xdr:cNvPr>
        <xdr:cNvSpPr/>
      </xdr:nvSpPr>
      <xdr:spPr>
        <a:xfrm>
          <a:off x="136525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10342</xdr:rowOff>
    </xdr:from>
    <xdr:to>
      <xdr:col>76</xdr:col>
      <xdr:colOff>114300</xdr:colOff>
      <xdr:row>80</xdr:row>
      <xdr:rowOff>70757</xdr:rowOff>
    </xdr:to>
    <xdr:cxnSp macro="">
      <xdr:nvCxnSpPr>
        <xdr:cNvPr id="775" name="直線コネクタ 774">
          <a:extLst>
            <a:ext uri="{FF2B5EF4-FFF2-40B4-BE49-F238E27FC236}">
              <a16:creationId xmlns:a16="http://schemas.microsoft.com/office/drawing/2014/main" id="{53D8D879-A17B-42D7-9EF1-0BD17D368E50}"/>
            </a:ext>
          </a:extLst>
        </xdr:cNvPr>
        <xdr:cNvCxnSpPr/>
      </xdr:nvCxnSpPr>
      <xdr:spPr>
        <a:xfrm>
          <a:off x="13703300" y="1372634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363</xdr:rowOff>
    </xdr:from>
    <xdr:to>
      <xdr:col>67</xdr:col>
      <xdr:colOff>101600</xdr:colOff>
      <xdr:row>80</xdr:row>
      <xdr:rowOff>101963</xdr:rowOff>
    </xdr:to>
    <xdr:sp macro="" textlink="">
      <xdr:nvSpPr>
        <xdr:cNvPr id="776" name="楕円 775">
          <a:extLst>
            <a:ext uri="{FF2B5EF4-FFF2-40B4-BE49-F238E27FC236}">
              <a16:creationId xmlns:a16="http://schemas.microsoft.com/office/drawing/2014/main" id="{7892E6E6-48AE-4C6D-80D2-4109D1AE0131}"/>
            </a:ext>
          </a:extLst>
        </xdr:cNvPr>
        <xdr:cNvSpPr/>
      </xdr:nvSpPr>
      <xdr:spPr>
        <a:xfrm>
          <a:off x="12763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10342</xdr:rowOff>
    </xdr:from>
    <xdr:to>
      <xdr:col>71</xdr:col>
      <xdr:colOff>177800</xdr:colOff>
      <xdr:row>80</xdr:row>
      <xdr:rowOff>51163</xdr:rowOff>
    </xdr:to>
    <xdr:cxnSp macro="">
      <xdr:nvCxnSpPr>
        <xdr:cNvPr id="777" name="直線コネクタ 776">
          <a:extLst>
            <a:ext uri="{FF2B5EF4-FFF2-40B4-BE49-F238E27FC236}">
              <a16:creationId xmlns:a16="http://schemas.microsoft.com/office/drawing/2014/main" id="{5BC21A02-6527-45A5-85AA-F5E9FCC60EB1}"/>
            </a:ext>
          </a:extLst>
        </xdr:cNvPr>
        <xdr:cNvCxnSpPr/>
      </xdr:nvCxnSpPr>
      <xdr:spPr>
        <a:xfrm flipV="1">
          <a:off x="12814300" y="137263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8" name="n_1aveValue【消防施設】&#10;有形固定資産減価償却率">
          <a:extLst>
            <a:ext uri="{FF2B5EF4-FFF2-40B4-BE49-F238E27FC236}">
              <a16:creationId xmlns:a16="http://schemas.microsoft.com/office/drawing/2014/main" id="{A479E5DF-60DA-4F61-A566-F6C3A02E4A41}"/>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79" name="n_2aveValue【消防施設】&#10;有形固定資産減価償却率">
          <a:extLst>
            <a:ext uri="{FF2B5EF4-FFF2-40B4-BE49-F238E27FC236}">
              <a16:creationId xmlns:a16="http://schemas.microsoft.com/office/drawing/2014/main" id="{60607A58-DFAC-4DD0-A940-998F87F62161}"/>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80" name="n_3aveValue【消防施設】&#10;有形固定資産減価償却率">
          <a:extLst>
            <a:ext uri="{FF2B5EF4-FFF2-40B4-BE49-F238E27FC236}">
              <a16:creationId xmlns:a16="http://schemas.microsoft.com/office/drawing/2014/main" id="{5721DFC3-9416-4387-8E19-B3AF5B5883CF}"/>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781" name="n_4aveValue【消防施設】&#10;有形固定資産減価償却率">
          <a:extLst>
            <a:ext uri="{FF2B5EF4-FFF2-40B4-BE49-F238E27FC236}">
              <a16:creationId xmlns:a16="http://schemas.microsoft.com/office/drawing/2014/main" id="{B3F46169-4C11-4BF9-88A4-00C48A8233E1}"/>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162577</xdr:rowOff>
    </xdr:from>
    <xdr:ext cx="405111" cy="259045"/>
    <xdr:sp macro="" textlink="">
      <xdr:nvSpPr>
        <xdr:cNvPr id="782" name="n_1mainValue【消防施設】&#10;有形固定資産減価償却率">
          <a:extLst>
            <a:ext uri="{FF2B5EF4-FFF2-40B4-BE49-F238E27FC236}">
              <a16:creationId xmlns:a16="http://schemas.microsoft.com/office/drawing/2014/main" id="{1E74A938-BE39-4F2F-82DC-42B807722EA6}"/>
            </a:ext>
          </a:extLst>
        </xdr:cNvPr>
        <xdr:cNvSpPr txBox="1"/>
      </xdr:nvSpPr>
      <xdr:spPr>
        <a:xfrm>
          <a:off x="15266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138084</xdr:rowOff>
    </xdr:from>
    <xdr:ext cx="405111" cy="259045"/>
    <xdr:sp macro="" textlink="">
      <xdr:nvSpPr>
        <xdr:cNvPr id="783" name="n_2mainValue【消防施設】&#10;有形固定資産減価償却率">
          <a:extLst>
            <a:ext uri="{FF2B5EF4-FFF2-40B4-BE49-F238E27FC236}">
              <a16:creationId xmlns:a16="http://schemas.microsoft.com/office/drawing/2014/main" id="{1CE2FB40-33FD-4BD0-A24E-507A724B52EB}"/>
            </a:ext>
          </a:extLst>
        </xdr:cNvPr>
        <xdr:cNvSpPr txBox="1"/>
      </xdr:nvSpPr>
      <xdr:spPr>
        <a:xfrm>
          <a:off x="14389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77669</xdr:rowOff>
    </xdr:from>
    <xdr:ext cx="405111" cy="259045"/>
    <xdr:sp macro="" textlink="">
      <xdr:nvSpPr>
        <xdr:cNvPr id="784" name="n_3mainValue【消防施設】&#10;有形固定資産減価償却率">
          <a:extLst>
            <a:ext uri="{FF2B5EF4-FFF2-40B4-BE49-F238E27FC236}">
              <a16:creationId xmlns:a16="http://schemas.microsoft.com/office/drawing/2014/main" id="{268604A1-D308-490B-84D4-4B5D03B38A0F}"/>
            </a:ext>
          </a:extLst>
        </xdr:cNvPr>
        <xdr:cNvSpPr txBox="1"/>
      </xdr:nvSpPr>
      <xdr:spPr>
        <a:xfrm>
          <a:off x="13500744" y="1345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118490</xdr:rowOff>
    </xdr:from>
    <xdr:ext cx="405111" cy="259045"/>
    <xdr:sp macro="" textlink="">
      <xdr:nvSpPr>
        <xdr:cNvPr id="785" name="n_4mainValue【消防施設】&#10;有形固定資産減価償却率">
          <a:extLst>
            <a:ext uri="{FF2B5EF4-FFF2-40B4-BE49-F238E27FC236}">
              <a16:creationId xmlns:a16="http://schemas.microsoft.com/office/drawing/2014/main" id="{1E20C79E-5A2C-411A-B3E6-12B302496DF1}"/>
            </a:ext>
          </a:extLst>
        </xdr:cNvPr>
        <xdr:cNvSpPr txBox="1"/>
      </xdr:nvSpPr>
      <xdr:spPr>
        <a:xfrm>
          <a:off x="12611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D78BF184-6C10-4F6D-A1FB-D798FEB96C0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CE92024E-F038-4A6D-81C7-B6FFFA24DC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CCE61777-5613-4576-9793-7EBF742858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C55F7512-B597-4952-AC37-80C95E8B53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55EE1B1A-1A2C-4ED4-9279-D25BA8C299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577B76B7-BFF6-4427-8588-FF89FD13FE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C58ABAB0-2255-412A-8F32-6A2F71262B1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851798FC-5592-49C2-BA81-9AA6341AE5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90074A79-84B9-4FA5-AC5B-9C11B72D8D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B3C624C9-F5A7-40AC-BB18-1DB7433923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B5A03B57-7EDF-4EA6-8A8F-B679781C295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7C54977D-558E-438A-ABF4-79B16BBEFBF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21B7717D-BD3C-46CA-A6BB-54909B02331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4D3ECA46-87F9-4583-AFA3-93A680D6368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707A57AF-22BA-488A-8566-FA1B8562E1A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F952EF42-2DF0-46E3-8B6B-BC387E78263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D1DD753B-24D5-479E-B9B7-21D3ABEE75B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62B0D049-0140-4194-8561-3EBE63124A4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651D3977-E6CC-4AF2-83E8-946E099A42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354D92A9-8431-4547-BDE4-3D45D39687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C5B0D07D-14EB-44FA-A505-8679D86DB8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a:extLst>
            <a:ext uri="{FF2B5EF4-FFF2-40B4-BE49-F238E27FC236}">
              <a16:creationId xmlns:a16="http://schemas.microsoft.com/office/drawing/2014/main" id="{72A6D515-1390-499A-B1AD-F36ADDE1EB4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a:extLst>
            <a:ext uri="{FF2B5EF4-FFF2-40B4-BE49-F238E27FC236}">
              <a16:creationId xmlns:a16="http://schemas.microsoft.com/office/drawing/2014/main" id="{8793C9D9-1EDB-4CC8-B38F-6664FFC52DCC}"/>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a:extLst>
            <a:ext uri="{FF2B5EF4-FFF2-40B4-BE49-F238E27FC236}">
              <a16:creationId xmlns:a16="http://schemas.microsoft.com/office/drawing/2014/main" id="{151C924B-7736-4C06-91B2-4A3FE2E3C848}"/>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a:extLst>
            <a:ext uri="{FF2B5EF4-FFF2-40B4-BE49-F238E27FC236}">
              <a16:creationId xmlns:a16="http://schemas.microsoft.com/office/drawing/2014/main" id="{6C0A48D6-A272-40B7-A973-A08AA71371D4}"/>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a:extLst>
            <a:ext uri="{FF2B5EF4-FFF2-40B4-BE49-F238E27FC236}">
              <a16:creationId xmlns:a16="http://schemas.microsoft.com/office/drawing/2014/main" id="{0489E306-E3AB-455F-BBAE-5F185DCE881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812" name="【消防施設】&#10;一人当たり面積平均値テキスト">
          <a:extLst>
            <a:ext uri="{FF2B5EF4-FFF2-40B4-BE49-F238E27FC236}">
              <a16:creationId xmlns:a16="http://schemas.microsoft.com/office/drawing/2014/main" id="{C381BFD0-7004-46CC-B454-219FB229F74E}"/>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a:extLst>
            <a:ext uri="{FF2B5EF4-FFF2-40B4-BE49-F238E27FC236}">
              <a16:creationId xmlns:a16="http://schemas.microsoft.com/office/drawing/2014/main" id="{D5F41CA1-C124-42A4-86E8-86D6EB5147E5}"/>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a:extLst>
            <a:ext uri="{FF2B5EF4-FFF2-40B4-BE49-F238E27FC236}">
              <a16:creationId xmlns:a16="http://schemas.microsoft.com/office/drawing/2014/main" id="{C28BC1FC-2248-4FD1-A5C8-751FFFBF5701}"/>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a:extLst>
            <a:ext uri="{FF2B5EF4-FFF2-40B4-BE49-F238E27FC236}">
              <a16:creationId xmlns:a16="http://schemas.microsoft.com/office/drawing/2014/main" id="{BE678AB1-99B3-4049-8E5F-7545B0B7BD1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a:extLst>
            <a:ext uri="{FF2B5EF4-FFF2-40B4-BE49-F238E27FC236}">
              <a16:creationId xmlns:a16="http://schemas.microsoft.com/office/drawing/2014/main" id="{DF447E58-E7C8-4F57-90FA-A381495D69F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a:extLst>
            <a:ext uri="{FF2B5EF4-FFF2-40B4-BE49-F238E27FC236}">
              <a16:creationId xmlns:a16="http://schemas.microsoft.com/office/drawing/2014/main" id="{48540C9A-7CEF-4692-ABA3-E10AD0D72462}"/>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D11483C-1CA8-4884-A346-7E2504064C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4BA3449-76D2-4AA3-8A23-C1838BC49B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413905E-ED3E-421E-803C-775CC26D18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B9A1569-20BF-44C3-AC52-73C0CBAFDD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BCCFEB3-5138-4070-88D1-9A4E4C6034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122174</xdr:rowOff>
    </xdr:from>
    <xdr:to>
      <xdr:col>116</xdr:col>
      <xdr:colOff>114300</xdr:colOff>
      <xdr:row>85</xdr:row>
      <xdr:rowOff>52324</xdr:rowOff>
    </xdr:to>
    <xdr:sp macro="" textlink="">
      <xdr:nvSpPr>
        <xdr:cNvPr id="823" name="楕円 822">
          <a:extLst>
            <a:ext uri="{FF2B5EF4-FFF2-40B4-BE49-F238E27FC236}">
              <a16:creationId xmlns:a16="http://schemas.microsoft.com/office/drawing/2014/main" id="{FBA60C4D-0CD7-4BE0-84C6-C972C1110FFB}"/>
            </a:ext>
          </a:extLst>
        </xdr:cNvPr>
        <xdr:cNvSpPr/>
      </xdr:nvSpPr>
      <xdr:spPr>
        <a:xfrm>
          <a:off x="22110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100601</xdr:rowOff>
    </xdr:from>
    <xdr:ext cx="469744" cy="259045"/>
    <xdr:sp macro="" textlink="">
      <xdr:nvSpPr>
        <xdr:cNvPr id="824" name="【消防施設】&#10;一人当たり面積該当値テキスト">
          <a:extLst>
            <a:ext uri="{FF2B5EF4-FFF2-40B4-BE49-F238E27FC236}">
              <a16:creationId xmlns:a16="http://schemas.microsoft.com/office/drawing/2014/main" id="{03B2C931-35D5-4AB6-BBD7-F92203C48666}"/>
            </a:ext>
          </a:extLst>
        </xdr:cNvPr>
        <xdr:cNvSpPr txBox="1"/>
      </xdr:nvSpPr>
      <xdr:spPr>
        <a:xfrm>
          <a:off x="22199600"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825" name="楕円 824">
          <a:extLst>
            <a:ext uri="{FF2B5EF4-FFF2-40B4-BE49-F238E27FC236}">
              <a16:creationId xmlns:a16="http://schemas.microsoft.com/office/drawing/2014/main" id="{E80FE369-B506-4132-A7C8-2FC383F42259}"/>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xdr:rowOff>
    </xdr:from>
    <xdr:to>
      <xdr:col>116</xdr:col>
      <xdr:colOff>63500</xdr:colOff>
      <xdr:row>85</xdr:row>
      <xdr:rowOff>3811</xdr:rowOff>
    </xdr:to>
    <xdr:cxnSp macro="">
      <xdr:nvCxnSpPr>
        <xdr:cNvPr id="826" name="直線コネクタ 825">
          <a:extLst>
            <a:ext uri="{FF2B5EF4-FFF2-40B4-BE49-F238E27FC236}">
              <a16:creationId xmlns:a16="http://schemas.microsoft.com/office/drawing/2014/main" id="{0187BF54-83D2-48E0-9115-888B9E47B1DD}"/>
            </a:ext>
          </a:extLst>
        </xdr:cNvPr>
        <xdr:cNvCxnSpPr/>
      </xdr:nvCxnSpPr>
      <xdr:spPr>
        <a:xfrm flipV="1">
          <a:off x="21323300" y="145747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827" name="楕円 826">
          <a:extLst>
            <a:ext uri="{FF2B5EF4-FFF2-40B4-BE49-F238E27FC236}">
              <a16:creationId xmlns:a16="http://schemas.microsoft.com/office/drawing/2014/main" id="{0AC6D2C8-9542-4A58-ACE6-0B959BA36977}"/>
            </a:ext>
          </a:extLst>
        </xdr:cNvPr>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22098</xdr:rowOff>
    </xdr:to>
    <xdr:cxnSp macro="">
      <xdr:nvCxnSpPr>
        <xdr:cNvPr id="828" name="直線コネクタ 827">
          <a:extLst>
            <a:ext uri="{FF2B5EF4-FFF2-40B4-BE49-F238E27FC236}">
              <a16:creationId xmlns:a16="http://schemas.microsoft.com/office/drawing/2014/main" id="{97DAF086-3D09-41B4-90EA-BE54370A0A3F}"/>
            </a:ext>
          </a:extLst>
        </xdr:cNvPr>
        <xdr:cNvCxnSpPr/>
      </xdr:nvCxnSpPr>
      <xdr:spPr>
        <a:xfrm flipV="1">
          <a:off x="20434300" y="14577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145035</xdr:rowOff>
    </xdr:from>
    <xdr:to>
      <xdr:col>102</xdr:col>
      <xdr:colOff>165100</xdr:colOff>
      <xdr:row>85</xdr:row>
      <xdr:rowOff>75185</xdr:rowOff>
    </xdr:to>
    <xdr:sp macro="" textlink="">
      <xdr:nvSpPr>
        <xdr:cNvPr id="829" name="楕円 828">
          <a:extLst>
            <a:ext uri="{FF2B5EF4-FFF2-40B4-BE49-F238E27FC236}">
              <a16:creationId xmlns:a16="http://schemas.microsoft.com/office/drawing/2014/main" id="{D33DC2AB-02C6-4537-8BF6-F950C8AF6661}"/>
            </a:ext>
          </a:extLst>
        </xdr:cNvPr>
        <xdr:cNvSpPr/>
      </xdr:nvSpPr>
      <xdr:spPr>
        <a:xfrm>
          <a:off x="19494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24385</xdr:rowOff>
    </xdr:to>
    <xdr:cxnSp macro="">
      <xdr:nvCxnSpPr>
        <xdr:cNvPr id="830" name="直線コネクタ 829">
          <a:extLst>
            <a:ext uri="{FF2B5EF4-FFF2-40B4-BE49-F238E27FC236}">
              <a16:creationId xmlns:a16="http://schemas.microsoft.com/office/drawing/2014/main" id="{0A596C08-7346-49CE-A4D9-E8BF63ACCFF9}"/>
            </a:ext>
          </a:extLst>
        </xdr:cNvPr>
        <xdr:cNvCxnSpPr/>
      </xdr:nvCxnSpPr>
      <xdr:spPr>
        <a:xfrm flipV="1">
          <a:off x="19545300" y="1459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145035</xdr:rowOff>
    </xdr:from>
    <xdr:to>
      <xdr:col>98</xdr:col>
      <xdr:colOff>38100</xdr:colOff>
      <xdr:row>85</xdr:row>
      <xdr:rowOff>75185</xdr:rowOff>
    </xdr:to>
    <xdr:sp macro="" textlink="">
      <xdr:nvSpPr>
        <xdr:cNvPr id="831" name="楕円 830">
          <a:extLst>
            <a:ext uri="{FF2B5EF4-FFF2-40B4-BE49-F238E27FC236}">
              <a16:creationId xmlns:a16="http://schemas.microsoft.com/office/drawing/2014/main" id="{83129ACA-7DF3-4DAD-AB64-9A0DDC4C7652}"/>
            </a:ext>
          </a:extLst>
        </xdr:cNvPr>
        <xdr:cNvSpPr/>
      </xdr:nvSpPr>
      <xdr:spPr>
        <a:xfrm>
          <a:off x="18605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24385</xdr:rowOff>
    </xdr:from>
    <xdr:to>
      <xdr:col>102</xdr:col>
      <xdr:colOff>114300</xdr:colOff>
      <xdr:row>85</xdr:row>
      <xdr:rowOff>24385</xdr:rowOff>
    </xdr:to>
    <xdr:cxnSp macro="">
      <xdr:nvCxnSpPr>
        <xdr:cNvPr id="832" name="直線コネクタ 831">
          <a:extLst>
            <a:ext uri="{FF2B5EF4-FFF2-40B4-BE49-F238E27FC236}">
              <a16:creationId xmlns:a16="http://schemas.microsoft.com/office/drawing/2014/main" id="{E9980364-A143-497E-AA5D-37BABA516E28}"/>
            </a:ext>
          </a:extLst>
        </xdr:cNvPr>
        <xdr:cNvCxnSpPr/>
      </xdr:nvCxnSpPr>
      <xdr:spPr>
        <a:xfrm>
          <a:off x="18656300" y="1459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833" name="n_1aveValue【消防施設】&#10;一人当たり面積">
          <a:extLst>
            <a:ext uri="{FF2B5EF4-FFF2-40B4-BE49-F238E27FC236}">
              <a16:creationId xmlns:a16="http://schemas.microsoft.com/office/drawing/2014/main" id="{7FCB68E5-1DC4-4EED-A112-5B5AF9993977}"/>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834" name="n_2aveValue【消防施設】&#10;一人当たり面積">
          <a:extLst>
            <a:ext uri="{FF2B5EF4-FFF2-40B4-BE49-F238E27FC236}">
              <a16:creationId xmlns:a16="http://schemas.microsoft.com/office/drawing/2014/main" id="{9C1A0516-3B58-4F82-93B1-3A5C27FEAC86}"/>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35" name="n_3aveValue【消防施設】&#10;一人当たり面積">
          <a:extLst>
            <a:ext uri="{FF2B5EF4-FFF2-40B4-BE49-F238E27FC236}">
              <a16:creationId xmlns:a16="http://schemas.microsoft.com/office/drawing/2014/main" id="{199F2162-D60E-41C2-89F4-8971558AFFA4}"/>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6" name="n_4aveValue【消防施設】&#10;一人当たり面積">
          <a:extLst>
            <a:ext uri="{FF2B5EF4-FFF2-40B4-BE49-F238E27FC236}">
              <a16:creationId xmlns:a16="http://schemas.microsoft.com/office/drawing/2014/main" id="{94F4F1A6-3779-48E6-9614-3B97D1ED9C0B}"/>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837" name="n_1mainValue【消防施設】&#10;一人当たり面積">
          <a:extLst>
            <a:ext uri="{FF2B5EF4-FFF2-40B4-BE49-F238E27FC236}">
              <a16:creationId xmlns:a16="http://schemas.microsoft.com/office/drawing/2014/main" id="{4C5AC4E8-E438-42BA-A67E-07B2F78393C7}"/>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838" name="n_2mainValue【消防施設】&#10;一人当たり面積">
          <a:extLst>
            <a:ext uri="{FF2B5EF4-FFF2-40B4-BE49-F238E27FC236}">
              <a16:creationId xmlns:a16="http://schemas.microsoft.com/office/drawing/2014/main" id="{A4667F21-6077-4295-AF0E-7D90D363CD90}"/>
            </a:ext>
          </a:extLst>
        </xdr:cNvPr>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66312</xdr:rowOff>
    </xdr:from>
    <xdr:ext cx="469744" cy="259045"/>
    <xdr:sp macro="" textlink="">
      <xdr:nvSpPr>
        <xdr:cNvPr id="839" name="n_3mainValue【消防施設】&#10;一人当たり面積">
          <a:extLst>
            <a:ext uri="{FF2B5EF4-FFF2-40B4-BE49-F238E27FC236}">
              <a16:creationId xmlns:a16="http://schemas.microsoft.com/office/drawing/2014/main" id="{1236487C-15AC-44CB-8C04-2DC77CAA1A29}"/>
            </a:ext>
          </a:extLst>
        </xdr:cNvPr>
        <xdr:cNvSpPr txBox="1"/>
      </xdr:nvSpPr>
      <xdr:spPr>
        <a:xfrm>
          <a:off x="19310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66312</xdr:rowOff>
    </xdr:from>
    <xdr:ext cx="469744" cy="259045"/>
    <xdr:sp macro="" textlink="">
      <xdr:nvSpPr>
        <xdr:cNvPr id="840" name="n_4mainValue【消防施設】&#10;一人当たり面積">
          <a:extLst>
            <a:ext uri="{FF2B5EF4-FFF2-40B4-BE49-F238E27FC236}">
              <a16:creationId xmlns:a16="http://schemas.microsoft.com/office/drawing/2014/main" id="{53803C60-EB15-44A9-A47E-746A367BEF35}"/>
            </a:ext>
          </a:extLst>
        </xdr:cNvPr>
        <xdr:cNvSpPr txBox="1"/>
      </xdr:nvSpPr>
      <xdr:spPr>
        <a:xfrm>
          <a:off x="18421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53821838-DF47-4737-85B1-73F2335367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E40C35B8-85CC-4672-9B33-C3B9F1DB70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8C66A69-E327-48C8-B9BD-56C6E7075B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BADC3E69-D647-49D7-85A0-0B7B5877D98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FEBA6760-77E5-4F0B-AE18-54586C21C4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C4657E8D-AAEB-4186-ADC8-45F2179A90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E473FDC5-C7BA-4250-97ED-3CBCC93B39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1E5C433B-6550-49B2-8DD1-FA2AC29723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3BA9B7CC-8AD7-4163-8019-E69529F9D6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8C5F3BED-CCEF-4EDA-AF84-47238EAF9C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EDFA7FFF-A6C7-4D3F-B51D-C49628A09E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1037DB40-01DA-41DF-87B6-45B61CB4EF2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737C0CAF-219C-4B30-955C-F6F8922110D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BE704E6A-CB40-4D25-86C8-61315EBC84A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EC80777C-545B-4126-BE53-CB85CBE4C44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41C19753-1014-4E36-BC28-394DCB1E363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5394167C-840B-42BB-9DAF-17BDA603311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9571E415-DB37-4BD6-8CF3-64B95A450C0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E9887DDD-1DB8-4EE8-BAF0-24D69ACF83B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46602E78-FB46-4970-9CED-DEB4F088C3F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a:extLst>
            <a:ext uri="{FF2B5EF4-FFF2-40B4-BE49-F238E27FC236}">
              <a16:creationId xmlns:a16="http://schemas.microsoft.com/office/drawing/2014/main" id="{0B772479-C4AC-4525-B8F5-56F6498A1E2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A56DD835-6A60-4B16-BC36-7B8E307681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B4F356AF-FB5D-4446-9F38-AE0EA17F32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a:extLst>
            <a:ext uri="{FF2B5EF4-FFF2-40B4-BE49-F238E27FC236}">
              <a16:creationId xmlns:a16="http://schemas.microsoft.com/office/drawing/2014/main" id="{ABCFAE15-7315-4647-BCA7-E9B8EAA995D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a:extLst>
            <a:ext uri="{FF2B5EF4-FFF2-40B4-BE49-F238E27FC236}">
              <a16:creationId xmlns:a16="http://schemas.microsoft.com/office/drawing/2014/main" id="{8A1931CD-5623-4CA3-9D29-DB90D9A1E4B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a:extLst>
            <a:ext uri="{FF2B5EF4-FFF2-40B4-BE49-F238E27FC236}">
              <a16:creationId xmlns:a16="http://schemas.microsoft.com/office/drawing/2014/main" id="{5256158C-7C35-4437-9C23-F6080B9FE87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a:extLst>
            <a:ext uri="{FF2B5EF4-FFF2-40B4-BE49-F238E27FC236}">
              <a16:creationId xmlns:a16="http://schemas.microsoft.com/office/drawing/2014/main" id="{5B6BDE0D-234A-4278-874D-420D78DFAF1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a:extLst>
            <a:ext uri="{FF2B5EF4-FFF2-40B4-BE49-F238E27FC236}">
              <a16:creationId xmlns:a16="http://schemas.microsoft.com/office/drawing/2014/main" id="{92332414-C294-480B-B316-3091A7CB869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869" name="【庁舎】&#10;有形固定資産減価償却率平均値テキスト">
          <a:extLst>
            <a:ext uri="{FF2B5EF4-FFF2-40B4-BE49-F238E27FC236}">
              <a16:creationId xmlns:a16="http://schemas.microsoft.com/office/drawing/2014/main" id="{83A5892C-232F-4658-968D-DFCC66E3AF8C}"/>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a:extLst>
            <a:ext uri="{FF2B5EF4-FFF2-40B4-BE49-F238E27FC236}">
              <a16:creationId xmlns:a16="http://schemas.microsoft.com/office/drawing/2014/main" id="{73D512D2-0298-4858-BBB4-670F9896DAB8}"/>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a:extLst>
            <a:ext uri="{FF2B5EF4-FFF2-40B4-BE49-F238E27FC236}">
              <a16:creationId xmlns:a16="http://schemas.microsoft.com/office/drawing/2014/main" id="{C1E06969-5014-451B-9C4A-13847ABFFCD9}"/>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a:extLst>
            <a:ext uri="{FF2B5EF4-FFF2-40B4-BE49-F238E27FC236}">
              <a16:creationId xmlns:a16="http://schemas.microsoft.com/office/drawing/2014/main" id="{22661B76-19DE-4A03-A0CC-88CB074F8E34}"/>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a:extLst>
            <a:ext uri="{FF2B5EF4-FFF2-40B4-BE49-F238E27FC236}">
              <a16:creationId xmlns:a16="http://schemas.microsoft.com/office/drawing/2014/main" id="{733662F4-5824-4E3C-A7F7-B49E99297AD9}"/>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a:extLst>
            <a:ext uri="{FF2B5EF4-FFF2-40B4-BE49-F238E27FC236}">
              <a16:creationId xmlns:a16="http://schemas.microsoft.com/office/drawing/2014/main" id="{96B00A9E-B8C4-4A6C-9552-85BF5E779724}"/>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815024B-7AB6-4E74-BD7C-BBFA76CC2F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C9F17F0-C045-472D-B17B-441A28579F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3A0699F-76F5-463D-820E-823A93CD06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F2ADCC7-047B-45FD-AE98-B97C99A4E8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916EF3C-0BF3-4D11-89D6-78F74EF7D5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16511</xdr:rowOff>
    </xdr:from>
    <xdr:to>
      <xdr:col>85</xdr:col>
      <xdr:colOff>177800</xdr:colOff>
      <xdr:row>105</xdr:row>
      <xdr:rowOff>118111</xdr:rowOff>
    </xdr:to>
    <xdr:sp macro="" textlink="">
      <xdr:nvSpPr>
        <xdr:cNvPr id="880" name="楕円 879">
          <a:extLst>
            <a:ext uri="{FF2B5EF4-FFF2-40B4-BE49-F238E27FC236}">
              <a16:creationId xmlns:a16="http://schemas.microsoft.com/office/drawing/2014/main" id="{5E1BAEE4-A818-4F58-9676-1D8D061273A8}"/>
            </a:ext>
          </a:extLst>
        </xdr:cNvPr>
        <xdr:cNvSpPr/>
      </xdr:nvSpPr>
      <xdr:spPr>
        <a:xfrm>
          <a:off x="162687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166388</xdr:rowOff>
    </xdr:from>
    <xdr:ext cx="405111" cy="259045"/>
    <xdr:sp macro="" textlink="">
      <xdr:nvSpPr>
        <xdr:cNvPr id="881" name="【庁舎】&#10;有形固定資産減価償却率該当値テキスト">
          <a:extLst>
            <a:ext uri="{FF2B5EF4-FFF2-40B4-BE49-F238E27FC236}">
              <a16:creationId xmlns:a16="http://schemas.microsoft.com/office/drawing/2014/main" id="{78E4B9DF-7A44-4E58-9422-179D7F762A86}"/>
            </a:ext>
          </a:extLst>
        </xdr:cNvPr>
        <xdr:cNvSpPr txBox="1"/>
      </xdr:nvSpPr>
      <xdr:spPr>
        <a:xfrm>
          <a:off x="16357600"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66039</xdr:rowOff>
    </xdr:from>
    <xdr:to>
      <xdr:col>81</xdr:col>
      <xdr:colOff>101600</xdr:colOff>
      <xdr:row>105</xdr:row>
      <xdr:rowOff>167639</xdr:rowOff>
    </xdr:to>
    <xdr:sp macro="" textlink="">
      <xdr:nvSpPr>
        <xdr:cNvPr id="882" name="楕円 881">
          <a:extLst>
            <a:ext uri="{FF2B5EF4-FFF2-40B4-BE49-F238E27FC236}">
              <a16:creationId xmlns:a16="http://schemas.microsoft.com/office/drawing/2014/main" id="{5B36C67E-6C9A-4087-9FAA-4A123A096D88}"/>
            </a:ext>
          </a:extLst>
        </xdr:cNvPr>
        <xdr:cNvSpPr/>
      </xdr:nvSpPr>
      <xdr:spPr>
        <a:xfrm>
          <a:off x="15430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67311</xdr:rowOff>
    </xdr:from>
    <xdr:to>
      <xdr:col>85</xdr:col>
      <xdr:colOff>127000</xdr:colOff>
      <xdr:row>105</xdr:row>
      <xdr:rowOff>116839</xdr:rowOff>
    </xdr:to>
    <xdr:cxnSp macro="">
      <xdr:nvCxnSpPr>
        <xdr:cNvPr id="883" name="直線コネクタ 882">
          <a:extLst>
            <a:ext uri="{FF2B5EF4-FFF2-40B4-BE49-F238E27FC236}">
              <a16:creationId xmlns:a16="http://schemas.microsoft.com/office/drawing/2014/main" id="{807E7C41-1295-49A2-853E-20A0BC3BBADF}"/>
            </a:ext>
          </a:extLst>
        </xdr:cNvPr>
        <xdr:cNvCxnSpPr/>
      </xdr:nvCxnSpPr>
      <xdr:spPr>
        <a:xfrm flipV="1">
          <a:off x="15481300" y="180695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39370</xdr:rowOff>
    </xdr:from>
    <xdr:to>
      <xdr:col>76</xdr:col>
      <xdr:colOff>165100</xdr:colOff>
      <xdr:row>105</xdr:row>
      <xdr:rowOff>140970</xdr:rowOff>
    </xdr:to>
    <xdr:sp macro="" textlink="">
      <xdr:nvSpPr>
        <xdr:cNvPr id="884" name="楕円 883">
          <a:extLst>
            <a:ext uri="{FF2B5EF4-FFF2-40B4-BE49-F238E27FC236}">
              <a16:creationId xmlns:a16="http://schemas.microsoft.com/office/drawing/2014/main" id="{205F68D7-45A8-490F-834E-7751ECF26AA9}"/>
            </a:ext>
          </a:extLst>
        </xdr:cNvPr>
        <xdr:cNvSpPr/>
      </xdr:nvSpPr>
      <xdr:spPr>
        <a:xfrm>
          <a:off x="14541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90170</xdr:rowOff>
    </xdr:from>
    <xdr:to>
      <xdr:col>81</xdr:col>
      <xdr:colOff>50800</xdr:colOff>
      <xdr:row>105</xdr:row>
      <xdr:rowOff>116839</xdr:rowOff>
    </xdr:to>
    <xdr:cxnSp macro="">
      <xdr:nvCxnSpPr>
        <xdr:cNvPr id="885" name="直線コネクタ 884">
          <a:extLst>
            <a:ext uri="{FF2B5EF4-FFF2-40B4-BE49-F238E27FC236}">
              <a16:creationId xmlns:a16="http://schemas.microsoft.com/office/drawing/2014/main" id="{FE66149D-0172-4F38-A4A0-9828A2F4CE2F}"/>
            </a:ext>
          </a:extLst>
        </xdr:cNvPr>
        <xdr:cNvCxnSpPr/>
      </xdr:nvCxnSpPr>
      <xdr:spPr>
        <a:xfrm>
          <a:off x="14592300" y="1809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86" name="楕円 885">
          <a:extLst>
            <a:ext uri="{FF2B5EF4-FFF2-40B4-BE49-F238E27FC236}">
              <a16:creationId xmlns:a16="http://schemas.microsoft.com/office/drawing/2014/main" id="{C3BB2ECB-ABCE-47F0-B19A-6E21DE5B3CDA}"/>
            </a:ext>
          </a:extLst>
        </xdr:cNvPr>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90170</xdr:rowOff>
    </xdr:to>
    <xdr:cxnSp macro="">
      <xdr:nvCxnSpPr>
        <xdr:cNvPr id="887" name="直線コネクタ 886">
          <a:extLst>
            <a:ext uri="{FF2B5EF4-FFF2-40B4-BE49-F238E27FC236}">
              <a16:creationId xmlns:a16="http://schemas.microsoft.com/office/drawing/2014/main" id="{A06E3054-3B48-46EE-BBAE-C1CBDAB57231}"/>
            </a:ext>
          </a:extLst>
        </xdr:cNvPr>
        <xdr:cNvCxnSpPr/>
      </xdr:nvCxnSpPr>
      <xdr:spPr>
        <a:xfrm>
          <a:off x="13703300" y="180670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160020</xdr:rowOff>
    </xdr:from>
    <xdr:to>
      <xdr:col>67</xdr:col>
      <xdr:colOff>101600</xdr:colOff>
      <xdr:row>105</xdr:row>
      <xdr:rowOff>90170</xdr:rowOff>
    </xdr:to>
    <xdr:sp macro="" textlink="">
      <xdr:nvSpPr>
        <xdr:cNvPr id="888" name="楕円 887">
          <a:extLst>
            <a:ext uri="{FF2B5EF4-FFF2-40B4-BE49-F238E27FC236}">
              <a16:creationId xmlns:a16="http://schemas.microsoft.com/office/drawing/2014/main" id="{9D892B48-8EC5-46F1-BF54-A54594EF70B8}"/>
            </a:ext>
          </a:extLst>
        </xdr:cNvPr>
        <xdr:cNvSpPr/>
      </xdr:nvSpPr>
      <xdr:spPr>
        <a:xfrm>
          <a:off x="127635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39370</xdr:rowOff>
    </xdr:from>
    <xdr:to>
      <xdr:col>71</xdr:col>
      <xdr:colOff>177800</xdr:colOff>
      <xdr:row>105</xdr:row>
      <xdr:rowOff>64770</xdr:rowOff>
    </xdr:to>
    <xdr:cxnSp macro="">
      <xdr:nvCxnSpPr>
        <xdr:cNvPr id="889" name="直線コネクタ 888">
          <a:extLst>
            <a:ext uri="{FF2B5EF4-FFF2-40B4-BE49-F238E27FC236}">
              <a16:creationId xmlns:a16="http://schemas.microsoft.com/office/drawing/2014/main" id="{04D17751-9D40-4CCA-B56B-E7D6BF893591}"/>
            </a:ext>
          </a:extLst>
        </xdr:cNvPr>
        <xdr:cNvCxnSpPr/>
      </xdr:nvCxnSpPr>
      <xdr:spPr>
        <a:xfrm>
          <a:off x="12814300" y="180416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90" name="n_1aveValue【庁舎】&#10;有形固定資産減価償却率">
          <a:extLst>
            <a:ext uri="{FF2B5EF4-FFF2-40B4-BE49-F238E27FC236}">
              <a16:creationId xmlns:a16="http://schemas.microsoft.com/office/drawing/2014/main" id="{94E3ECB0-44D8-4D83-B4CE-1D6267091429}"/>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91" name="n_2aveValue【庁舎】&#10;有形固定資産減価償却率">
          <a:extLst>
            <a:ext uri="{FF2B5EF4-FFF2-40B4-BE49-F238E27FC236}">
              <a16:creationId xmlns:a16="http://schemas.microsoft.com/office/drawing/2014/main" id="{4BE820B3-1DBC-4906-90C4-261AA6CB9094}"/>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892" name="n_3aveValue【庁舎】&#10;有形固定資産減価償却率">
          <a:extLst>
            <a:ext uri="{FF2B5EF4-FFF2-40B4-BE49-F238E27FC236}">
              <a16:creationId xmlns:a16="http://schemas.microsoft.com/office/drawing/2014/main" id="{8E31AD14-004C-415D-A8EE-655BF559DDEE}"/>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893" name="n_4aveValue【庁舎】&#10;有形固定資産減価償却率">
          <a:extLst>
            <a:ext uri="{FF2B5EF4-FFF2-40B4-BE49-F238E27FC236}">
              <a16:creationId xmlns:a16="http://schemas.microsoft.com/office/drawing/2014/main" id="{973419F6-8522-4941-814A-B42225FE05AE}"/>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158766</xdr:rowOff>
    </xdr:from>
    <xdr:ext cx="405111" cy="259045"/>
    <xdr:sp macro="" textlink="">
      <xdr:nvSpPr>
        <xdr:cNvPr id="894" name="n_1mainValue【庁舎】&#10;有形固定資産減価償却率">
          <a:extLst>
            <a:ext uri="{FF2B5EF4-FFF2-40B4-BE49-F238E27FC236}">
              <a16:creationId xmlns:a16="http://schemas.microsoft.com/office/drawing/2014/main" id="{0C8E5030-5E35-4811-8894-B979ECBE4312}"/>
            </a:ext>
          </a:extLst>
        </xdr:cNvPr>
        <xdr:cNvSpPr txBox="1"/>
      </xdr:nvSpPr>
      <xdr:spPr>
        <a:xfrm>
          <a:off x="152660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132097</xdr:rowOff>
    </xdr:from>
    <xdr:ext cx="405111" cy="259045"/>
    <xdr:sp macro="" textlink="">
      <xdr:nvSpPr>
        <xdr:cNvPr id="895" name="n_2mainValue【庁舎】&#10;有形固定資産減価償却率">
          <a:extLst>
            <a:ext uri="{FF2B5EF4-FFF2-40B4-BE49-F238E27FC236}">
              <a16:creationId xmlns:a16="http://schemas.microsoft.com/office/drawing/2014/main" id="{3B94ED38-0B8C-4730-89C5-C3FB5DA0D4A9}"/>
            </a:ext>
          </a:extLst>
        </xdr:cNvPr>
        <xdr:cNvSpPr txBox="1"/>
      </xdr:nvSpPr>
      <xdr:spPr>
        <a:xfrm>
          <a:off x="14389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6" name="n_3mainValue【庁舎】&#10;有形固定資産減価償却率">
          <a:extLst>
            <a:ext uri="{FF2B5EF4-FFF2-40B4-BE49-F238E27FC236}">
              <a16:creationId xmlns:a16="http://schemas.microsoft.com/office/drawing/2014/main" id="{9D91B3C8-CFA2-4DE7-9F8D-4B9280B6C29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81297</xdr:rowOff>
    </xdr:from>
    <xdr:ext cx="405111" cy="259045"/>
    <xdr:sp macro="" textlink="">
      <xdr:nvSpPr>
        <xdr:cNvPr id="897" name="n_4mainValue【庁舎】&#10;有形固定資産減価償却率">
          <a:extLst>
            <a:ext uri="{FF2B5EF4-FFF2-40B4-BE49-F238E27FC236}">
              <a16:creationId xmlns:a16="http://schemas.microsoft.com/office/drawing/2014/main" id="{5DC6FF42-9FA2-4464-8E6E-3ED4B2D58E76}"/>
            </a:ext>
          </a:extLst>
        </xdr:cNvPr>
        <xdr:cNvSpPr txBox="1"/>
      </xdr:nvSpPr>
      <xdr:spPr>
        <a:xfrm>
          <a:off x="12611744" y="180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47E3551A-25E2-4FED-A527-174545790E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B48AD0D8-14E1-4843-8650-1B5DCCCD6A3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26773048-310C-47C4-80F4-1017C1DB96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9AC3033-50A5-404B-9706-392C80DF7F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D61861AD-4D39-49EE-8B58-D996D947A2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9385206-A707-4F56-89FF-98797061D0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3A03432B-9F12-41EA-A8FF-3274B0D3A8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3E0BE3C1-31E6-406A-A8F1-7F5BA707D9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9EBE87DC-E2DD-4A61-A8EC-F2B37B0A05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D6357C9-9F26-4326-AB58-E2BF247CDB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1F078906-ACFD-41BC-810A-07F296351E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3F72BE5D-A9DB-4122-B72E-238EE10B9C2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7B8C8726-FC38-400C-9BCA-6066322EC1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6B4B4521-F8A8-41FB-B2EA-36FD39A183C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7BEBF5EC-623A-4F5D-8CB7-E64A71F3A55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1C6B0564-DF11-486B-9102-2FFFBA7D07A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15F278F9-FDAC-4609-A301-5168F5E2BFF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D65EC57A-3253-4707-A4FA-925BF6A2D49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BD057B03-07BA-4291-BE6D-38681794B1F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C3BF4CBE-56D2-4E5C-B75B-15041F585CB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F3FCE475-3446-49BB-8798-488E0D415B6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3B81D13-6E5B-4629-9A53-6780171462D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8AEC8452-75C4-42A4-BAFC-79C765F11F7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5B79A199-E56B-4E13-B4E7-FCB5B3F02B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912BD9BE-AE80-4DA8-8C66-1871BE6496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a:extLst>
            <a:ext uri="{FF2B5EF4-FFF2-40B4-BE49-F238E27FC236}">
              <a16:creationId xmlns:a16="http://schemas.microsoft.com/office/drawing/2014/main" id="{B94CC4BA-898D-4003-A70C-AE37E7CD3327}"/>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a:extLst>
            <a:ext uri="{FF2B5EF4-FFF2-40B4-BE49-F238E27FC236}">
              <a16:creationId xmlns:a16="http://schemas.microsoft.com/office/drawing/2014/main" id="{3758D019-301A-4391-B328-18ABBDA30854}"/>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a:extLst>
            <a:ext uri="{FF2B5EF4-FFF2-40B4-BE49-F238E27FC236}">
              <a16:creationId xmlns:a16="http://schemas.microsoft.com/office/drawing/2014/main" id="{11B1D319-E7E2-45BE-98C9-D66C808A6069}"/>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a:extLst>
            <a:ext uri="{FF2B5EF4-FFF2-40B4-BE49-F238E27FC236}">
              <a16:creationId xmlns:a16="http://schemas.microsoft.com/office/drawing/2014/main" id="{6E067FDE-3C29-46B1-B1EF-9DE1DF4503FD}"/>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a:extLst>
            <a:ext uri="{FF2B5EF4-FFF2-40B4-BE49-F238E27FC236}">
              <a16:creationId xmlns:a16="http://schemas.microsoft.com/office/drawing/2014/main" id="{978B8C3E-CB42-458B-B2A9-D294ED6A3691}"/>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928" name="【庁舎】&#10;一人当たり面積平均値テキスト">
          <a:extLst>
            <a:ext uri="{FF2B5EF4-FFF2-40B4-BE49-F238E27FC236}">
              <a16:creationId xmlns:a16="http://schemas.microsoft.com/office/drawing/2014/main" id="{3AD1FEFE-9798-44A3-ACC3-CEFB36E5EB34}"/>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a:extLst>
            <a:ext uri="{FF2B5EF4-FFF2-40B4-BE49-F238E27FC236}">
              <a16:creationId xmlns:a16="http://schemas.microsoft.com/office/drawing/2014/main" id="{90EBA404-F102-4664-9D29-9211D9CD8241}"/>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a:extLst>
            <a:ext uri="{FF2B5EF4-FFF2-40B4-BE49-F238E27FC236}">
              <a16:creationId xmlns:a16="http://schemas.microsoft.com/office/drawing/2014/main" id="{8FD75CA3-5524-4D02-B2EA-4422C95F3DD4}"/>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a:extLst>
            <a:ext uri="{FF2B5EF4-FFF2-40B4-BE49-F238E27FC236}">
              <a16:creationId xmlns:a16="http://schemas.microsoft.com/office/drawing/2014/main" id="{68EE9493-6A80-4F43-93B7-F0791D25EDE2}"/>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a:extLst>
            <a:ext uri="{FF2B5EF4-FFF2-40B4-BE49-F238E27FC236}">
              <a16:creationId xmlns:a16="http://schemas.microsoft.com/office/drawing/2014/main" id="{B954675F-6FC6-4FA2-BC0B-014F4168652B}"/>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a:extLst>
            <a:ext uri="{FF2B5EF4-FFF2-40B4-BE49-F238E27FC236}">
              <a16:creationId xmlns:a16="http://schemas.microsoft.com/office/drawing/2014/main" id="{235BED53-A700-418E-AC6C-F86280349C55}"/>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9AFFF50-E7E4-4124-B30B-EB8BDD37F7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6D918D9-58E7-414D-A904-7398A0B9B8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25933C8-0F34-4A36-B965-91F08A2C309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702B38C-9167-457C-824C-0729A137B6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4BA729C-30D1-40DC-85B9-F2EC058FE6C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72208</xdr:rowOff>
    </xdr:from>
    <xdr:to>
      <xdr:col>116</xdr:col>
      <xdr:colOff>114300</xdr:colOff>
      <xdr:row>107</xdr:row>
      <xdr:rowOff>2358</xdr:rowOff>
    </xdr:to>
    <xdr:sp macro="" textlink="">
      <xdr:nvSpPr>
        <xdr:cNvPr id="939" name="楕円 938">
          <a:extLst>
            <a:ext uri="{FF2B5EF4-FFF2-40B4-BE49-F238E27FC236}">
              <a16:creationId xmlns:a16="http://schemas.microsoft.com/office/drawing/2014/main" id="{E1803CC5-9AB3-4B95-B7FD-E0A81C0C3C47}"/>
            </a:ext>
          </a:extLst>
        </xdr:cNvPr>
        <xdr:cNvSpPr/>
      </xdr:nvSpPr>
      <xdr:spPr>
        <a:xfrm>
          <a:off x="22110700" y="18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50635</xdr:rowOff>
    </xdr:from>
    <xdr:ext cx="469744" cy="259045"/>
    <xdr:sp macro="" textlink="">
      <xdr:nvSpPr>
        <xdr:cNvPr id="940" name="【庁舎】&#10;一人当たり面積該当値テキスト">
          <a:extLst>
            <a:ext uri="{FF2B5EF4-FFF2-40B4-BE49-F238E27FC236}">
              <a16:creationId xmlns:a16="http://schemas.microsoft.com/office/drawing/2014/main" id="{6FE5BCBF-1308-4A25-A6F1-04D2D9253EEB}"/>
            </a:ext>
          </a:extLst>
        </xdr:cNvPr>
        <xdr:cNvSpPr txBox="1"/>
      </xdr:nvSpPr>
      <xdr:spPr>
        <a:xfrm>
          <a:off x="22199600" y="182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941" name="楕円 940">
          <a:extLst>
            <a:ext uri="{FF2B5EF4-FFF2-40B4-BE49-F238E27FC236}">
              <a16:creationId xmlns:a16="http://schemas.microsoft.com/office/drawing/2014/main" id="{BF70FB7B-82F1-45D0-B795-3353CB23582E}"/>
            </a:ext>
          </a:extLst>
        </xdr:cNvPr>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123008</xdr:rowOff>
    </xdr:from>
    <xdr:to>
      <xdr:col>116</xdr:col>
      <xdr:colOff>63500</xdr:colOff>
      <xdr:row>106</xdr:row>
      <xdr:rowOff>131718</xdr:rowOff>
    </xdr:to>
    <xdr:cxnSp macro="">
      <xdr:nvCxnSpPr>
        <xdr:cNvPr id="942" name="直線コネクタ 941">
          <a:extLst>
            <a:ext uri="{FF2B5EF4-FFF2-40B4-BE49-F238E27FC236}">
              <a16:creationId xmlns:a16="http://schemas.microsoft.com/office/drawing/2014/main" id="{86F53B99-7D6C-44EC-8B8A-2AF5016D0C28}"/>
            </a:ext>
          </a:extLst>
        </xdr:cNvPr>
        <xdr:cNvCxnSpPr/>
      </xdr:nvCxnSpPr>
      <xdr:spPr>
        <a:xfrm flipV="1">
          <a:off x="21323300" y="18296708"/>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943" name="楕円 942">
          <a:extLst>
            <a:ext uri="{FF2B5EF4-FFF2-40B4-BE49-F238E27FC236}">
              <a16:creationId xmlns:a16="http://schemas.microsoft.com/office/drawing/2014/main" id="{F5A0BCF1-CFE5-4E7A-8AAA-CE04F072B9CC}"/>
            </a:ext>
          </a:extLst>
        </xdr:cNvPr>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134982</xdr:rowOff>
    </xdr:to>
    <xdr:cxnSp macro="">
      <xdr:nvCxnSpPr>
        <xdr:cNvPr id="944" name="直線コネクタ 943">
          <a:extLst>
            <a:ext uri="{FF2B5EF4-FFF2-40B4-BE49-F238E27FC236}">
              <a16:creationId xmlns:a16="http://schemas.microsoft.com/office/drawing/2014/main" id="{AEA7E664-95E1-430F-95D7-239E75DE908E}"/>
            </a:ext>
          </a:extLst>
        </xdr:cNvPr>
        <xdr:cNvCxnSpPr/>
      </xdr:nvCxnSpPr>
      <xdr:spPr>
        <a:xfrm flipV="1">
          <a:off x="20434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945" name="楕円 944">
          <a:extLst>
            <a:ext uri="{FF2B5EF4-FFF2-40B4-BE49-F238E27FC236}">
              <a16:creationId xmlns:a16="http://schemas.microsoft.com/office/drawing/2014/main" id="{63073533-24C4-45B6-8A8D-202C37B5442A}"/>
            </a:ext>
          </a:extLst>
        </xdr:cNvPr>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141514</xdr:rowOff>
    </xdr:to>
    <xdr:cxnSp macro="">
      <xdr:nvCxnSpPr>
        <xdr:cNvPr id="946" name="直線コネクタ 945">
          <a:extLst>
            <a:ext uri="{FF2B5EF4-FFF2-40B4-BE49-F238E27FC236}">
              <a16:creationId xmlns:a16="http://schemas.microsoft.com/office/drawing/2014/main" id="{600827E9-1F03-4415-AFA3-85082BF2CB83}"/>
            </a:ext>
          </a:extLst>
        </xdr:cNvPr>
        <xdr:cNvCxnSpPr/>
      </xdr:nvCxnSpPr>
      <xdr:spPr>
        <a:xfrm flipV="1">
          <a:off x="19545300" y="183086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95069</xdr:rowOff>
    </xdr:from>
    <xdr:to>
      <xdr:col>98</xdr:col>
      <xdr:colOff>38100</xdr:colOff>
      <xdr:row>107</xdr:row>
      <xdr:rowOff>25219</xdr:rowOff>
    </xdr:to>
    <xdr:sp macro="" textlink="">
      <xdr:nvSpPr>
        <xdr:cNvPr id="947" name="楕円 946">
          <a:extLst>
            <a:ext uri="{FF2B5EF4-FFF2-40B4-BE49-F238E27FC236}">
              <a16:creationId xmlns:a16="http://schemas.microsoft.com/office/drawing/2014/main" id="{62635372-19A2-4284-977D-3D903578192F}"/>
            </a:ext>
          </a:extLst>
        </xdr:cNvPr>
        <xdr:cNvSpPr/>
      </xdr:nvSpPr>
      <xdr:spPr>
        <a:xfrm>
          <a:off x="18605500" y="182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145869</xdr:rowOff>
    </xdr:to>
    <xdr:cxnSp macro="">
      <xdr:nvCxnSpPr>
        <xdr:cNvPr id="948" name="直線コネクタ 947">
          <a:extLst>
            <a:ext uri="{FF2B5EF4-FFF2-40B4-BE49-F238E27FC236}">
              <a16:creationId xmlns:a16="http://schemas.microsoft.com/office/drawing/2014/main" id="{E4A2D623-C466-466E-A6F6-189DEDFFAA36}"/>
            </a:ext>
          </a:extLst>
        </xdr:cNvPr>
        <xdr:cNvCxnSpPr/>
      </xdr:nvCxnSpPr>
      <xdr:spPr>
        <a:xfrm flipV="1">
          <a:off x="18656300" y="183152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949" name="n_1aveValue【庁舎】&#10;一人当たり面積">
          <a:extLst>
            <a:ext uri="{FF2B5EF4-FFF2-40B4-BE49-F238E27FC236}">
              <a16:creationId xmlns:a16="http://schemas.microsoft.com/office/drawing/2014/main" id="{CF17F3AD-BEA3-4B68-92E7-F4B77A0D7872}"/>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950" name="n_2aveValue【庁舎】&#10;一人当たり面積">
          <a:extLst>
            <a:ext uri="{FF2B5EF4-FFF2-40B4-BE49-F238E27FC236}">
              <a16:creationId xmlns:a16="http://schemas.microsoft.com/office/drawing/2014/main" id="{E30DCAFC-8FC3-40A7-8CE9-31B38743C33E}"/>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51" name="n_3aveValue【庁舎】&#10;一人当たり面積">
          <a:extLst>
            <a:ext uri="{FF2B5EF4-FFF2-40B4-BE49-F238E27FC236}">
              <a16:creationId xmlns:a16="http://schemas.microsoft.com/office/drawing/2014/main" id="{643CB190-3C5E-4B03-B9FE-3A67ACE9DFF3}"/>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952" name="n_4aveValue【庁舎】&#10;一人当たり面積">
          <a:extLst>
            <a:ext uri="{FF2B5EF4-FFF2-40B4-BE49-F238E27FC236}">
              <a16:creationId xmlns:a16="http://schemas.microsoft.com/office/drawing/2014/main" id="{E89A837F-78D1-4922-AA18-E457FE494B2D}"/>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2195</xdr:rowOff>
    </xdr:from>
    <xdr:ext cx="469744" cy="259045"/>
    <xdr:sp macro="" textlink="">
      <xdr:nvSpPr>
        <xdr:cNvPr id="953" name="n_1mainValue【庁舎】&#10;一人当たり面積">
          <a:extLst>
            <a:ext uri="{FF2B5EF4-FFF2-40B4-BE49-F238E27FC236}">
              <a16:creationId xmlns:a16="http://schemas.microsoft.com/office/drawing/2014/main" id="{A36D4E7E-4E5F-4F96-AAC9-30C8328796FF}"/>
            </a:ext>
          </a:extLst>
        </xdr:cNvPr>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954" name="n_2mainValue【庁舎】&#10;一人当たり面積">
          <a:extLst>
            <a:ext uri="{FF2B5EF4-FFF2-40B4-BE49-F238E27FC236}">
              <a16:creationId xmlns:a16="http://schemas.microsoft.com/office/drawing/2014/main" id="{D7A6C884-879C-4837-8256-6B13D3434A89}"/>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955" name="n_3mainValue【庁舎】&#10;一人当たり面積">
          <a:extLst>
            <a:ext uri="{FF2B5EF4-FFF2-40B4-BE49-F238E27FC236}">
              <a16:creationId xmlns:a16="http://schemas.microsoft.com/office/drawing/2014/main" id="{BD567B2F-B8D1-46A5-A38C-BFD7CA71D1CC}"/>
            </a:ext>
          </a:extLst>
        </xdr:cNvPr>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16346</xdr:rowOff>
    </xdr:from>
    <xdr:ext cx="469744" cy="259045"/>
    <xdr:sp macro="" textlink="">
      <xdr:nvSpPr>
        <xdr:cNvPr id="956" name="n_4mainValue【庁舎】&#10;一人当たり面積">
          <a:extLst>
            <a:ext uri="{FF2B5EF4-FFF2-40B4-BE49-F238E27FC236}">
              <a16:creationId xmlns:a16="http://schemas.microsoft.com/office/drawing/2014/main" id="{C64DF63F-B3C8-43BD-804E-CDA6FDBBDA1C}"/>
            </a:ext>
          </a:extLst>
        </xdr:cNvPr>
        <xdr:cNvSpPr txBox="1"/>
      </xdr:nvSpPr>
      <xdr:spPr>
        <a:xfrm>
          <a:off x="18421427" y="183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609F6CF9-72C8-4E9B-86B5-A1BD6F3322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B14E040-6D7C-465C-849C-3A99444EE6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C00A0EC4-4AEE-491D-AE5D-841D947514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有形固定資産償却率は類似団体平均を上回っており、一人当たり面積は全ての施設において低くなっていることがわかる。維持管理費用の削減を図りつつ、各施設の老朽化対策に計画的に取り組んで行く必要があ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保健センターの有形固定資産償却率が類似団体と比べ特に高いが、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年度に大規模な空調更新工事、施設内改修工事を行うため、数値の改善が見込まれる。保健センターは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福祉施設と同一建物であるため、複合施設として計画的にマネジメントを行う必要がある。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公民館、図書館、市民会館についても、これらが同一建物であるため、それぞれの有形固定資産償却率のみを判断材料とせず、複合的にマネジメントを行う必要がある。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なお、一般廃棄物処理施設、消防施設（町所有の詰所・器具置場除く）については、町単独で施設を所有せず広域で事業を実施しているため、一部事務組合の所有資産が按分計上されている。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7,887
49.36
5,424,844
5,188,066
211,351
2,712,240
4,012,078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305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30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令和３年度は、新型コロナウイルス感染症等の影響から基準財政収入額が対前年度比で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70,699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千円の減となったことに対して、基準財政需要額が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181,339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千円増となったため、財政力指数は前年度から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状は、類似団体及び全国平均と比較しても継続して上回っているが、現在実施している横瀬小学校校舎建築事業における財源として多額の起債を起こしており、今後元利償還金が大幅に増額となることが想定されているため、財政力指数の減少が見込まれる。引き続き人口減少に備えた施策や経常的経費のコスト削減等による歳出の見直しなどを推進する。歳入においても、主に税収の徴収向上対策を中心とする歳入確保及び財政基盤の強化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36891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令和３年度は、経常一般財源の必要な経費に対して、主に地方交付税が増額となったことから、前年度に比べ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％改善された。類似団体平均と比較しても令和３年度は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しかしながら経常的経費は年々増加傾向にあり、特に公債費においては、横瀬小学校校舎整備事業で多額の起債を起こしているため、元金償還がピークとなる令和７、８年度以降は経常収支比率の上昇が見込まれる。今後とも、事務事業の見直しを更に進めるとともに、既存事業の優先度を改めて検証し、優先度の低い事務事業は計画的に廃止・縮小を進めてい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62</xdr:row>
      <xdr:rowOff>126492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55834"/>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148082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563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64</xdr:row>
      <xdr:rowOff>10414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4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10414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253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類似団体平均を大きく下回っているものの、町の人口が毎年度減少となっていることに対し、人件費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及び物件費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等の決算額は増加していることなどから、人口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人当たり人件費・物件費等決算額は増加している。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人件費では給与改定に伴う給料及び期末勤勉手当、時間外勤務手当の増が主な要因である。物件費等においては、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半を委託料が占めているが、職員のみで対応不可能な業務や、事務の効率化を考えると委託すべき部分も多く、一概には判断が難しいが、経費削減の意識を再度強く持ち、見直しを行うことで経常経費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23992</xdr:rowOff>
    </xdr:from>
    <xdr:to>
      <xdr:col>23</xdr:col>
      <xdr:colOff>133350</xdr:colOff>
      <xdr:row>80</xdr:row>
      <xdr:rowOff>44207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39992"/>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166365</xdr:rowOff>
    </xdr:from>
    <xdr:to>
      <xdr:col>19</xdr:col>
      <xdr:colOff>133350</xdr:colOff>
      <xdr:row>80</xdr:row>
      <xdr:rowOff>23992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10915"/>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149408</xdr:rowOff>
    </xdr:from>
    <xdr:to>
      <xdr:col>15</xdr:col>
      <xdr:colOff>82550</xdr:colOff>
      <xdr:row>79</xdr:row>
      <xdr:rowOff>166365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693958"/>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136590</xdr:rowOff>
    </xdr:from>
    <xdr:to>
      <xdr:col>11</xdr:col>
      <xdr:colOff>31750</xdr:colOff>
      <xdr:row>79</xdr:row>
      <xdr:rowOff>149408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681140"/>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164857</xdr:rowOff>
    </xdr:from>
    <xdr:to>
      <xdr:col>23</xdr:col>
      <xdr:colOff>184150</xdr:colOff>
      <xdr:row>80</xdr:row>
      <xdr:rowOff>95007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86134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3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144642</xdr:rowOff>
    </xdr:from>
    <xdr:to>
      <xdr:col>19</xdr:col>
      <xdr:colOff>184150</xdr:colOff>
      <xdr:row>80</xdr:row>
      <xdr:rowOff>74792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84969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5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115565</xdr:rowOff>
    </xdr:from>
    <xdr:to>
      <xdr:col>15</xdr:col>
      <xdr:colOff>133350</xdr:colOff>
      <xdr:row>80</xdr:row>
      <xdr:rowOff>45715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55892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98608</xdr:rowOff>
    </xdr:from>
    <xdr:to>
      <xdr:col>11</xdr:col>
      <xdr:colOff>82550</xdr:colOff>
      <xdr:row>80</xdr:row>
      <xdr:rowOff>28758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38935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1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85790</xdr:rowOff>
    </xdr:from>
    <xdr:to>
      <xdr:col>7</xdr:col>
      <xdr:colOff>31750</xdr:colOff>
      <xdr:row>80</xdr:row>
      <xdr:rowOff>15940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26117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3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近年は、人事院勧告に伴う給与表の改定が行われるのみで、令和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ポイント増加となった。しかしながら、全国町村平均の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ポイント低い水準にあるため、引き続き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地域の民間企業の平均給与の状況を踏まえ、他町村と均衡を失しないよう給与の適正化に努める。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152929</xdr:rowOff>
    </xdr:from>
    <xdr:to>
      <xdr:col>81</xdr:col>
      <xdr:colOff>44450</xdr:colOff>
      <xdr:row>84</xdr:row>
      <xdr:rowOff>152929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547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152929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446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152929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446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152929</xdr:rowOff>
    </xdr:from>
    <xdr:to>
      <xdr:col>68</xdr:col>
      <xdr:colOff>152400</xdr:colOff>
      <xdr:row>85</xdr:row>
      <xdr:rowOff>41804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547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74206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102129</xdr:rowOff>
    </xdr:from>
    <xdr:to>
      <xdr:col>77</xdr:col>
      <xdr:colOff>95250</xdr:colOff>
      <xdr:row>85</xdr:row>
      <xdr:rowOff>32279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102129</xdr:rowOff>
    </xdr:from>
    <xdr:to>
      <xdr:col>68</xdr:col>
      <xdr:colOff>203200</xdr:colOff>
      <xdr:row>85</xdr:row>
      <xdr:rowOff>32279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定員適正化計画に基づき職員数は横ばいに推移している半面、人口が年々減少しているため、対前年度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の増となったが、類似団体平均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大きく下回っている。今後も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行政需要に対応した組織・機構改革を行うとともに、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定員適正化計画に基づき適正な定員管理に努めるほか、業務等の民間委託の推進及び効率化に努めていく。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47921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20444"/>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27813</xdr:rowOff>
    </xdr:from>
    <xdr:to>
      <xdr:col>77</xdr:col>
      <xdr:colOff>44450</xdr:colOff>
      <xdr:row>60</xdr:row>
      <xdr:rowOff>33444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14813"/>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159046</xdr:rowOff>
    </xdr:from>
    <xdr:to>
      <xdr:col>72</xdr:col>
      <xdr:colOff>203200</xdr:colOff>
      <xdr:row>60</xdr:row>
      <xdr:rowOff>27813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74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159046</xdr:rowOff>
    </xdr:from>
    <xdr:to>
      <xdr:col>68</xdr:col>
      <xdr:colOff>152400</xdr:colOff>
      <xdr:row>59</xdr:row>
      <xdr:rowOff>170307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7459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168571</xdr:rowOff>
    </xdr:from>
    <xdr:to>
      <xdr:col>81</xdr:col>
      <xdr:colOff>95250</xdr:colOff>
      <xdr:row>60</xdr:row>
      <xdr:rowOff>98721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89848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0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154094</xdr:rowOff>
    </xdr:from>
    <xdr:to>
      <xdr:col>77</xdr:col>
      <xdr:colOff>95250</xdr:colOff>
      <xdr:row>60</xdr:row>
      <xdr:rowOff>84244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94421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148463</xdr:rowOff>
    </xdr:from>
    <xdr:to>
      <xdr:col>73</xdr:col>
      <xdr:colOff>44450</xdr:colOff>
      <xdr:row>60</xdr:row>
      <xdr:rowOff>78613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88790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3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108246</xdr:rowOff>
    </xdr:from>
    <xdr:to>
      <xdr:col>68</xdr:col>
      <xdr:colOff>203200</xdr:colOff>
      <xdr:row>60</xdr:row>
      <xdr:rowOff>38396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48573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9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119507</xdr:rowOff>
    </xdr:from>
    <xdr:to>
      <xdr:col>64</xdr:col>
      <xdr:colOff>152400</xdr:colOff>
      <xdr:row>60</xdr:row>
      <xdr:rowOff>49657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59834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財政措置のある地方債のみの起債を徹底し、起債に大きく頼ることのない財政運営に努めていることから、実質公債費比率は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上昇せず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と同値であり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、類似団体平均を下回る状況が続いている。令和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横瀬小学校校舎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事業では、多額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を起こしており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、公債費のピークは令和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年度で、非常に厳しい財政運営となることが予想される。実質公債費比率とともに将来負担比率も上昇が見込まれるが、財政調整基金等の効果的な活用を踏まえ、適切な額の起債を行っていくよう努める。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88392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3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88392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46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117348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117348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類似団体平均を大きく上回っているが、財政措置のある地方債のみの起債を徹底し、新規借入を抑えているため、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している横瀬小学校</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事業では、多額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を起こして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借入額が大きくなる令和４年度以降の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将来負担比率の上昇は避けられないところであるが、財政調整基金の効果的な運用、適正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国県補助金等の活用を行い、他の投資的経費の抑制を図り、後世への負担軽減に努める。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136737</xdr:rowOff>
    </xdr:from>
    <xdr:to>
      <xdr:col>81</xdr:col>
      <xdr:colOff>44450</xdr:colOff>
      <xdr:row>15</xdr:row>
      <xdr:rowOff>164888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0848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164888</xdr:rowOff>
    </xdr:from>
    <xdr:to>
      <xdr:col>77</xdr:col>
      <xdr:colOff>44450</xdr:colOff>
      <xdr:row>16</xdr:row>
      <xdr:rowOff>103364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36638"/>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103364</xdr:rowOff>
    </xdr:from>
    <xdr:to>
      <xdr:col>72</xdr:col>
      <xdr:colOff>203200</xdr:colOff>
      <xdr:row>16</xdr:row>
      <xdr:rowOff>126153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46564"/>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126153</xdr:rowOff>
    </xdr:from>
    <xdr:to>
      <xdr:col>68</xdr:col>
      <xdr:colOff>152400</xdr:colOff>
      <xdr:row>17</xdr:row>
      <xdr:rowOff>24412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69353"/>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85937</xdr:rowOff>
    </xdr:from>
    <xdr:to>
      <xdr:col>81</xdr:col>
      <xdr:colOff>95250</xdr:colOff>
      <xdr:row>16</xdr:row>
      <xdr:rowOff>16087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58014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114088</xdr:rowOff>
    </xdr:from>
    <xdr:to>
      <xdr:col>77</xdr:col>
      <xdr:colOff>95250</xdr:colOff>
      <xdr:row>16</xdr:row>
      <xdr:rowOff>44238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29015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7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52564</xdr:rowOff>
    </xdr:from>
    <xdr:to>
      <xdr:col>73</xdr:col>
      <xdr:colOff>44450</xdr:colOff>
      <xdr:row>16</xdr:row>
      <xdr:rowOff>154164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138941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145062</xdr:rowOff>
    </xdr:from>
    <xdr:to>
      <xdr:col>64</xdr:col>
      <xdr:colOff>152400</xdr:colOff>
      <xdr:row>17</xdr:row>
      <xdr:rowOff>75212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59989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7,887
49.36
5,424,844
5,188,066
211,351
2,712,240
4,012,078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人当たりの職員数が類似団体と比較して少ないが、経常収支比率における人件費の割合は高いものであるため改善を図って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いく必要がある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行政需要に対応した組織・機構改革を行うとともに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人口に見合った職員数の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うち大半を委託料が占めているが、職員のみで対応不可能な業務や、事務の効率化を考えると委託すべき部分も多く、一概には判断が難しいが、経費削減の意識を再度強く持ち、見直しを行うことで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140716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9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16</xdr:row>
      <xdr:rowOff>145288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83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145288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引き続き認定こども園に対する施設型給付費等の扶助費が増加となっているため、類似団体平均を上回っている。その他障害者自立支援事業や子ども・子育て新制度に対する扶助費においても今度も増加見込みであり、今後の適正な財政運営を実施する上で喫緊の課題となっている。財政を圧迫する上昇傾向に歯止めをかけるよう、扶助費をはじめとする義務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13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4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75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その他に係る経常収支比率が類似団体を上回っているのは、下水道事業に対する繰出金が主な要因である。下水道事業については、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現在整備を進めている下水道管渠築造のほか、令和５年度実施の地方公営企業法の適用に伴い、今後一般会計繰出金の更なる増額が見込まれる。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独立採算の原則に立ち返った料金の値上げを検討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、繰出基準に基づかない繰出金を削減していくよう努める。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10414</xdr:rowOff>
    </xdr:from>
    <xdr:to>
      <xdr:col>82</xdr:col>
      <xdr:colOff>107950</xdr:colOff>
      <xdr:row>60</xdr:row>
      <xdr:rowOff>3556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2596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xdr:rowOff>
    </xdr:from>
    <xdr:to>
      <xdr:col>78</xdr:col>
      <xdr:colOff>69850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905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67564</xdr:rowOff>
    </xdr:from>
    <xdr:to>
      <xdr:col>73</xdr:col>
      <xdr:colOff>180975</xdr:colOff>
      <xdr:row>60</xdr:row>
      <xdr:rowOff>67564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354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60</xdr:row>
      <xdr:rowOff>67564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625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131064</xdr:rowOff>
    </xdr:from>
    <xdr:to>
      <xdr:col>82</xdr:col>
      <xdr:colOff>158750</xdr:colOff>
      <xdr:row>59</xdr:row>
      <xdr:rowOff>61214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103141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124206</xdr:rowOff>
    </xdr:from>
    <xdr:to>
      <xdr:col>78</xdr:col>
      <xdr:colOff>120650</xdr:colOff>
      <xdr:row>60</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39133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2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xdr:rowOff>
    </xdr:from>
    <xdr:to>
      <xdr:col>74</xdr:col>
      <xdr:colOff>31750</xdr:colOff>
      <xdr:row>60</xdr:row>
      <xdr:rowOff>118364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103141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16764</xdr:rowOff>
    </xdr:from>
    <xdr:to>
      <xdr:col>69</xdr:col>
      <xdr:colOff>142875</xdr:colOff>
      <xdr:row>60</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103141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の経常的補助費等は学校給食費補助金などの増により増額となったが、歳入の普通交付税の増などにより経常一般財源等が増額となったことにより、比率は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全国的にも依然として高い水準にある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広域事業における負担金や義務的な性質の強い補助事業を除き、補助金等を交付するのが適当な事業を行っているのかなどについて検討を行い、必要性の低い補助金の見直し・廃止を行っていく。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19558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37846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72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既存借入の順調な元利償還及び新規借入の抑制により、類似団体平均・全国平均・県平均のいずれと比べても低い水準にある。令和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横瀬小学校校舎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事業では、多額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を起こして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いることから、公債費のピークは令和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年度で、非常に厳しい財政運営となることが予想されるため、地方債の新規発行を伴う普通建設事業費などの削減も視野に入れ、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財政負担の軽減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111760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133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111760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62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111760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62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70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経常収支比率が対前年で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減となっていることに伴い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減となっている。全国平均・県平均より下回っているものの、経費自体は増加傾向にあるため、引き続きトータルコスト削減に努める必要がある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77</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92430"/>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78</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515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78</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11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78</xdr:row>
      <xdr:rowOff>157480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81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136190</xdr:rowOff>
    </xdr:from>
    <xdr:to>
      <xdr:col>29</xdr:col>
      <xdr:colOff>127000</xdr:colOff>
      <xdr:row>17</xdr:row>
      <xdr:rowOff>166426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8465"/>
          <a:ext cx="647700" cy="3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156322</xdr:rowOff>
    </xdr:from>
    <xdr:to>
      <xdr:col>26</xdr:col>
      <xdr:colOff>50800</xdr:colOff>
      <xdr:row>17</xdr:row>
      <xdr:rowOff>166426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18597"/>
          <a:ext cx="698500" cy="1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156322</xdr:rowOff>
    </xdr:from>
    <xdr:to>
      <xdr:col>22</xdr:col>
      <xdr:colOff>114300</xdr:colOff>
      <xdr:row>18</xdr:row>
      <xdr:rowOff>14834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8597"/>
          <a:ext cx="698500" cy="2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14834</xdr:rowOff>
    </xdr:from>
    <xdr:to>
      <xdr:col>18</xdr:col>
      <xdr:colOff>177800</xdr:colOff>
      <xdr:row>18</xdr:row>
      <xdr:rowOff>40620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8559"/>
          <a:ext cx="698500" cy="2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85390</xdr:rowOff>
    </xdr:from>
    <xdr:to>
      <xdr:col>29</xdr:col>
      <xdr:colOff>177800</xdr:colOff>
      <xdr:row>18</xdr:row>
      <xdr:rowOff>15540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57467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115626</xdr:rowOff>
    </xdr:from>
    <xdr:to>
      <xdr:col>26</xdr:col>
      <xdr:colOff>101600</xdr:colOff>
      <xdr:row>18</xdr:row>
      <xdr:rowOff>45776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30553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4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105522</xdr:rowOff>
    </xdr:from>
    <xdr:to>
      <xdr:col>22</xdr:col>
      <xdr:colOff>165100</xdr:colOff>
      <xdr:row>18</xdr:row>
      <xdr:rowOff>35672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20449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135484</xdr:rowOff>
    </xdr:from>
    <xdr:to>
      <xdr:col>19</xdr:col>
      <xdr:colOff>38100</xdr:colOff>
      <xdr:row>18</xdr:row>
      <xdr:rowOff>65634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50411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161270</xdr:rowOff>
    </xdr:from>
    <xdr:to>
      <xdr:col>15</xdr:col>
      <xdr:colOff>101600</xdr:colOff>
      <xdr:row>18</xdr:row>
      <xdr:rowOff>91420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76197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42170</xdr:rowOff>
    </xdr:from>
    <xdr:to>
      <xdr:col>29</xdr:col>
      <xdr:colOff>127000</xdr:colOff>
      <xdr:row>37</xdr:row>
      <xdr:rowOff>46362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66870"/>
          <a:ext cx="647700" cy="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46362</xdr:rowOff>
    </xdr:from>
    <xdr:to>
      <xdr:col>26</xdr:col>
      <xdr:colOff>50800</xdr:colOff>
      <xdr:row>37</xdr:row>
      <xdr:rowOff>82004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71062"/>
          <a:ext cx="698500" cy="3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82004</xdr:rowOff>
    </xdr:from>
    <xdr:to>
      <xdr:col>22</xdr:col>
      <xdr:colOff>114300</xdr:colOff>
      <xdr:row>37</xdr:row>
      <xdr:rowOff>94900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6704"/>
          <a:ext cx="698500" cy="1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81147</xdr:rowOff>
    </xdr:from>
    <xdr:to>
      <xdr:col>18</xdr:col>
      <xdr:colOff>177800</xdr:colOff>
      <xdr:row>37</xdr:row>
      <xdr:rowOff>94900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05847"/>
          <a:ext cx="698500" cy="1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162820</xdr:rowOff>
    </xdr:from>
    <xdr:to>
      <xdr:col>29</xdr:col>
      <xdr:colOff>177800</xdr:colOff>
      <xdr:row>37</xdr:row>
      <xdr:rowOff>92970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134897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167012</xdr:rowOff>
    </xdr:from>
    <xdr:to>
      <xdr:col>26</xdr:col>
      <xdr:colOff>101600</xdr:colOff>
      <xdr:row>37</xdr:row>
      <xdr:rowOff>97162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0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81939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31204</xdr:rowOff>
    </xdr:from>
    <xdr:to>
      <xdr:col>22</xdr:col>
      <xdr:colOff>165100</xdr:colOff>
      <xdr:row>37</xdr:row>
      <xdr:rowOff>132804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117581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44100</xdr:rowOff>
    </xdr:from>
    <xdr:to>
      <xdr:col>19</xdr:col>
      <xdr:colOff>38100</xdr:colOff>
      <xdr:row>37</xdr:row>
      <xdr:rowOff>145700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130477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30347</xdr:rowOff>
    </xdr:from>
    <xdr:to>
      <xdr:col>15</xdr:col>
      <xdr:colOff>101600</xdr:colOff>
      <xdr:row>37</xdr:row>
      <xdr:rowOff>131947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116724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7,887
49.36
5,424,844
5,188,066
211,351
2,712,240
4,012,078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76340</xdr:rowOff>
    </xdr:from>
    <xdr:to>
      <xdr:col>24</xdr:col>
      <xdr:colOff>63500</xdr:colOff>
      <xdr:row>37</xdr:row>
      <xdr:rowOff>100152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9990"/>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100152</xdr:rowOff>
    </xdr:from>
    <xdr:to>
      <xdr:col>19</xdr:col>
      <xdr:colOff>177800</xdr:colOff>
      <xdr:row>37</xdr:row>
      <xdr:rowOff>157843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3802"/>
          <a:ext cx="889000" cy="5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157843</xdr:rowOff>
    </xdr:from>
    <xdr:to>
      <xdr:col>15</xdr:col>
      <xdr:colOff>50800</xdr:colOff>
      <xdr:row>37</xdr:row>
      <xdr:rowOff>170889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1493"/>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164503</xdr:rowOff>
    </xdr:from>
    <xdr:to>
      <xdr:col>10</xdr:col>
      <xdr:colOff>114300</xdr:colOff>
      <xdr:row>37</xdr:row>
      <xdr:rowOff>170889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08153"/>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25540</xdr:rowOff>
    </xdr:from>
    <xdr:to>
      <xdr:col>24</xdr:col>
      <xdr:colOff>114300</xdr:colOff>
      <xdr:row>37</xdr:row>
      <xdr:rowOff>127140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3967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49352</xdr:rowOff>
    </xdr:from>
    <xdr:to>
      <xdr:col>20</xdr:col>
      <xdr:colOff>38100</xdr:colOff>
      <xdr:row>37</xdr:row>
      <xdr:rowOff>150952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142079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107043</xdr:rowOff>
    </xdr:from>
    <xdr:to>
      <xdr:col>15</xdr:col>
      <xdr:colOff>101600</xdr:colOff>
      <xdr:row>38</xdr:row>
      <xdr:rowOff>37193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28320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120089</xdr:rowOff>
    </xdr:from>
    <xdr:to>
      <xdr:col>10</xdr:col>
      <xdr:colOff>165100</xdr:colOff>
      <xdr:row>38</xdr:row>
      <xdr:rowOff>50239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41366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113703</xdr:rowOff>
    </xdr:from>
    <xdr:to>
      <xdr:col>6</xdr:col>
      <xdr:colOff>38100</xdr:colOff>
      <xdr:row>38</xdr:row>
      <xdr:rowOff>43853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34980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53018</xdr:rowOff>
    </xdr:from>
    <xdr:to>
      <xdr:col>24</xdr:col>
      <xdr:colOff>63500</xdr:colOff>
      <xdr:row>58</xdr:row>
      <xdr:rowOff>62885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97118"/>
          <a:ext cx="8382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62885</xdr:rowOff>
    </xdr:from>
    <xdr:to>
      <xdr:col>19</xdr:col>
      <xdr:colOff>177800</xdr:colOff>
      <xdr:row>58</xdr:row>
      <xdr:rowOff>72682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698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72682</xdr:rowOff>
    </xdr:from>
    <xdr:to>
      <xdr:col>15</xdr:col>
      <xdr:colOff>50800</xdr:colOff>
      <xdr:row>58</xdr:row>
      <xdr:rowOff>85960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6782"/>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85960</xdr:rowOff>
    </xdr:from>
    <xdr:to>
      <xdr:col>10</xdr:col>
      <xdr:colOff>114300</xdr:colOff>
      <xdr:row>58</xdr:row>
      <xdr:rowOff>88216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0060"/>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2218</xdr:rowOff>
    </xdr:from>
    <xdr:to>
      <xdr:col>24</xdr:col>
      <xdr:colOff>114300</xdr:colOff>
      <xdr:row>58</xdr:row>
      <xdr:rowOff>103818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88595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6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12085</xdr:rowOff>
    </xdr:from>
    <xdr:to>
      <xdr:col>20</xdr:col>
      <xdr:colOff>38100</xdr:colOff>
      <xdr:row>58</xdr:row>
      <xdr:rowOff>113685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104812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21882</xdr:rowOff>
    </xdr:from>
    <xdr:to>
      <xdr:col>15</xdr:col>
      <xdr:colOff>101600</xdr:colOff>
      <xdr:row>58</xdr:row>
      <xdr:rowOff>123482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35160</xdr:rowOff>
    </xdr:from>
    <xdr:to>
      <xdr:col>10</xdr:col>
      <xdr:colOff>165100</xdr:colOff>
      <xdr:row>58</xdr:row>
      <xdr:rowOff>136760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127887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37416</xdr:rowOff>
    </xdr:from>
    <xdr:to>
      <xdr:col>6</xdr:col>
      <xdr:colOff>38100</xdr:colOff>
      <xdr:row>58</xdr:row>
      <xdr:rowOff>139016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130143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59937</xdr:rowOff>
    </xdr:from>
    <xdr:to>
      <xdr:col>24</xdr:col>
      <xdr:colOff>63500</xdr:colOff>
      <xdr:row>78</xdr:row>
      <xdr:rowOff>75025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33037"/>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75025</xdr:rowOff>
    </xdr:from>
    <xdr:to>
      <xdr:col>19</xdr:col>
      <xdr:colOff>177800</xdr:colOff>
      <xdr:row>78</xdr:row>
      <xdr:rowOff>119145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8125"/>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105848</xdr:rowOff>
    </xdr:from>
    <xdr:to>
      <xdr:col>15</xdr:col>
      <xdr:colOff>50800</xdr:colOff>
      <xdr:row>78</xdr:row>
      <xdr:rowOff>119145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8948"/>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105848</xdr:rowOff>
    </xdr:from>
    <xdr:to>
      <xdr:col>10</xdr:col>
      <xdr:colOff>114300</xdr:colOff>
      <xdr:row>79</xdr:row>
      <xdr:rowOff>30048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8948"/>
          <a:ext cx="889000" cy="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9137</xdr:rowOff>
    </xdr:from>
    <xdr:to>
      <xdr:col>24</xdr:col>
      <xdr:colOff>114300</xdr:colOff>
      <xdr:row>78</xdr:row>
      <xdr:rowOff>110737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159014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24225</xdr:rowOff>
    </xdr:from>
    <xdr:to>
      <xdr:col>20</xdr:col>
      <xdr:colOff>38100</xdr:colOff>
      <xdr:row>78</xdr:row>
      <xdr:rowOff>125825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116952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9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68345</xdr:rowOff>
    </xdr:from>
    <xdr:to>
      <xdr:col>15</xdr:col>
      <xdr:colOff>101600</xdr:colOff>
      <xdr:row>78</xdr:row>
      <xdr:rowOff>169945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161072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55048</xdr:rowOff>
    </xdr:from>
    <xdr:to>
      <xdr:col>10</xdr:col>
      <xdr:colOff>165100</xdr:colOff>
      <xdr:row>78</xdr:row>
      <xdr:rowOff>156648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147775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150698</xdr:rowOff>
    </xdr:from>
    <xdr:to>
      <xdr:col>6</xdr:col>
      <xdr:colOff>38100</xdr:colOff>
      <xdr:row>79</xdr:row>
      <xdr:rowOff>80848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71975</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16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86643</xdr:rowOff>
    </xdr:from>
    <xdr:to>
      <xdr:col>24</xdr:col>
      <xdr:colOff>63500</xdr:colOff>
      <xdr:row>97</xdr:row>
      <xdr:rowOff>109122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45843"/>
          <a:ext cx="838200" cy="1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109122</xdr:rowOff>
    </xdr:from>
    <xdr:to>
      <xdr:col>19</xdr:col>
      <xdr:colOff>177800</xdr:colOff>
      <xdr:row>97</xdr:row>
      <xdr:rowOff>134289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39772"/>
          <a:ext cx="889000" cy="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134289</xdr:rowOff>
    </xdr:from>
    <xdr:to>
      <xdr:col>15</xdr:col>
      <xdr:colOff>50800</xdr:colOff>
      <xdr:row>98</xdr:row>
      <xdr:rowOff>14525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64939"/>
          <a:ext cx="8890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14525</xdr:rowOff>
    </xdr:from>
    <xdr:to>
      <xdr:col>10</xdr:col>
      <xdr:colOff>114300</xdr:colOff>
      <xdr:row>98</xdr:row>
      <xdr:rowOff>129739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16625"/>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35843</xdr:rowOff>
    </xdr:from>
    <xdr:to>
      <xdr:col>24</xdr:col>
      <xdr:colOff>114300</xdr:colOff>
      <xdr:row>96</xdr:row>
      <xdr:rowOff>137443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14270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58322</xdr:rowOff>
    </xdr:from>
    <xdr:to>
      <xdr:col>20</xdr:col>
      <xdr:colOff>38100</xdr:colOff>
      <xdr:row>97</xdr:row>
      <xdr:rowOff>159922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151049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83489</xdr:rowOff>
    </xdr:from>
    <xdr:to>
      <xdr:col>15</xdr:col>
      <xdr:colOff>101600</xdr:colOff>
      <xdr:row>98</xdr:row>
      <xdr:rowOff>13639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135175</xdr:rowOff>
    </xdr:from>
    <xdr:to>
      <xdr:col>10</xdr:col>
      <xdr:colOff>165100</xdr:colOff>
      <xdr:row>98</xdr:row>
      <xdr:rowOff>65325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56452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5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78939</xdr:rowOff>
    </xdr:from>
    <xdr:to>
      <xdr:col>6</xdr:col>
      <xdr:colOff>38100</xdr:colOff>
      <xdr:row>99</xdr:row>
      <xdr:rowOff>9089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76541</xdr:rowOff>
    </xdr:from>
    <xdr:to>
      <xdr:col>55</xdr:col>
      <xdr:colOff>0</xdr:colOff>
      <xdr:row>37</xdr:row>
      <xdr:rowOff>102255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77291"/>
          <a:ext cx="838200" cy="3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76541</xdr:rowOff>
    </xdr:from>
    <xdr:to>
      <xdr:col>50</xdr:col>
      <xdr:colOff>114300</xdr:colOff>
      <xdr:row>37</xdr:row>
      <xdr:rowOff>152075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77291"/>
          <a:ext cx="889000" cy="4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152075</xdr:rowOff>
    </xdr:from>
    <xdr:to>
      <xdr:col>45</xdr:col>
      <xdr:colOff>177800</xdr:colOff>
      <xdr:row>38</xdr:row>
      <xdr:rowOff>3032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9572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160171</xdr:rowOff>
    </xdr:from>
    <xdr:to>
      <xdr:col>41</xdr:col>
      <xdr:colOff>50800</xdr:colOff>
      <xdr:row>38</xdr:row>
      <xdr:rowOff>3032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03821"/>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51455</xdr:rowOff>
    </xdr:from>
    <xdr:to>
      <xdr:col>55</xdr:col>
      <xdr:colOff>50800</xdr:colOff>
      <xdr:row>37</xdr:row>
      <xdr:rowOff>153055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137832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25741</xdr:rowOff>
    </xdr:from>
    <xdr:to>
      <xdr:col>50</xdr:col>
      <xdr:colOff>165100</xdr:colOff>
      <xdr:row>35</xdr:row>
      <xdr:rowOff>127341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118468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11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101275</xdr:rowOff>
    </xdr:from>
    <xdr:to>
      <xdr:col>46</xdr:col>
      <xdr:colOff>38100</xdr:colOff>
      <xdr:row>38</xdr:row>
      <xdr:rowOff>31424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449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22552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123682</xdr:rowOff>
    </xdr:from>
    <xdr:to>
      <xdr:col>41</xdr:col>
      <xdr:colOff>101600</xdr:colOff>
      <xdr:row>38</xdr:row>
      <xdr:rowOff>53832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44959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109371</xdr:rowOff>
    </xdr:from>
    <xdr:to>
      <xdr:col>36</xdr:col>
      <xdr:colOff>165100</xdr:colOff>
      <xdr:row>38</xdr:row>
      <xdr:rowOff>39522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3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30648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82403</xdr:rowOff>
    </xdr:from>
    <xdr:to>
      <xdr:col>55</xdr:col>
      <xdr:colOff>0</xdr:colOff>
      <xdr:row>58</xdr:row>
      <xdr:rowOff>53619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83603"/>
          <a:ext cx="838200" cy="3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53619</xdr:rowOff>
    </xdr:from>
    <xdr:to>
      <xdr:col>50</xdr:col>
      <xdr:colOff>114300</xdr:colOff>
      <xdr:row>58</xdr:row>
      <xdr:rowOff>165871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97719"/>
          <a:ext cx="889000" cy="1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165871</xdr:rowOff>
    </xdr:from>
    <xdr:to>
      <xdr:col>45</xdr:col>
      <xdr:colOff>177800</xdr:colOff>
      <xdr:row>59</xdr:row>
      <xdr:rowOff>27059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109971"/>
          <a:ext cx="889000" cy="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155990</xdr:rowOff>
    </xdr:from>
    <xdr:to>
      <xdr:col>41</xdr:col>
      <xdr:colOff>50800</xdr:colOff>
      <xdr:row>59</xdr:row>
      <xdr:rowOff>27059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00090"/>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31603</xdr:rowOff>
    </xdr:from>
    <xdr:to>
      <xdr:col>55</xdr:col>
      <xdr:colOff>50800</xdr:colOff>
      <xdr:row>56</xdr:row>
      <xdr:rowOff>133203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54480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8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2819</xdr:rowOff>
    </xdr:from>
    <xdr:to>
      <xdr:col>50</xdr:col>
      <xdr:colOff>165100</xdr:colOff>
      <xdr:row>58</xdr:row>
      <xdr:rowOff>104419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95546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3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115071</xdr:rowOff>
    </xdr:from>
    <xdr:to>
      <xdr:col>46</xdr:col>
      <xdr:colOff>38100</xdr:colOff>
      <xdr:row>59</xdr:row>
      <xdr:rowOff>45221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36348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147709</xdr:rowOff>
    </xdr:from>
    <xdr:to>
      <xdr:col>41</xdr:col>
      <xdr:colOff>101600</xdr:colOff>
      <xdr:row>59</xdr:row>
      <xdr:rowOff>77859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68986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105190</xdr:rowOff>
    </xdr:from>
    <xdr:to>
      <xdr:col>36</xdr:col>
      <xdr:colOff>165100</xdr:colOff>
      <xdr:row>59</xdr:row>
      <xdr:rowOff>35340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26467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78653</xdr:rowOff>
    </xdr:from>
    <xdr:to>
      <xdr:col>55</xdr:col>
      <xdr:colOff>0</xdr:colOff>
      <xdr:row>79</xdr:row>
      <xdr:rowOff>2960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51753"/>
          <a:ext cx="838200" cy="9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2960</xdr:rowOff>
    </xdr:from>
    <xdr:to>
      <xdr:col>50</xdr:col>
      <xdr:colOff>114300</xdr:colOff>
      <xdr:row>79</xdr:row>
      <xdr:rowOff>24516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7510"/>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19838</xdr:rowOff>
    </xdr:from>
    <xdr:to>
      <xdr:col>45</xdr:col>
      <xdr:colOff>177800</xdr:colOff>
      <xdr:row>79</xdr:row>
      <xdr:rowOff>24516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4388"/>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19613</xdr:rowOff>
    </xdr:from>
    <xdr:to>
      <xdr:col>41</xdr:col>
      <xdr:colOff>50800</xdr:colOff>
      <xdr:row>79</xdr:row>
      <xdr:rowOff>19838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64163"/>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27853</xdr:rowOff>
    </xdr:from>
    <xdr:to>
      <xdr:col>55</xdr:col>
      <xdr:colOff>50800</xdr:colOff>
      <xdr:row>78</xdr:row>
      <xdr:rowOff>129453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6280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123610</xdr:rowOff>
    </xdr:from>
    <xdr:to>
      <xdr:col>50</xdr:col>
      <xdr:colOff>165100</xdr:colOff>
      <xdr:row>79</xdr:row>
      <xdr:rowOff>53760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44887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145166</xdr:rowOff>
    </xdr:from>
    <xdr:to>
      <xdr:col>46</xdr:col>
      <xdr:colOff>38100</xdr:colOff>
      <xdr:row>79</xdr:row>
      <xdr:rowOff>75316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66443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140488</xdr:rowOff>
    </xdr:from>
    <xdr:to>
      <xdr:col>41</xdr:col>
      <xdr:colOff>101600</xdr:colOff>
      <xdr:row>79</xdr:row>
      <xdr:rowOff>70638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61765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0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140263</xdr:rowOff>
    </xdr:from>
    <xdr:to>
      <xdr:col>36</xdr:col>
      <xdr:colOff>165100</xdr:colOff>
      <xdr:row>79</xdr:row>
      <xdr:rowOff>70413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61540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0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120512</xdr:rowOff>
    </xdr:from>
    <xdr:to>
      <xdr:col>55</xdr:col>
      <xdr:colOff>0</xdr:colOff>
      <xdr:row>97</xdr:row>
      <xdr:rowOff>79203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08262"/>
          <a:ext cx="838200" cy="30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79203</xdr:rowOff>
    </xdr:from>
    <xdr:to>
      <xdr:col>50</xdr:col>
      <xdr:colOff>114300</xdr:colOff>
      <xdr:row>98</xdr:row>
      <xdr:rowOff>27023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09853"/>
          <a:ext cx="889000" cy="1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27023</xdr:rowOff>
    </xdr:from>
    <xdr:to>
      <xdr:col>45</xdr:col>
      <xdr:colOff>177800</xdr:colOff>
      <xdr:row>98</xdr:row>
      <xdr:rowOff>79761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29123"/>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55204</xdr:rowOff>
    </xdr:from>
    <xdr:to>
      <xdr:col>41</xdr:col>
      <xdr:colOff>50800</xdr:colOff>
      <xdr:row>98</xdr:row>
      <xdr:rowOff>79761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57304"/>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69712</xdr:rowOff>
    </xdr:from>
    <xdr:to>
      <xdr:col>55</xdr:col>
      <xdr:colOff>50800</xdr:colOff>
      <xdr:row>95</xdr:row>
      <xdr:rowOff>171312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92589</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28403</xdr:rowOff>
    </xdr:from>
    <xdr:to>
      <xdr:col>50</xdr:col>
      <xdr:colOff>165100</xdr:colOff>
      <xdr:row>97</xdr:row>
      <xdr:rowOff>130003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121130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147673</xdr:rowOff>
    </xdr:from>
    <xdr:to>
      <xdr:col>46</xdr:col>
      <xdr:colOff>38100</xdr:colOff>
      <xdr:row>98</xdr:row>
      <xdr:rowOff>77823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68950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28961</xdr:rowOff>
    </xdr:from>
    <xdr:to>
      <xdr:col>41</xdr:col>
      <xdr:colOff>101600</xdr:colOff>
      <xdr:row>98</xdr:row>
      <xdr:rowOff>130561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121688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4404</xdr:rowOff>
    </xdr:from>
    <xdr:to>
      <xdr:col>36</xdr:col>
      <xdr:colOff>165100</xdr:colOff>
      <xdr:row>98</xdr:row>
      <xdr:rowOff>106004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97131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81059</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96159"/>
          <a:ext cx="8382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81059</xdr:rowOff>
    </xdr:from>
    <xdr:to>
      <xdr:col>81</xdr:col>
      <xdr:colOff>50800</xdr:colOff>
      <xdr:row>38</xdr:row>
      <xdr:rowOff>99037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596159"/>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99037</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14137"/>
          <a:ext cx="889000" cy="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30259</xdr:rowOff>
    </xdr:from>
    <xdr:to>
      <xdr:col>81</xdr:col>
      <xdr:colOff>101600</xdr:colOff>
      <xdr:row>38</xdr:row>
      <xdr:rowOff>131859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122986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6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48237</xdr:rowOff>
    </xdr:from>
    <xdr:to>
      <xdr:col>76</xdr:col>
      <xdr:colOff>165100</xdr:colOff>
      <xdr:row>38</xdr:row>
      <xdr:rowOff>149837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140964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140007</xdr:rowOff>
    </xdr:from>
    <xdr:to>
      <xdr:col>85</xdr:col>
      <xdr:colOff>127000</xdr:colOff>
      <xdr:row>77</xdr:row>
      <xdr:rowOff>140587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41657"/>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140007</xdr:rowOff>
    </xdr:from>
    <xdr:to>
      <xdr:col>81</xdr:col>
      <xdr:colOff>50800</xdr:colOff>
      <xdr:row>77</xdr:row>
      <xdr:rowOff>149296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41657"/>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149296</xdr:rowOff>
    </xdr:from>
    <xdr:to>
      <xdr:col>76</xdr:col>
      <xdr:colOff>114300</xdr:colOff>
      <xdr:row>77</xdr:row>
      <xdr:rowOff>151267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50946"/>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151267</xdr:rowOff>
    </xdr:from>
    <xdr:to>
      <xdr:col>71</xdr:col>
      <xdr:colOff>177800</xdr:colOff>
      <xdr:row>77</xdr:row>
      <xdr:rowOff>152095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52917"/>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89787</xdr:rowOff>
    </xdr:from>
    <xdr:to>
      <xdr:col>85</xdr:col>
      <xdr:colOff>177800</xdr:colOff>
      <xdr:row>78</xdr:row>
      <xdr:rowOff>19937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68214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6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89207</xdr:rowOff>
    </xdr:from>
    <xdr:to>
      <xdr:col>81</xdr:col>
      <xdr:colOff>101600</xdr:colOff>
      <xdr:row>78</xdr:row>
      <xdr:rowOff>19357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8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98496</xdr:rowOff>
    </xdr:from>
    <xdr:to>
      <xdr:col>76</xdr:col>
      <xdr:colOff>165100</xdr:colOff>
      <xdr:row>78</xdr:row>
      <xdr:rowOff>28646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19773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100467</xdr:rowOff>
    </xdr:from>
    <xdr:to>
      <xdr:col>72</xdr:col>
      <xdr:colOff>38100</xdr:colOff>
      <xdr:row>78</xdr:row>
      <xdr:rowOff>30617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21744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101295</xdr:rowOff>
    </xdr:from>
    <xdr:to>
      <xdr:col>67</xdr:col>
      <xdr:colOff>101600</xdr:colOff>
      <xdr:row>78</xdr:row>
      <xdr:rowOff>31445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22572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133260</xdr:rowOff>
    </xdr:from>
    <xdr:to>
      <xdr:col>85</xdr:col>
      <xdr:colOff>127000</xdr:colOff>
      <xdr:row>99</xdr:row>
      <xdr:rowOff>45168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35360"/>
          <a:ext cx="838200" cy="8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45168</xdr:rowOff>
    </xdr:from>
    <xdr:to>
      <xdr:col>81</xdr:col>
      <xdr:colOff>50800</xdr:colOff>
      <xdr:row>99</xdr:row>
      <xdr:rowOff>72961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18718"/>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69938</xdr:rowOff>
    </xdr:from>
    <xdr:to>
      <xdr:col>76</xdr:col>
      <xdr:colOff>114300</xdr:colOff>
      <xdr:row>99</xdr:row>
      <xdr:rowOff>72961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43488"/>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60533</xdr:rowOff>
    </xdr:from>
    <xdr:to>
      <xdr:col>71</xdr:col>
      <xdr:colOff>177800</xdr:colOff>
      <xdr:row>99</xdr:row>
      <xdr:rowOff>69938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34083"/>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82460</xdr:rowOff>
    </xdr:from>
    <xdr:to>
      <xdr:col>85</xdr:col>
      <xdr:colOff>177800</xdr:colOff>
      <xdr:row>99</xdr:row>
      <xdr:rowOff>12610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168837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165818</xdr:rowOff>
    </xdr:from>
    <xdr:to>
      <xdr:col>81</xdr:col>
      <xdr:colOff>101600</xdr:colOff>
      <xdr:row>99</xdr:row>
      <xdr:rowOff>95968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87095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22161</xdr:rowOff>
    </xdr:from>
    <xdr:to>
      <xdr:col>76</xdr:col>
      <xdr:colOff>165100</xdr:colOff>
      <xdr:row>99</xdr:row>
      <xdr:rowOff>123761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114888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19138</xdr:rowOff>
    </xdr:from>
    <xdr:to>
      <xdr:col>72</xdr:col>
      <xdr:colOff>38100</xdr:colOff>
      <xdr:row>99</xdr:row>
      <xdr:rowOff>120738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111865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8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9733</xdr:rowOff>
    </xdr:from>
    <xdr:to>
      <xdr:col>67</xdr:col>
      <xdr:colOff>101600</xdr:colOff>
      <xdr:row>99</xdr:row>
      <xdr:rowOff>111333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8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102460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124917</xdr:rowOff>
    </xdr:from>
    <xdr:to>
      <xdr:col>116</xdr:col>
      <xdr:colOff>63500</xdr:colOff>
      <xdr:row>37</xdr:row>
      <xdr:rowOff>16066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97117"/>
          <a:ext cx="8382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16066</xdr:rowOff>
    </xdr:from>
    <xdr:to>
      <xdr:col>111</xdr:col>
      <xdr:colOff>177800</xdr:colOff>
      <xdr:row>38</xdr:row>
      <xdr:rowOff>51956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359716"/>
          <a:ext cx="889000" cy="2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74168</xdr:rowOff>
    </xdr:from>
    <xdr:to>
      <xdr:col>107</xdr:col>
      <xdr:colOff>50800</xdr:colOff>
      <xdr:row>38</xdr:row>
      <xdr:rowOff>51956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417818"/>
          <a:ext cx="889000" cy="14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74168</xdr:rowOff>
    </xdr:from>
    <xdr:to>
      <xdr:col>102</xdr:col>
      <xdr:colOff>114300</xdr:colOff>
      <xdr:row>38</xdr:row>
      <xdr:rowOff>91656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17818"/>
          <a:ext cx="889000" cy="18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15701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74117</xdr:rowOff>
    </xdr:from>
    <xdr:to>
      <xdr:col>116</xdr:col>
      <xdr:colOff>114300</xdr:colOff>
      <xdr:row>37</xdr:row>
      <xdr:rowOff>4267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96994</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136716</xdr:rowOff>
    </xdr:from>
    <xdr:to>
      <xdr:col>112</xdr:col>
      <xdr:colOff>38100</xdr:colOff>
      <xdr:row>37</xdr:row>
      <xdr:rowOff>66866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83393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1156</xdr:rowOff>
    </xdr:from>
    <xdr:to>
      <xdr:col>107</xdr:col>
      <xdr:colOff>101600</xdr:colOff>
      <xdr:row>38</xdr:row>
      <xdr:rowOff>102756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119283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9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23368</xdr:rowOff>
    </xdr:from>
    <xdr:to>
      <xdr:col>102</xdr:col>
      <xdr:colOff>165100</xdr:colOff>
      <xdr:row>37</xdr:row>
      <xdr:rowOff>124968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141495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40856</xdr:rowOff>
    </xdr:from>
    <xdr:to>
      <xdr:col>98</xdr:col>
      <xdr:colOff>38100</xdr:colOff>
      <xdr:row>38</xdr:row>
      <xdr:rowOff>142456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158983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37516</xdr:rowOff>
    </xdr:from>
    <xdr:to>
      <xdr:col>116</xdr:col>
      <xdr:colOff>63500</xdr:colOff>
      <xdr:row>59</xdr:row>
      <xdr:rowOff>37757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3066"/>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37516</xdr:rowOff>
    </xdr:from>
    <xdr:to>
      <xdr:col>111</xdr:col>
      <xdr:colOff>177800</xdr:colOff>
      <xdr:row>59</xdr:row>
      <xdr:rowOff>37935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306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36944</xdr:rowOff>
    </xdr:from>
    <xdr:to>
      <xdr:col>107</xdr:col>
      <xdr:colOff>50800</xdr:colOff>
      <xdr:row>59</xdr:row>
      <xdr:rowOff>37935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249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32868</xdr:rowOff>
    </xdr:from>
    <xdr:to>
      <xdr:col>102</xdr:col>
      <xdr:colOff>114300</xdr:colOff>
      <xdr:row>59</xdr:row>
      <xdr:rowOff>36944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8418"/>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158407</xdr:rowOff>
    </xdr:from>
    <xdr:to>
      <xdr:col>116</xdr:col>
      <xdr:colOff>114300</xdr:colOff>
      <xdr:row>59</xdr:row>
      <xdr:rowOff>88557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158166</xdr:rowOff>
    </xdr:from>
    <xdr:to>
      <xdr:col>112</xdr:col>
      <xdr:colOff>38100</xdr:colOff>
      <xdr:row>59</xdr:row>
      <xdr:rowOff>88316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79443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4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158585</xdr:rowOff>
    </xdr:from>
    <xdr:to>
      <xdr:col>107</xdr:col>
      <xdr:colOff>101600</xdr:colOff>
      <xdr:row>59</xdr:row>
      <xdr:rowOff>88735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79862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157594</xdr:rowOff>
    </xdr:from>
    <xdr:to>
      <xdr:col>102</xdr:col>
      <xdr:colOff>165100</xdr:colOff>
      <xdr:row>59</xdr:row>
      <xdr:rowOff>87744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78871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153518</xdr:rowOff>
    </xdr:from>
    <xdr:to>
      <xdr:col>98</xdr:col>
      <xdr:colOff>38100</xdr:colOff>
      <xdr:row>59</xdr:row>
      <xdr:rowOff>83668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74795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40380</xdr:rowOff>
    </xdr:from>
    <xdr:to>
      <xdr:col>116</xdr:col>
      <xdr:colOff>63500</xdr:colOff>
      <xdr:row>76</xdr:row>
      <xdr:rowOff>58806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70580"/>
          <a:ext cx="8382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54463</xdr:rowOff>
    </xdr:from>
    <xdr:to>
      <xdr:col>111</xdr:col>
      <xdr:colOff>177800</xdr:colOff>
      <xdr:row>76</xdr:row>
      <xdr:rowOff>58806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8466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54463</xdr:rowOff>
    </xdr:from>
    <xdr:to>
      <xdr:col>107</xdr:col>
      <xdr:colOff>50800</xdr:colOff>
      <xdr:row>76</xdr:row>
      <xdr:rowOff>97196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84663"/>
          <a:ext cx="8890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97196</xdr:rowOff>
    </xdr:from>
    <xdr:to>
      <xdr:col>102</xdr:col>
      <xdr:colOff>114300</xdr:colOff>
      <xdr:row>77</xdr:row>
      <xdr:rowOff>18740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27396"/>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161030</xdr:rowOff>
    </xdr:from>
    <xdr:to>
      <xdr:col>116</xdr:col>
      <xdr:colOff>114300</xdr:colOff>
      <xdr:row>76</xdr:row>
      <xdr:rowOff>91180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139457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8006</xdr:rowOff>
    </xdr:from>
    <xdr:to>
      <xdr:col>112</xdr:col>
      <xdr:colOff>38100</xdr:colOff>
      <xdr:row>76</xdr:row>
      <xdr:rowOff>109606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100733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3663</xdr:rowOff>
    </xdr:from>
    <xdr:to>
      <xdr:col>107</xdr:col>
      <xdr:colOff>101600</xdr:colOff>
      <xdr:row>76</xdr:row>
      <xdr:rowOff>105263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96390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2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46396</xdr:rowOff>
    </xdr:from>
    <xdr:to>
      <xdr:col>102</xdr:col>
      <xdr:colOff>165100</xdr:colOff>
      <xdr:row>76</xdr:row>
      <xdr:rowOff>147996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139123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139390</xdr:rowOff>
    </xdr:from>
    <xdr:to>
      <xdr:col>98</xdr:col>
      <xdr:colOff>38100</xdr:colOff>
      <xdr:row>77</xdr:row>
      <xdr:rowOff>69540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60667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650,459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41,752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主要な構成経費である人件費は、住民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経常的経費である人件費、扶助費は右肩上がりで上昇しており、公債費においても横瀬小学校校舎整備事業の起債に対する元利償還金が開始となる令和７、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年度以降に大幅な増額が見込まれる。また、令和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年度は普通建設事業費が横小校舎整備事業の実施に伴い、住民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138,402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+72,043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円と大幅に増額となった。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その他、積立金が住民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となっているが、これは主に国補正予算により普通交付税が追加交付されたことに伴い、財政調整基金への積立金を増額計上したことによるものである。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述の横瀬小学校校舎整備事業のほか新型コロナウイルス感染症に対応するための事業や、各種補助金給付事業などの実施により、例年と比べ数値が大きく変動しているものが見受けられ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類似団体平均と比較すると、全体的に歳出は低く抑えられており、町の財政規模に対応した健全な財政運営が行われていると判断できる。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埼玉県横瀬町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7,976
7,887
49.36
5,424,844
5,188,066
211,351
2,712,240
4,012,078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69024</xdr:rowOff>
    </xdr:from>
    <xdr:to>
      <xdr:col>24</xdr:col>
      <xdr:colOff>63500</xdr:colOff>
      <xdr:row>37</xdr:row>
      <xdr:rowOff>139319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2674"/>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49403</xdr:rowOff>
    </xdr:from>
    <xdr:to>
      <xdr:col>19</xdr:col>
      <xdr:colOff>177800</xdr:colOff>
      <xdr:row>37</xdr:row>
      <xdr:rowOff>69024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3053"/>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49403</xdr:rowOff>
    </xdr:from>
    <xdr:to>
      <xdr:col>15</xdr:col>
      <xdr:colOff>50800</xdr:colOff>
      <xdr:row>37</xdr:row>
      <xdr:rowOff>75883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3053"/>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75883</xdr:rowOff>
    </xdr:from>
    <xdr:to>
      <xdr:col>10</xdr:col>
      <xdr:colOff>114300</xdr:colOff>
      <xdr:row>37</xdr:row>
      <xdr:rowOff>99504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19533"/>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88519</xdr:rowOff>
    </xdr:from>
    <xdr:to>
      <xdr:col>24</xdr:col>
      <xdr:colOff>114300</xdr:colOff>
      <xdr:row>38</xdr:row>
      <xdr:rowOff>18669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66946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18224</xdr:rowOff>
    </xdr:from>
    <xdr:to>
      <xdr:col>20</xdr:col>
      <xdr:colOff>38100</xdr:colOff>
      <xdr:row>37</xdr:row>
      <xdr:rowOff>119824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110951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170053</xdr:rowOff>
    </xdr:from>
    <xdr:to>
      <xdr:col>15</xdr:col>
      <xdr:colOff>101600</xdr:colOff>
      <xdr:row>37</xdr:row>
      <xdr:rowOff>100203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91330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25083</xdr:rowOff>
    </xdr:from>
    <xdr:to>
      <xdr:col>10</xdr:col>
      <xdr:colOff>165100</xdr:colOff>
      <xdr:row>37</xdr:row>
      <xdr:rowOff>126683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117810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120165</xdr:rowOff>
    </xdr:from>
    <xdr:to>
      <xdr:col>24</xdr:col>
      <xdr:colOff>63500</xdr:colOff>
      <xdr:row>58</xdr:row>
      <xdr:rowOff>69257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92815"/>
          <a:ext cx="838200" cy="1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120165</xdr:rowOff>
    </xdr:from>
    <xdr:to>
      <xdr:col>19</xdr:col>
      <xdr:colOff>177800</xdr:colOff>
      <xdr:row>58</xdr:row>
      <xdr:rowOff>142561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2815"/>
          <a:ext cx="889000" cy="19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142561</xdr:rowOff>
    </xdr:from>
    <xdr:to>
      <xdr:col>15</xdr:col>
      <xdr:colOff>50800</xdr:colOff>
      <xdr:row>58</xdr:row>
      <xdr:rowOff>153979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6661"/>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148368</xdr:rowOff>
    </xdr:from>
    <xdr:to>
      <xdr:col>10</xdr:col>
      <xdr:colOff>114300</xdr:colOff>
      <xdr:row>58</xdr:row>
      <xdr:rowOff>153979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2468"/>
          <a:ext cx="889000" cy="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18457</xdr:rowOff>
    </xdr:from>
    <xdr:to>
      <xdr:col>24</xdr:col>
      <xdr:colOff>114300</xdr:colOff>
      <xdr:row>58</xdr:row>
      <xdr:rowOff>120057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104834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69365</xdr:rowOff>
    </xdr:from>
    <xdr:to>
      <xdr:col>20</xdr:col>
      <xdr:colOff>38100</xdr:colOff>
      <xdr:row>57</xdr:row>
      <xdr:rowOff>170965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162092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3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91761</xdr:rowOff>
    </xdr:from>
    <xdr:to>
      <xdr:col>15</xdr:col>
      <xdr:colOff>101600</xdr:colOff>
      <xdr:row>59</xdr:row>
      <xdr:rowOff>21911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13038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103179</xdr:rowOff>
    </xdr:from>
    <xdr:to>
      <xdr:col>10</xdr:col>
      <xdr:colOff>165100</xdr:colOff>
      <xdr:row>59</xdr:row>
      <xdr:rowOff>33329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24456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97568</xdr:rowOff>
    </xdr:from>
    <xdr:to>
      <xdr:col>6</xdr:col>
      <xdr:colOff>38100</xdr:colOff>
      <xdr:row>59</xdr:row>
      <xdr:rowOff>27718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18845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167721</xdr:rowOff>
    </xdr:from>
    <xdr:to>
      <xdr:col>24</xdr:col>
      <xdr:colOff>62865</xdr:colOff>
      <xdr:row>76</xdr:row>
      <xdr:rowOff>169173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9221"/>
          <a:ext cx="1270" cy="10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169173</xdr:rowOff>
    </xdr:from>
    <xdr:to>
      <xdr:col>24</xdr:col>
      <xdr:colOff>152400</xdr:colOff>
      <xdr:row>76</xdr:row>
      <xdr:rowOff>169173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19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167721</xdr:rowOff>
    </xdr:from>
    <xdr:to>
      <xdr:col>24</xdr:col>
      <xdr:colOff>152400</xdr:colOff>
      <xdr:row>70</xdr:row>
      <xdr:rowOff>167721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63023</xdr:rowOff>
    </xdr:from>
    <xdr:to>
      <xdr:col>24</xdr:col>
      <xdr:colOff>63500</xdr:colOff>
      <xdr:row>77</xdr:row>
      <xdr:rowOff>10375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3223"/>
          <a:ext cx="838200" cy="1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93677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09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70800</xdr:rowOff>
    </xdr:from>
    <xdr:to>
      <xdr:col>24</xdr:col>
      <xdr:colOff>114300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10375</xdr:rowOff>
    </xdr:from>
    <xdr:to>
      <xdr:col>19</xdr:col>
      <xdr:colOff>177800</xdr:colOff>
      <xdr:row>77</xdr:row>
      <xdr:rowOff>26372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12025"/>
          <a:ext cx="889000" cy="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66915</xdr:rowOff>
    </xdr:from>
    <xdr:to>
      <xdr:col>20</xdr:col>
      <xdr:colOff>38100</xdr:colOff>
      <xdr:row>75</xdr:row>
      <xdr:rowOff>168514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26372</xdr:rowOff>
    </xdr:from>
    <xdr:to>
      <xdr:col>15</xdr:col>
      <xdr:colOff>50800</xdr:colOff>
      <xdr:row>77</xdr:row>
      <xdr:rowOff>69109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8022"/>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87031</xdr:rowOff>
    </xdr:from>
    <xdr:to>
      <xdr:col>15</xdr:col>
      <xdr:colOff>101600</xdr:colOff>
      <xdr:row>76</xdr:row>
      <xdr:rowOff>17180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33708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69109</xdr:rowOff>
    </xdr:from>
    <xdr:to>
      <xdr:col>10</xdr:col>
      <xdr:colOff>114300</xdr:colOff>
      <xdr:row>77</xdr:row>
      <xdr:rowOff>143804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0759"/>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110697</xdr:rowOff>
    </xdr:from>
    <xdr:to>
      <xdr:col>10</xdr:col>
      <xdr:colOff>165100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120018</xdr:rowOff>
    </xdr:from>
    <xdr:to>
      <xdr:col>6</xdr:col>
      <xdr:colOff>38100</xdr:colOff>
      <xdr:row>76</xdr:row>
      <xdr:rowOff>50167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787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66695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xdr:rowOff>
    </xdr:from>
    <xdr:to>
      <xdr:col>24</xdr:col>
      <xdr:colOff>114300</xdr:colOff>
      <xdr:row>76</xdr:row>
      <xdr:rowOff>113823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98599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131025</xdr:rowOff>
    </xdr:from>
    <xdr:to>
      <xdr:col>20</xdr:col>
      <xdr:colOff>38100</xdr:colOff>
      <xdr:row>77</xdr:row>
      <xdr:rowOff>61175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52302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147022</xdr:rowOff>
    </xdr:from>
    <xdr:to>
      <xdr:col>15</xdr:col>
      <xdr:colOff>101600</xdr:colOff>
      <xdr:row>77</xdr:row>
      <xdr:rowOff>77172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68299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18309</xdr:rowOff>
    </xdr:from>
    <xdr:to>
      <xdr:col>10</xdr:col>
      <xdr:colOff>165100</xdr:colOff>
      <xdr:row>77</xdr:row>
      <xdr:rowOff>119909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111036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1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93004</xdr:rowOff>
    </xdr:from>
    <xdr:to>
      <xdr:col>6</xdr:col>
      <xdr:colOff>38100</xdr:colOff>
      <xdr:row>78</xdr:row>
      <xdr:rowOff>23154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80204</xdr:rowOff>
    </xdr:from>
    <xdr:to>
      <xdr:col>24</xdr:col>
      <xdr:colOff>63500</xdr:colOff>
      <xdr:row>97</xdr:row>
      <xdr:rowOff>138260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10854"/>
          <a:ext cx="838200" cy="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138260</xdr:rowOff>
    </xdr:from>
    <xdr:to>
      <xdr:col>19</xdr:col>
      <xdr:colOff>177800</xdr:colOff>
      <xdr:row>98</xdr:row>
      <xdr:rowOff>5809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68910"/>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164787</xdr:rowOff>
    </xdr:from>
    <xdr:to>
      <xdr:col>15</xdr:col>
      <xdr:colOff>50800</xdr:colOff>
      <xdr:row>98</xdr:row>
      <xdr:rowOff>5809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95437"/>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164787</xdr:rowOff>
    </xdr:from>
    <xdr:to>
      <xdr:col>10</xdr:col>
      <xdr:colOff>114300</xdr:colOff>
      <xdr:row>98</xdr:row>
      <xdr:rowOff>20805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95437"/>
          <a:ext cx="8890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29404</xdr:rowOff>
    </xdr:from>
    <xdr:to>
      <xdr:col>24</xdr:col>
      <xdr:colOff>114300</xdr:colOff>
      <xdr:row>97</xdr:row>
      <xdr:rowOff>131004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115781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7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87460</xdr:rowOff>
    </xdr:from>
    <xdr:to>
      <xdr:col>20</xdr:col>
      <xdr:colOff>38100</xdr:colOff>
      <xdr:row>98</xdr:row>
      <xdr:rowOff>17610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8737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126459</xdr:rowOff>
    </xdr:from>
    <xdr:to>
      <xdr:col>15</xdr:col>
      <xdr:colOff>101600</xdr:colOff>
      <xdr:row>98</xdr:row>
      <xdr:rowOff>56609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47736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113987</xdr:rowOff>
    </xdr:from>
    <xdr:to>
      <xdr:col>10</xdr:col>
      <xdr:colOff>165100</xdr:colOff>
      <xdr:row>98</xdr:row>
      <xdr:rowOff>44137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35264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141455</xdr:rowOff>
    </xdr:from>
    <xdr:to>
      <xdr:col>6</xdr:col>
      <xdr:colOff>38100</xdr:colOff>
      <xdr:row>98</xdr:row>
      <xdr:rowOff>71605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62732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137323</xdr:rowOff>
    </xdr:from>
    <xdr:to>
      <xdr:col>55</xdr:col>
      <xdr:colOff>0</xdr:colOff>
      <xdr:row>38</xdr:row>
      <xdr:rowOff>139609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524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134488</xdr:rowOff>
    </xdr:from>
    <xdr:to>
      <xdr:col>50</xdr:col>
      <xdr:colOff>114300</xdr:colOff>
      <xdr:row>38</xdr:row>
      <xdr:rowOff>139609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49588"/>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134488</xdr:rowOff>
    </xdr:from>
    <xdr:to>
      <xdr:col>45</xdr:col>
      <xdr:colOff>177800</xdr:colOff>
      <xdr:row>38</xdr:row>
      <xdr:rowOff>136316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4958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135859</xdr:rowOff>
    </xdr:from>
    <xdr:to>
      <xdr:col>41</xdr:col>
      <xdr:colOff>50800</xdr:colOff>
      <xdr:row>38</xdr:row>
      <xdr:rowOff>136316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095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86523</xdr:rowOff>
    </xdr:from>
    <xdr:to>
      <xdr:col>55</xdr:col>
      <xdr:colOff>50800</xdr:colOff>
      <xdr:row>39</xdr:row>
      <xdr:rowOff>16673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1450</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6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88809</xdr:rowOff>
    </xdr:from>
    <xdr:to>
      <xdr:col>50</xdr:col>
      <xdr:colOff>165100</xdr:colOff>
      <xdr:row>39</xdr:row>
      <xdr:rowOff>18959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10086</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83688</xdr:rowOff>
    </xdr:from>
    <xdr:to>
      <xdr:col>46</xdr:col>
      <xdr:colOff>38100</xdr:colOff>
      <xdr:row>39</xdr:row>
      <xdr:rowOff>13838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4965</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9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85516</xdr:rowOff>
    </xdr:from>
    <xdr:to>
      <xdr:col>41</xdr:col>
      <xdr:colOff>101600</xdr:colOff>
      <xdr:row>39</xdr:row>
      <xdr:rowOff>15666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6793</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85059</xdr:rowOff>
    </xdr:from>
    <xdr:to>
      <xdr:col>36</xdr:col>
      <xdr:colOff>165100</xdr:colOff>
      <xdr:row>39</xdr:row>
      <xdr:rowOff>15209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6336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57354</xdr:rowOff>
    </xdr:from>
    <xdr:to>
      <xdr:col>55</xdr:col>
      <xdr:colOff>0</xdr:colOff>
      <xdr:row>58</xdr:row>
      <xdr:rowOff>93943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1454"/>
          <a:ext cx="8382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80707</xdr:rowOff>
    </xdr:from>
    <xdr:to>
      <xdr:col>50</xdr:col>
      <xdr:colOff>114300</xdr:colOff>
      <xdr:row>58</xdr:row>
      <xdr:rowOff>93943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24807"/>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80707</xdr:rowOff>
    </xdr:from>
    <xdr:to>
      <xdr:col>45</xdr:col>
      <xdr:colOff>177800</xdr:colOff>
      <xdr:row>58</xdr:row>
      <xdr:rowOff>87639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24807"/>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87639</xdr:rowOff>
    </xdr:from>
    <xdr:to>
      <xdr:col>41</xdr:col>
      <xdr:colOff>50800</xdr:colOff>
      <xdr:row>58</xdr:row>
      <xdr:rowOff>97437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17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6554</xdr:rowOff>
    </xdr:from>
    <xdr:to>
      <xdr:col>55</xdr:col>
      <xdr:colOff>50800</xdr:colOff>
      <xdr:row>58</xdr:row>
      <xdr:rowOff>108154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92931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43143</xdr:rowOff>
    </xdr:from>
    <xdr:to>
      <xdr:col>50</xdr:col>
      <xdr:colOff>165100</xdr:colOff>
      <xdr:row>58</xdr:row>
      <xdr:rowOff>144743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135870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29907</xdr:rowOff>
    </xdr:from>
    <xdr:to>
      <xdr:col>46</xdr:col>
      <xdr:colOff>38100</xdr:colOff>
      <xdr:row>58</xdr:row>
      <xdr:rowOff>131507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122634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36839</xdr:rowOff>
    </xdr:from>
    <xdr:to>
      <xdr:col>41</xdr:col>
      <xdr:colOff>101600</xdr:colOff>
      <xdr:row>58</xdr:row>
      <xdr:rowOff>138439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129566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46637</xdr:rowOff>
    </xdr:from>
    <xdr:to>
      <xdr:col>36</xdr:col>
      <xdr:colOff>165100</xdr:colOff>
      <xdr:row>58</xdr:row>
      <xdr:rowOff>148237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139364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8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63768</xdr:rowOff>
    </xdr:from>
    <xdr:to>
      <xdr:col>55</xdr:col>
      <xdr:colOff>0</xdr:colOff>
      <xdr:row>78</xdr:row>
      <xdr:rowOff>71289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436868"/>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71289</xdr:rowOff>
    </xdr:from>
    <xdr:to>
      <xdr:col>50</xdr:col>
      <xdr:colOff>114300</xdr:colOff>
      <xdr:row>78</xdr:row>
      <xdr:rowOff>105831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444389"/>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105831</xdr:rowOff>
    </xdr:from>
    <xdr:to>
      <xdr:col>45</xdr:col>
      <xdr:colOff>177800</xdr:colOff>
      <xdr:row>78</xdr:row>
      <xdr:rowOff>108094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47893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108094</xdr:rowOff>
    </xdr:from>
    <xdr:to>
      <xdr:col>41</xdr:col>
      <xdr:colOff>50800</xdr:colOff>
      <xdr:row>78</xdr:row>
      <xdr:rowOff>112300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481194"/>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12968</xdr:rowOff>
    </xdr:from>
    <xdr:to>
      <xdr:col>55</xdr:col>
      <xdr:colOff>50800</xdr:colOff>
      <xdr:row>78</xdr:row>
      <xdr:rowOff>114568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99345</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3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20489</xdr:rowOff>
    </xdr:from>
    <xdr:to>
      <xdr:col>50</xdr:col>
      <xdr:colOff>165100</xdr:colOff>
      <xdr:row>78</xdr:row>
      <xdr:rowOff>122089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3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113216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4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55031</xdr:rowOff>
    </xdr:from>
    <xdr:to>
      <xdr:col>46</xdr:col>
      <xdr:colOff>38100</xdr:colOff>
      <xdr:row>78</xdr:row>
      <xdr:rowOff>156631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4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147758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5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57294</xdr:rowOff>
    </xdr:from>
    <xdr:to>
      <xdr:col>41</xdr:col>
      <xdr:colOff>101600</xdr:colOff>
      <xdr:row>78</xdr:row>
      <xdr:rowOff>158894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4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150021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52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61500</xdr:rowOff>
    </xdr:from>
    <xdr:to>
      <xdr:col>36</xdr:col>
      <xdr:colOff>165100</xdr:colOff>
      <xdr:row>78</xdr:row>
      <xdr:rowOff>163100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154227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5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122321</xdr:rowOff>
    </xdr:from>
    <xdr:to>
      <xdr:col>55</xdr:col>
      <xdr:colOff>0</xdr:colOff>
      <xdr:row>97</xdr:row>
      <xdr:rowOff>72072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581521"/>
          <a:ext cx="838200" cy="1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72072</xdr:rowOff>
    </xdr:from>
    <xdr:to>
      <xdr:col>50</xdr:col>
      <xdr:colOff>114300</xdr:colOff>
      <xdr:row>97</xdr:row>
      <xdr:rowOff>138534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702722"/>
          <a:ext cx="889000" cy="6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130296</xdr:rowOff>
    </xdr:from>
    <xdr:to>
      <xdr:col>45</xdr:col>
      <xdr:colOff>177800</xdr:colOff>
      <xdr:row>97</xdr:row>
      <xdr:rowOff>138534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60946"/>
          <a:ext cx="8890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92005</xdr:rowOff>
    </xdr:from>
    <xdr:to>
      <xdr:col>41</xdr:col>
      <xdr:colOff>50800</xdr:colOff>
      <xdr:row>97</xdr:row>
      <xdr:rowOff>130296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722655"/>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71521</xdr:rowOff>
    </xdr:from>
    <xdr:to>
      <xdr:col>55</xdr:col>
      <xdr:colOff>50800</xdr:colOff>
      <xdr:row>97</xdr:row>
      <xdr:rowOff>1671</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49948</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0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21272</xdr:rowOff>
    </xdr:from>
    <xdr:to>
      <xdr:col>50</xdr:col>
      <xdr:colOff>165100</xdr:colOff>
      <xdr:row>97</xdr:row>
      <xdr:rowOff>122872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113999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4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87734</xdr:rowOff>
    </xdr:from>
    <xdr:to>
      <xdr:col>46</xdr:col>
      <xdr:colOff>38100</xdr:colOff>
      <xdr:row>98</xdr:row>
      <xdr:rowOff>17884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79496</xdr:rowOff>
    </xdr:from>
    <xdr:to>
      <xdr:col>41</xdr:col>
      <xdr:colOff>101600</xdr:colOff>
      <xdr:row>98</xdr:row>
      <xdr:rowOff>9646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7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8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41205</xdr:rowOff>
    </xdr:from>
    <xdr:to>
      <xdr:col>36</xdr:col>
      <xdr:colOff>165100</xdr:colOff>
      <xdr:row>97</xdr:row>
      <xdr:rowOff>142805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133932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24638</xdr:rowOff>
    </xdr:from>
    <xdr:to>
      <xdr:col>85</xdr:col>
      <xdr:colOff>127000</xdr:colOff>
      <xdr:row>38</xdr:row>
      <xdr:rowOff>92237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68288"/>
          <a:ext cx="838200" cy="2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24638</xdr:rowOff>
    </xdr:from>
    <xdr:to>
      <xdr:col>81</xdr:col>
      <xdr:colOff>50800</xdr:colOff>
      <xdr:row>37</xdr:row>
      <xdr:rowOff>111411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68288"/>
          <a:ext cx="889000" cy="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111411</xdr:rowOff>
    </xdr:from>
    <xdr:to>
      <xdr:col>76</xdr:col>
      <xdr:colOff>114300</xdr:colOff>
      <xdr:row>38</xdr:row>
      <xdr:rowOff>89398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55061"/>
          <a:ext cx="889000" cy="14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89398</xdr:rowOff>
    </xdr:from>
    <xdr:to>
      <xdr:col>71</xdr:col>
      <xdr:colOff>177800</xdr:colOff>
      <xdr:row>38</xdr:row>
      <xdr:rowOff>91256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04498"/>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41437</xdr:rowOff>
    </xdr:from>
    <xdr:to>
      <xdr:col>85</xdr:col>
      <xdr:colOff>177800</xdr:colOff>
      <xdr:row>38</xdr:row>
      <xdr:rowOff>143037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127814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7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145288</xdr:rowOff>
    </xdr:from>
    <xdr:to>
      <xdr:col>81</xdr:col>
      <xdr:colOff>101600</xdr:colOff>
      <xdr:row>37</xdr:row>
      <xdr:rowOff>75438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60611</xdr:rowOff>
    </xdr:from>
    <xdr:to>
      <xdr:col>76</xdr:col>
      <xdr:colOff>165100</xdr:colOff>
      <xdr:row>37</xdr:row>
      <xdr:rowOff>162210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04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7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38598</xdr:rowOff>
    </xdr:from>
    <xdr:to>
      <xdr:col>72</xdr:col>
      <xdr:colOff>38100</xdr:colOff>
      <xdr:row>38</xdr:row>
      <xdr:rowOff>140198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131325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40456</xdr:rowOff>
    </xdr:from>
    <xdr:to>
      <xdr:col>67</xdr:col>
      <xdr:colOff>101600</xdr:colOff>
      <xdr:row>38</xdr:row>
      <xdr:rowOff>142056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133183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159878</xdr:rowOff>
    </xdr:from>
    <xdr:to>
      <xdr:col>85</xdr:col>
      <xdr:colOff>127000</xdr:colOff>
      <xdr:row>56</xdr:row>
      <xdr:rowOff>116634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075278"/>
          <a:ext cx="838200" cy="64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116634</xdr:rowOff>
    </xdr:from>
    <xdr:to>
      <xdr:col>81</xdr:col>
      <xdr:colOff>50800</xdr:colOff>
      <xdr:row>57</xdr:row>
      <xdr:rowOff>75098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17834"/>
          <a:ext cx="889000" cy="1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65123</xdr:rowOff>
    </xdr:from>
    <xdr:to>
      <xdr:col>76</xdr:col>
      <xdr:colOff>114300</xdr:colOff>
      <xdr:row>57</xdr:row>
      <xdr:rowOff>75098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37773"/>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37623</xdr:rowOff>
    </xdr:from>
    <xdr:to>
      <xdr:col>71</xdr:col>
      <xdr:colOff>177800</xdr:colOff>
      <xdr:row>57</xdr:row>
      <xdr:rowOff>65123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10273"/>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109078</xdr:rowOff>
    </xdr:from>
    <xdr:to>
      <xdr:col>85</xdr:col>
      <xdr:colOff>177800</xdr:colOff>
      <xdr:row>53</xdr:row>
      <xdr:rowOff>39228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0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131955</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88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65834</xdr:rowOff>
    </xdr:from>
    <xdr:to>
      <xdr:col>81</xdr:col>
      <xdr:colOff>101600</xdr:colOff>
      <xdr:row>56</xdr:row>
      <xdr:rowOff>167434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6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158561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24298</xdr:rowOff>
    </xdr:from>
    <xdr:to>
      <xdr:col>76</xdr:col>
      <xdr:colOff>165100</xdr:colOff>
      <xdr:row>57</xdr:row>
      <xdr:rowOff>125898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117025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14323</xdr:rowOff>
    </xdr:from>
    <xdr:to>
      <xdr:col>72</xdr:col>
      <xdr:colOff>38100</xdr:colOff>
      <xdr:row>57</xdr:row>
      <xdr:rowOff>115923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107050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158273</xdr:rowOff>
    </xdr:from>
    <xdr:to>
      <xdr:col>67</xdr:col>
      <xdr:colOff>101600</xdr:colOff>
      <xdr:row>57</xdr:row>
      <xdr:rowOff>88423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79550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81060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54160"/>
          <a:ext cx="838200" cy="5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81060</xdr:rowOff>
    </xdr:from>
    <xdr:to>
      <xdr:col>81</xdr:col>
      <xdr:colOff>50800</xdr:colOff>
      <xdr:row>78</xdr:row>
      <xdr:rowOff>99037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54160"/>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99037</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72137"/>
          <a:ext cx="889000" cy="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30260</xdr:rowOff>
    </xdr:from>
    <xdr:to>
      <xdr:col>81</xdr:col>
      <xdr:colOff>101600</xdr:colOff>
      <xdr:row>78</xdr:row>
      <xdr:rowOff>131860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122987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4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48237</xdr:rowOff>
    </xdr:from>
    <xdr:to>
      <xdr:col>76</xdr:col>
      <xdr:colOff>165100</xdr:colOff>
      <xdr:row>78</xdr:row>
      <xdr:rowOff>149837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140964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140007</xdr:rowOff>
    </xdr:from>
    <xdr:to>
      <xdr:col>85</xdr:col>
      <xdr:colOff>127000</xdr:colOff>
      <xdr:row>97</xdr:row>
      <xdr:rowOff>140587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6770657"/>
          <a:ext cx="8382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140007</xdr:rowOff>
    </xdr:from>
    <xdr:to>
      <xdr:col>81</xdr:col>
      <xdr:colOff>50800</xdr:colOff>
      <xdr:row>97</xdr:row>
      <xdr:rowOff>149296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770657"/>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149296</xdr:rowOff>
    </xdr:from>
    <xdr:to>
      <xdr:col>76</xdr:col>
      <xdr:colOff>114300</xdr:colOff>
      <xdr:row>97</xdr:row>
      <xdr:rowOff>151267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779946"/>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151267</xdr:rowOff>
    </xdr:from>
    <xdr:to>
      <xdr:col>71</xdr:col>
      <xdr:colOff>177800</xdr:colOff>
      <xdr:row>97</xdr:row>
      <xdr:rowOff>152095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781917"/>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89787</xdr:rowOff>
    </xdr:from>
    <xdr:to>
      <xdr:col>85</xdr:col>
      <xdr:colOff>177800</xdr:colOff>
      <xdr:row>98</xdr:row>
      <xdr:rowOff>19937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7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68214</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6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89207</xdr:rowOff>
    </xdr:from>
    <xdr:to>
      <xdr:col>81</xdr:col>
      <xdr:colOff>101600</xdr:colOff>
      <xdr:row>98</xdr:row>
      <xdr:rowOff>19357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7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8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98496</xdr:rowOff>
    </xdr:from>
    <xdr:to>
      <xdr:col>76</xdr:col>
      <xdr:colOff>165100</xdr:colOff>
      <xdr:row>98</xdr:row>
      <xdr:rowOff>28646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7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19773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100467</xdr:rowOff>
    </xdr:from>
    <xdr:to>
      <xdr:col>72</xdr:col>
      <xdr:colOff>38100</xdr:colOff>
      <xdr:row>98</xdr:row>
      <xdr:rowOff>30617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7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21744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82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101295</xdr:rowOff>
    </xdr:from>
    <xdr:to>
      <xdr:col>67</xdr:col>
      <xdr:colOff>101600</xdr:colOff>
      <xdr:row>98</xdr:row>
      <xdr:rowOff>31445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7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22572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82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は、民生費、衛生費、土木費及び教育費などで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増額となっている。そのうち最も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大きく増加したのが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142,352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84,325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円の増であるが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増加要因は横瀬小学校校舎整備事業における校舎建築工事費等の大幅な増額によるものである。令和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年度においても多額の事業費を計上しているため、教育費における住民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コストは引き続き増額が見込まれる。また、民生費では新型コロナウイルス感染症対策事業として子育て世帯等臨時特別支援事業などの実施に伴い、臨時的に増額となっていることがわかるが、性質的経費の扶助費は経常的に増加傾向にあることから、右肩上がりで増額とな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半面、総務費、消防費及び災害復旧費などで減額となっているが、総務費では特別定額給付金給付事業の減、消防費では防災行政無線デジタル化整備工事の完了に伴う減、災害復旧費では令和元年度から繰越した道路橋梁災害復旧事業の完了に伴う減などが主な要因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質別歳出決算と同様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にコロナ対策による臨時的経費の計上により数値が大きく変動しているものが見受けられるが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、目的別歳出決算も類似団体平均と比べると低く抑えられており、財政規律が守られていることが伺える。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年度については、前年度に続き、新型コロナウイルス感染症の流行により、コロナ対策による臨時的経費を計上したが、国庫補助金等の特的財源の有効的な活用により、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の取崩しを抑えたことに加え、国補正予算により普通交付税が増額となったことに伴い、多く積立金を計上することができたため、実質収支及び実質単年度収支は黒字となっている。同基金残高は令和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年度末時点で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1,237,096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千円で対前年度比で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164,000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している横瀬小学校</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校舎</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事業の財源として地方債のほかに多額の基金取崩し</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んでいるが、歳入の確保が依然として厳しい状況である半面、人件費等の経常的経費が増加傾向となっているため、事務事業の見直し・統廃合などを検討のうえ、コスト削減等を推進し、健全な基金運用に努めていく。</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連結実質赤字比率に係る各会計は、全て黒字であり赤字はない。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しかしながら、下水道特別会計及び浄化槽設置管理事業特別会計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下水道管渠布設、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地方公営企業法の適用に向けた取り組み、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合併処理浄化槽の普及促進等に伴い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一般会計からの繰出金は増加傾向にあるため、一層の経費削減に努めるとともに下水道使用料の値上げ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も併せて検討し、繰出基準に基づかない繰出金を減らしていくよう努める。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一般会計についての実質収支比率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同様、普通交付税を含めた一般財源の確保の見通しは厳しい状況となることが考えられるため、「選択と集中」の理念のもと、真に必要な事業に重点を置く財政運営を実施する必要がある。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N54" sqref="N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5424844</v>
      </c>
      <c r="BO4" s="452"/>
      <c r="BP4" s="452"/>
      <c r="BQ4" s="452"/>
      <c r="BR4" s="452"/>
      <c r="BS4" s="452"/>
      <c r="BT4" s="452"/>
      <c r="BU4" s="453"/>
      <c r="BV4" s="451">
        <v>5158984</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7.8</v>
      </c>
      <c r="CU4" s="592"/>
      <c r="CV4" s="592"/>
      <c r="CW4" s="592"/>
      <c r="CX4" s="592"/>
      <c r="CY4" s="592"/>
      <c r="CZ4" s="592"/>
      <c r="DA4" s="593"/>
      <c r="DB4" s="591">
        <v>6.1</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5188066</v>
      </c>
      <c r="BO5" s="423"/>
      <c r="BP5" s="423"/>
      <c r="BQ5" s="423"/>
      <c r="BR5" s="423"/>
      <c r="BS5" s="423"/>
      <c r="BT5" s="423"/>
      <c r="BU5" s="424"/>
      <c r="BV5" s="422">
        <v>4949393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75.900000000000006</v>
      </c>
      <c r="CU5" s="420"/>
      <c r="CV5" s="420"/>
      <c r="CW5" s="420"/>
      <c r="CX5" s="420"/>
      <c r="CY5" s="420"/>
      <c r="CZ5" s="420"/>
      <c r="DA5" s="421"/>
      <c r="DB5" s="419">
        <v>84.2</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236778</v>
      </c>
      <c r="BO6" s="423"/>
      <c r="BP6" s="423"/>
      <c r="BQ6" s="423"/>
      <c r="BR6" s="423"/>
      <c r="BS6" s="423"/>
      <c r="BT6" s="423"/>
      <c r="BU6" s="424"/>
      <c r="BV6" s="422">
        <v>209591</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80.5</v>
      </c>
      <c r="CU6" s="566"/>
      <c r="CV6" s="566"/>
      <c r="CW6" s="566"/>
      <c r="CX6" s="566"/>
      <c r="CY6" s="566"/>
      <c r="CZ6" s="566"/>
      <c r="DA6" s="567"/>
      <c r="DB6" s="565">
        <v>88.3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25427</v>
      </c>
      <c r="BO7" s="423"/>
      <c r="BP7" s="423"/>
      <c r="BQ7" s="423"/>
      <c r="BR7" s="423"/>
      <c r="BS7" s="423"/>
      <c r="BT7" s="423"/>
      <c r="BU7" s="424"/>
      <c r="BV7" s="422">
        <v>56360</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2712240</v>
      </c>
      <c r="CU7" s="423"/>
      <c r="CV7" s="423"/>
      <c r="CW7" s="423"/>
      <c r="CX7" s="423"/>
      <c r="CY7" s="423"/>
      <c r="CZ7" s="423"/>
      <c r="DA7" s="424"/>
      <c r="DB7" s="422">
        <v>2505647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211351</v>
      </c>
      <c r="BO8" s="423"/>
      <c r="BP8" s="423"/>
      <c r="BQ8" s="423"/>
      <c r="BR8" s="423"/>
      <c r="BS8" s="423"/>
      <c r="BT8" s="423"/>
      <c r="BU8" s="424"/>
      <c r="BV8" s="422">
        <v>153231</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0.51</v>
      </c>
      <c r="CU8" s="526"/>
      <c r="CV8" s="526"/>
      <c r="CW8" s="526"/>
      <c r="CX8" s="526"/>
      <c r="CY8" s="526"/>
      <c r="CZ8" s="526"/>
      <c r="DA8" s="527"/>
      <c r="DB8" s="525">
        <v>0.54</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7979</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58120</v>
      </c>
      <c r="BO9" s="423"/>
      <c r="BP9" s="423"/>
      <c r="BQ9" s="423"/>
      <c r="BR9" s="423"/>
      <c r="BS9" s="423"/>
      <c r="BT9" s="423"/>
      <c r="BU9" s="424"/>
      <c r="BV9" s="422">
        <v>-19232</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8.3000000000000007</v>
      </c>
      <c r="CU9" s="420"/>
      <c r="CV9" s="420"/>
      <c r="CW9" s="420"/>
      <c r="CX9" s="420"/>
      <c r="CY9" s="420"/>
      <c r="CZ9" s="420"/>
      <c r="DA9" s="421"/>
      <c r="DB9" s="419">
        <v>9.9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8519</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94</v>
      </c>
      <c r="AV10" s="481"/>
      <c r="AW10" s="481"/>
      <c r="AX10" s="481"/>
      <c r="AY10" s="436" t="s">
        <v>121</v>
      </c>
      <c r="AZ10" s="437"/>
      <c r="BA10" s="437"/>
      <c r="BB10" s="437"/>
      <c r="BC10" s="437"/>
      <c r="BD10" s="437"/>
      <c r="BE10" s="437"/>
      <c r="BF10" s="437"/>
      <c r="BG10" s="437"/>
      <c r="BH10" s="437"/>
      <c r="BI10" s="437"/>
      <c r="BJ10" s="437"/>
      <c r="BK10" s="437"/>
      <c r="BL10" s="437"/>
      <c r="BM10" s="438"/>
      <c r="BN10" s="422">
        <v>280000</v>
      </c>
      <c r="BO10" s="423"/>
      <c r="BP10" s="423"/>
      <c r="BQ10" s="423"/>
      <c r="BR10" s="423"/>
      <c r="BS10" s="423"/>
      <c r="BT10" s="423"/>
      <c r="BU10" s="424"/>
      <c r="BV10" s="422">
        <v>121000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7976</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109</v>
      </c>
      <c r="AV12" s="481"/>
      <c r="AW12" s="481"/>
      <c r="AX12" s="481"/>
      <c r="AY12" s="436" t="s">
        <v>136</v>
      </c>
      <c r="AZ12" s="437"/>
      <c r="BA12" s="437"/>
      <c r="BB12" s="437"/>
      <c r="BC12" s="437"/>
      <c r="BD12" s="437"/>
      <c r="BE12" s="437"/>
      <c r="BF12" s="437"/>
      <c r="BG12" s="437"/>
      <c r="BH12" s="437"/>
      <c r="BI12" s="437"/>
      <c r="BJ12" s="437"/>
      <c r="BK12" s="437"/>
      <c r="BL12" s="437"/>
      <c r="BM12" s="438"/>
      <c r="BN12" s="422">
        <v>116000</v>
      </c>
      <c r="BO12" s="423"/>
      <c r="BP12" s="423"/>
      <c r="BQ12" s="423"/>
      <c r="BR12" s="423"/>
      <c r="BS12" s="423"/>
      <c r="BT12" s="423"/>
      <c r="BU12" s="424"/>
      <c r="BV12" s="422">
        <v>50737</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7887</v>
      </c>
      <c r="S13" s="510"/>
      <c r="T13" s="510"/>
      <c r="U13" s="510"/>
      <c r="V13" s="511"/>
      <c r="W13" s="512" t="s">
        <v>139</v>
      </c>
      <c r="X13" s="408"/>
      <c r="Y13" s="408"/>
      <c r="Z13" s="408"/>
      <c r="AA13" s="408"/>
      <c r="AB13" s="409"/>
      <c r="AC13" s="375">
        <v>140</v>
      </c>
      <c r="AD13" s="376"/>
      <c r="AE13" s="376"/>
      <c r="AF13" s="376"/>
      <c r="AG13" s="377"/>
      <c r="AH13" s="375">
        <v>149</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222120</v>
      </c>
      <c r="BO13" s="423"/>
      <c r="BP13" s="423"/>
      <c r="BQ13" s="423"/>
      <c r="BR13" s="423"/>
      <c r="BS13" s="423"/>
      <c r="BT13" s="423"/>
      <c r="BU13" s="424"/>
      <c r="BV13" s="422">
        <v>51031</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7</v>
      </c>
      <c r="CU13" s="420"/>
      <c r="CV13" s="420"/>
      <c r="CW13" s="420"/>
      <c r="CX13" s="420"/>
      <c r="CY13" s="420"/>
      <c r="CZ13" s="420"/>
      <c r="DA13" s="421"/>
      <c r="DB13" s="419">
        <v>7.1</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8131</v>
      </c>
      <c r="S14" s="510"/>
      <c r="T14" s="510"/>
      <c r="U14" s="510"/>
      <c r="V14" s="511"/>
      <c r="W14" s="513"/>
      <c r="X14" s="411"/>
      <c r="Y14" s="411"/>
      <c r="Z14" s="411"/>
      <c r="AA14" s="411"/>
      <c r="AB14" s="412"/>
      <c r="AC14" s="502">
        <v>3.7</v>
      </c>
      <c r="AD14" s="503"/>
      <c r="AE14" s="503"/>
      <c r="AF14" s="503"/>
      <c r="AG14" s="504"/>
      <c r="AH14" s="502">
        <v>3.8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25.2</v>
      </c>
      <c r="CU14" s="520"/>
      <c r="CV14" s="520"/>
      <c r="CW14" s="520"/>
      <c r="CX14" s="520"/>
      <c r="CY14" s="520"/>
      <c r="CZ14" s="520"/>
      <c r="DA14" s="521"/>
      <c r="DB14" s="519">
        <v>27.3</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8055</v>
      </c>
      <c r="S15" s="510"/>
      <c r="T15" s="510"/>
      <c r="U15" s="510"/>
      <c r="V15" s="511"/>
      <c r="W15" s="512" t="s">
        <v>147</v>
      </c>
      <c r="X15" s="408"/>
      <c r="Y15" s="408"/>
      <c r="Z15" s="408"/>
      <c r="AA15" s="408"/>
      <c r="AB15" s="409"/>
      <c r="AC15" s="375">
        <v>1245</v>
      </c>
      <c r="AD15" s="376"/>
      <c r="AE15" s="376"/>
      <c r="AF15" s="376"/>
      <c r="AG15" s="377"/>
      <c r="AH15" s="375">
        <v>1336</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1070236</v>
      </c>
      <c r="BO15" s="452"/>
      <c r="BP15" s="452"/>
      <c r="BQ15" s="452"/>
      <c r="BR15" s="452"/>
      <c r="BS15" s="452"/>
      <c r="BT15" s="452"/>
      <c r="BU15" s="453"/>
      <c r="BV15" s="451">
        <v>1121661</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32.6</v>
      </c>
      <c r="AD16" s="503"/>
      <c r="AE16" s="503"/>
      <c r="AF16" s="503"/>
      <c r="AG16" s="504"/>
      <c r="AH16" s="502">
        <v>33.700000000000003</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2271388</v>
      </c>
      <c r="BO16" s="423"/>
      <c r="BP16" s="423"/>
      <c r="BQ16" s="423"/>
      <c r="BR16" s="423"/>
      <c r="BS16" s="423"/>
      <c r="BT16" s="423"/>
      <c r="BU16" s="424"/>
      <c r="BV16" s="422">
        <v>2090049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2432</v>
      </c>
      <c r="AD17" s="376"/>
      <c r="AE17" s="376"/>
      <c r="AF17" s="376"/>
      <c r="AG17" s="377"/>
      <c r="AH17" s="375">
        <v>2483</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1352545</v>
      </c>
      <c r="BO17" s="423"/>
      <c r="BP17" s="423"/>
      <c r="BQ17" s="423"/>
      <c r="BR17" s="423"/>
      <c r="BS17" s="423"/>
      <c r="BT17" s="423"/>
      <c r="BU17" s="424"/>
      <c r="BV17" s="422">
        <v>1423244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49.36</v>
      </c>
      <c r="M18" s="475"/>
      <c r="N18" s="475"/>
      <c r="O18" s="475"/>
      <c r="P18" s="475"/>
      <c r="Q18" s="475"/>
      <c r="R18" s="476"/>
      <c r="S18" s="476"/>
      <c r="T18" s="476"/>
      <c r="U18" s="476"/>
      <c r="V18" s="477"/>
      <c r="W18" s="493"/>
      <c r="X18" s="494"/>
      <c r="Y18" s="494"/>
      <c r="Z18" s="494"/>
      <c r="AA18" s="494"/>
      <c r="AB18" s="518"/>
      <c r="AC18" s="392">
        <v>63.7</v>
      </c>
      <c r="AD18" s="393"/>
      <c r="AE18" s="393"/>
      <c r="AF18" s="393"/>
      <c r="AG18" s="478"/>
      <c r="AH18" s="392">
        <v>62.6</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2136539</v>
      </c>
      <c r="BO18" s="423"/>
      <c r="BP18" s="423"/>
      <c r="BQ18" s="423"/>
      <c r="BR18" s="423"/>
      <c r="BS18" s="423"/>
      <c r="BT18" s="423"/>
      <c r="BU18" s="424"/>
      <c r="BV18" s="422">
        <v>2123415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162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3591003</v>
      </c>
      <c r="BO19" s="423"/>
      <c r="BP19" s="423"/>
      <c r="BQ19" s="423"/>
      <c r="BR19" s="423"/>
      <c r="BS19" s="423"/>
      <c r="BT19" s="423"/>
      <c r="BU19" s="424"/>
      <c r="BV19" s="422">
        <v>3068275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3080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4012078</v>
      </c>
      <c r="BO22" s="452"/>
      <c r="BP22" s="452"/>
      <c r="BQ22" s="452"/>
      <c r="BR22" s="452"/>
      <c r="BS22" s="452"/>
      <c r="BT22" s="452"/>
      <c r="BU22" s="453"/>
      <c r="BV22" s="451">
        <v>3379053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3768767</v>
      </c>
      <c r="BO23" s="423"/>
      <c r="BP23" s="423"/>
      <c r="BQ23" s="423"/>
      <c r="BR23" s="423"/>
      <c r="BS23" s="423"/>
      <c r="BT23" s="423"/>
      <c r="BU23" s="424"/>
      <c r="BV23" s="422">
        <v>3094655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5910</v>
      </c>
      <c r="R24" s="376"/>
      <c r="S24" s="376"/>
      <c r="T24" s="376"/>
      <c r="U24" s="376"/>
      <c r="V24" s="377"/>
      <c r="W24" s="465"/>
      <c r="X24" s="402"/>
      <c r="Y24" s="403"/>
      <c r="Z24" s="378" t="s">
        <v>172</v>
      </c>
      <c r="AA24" s="379"/>
      <c r="AB24" s="379"/>
      <c r="AC24" s="379"/>
      <c r="AD24" s="379"/>
      <c r="AE24" s="379"/>
      <c r="AF24" s="379"/>
      <c r="AG24" s="380"/>
      <c r="AH24" s="375">
        <v>73</v>
      </c>
      <c r="AI24" s="376"/>
      <c r="AJ24" s="376"/>
      <c r="AK24" s="376"/>
      <c r="AL24" s="377"/>
      <c r="AM24" s="375">
        <v>224183</v>
      </c>
      <c r="AN24" s="376"/>
      <c r="AO24" s="376"/>
      <c r="AP24" s="376"/>
      <c r="AQ24" s="376"/>
      <c r="AR24" s="377"/>
      <c r="AS24" s="375">
        <v>3071</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2074949</v>
      </c>
      <c r="BO24" s="423"/>
      <c r="BP24" s="423"/>
      <c r="BQ24" s="423"/>
      <c r="BR24" s="423"/>
      <c r="BS24" s="423"/>
      <c r="BT24" s="423"/>
      <c r="BU24" s="424"/>
      <c r="BV24" s="422">
        <v>1432771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5500</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176</v>
      </c>
      <c r="AN25" s="376"/>
      <c r="AO25" s="376"/>
      <c r="AP25" s="376"/>
      <c r="AQ25" s="376"/>
      <c r="AR25" s="377"/>
      <c r="AS25" s="375" t="s">
        <v>176</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827375</v>
      </c>
      <c r="BO25" s="452"/>
      <c r="BP25" s="452"/>
      <c r="BQ25" s="452"/>
      <c r="BR25" s="452"/>
      <c r="BS25" s="452"/>
      <c r="BT25" s="452"/>
      <c r="BU25" s="453"/>
      <c r="BV25" s="451">
        <v>1562915</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5210</v>
      </c>
      <c r="R26" s="376"/>
      <c r="S26" s="376"/>
      <c r="T26" s="376"/>
      <c r="U26" s="376"/>
      <c r="V26" s="377"/>
      <c r="W26" s="465"/>
      <c r="X26" s="402"/>
      <c r="Y26" s="403"/>
      <c r="Z26" s="378" t="s">
        <v>179</v>
      </c>
      <c r="AA26" s="433"/>
      <c r="AB26" s="433"/>
      <c r="AC26" s="433"/>
      <c r="AD26" s="433"/>
      <c r="AE26" s="433"/>
      <c r="AF26" s="433"/>
      <c r="AG26" s="434"/>
      <c r="AH26" s="375" t="s">
        <v>176</v>
      </c>
      <c r="AI26" s="376"/>
      <c r="AJ26" s="376"/>
      <c r="AK26" s="376"/>
      <c r="AL26" s="377"/>
      <c r="AM26" s="375" t="s">
        <v>176</v>
      </c>
      <c r="AN26" s="376"/>
      <c r="AO26" s="376"/>
      <c r="AP26" s="376"/>
      <c r="AQ26" s="376"/>
      <c r="AR26" s="377"/>
      <c r="AS26" s="375" t="s">
        <v>176</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181</v>
      </c>
      <c r="BO26" s="423"/>
      <c r="BP26" s="423"/>
      <c r="BQ26" s="423"/>
      <c r="BR26" s="423"/>
      <c r="BS26" s="423"/>
      <c r="BT26" s="423"/>
      <c r="BU26" s="424"/>
      <c r="BV26" s="422" t="s">
        <v>176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2570</v>
      </c>
      <c r="R27" s="376"/>
      <c r="S27" s="376"/>
      <c r="T27" s="376"/>
      <c r="U27" s="376"/>
      <c r="V27" s="377"/>
      <c r="W27" s="465"/>
      <c r="X27" s="402"/>
      <c r="Y27" s="403"/>
      <c r="Z27" s="378" t="s">
        <v>183</v>
      </c>
      <c r="AA27" s="379"/>
      <c r="AB27" s="379"/>
      <c r="AC27" s="379"/>
      <c r="AD27" s="379"/>
      <c r="AE27" s="379"/>
      <c r="AF27" s="379"/>
      <c r="AG27" s="380"/>
      <c r="AH27" s="375">
        <v>1</v>
      </c>
      <c r="AI27" s="376"/>
      <c r="AJ27" s="376"/>
      <c r="AK27" s="376"/>
      <c r="AL27" s="377"/>
      <c r="AM27" s="375" t="s">
        <v>184</v>
      </c>
      <c r="AN27" s="376"/>
      <c r="AO27" s="376"/>
      <c r="AP27" s="376"/>
      <c r="AQ27" s="376"/>
      <c r="AR27" s="377"/>
      <c r="AS27" s="375" t="s">
        <v>184</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189844</v>
      </c>
      <c r="BO27" s="457"/>
      <c r="BP27" s="457"/>
      <c r="BQ27" s="457"/>
      <c r="BR27" s="457"/>
      <c r="BS27" s="457"/>
      <c r="BT27" s="457"/>
      <c r="BU27" s="458"/>
      <c r="BV27" s="456">
        <v>189843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2170</v>
      </c>
      <c r="R28" s="376"/>
      <c r="S28" s="376"/>
      <c r="T28" s="376"/>
      <c r="U28" s="376"/>
      <c r="V28" s="377"/>
      <c r="W28" s="465"/>
      <c r="X28" s="402"/>
      <c r="Y28" s="403"/>
      <c r="Z28" s="378" t="s">
        <v>187</v>
      </c>
      <c r="AA28" s="379"/>
      <c r="AB28" s="379"/>
      <c r="AC28" s="379"/>
      <c r="AD28" s="379"/>
      <c r="AE28" s="379"/>
      <c r="AF28" s="379"/>
      <c r="AG28" s="380"/>
      <c r="AH28" s="375" t="s">
        <v>181</v>
      </c>
      <c r="AI28" s="376"/>
      <c r="AJ28" s="376"/>
      <c r="AK28" s="376"/>
      <c r="AL28" s="377"/>
      <c r="AM28" s="375" t="s">
        <v>176</v>
      </c>
      <c r="AN28" s="376"/>
      <c r="AO28" s="376"/>
      <c r="AP28" s="376"/>
      <c r="AQ28" s="376"/>
      <c r="AR28" s="377"/>
      <c r="AS28" s="375" t="s">
        <v>176</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1237096</v>
      </c>
      <c r="BO28" s="452"/>
      <c r="BP28" s="452"/>
      <c r="BQ28" s="452"/>
      <c r="BR28" s="452"/>
      <c r="BS28" s="452"/>
      <c r="BT28" s="452"/>
      <c r="BU28" s="453"/>
      <c r="BV28" s="451">
        <v>1073096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10</v>
      </c>
      <c r="M29" s="376"/>
      <c r="N29" s="376"/>
      <c r="O29" s="376"/>
      <c r="P29" s="377"/>
      <c r="Q29" s="375">
        <v>2010</v>
      </c>
      <c r="R29" s="376"/>
      <c r="S29" s="376"/>
      <c r="T29" s="376"/>
      <c r="U29" s="376"/>
      <c r="V29" s="377"/>
      <c r="W29" s="466"/>
      <c r="X29" s="467"/>
      <c r="Y29" s="468"/>
      <c r="Z29" s="378" t="s">
        <v>190</v>
      </c>
      <c r="AA29" s="379"/>
      <c r="AB29" s="379"/>
      <c r="AC29" s="379"/>
      <c r="AD29" s="379"/>
      <c r="AE29" s="379"/>
      <c r="AF29" s="379"/>
      <c r="AG29" s="380"/>
      <c r="AH29" s="375">
        <v>74</v>
      </c>
      <c r="AI29" s="376"/>
      <c r="AJ29" s="376"/>
      <c r="AK29" s="376"/>
      <c r="AL29" s="377"/>
      <c r="AM29" s="375">
        <v>227904</v>
      </c>
      <c r="AN29" s="376"/>
      <c r="AO29" s="376"/>
      <c r="AP29" s="376"/>
      <c r="AQ29" s="376"/>
      <c r="AR29" s="377"/>
      <c r="AS29" s="375">
        <v>3080</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112347</v>
      </c>
      <c r="BO29" s="423"/>
      <c r="BP29" s="423"/>
      <c r="BQ29" s="423"/>
      <c r="BR29" s="423"/>
      <c r="BS29" s="423"/>
      <c r="BT29" s="423"/>
      <c r="BU29" s="424"/>
      <c r="BV29" s="422">
        <v>63532</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95.5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68050</v>
      </c>
      <c r="BO30" s="457"/>
      <c r="BP30" s="457"/>
      <c r="BQ30" s="457"/>
      <c r="BR30" s="457"/>
      <c r="BS30" s="457"/>
      <c r="BT30" s="457"/>
      <c r="BU30" s="458"/>
      <c r="BV30" s="456">
        <v>69075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201</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199</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下水道特別会計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秩父広域市町村圏組合</v>
      </c>
      <c r="BZ34" s="371"/>
      <c r="CA34" s="371"/>
      <c r="CB34" s="371"/>
      <c r="CC34" s="371"/>
      <c r="CD34" s="371"/>
      <c r="CE34" s="371"/>
      <c r="CF34" s="371"/>
      <c r="CG34" s="371"/>
      <c r="CH34" s="371"/>
      <c r="CI34" s="371"/>
      <c r="CJ34" s="371"/>
      <c r="CK34" s="371"/>
      <c r="CL34" s="371"/>
      <c r="CM34" s="371"/>
      <c r="CN34" s="178"/>
      <c r="CO34" s="370">
        <f>IF(CQ34="","",MAX(C34:D43,U34:V43,AM34:AN43,BE34:BF43,BW34:BX43)+1)</f>
        <v>14</v>
      </c>
      <c r="CP34" s="370"/>
      <c r="CQ34" s="371" t="str">
        <f>IF('各会計、関係団体の財政状況及び健全化判断比率'!BS7="","",'各会計、関係団体の財政状況及び健全化判断比率'!BS7)</f>
        <v>有限会社果樹公園あしがくぼ</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浄化槽設置管理事業特別会計</v>
      </c>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秩父広域市町村圏組合</v>
      </c>
      <c r="BZ35" s="371"/>
      <c r="CA35" s="371"/>
      <c r="CB35" s="371"/>
      <c r="CC35" s="371"/>
      <c r="CD35" s="371"/>
      <c r="CE35" s="371"/>
      <c r="CF35" s="371"/>
      <c r="CG35" s="371"/>
      <c r="CH35" s="371"/>
      <c r="CI35" s="371"/>
      <c r="CJ35" s="371"/>
      <c r="CK35" s="371"/>
      <c r="CL35" s="371"/>
      <c r="CM35" s="371"/>
      <c r="CN35" s="178"/>
      <c r="CO35" s="370">
        <f t="shared" ref="CO35:CO43" si="3">IF(CQ35="","",CO34+1)</f>
        <v>15</v>
      </c>
      <c r="CP35" s="370"/>
      <c r="CQ35" s="371" t="str">
        <f>IF('各会計、関係団体の財政状況及び健全化判断比率'!BS8="","",'各会計、関係団体の財政状況及び健全化判断比率'!BS8)</f>
        <v>株式会社ENgaWA</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埼玉県後期高齢者広域連合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埼玉県後期高齢者広域連合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埼玉県市町村総合事務組合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埼玉県市町村総合事務組合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彩の国さいたま人づくり広域連合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N54" sqref="N5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0" t="s">
        <v>564</v>
      </c>
      <c r="D34" s="1180"/>
      <c r="E34" s="1181"/>
      <c r="F34" s="32">
        <v>8.3699999999999992</v>
      </c>
      <c r="G34" s="33">
        <v>6.17</v>
      </c>
      <c r="H34" s="33">
        <v>7.25</v>
      </c>
      <c r="I34" s="33">
        <v>6.11</v>
      </c>
      <c r="J34" s="34">
        <v>7.79</v>
      </c>
      <c r="K34" s="22"/>
      <c r="L34" s="22"/>
      <c r="M34" s="22"/>
      <c r="N34" s="22"/>
      <c r="O34" s="22"/>
      <c r="P34" s="22"/>
    </row>
    <row r="35" spans="1:16" ht="39" customHeight="1" x14ac:dyDescent="0.15">
      <c r="A35" s="22"/>
      <c r="B35" s="35"/>
      <c r="C35" s="1174" t="s">
        <v>565</v>
      </c>
      <c r="D35" s="1175"/>
      <c r="E35" s="1176"/>
      <c r="F35" s="36">
        <v>6.88</v>
      </c>
      <c r="G35" s="37">
        <v>6.74</v>
      </c>
      <c r="H35" s="37">
        <v>7.1</v>
      </c>
      <c r="I35" s="37">
        <v>7.11</v>
      </c>
      <c r="J35" s="38">
        <v>6.09</v>
      </c>
      <c r="K35" s="22"/>
      <c r="L35" s="22"/>
      <c r="M35" s="22"/>
      <c r="N35" s="22"/>
      <c r="O35" s="22"/>
      <c r="P35" s="22"/>
    </row>
    <row r="36" spans="1:16" ht="39" customHeight="1" x14ac:dyDescent="0.15">
      <c r="A36" s="22"/>
      <c r="B36" s="35"/>
      <c r="C36" s="1174" t="s">
        <v>566</v>
      </c>
      <c r="D36" s="1175"/>
      <c r="E36" s="1176"/>
      <c r="F36" s="36">
        <v>1.94</v>
      </c>
      <c r="G36" s="37">
        <v>1.73</v>
      </c>
      <c r="H36" s="37">
        <v>0.91</v>
      </c>
      <c r="I36" s="37">
        <v>1.82</v>
      </c>
      <c r="J36" s="38">
        <v>1.36</v>
      </c>
      <c r="K36" s="22"/>
      <c r="L36" s="22"/>
      <c r="M36" s="22"/>
      <c r="N36" s="22"/>
      <c r="O36" s="22"/>
      <c r="P36" s="22"/>
    </row>
    <row r="37" spans="1:16" ht="39" customHeight="1" x14ac:dyDescent="0.15">
      <c r="A37" s="22"/>
      <c r="B37" s="35"/>
      <c r="C37" s="1174" t="s">
        <v>567</v>
      </c>
      <c r="D37" s="1175"/>
      <c r="E37" s="1176"/>
      <c r="F37" s="36">
        <v>0.12</v>
      </c>
      <c r="G37" s="37">
        <v>0.13</v>
      </c>
      <c r="H37" s="37">
        <v>0.15</v>
      </c>
      <c r="I37" s="37">
        <v>0.16</v>
      </c>
      <c r="J37" s="38">
        <v>0.11</v>
      </c>
      <c r="K37" s="22"/>
      <c r="L37" s="22"/>
      <c r="M37" s="22"/>
      <c r="N37" s="22"/>
      <c r="O37" s="22"/>
      <c r="P37" s="22"/>
    </row>
    <row r="38" spans="1:16" ht="39" customHeight="1" x14ac:dyDescent="0.15">
      <c r="A38" s="22"/>
      <c r="B38" s="35"/>
      <c r="C38" s="1174" t="s">
        <v>568</v>
      </c>
      <c r="D38" s="1175"/>
      <c r="E38" s="1176"/>
      <c r="F38" s="36">
        <v>0.48</v>
      </c>
      <c r="G38" s="37">
        <v>0.55000000000000004</v>
      </c>
      <c r="H38" s="37">
        <v>0.55000000000000004</v>
      </c>
      <c r="I38" s="37">
        <v>0.4</v>
      </c>
      <c r="J38" s="38">
        <v>0.05</v>
      </c>
      <c r="K38" s="22"/>
      <c r="L38" s="22"/>
      <c r="M38" s="22"/>
      <c r="N38" s="22"/>
      <c r="O38" s="22"/>
      <c r="P38" s="22"/>
    </row>
    <row r="39" spans="1:16" ht="39" customHeight="1" x14ac:dyDescent="0.15">
      <c r="A39" s="22"/>
      <c r="B39" s="35"/>
      <c r="C39" s="1174" t="s">
        <v>569</v>
      </c>
      <c r="D39" s="1175"/>
      <c r="E39" s="1176"/>
      <c r="F39" s="36">
        <v>0.03</v>
      </c>
      <c r="G39" s="37">
        <v>0.02</v>
      </c>
      <c r="H39" s="37">
        <v>0.03</v>
      </c>
      <c r="I39" s="37">
        <v>0.01</v>
      </c>
      <c r="J39" s="38">
        <v>0.01</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570</v>
      </c>
      <c r="D42" s="1175"/>
      <c r="E42" s="1176"/>
      <c r="F42" s="36" t="s">
        <v>516</v>
      </c>
      <c r="G42" s="37" t="s">
        <v>516</v>
      </c>
      <c r="H42" s="37" t="s">
        <v>516</v>
      </c>
      <c r="I42" s="37" t="s">
        <v>516</v>
      </c>
      <c r="J42" s="38" t="s">
        <v>516</v>
      </c>
      <c r="K42" s="22"/>
      <c r="L42" s="22"/>
      <c r="M42" s="22"/>
      <c r="N42" s="22"/>
      <c r="O42" s="22"/>
      <c r="P42" s="22"/>
    </row>
    <row r="43" spans="1:16" ht="39" customHeight="1" thickBot="1" x14ac:dyDescent="0.2">
      <c r="A43" s="22"/>
      <c r="B43" s="40"/>
      <c r="C43" s="1177" t="s">
        <v>571</v>
      </c>
      <c r="D43" s="1178"/>
      <c r="E43" s="1179"/>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rkCk1y9S/ivIIx9VNHAzlREj2erA1y5Ue9bVhpH5+6/hgZRW1Y6l0MWD7mEpj8M9fgEBOh8I8ha4fo4JJB4Qw==" saltValue="VFW4FuIsTJhe+4YycMzD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34" zoomScaleSheetLayoutView="55" workbookViewId="0">
      <selection activeCell="N54" sqref="N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293</v>
      </c>
      <c r="L45" s="60">
        <v>291</v>
      </c>
      <c r="M45" s="60">
        <v>290</v>
      </c>
      <c r="N45" s="60">
        <v>304</v>
      </c>
      <c r="O45" s="61">
        <v>298</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516</v>
      </c>
      <c r="L46" s="64" t="s">
        <v>516</v>
      </c>
      <c r="M46" s="64" t="s">
        <v>516</v>
      </c>
      <c r="N46" s="64" t="s">
        <v>516</v>
      </c>
      <c r="O46" s="65" t="s">
        <v>516</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516</v>
      </c>
      <c r="L47" s="64" t="s">
        <v>516</v>
      </c>
      <c r="M47" s="64" t="s">
        <v>516</v>
      </c>
      <c r="N47" s="64" t="s">
        <v>516</v>
      </c>
      <c r="O47" s="65" t="s">
        <v>516</v>
      </c>
      <c r="P47" s="48"/>
      <c r="Q47" s="48"/>
      <c r="R47" s="48"/>
      <c r="S47" s="48"/>
      <c r="T47" s="48"/>
      <c r="U47" s="48"/>
    </row>
    <row r="48" spans="1:21" ht="30.75" customHeight="1" x14ac:dyDescent="0.15">
      <c r="A48" s="48"/>
      <c r="B48" s="1202"/>
      <c r="C48" s="1203"/>
      <c r="D48" s="62"/>
      <c r="E48" s="1184" t="s">
        <v>15</v>
      </c>
      <c r="F48" s="1184"/>
      <c r="G48" s="1184"/>
      <c r="H48" s="1184"/>
      <c r="I48" s="1184"/>
      <c r="J48" s="1185"/>
      <c r="K48" s="63">
        <v>77</v>
      </c>
      <c r="L48" s="64">
        <v>78</v>
      </c>
      <c r="M48" s="64">
        <v>79</v>
      </c>
      <c r="N48" s="64">
        <v>81</v>
      </c>
      <c r="O48" s="65">
        <v>83</v>
      </c>
      <c r="P48" s="48"/>
      <c r="Q48" s="48"/>
      <c r="R48" s="48"/>
      <c r="S48" s="48"/>
      <c r="T48" s="48"/>
      <c r="U48" s="48"/>
    </row>
    <row r="49" spans="1:21" ht="30.75" customHeight="1" x14ac:dyDescent="0.15">
      <c r="A49" s="48"/>
      <c r="B49" s="1202"/>
      <c r="C49" s="1203"/>
      <c r="D49" s="62"/>
      <c r="E49" s="1184" t="s">
        <v>16</v>
      </c>
      <c r="F49" s="1184"/>
      <c r="G49" s="1184"/>
      <c r="H49" s="1184"/>
      <c r="I49" s="1184"/>
      <c r="J49" s="1185"/>
      <c r="K49" s="63">
        <v>33</v>
      </c>
      <c r="L49" s="64">
        <v>33</v>
      </c>
      <c r="M49" s="64">
        <v>37</v>
      </c>
      <c r="N49" s="64">
        <v>38</v>
      </c>
      <c r="O49" s="65">
        <v>46</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516</v>
      </c>
      <c r="L50" s="64" t="s">
        <v>516</v>
      </c>
      <c r="M50" s="64" t="s">
        <v>516</v>
      </c>
      <c r="N50" s="64" t="s">
        <v>516</v>
      </c>
      <c r="O50" s="65" t="s">
        <v>516</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516</v>
      </c>
      <c r="L51" s="64" t="s">
        <v>516</v>
      </c>
      <c r="M51" s="64" t="s">
        <v>516</v>
      </c>
      <c r="N51" s="64" t="s">
        <v>516</v>
      </c>
      <c r="O51" s="65" t="s">
        <v>516</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248</v>
      </c>
      <c r="L52" s="64">
        <v>255</v>
      </c>
      <c r="M52" s="64">
        <v>255</v>
      </c>
      <c r="N52" s="64">
        <v>259</v>
      </c>
      <c r="O52" s="65">
        <v>264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155</v>
      </c>
      <c r="L53" s="69">
        <v>147</v>
      </c>
      <c r="M53" s="69">
        <v>151</v>
      </c>
      <c r="N53" s="69">
        <v>164</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0csGXLHcuI+lrBVA3Foy4vkqbMJtNohRz/SwJCnSgk5eLFhfUuy6TpS2d7EpTINfOMglzJrRaRbJzH8mNLSQ==" saltValue="JpRLo1rgKfwcO4gsFNg0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K34" zoomScaleSheetLayoutView="100" workbookViewId="0">
      <selection activeCell="N54" sqref="N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20" t="s">
        <v>30</v>
      </c>
      <c r="C41" s="1221"/>
      <c r="D41" s="102"/>
      <c r="E41" s="1222" t="s">
        <v>31</v>
      </c>
      <c r="F41" s="1222"/>
      <c r="G41" s="1222"/>
      <c r="H41" s="1223"/>
      <c r="I41" s="351">
        <v>3126</v>
      </c>
      <c r="J41" s="352">
        <v>3107</v>
      </c>
      <c r="K41" s="352">
        <v>3156</v>
      </c>
      <c r="L41" s="352">
        <v>3379</v>
      </c>
      <c r="M41" s="353">
        <v>4012</v>
      </c>
    </row>
    <row r="42" spans="2:13" ht="27.75" customHeight="1" x14ac:dyDescent="0.15">
      <c r="B42" s="1210"/>
      <c r="C42" s="1211"/>
      <c r="D42" s="103"/>
      <c r="E42" s="1214" t="s">
        <v>32</v>
      </c>
      <c r="F42" s="1214"/>
      <c r="G42" s="1214"/>
      <c r="H42" s="1215"/>
      <c r="I42" s="354" t="s">
        <v>516</v>
      </c>
      <c r="J42" s="355" t="s">
        <v>516</v>
      </c>
      <c r="K42" s="355" t="s">
        <v>516</v>
      </c>
      <c r="L42" s="355" t="s">
        <v>516</v>
      </c>
      <c r="M42" s="356" t="s">
        <v>516</v>
      </c>
    </row>
    <row r="43" spans="2:13" ht="27.75" customHeight="1" x14ac:dyDescent="0.15">
      <c r="B43" s="1210"/>
      <c r="C43" s="1211"/>
      <c r="D43" s="103"/>
      <c r="E43" s="1214" t="s">
        <v>33</v>
      </c>
      <c r="F43" s="1214"/>
      <c r="G43" s="1214"/>
      <c r="H43" s="1215"/>
      <c r="I43" s="354">
        <v>1277</v>
      </c>
      <c r="J43" s="355">
        <v>1254</v>
      </c>
      <c r="K43" s="355">
        <v>1238</v>
      </c>
      <c r="L43" s="355">
        <v>1278</v>
      </c>
      <c r="M43" s="356">
        <v>1294</v>
      </c>
    </row>
    <row r="44" spans="2:13" ht="27.75" customHeight="1" x14ac:dyDescent="0.15">
      <c r="B44" s="1210"/>
      <c r="C44" s="1211"/>
      <c r="D44" s="103"/>
      <c r="E44" s="1214" t="s">
        <v>34</v>
      </c>
      <c r="F44" s="1214"/>
      <c r="G44" s="1214"/>
      <c r="H44" s="1215"/>
      <c r="I44" s="354">
        <v>268</v>
      </c>
      <c r="J44" s="355">
        <v>292</v>
      </c>
      <c r="K44" s="355">
        <v>261</v>
      </c>
      <c r="L44" s="355">
        <v>259</v>
      </c>
      <c r="M44" s="356">
        <v>234</v>
      </c>
    </row>
    <row r="45" spans="2:13" ht="27.75" customHeight="1" x14ac:dyDescent="0.15">
      <c r="B45" s="1210"/>
      <c r="C45" s="1211"/>
      <c r="D45" s="103"/>
      <c r="E45" s="1214" t="s">
        <v>35</v>
      </c>
      <c r="F45" s="1214"/>
      <c r="G45" s="1214"/>
      <c r="H45" s="1215"/>
      <c r="I45" s="354">
        <v>719</v>
      </c>
      <c r="J45" s="355">
        <v>698</v>
      </c>
      <c r="K45" s="355">
        <v>701</v>
      </c>
      <c r="L45" s="355">
        <v>601</v>
      </c>
      <c r="M45" s="356">
        <v>542</v>
      </c>
    </row>
    <row r="46" spans="2:13" ht="27.75" customHeight="1" x14ac:dyDescent="0.15">
      <c r="B46" s="1210"/>
      <c r="C46" s="1211"/>
      <c r="D46" s="104"/>
      <c r="E46" s="1214" t="s">
        <v>36</v>
      </c>
      <c r="F46" s="1214"/>
      <c r="G46" s="1214"/>
      <c r="H46" s="1215"/>
      <c r="I46" s="354" t="s">
        <v>516</v>
      </c>
      <c r="J46" s="355" t="s">
        <v>516</v>
      </c>
      <c r="K46" s="355" t="s">
        <v>516</v>
      </c>
      <c r="L46" s="355" t="s">
        <v>516</v>
      </c>
      <c r="M46" s="356" t="s">
        <v>516</v>
      </c>
    </row>
    <row r="47" spans="2:13" ht="27.75" customHeight="1" x14ac:dyDescent="0.15">
      <c r="B47" s="1210"/>
      <c r="C47" s="1211"/>
      <c r="D47" s="105"/>
      <c r="E47" s="1224" t="s">
        <v>37</v>
      </c>
      <c r="F47" s="1225"/>
      <c r="G47" s="1225"/>
      <c r="H47" s="1226"/>
      <c r="I47" s="354" t="s">
        <v>516</v>
      </c>
      <c r="J47" s="355" t="s">
        <v>516</v>
      </c>
      <c r="K47" s="355" t="s">
        <v>516</v>
      </c>
      <c r="L47" s="355" t="s">
        <v>516</v>
      </c>
      <c r="M47" s="356" t="s">
        <v>516</v>
      </c>
    </row>
    <row r="48" spans="2:13" ht="27.75" customHeight="1" x14ac:dyDescent="0.15">
      <c r="B48" s="1210"/>
      <c r="C48" s="1211"/>
      <c r="D48" s="103"/>
      <c r="E48" s="1214" t="s">
        <v>38</v>
      </c>
      <c r="F48" s="1214"/>
      <c r="G48" s="1214"/>
      <c r="H48" s="1215"/>
      <c r="I48" s="354" t="s">
        <v>516</v>
      </c>
      <c r="J48" s="355" t="s">
        <v>516</v>
      </c>
      <c r="K48" s="355" t="s">
        <v>516</v>
      </c>
      <c r="L48" s="355" t="s">
        <v>516</v>
      </c>
      <c r="M48" s="356" t="s">
        <v>516</v>
      </c>
    </row>
    <row r="49" spans="2:13" ht="27.75" customHeight="1" x14ac:dyDescent="0.15">
      <c r="B49" s="1212"/>
      <c r="C49" s="1213"/>
      <c r="D49" s="103"/>
      <c r="E49" s="1214" t="s">
        <v>39</v>
      </c>
      <c r="F49" s="1214"/>
      <c r="G49" s="1214"/>
      <c r="H49" s="1215"/>
      <c r="I49" s="354" t="s">
        <v>516</v>
      </c>
      <c r="J49" s="355" t="s">
        <v>516</v>
      </c>
      <c r="K49" s="355" t="s">
        <v>516</v>
      </c>
      <c r="L49" s="355" t="s">
        <v>516</v>
      </c>
      <c r="M49" s="356" t="s">
        <v>516</v>
      </c>
    </row>
    <row r="50" spans="2:13" ht="27.75" customHeight="1" x14ac:dyDescent="0.15">
      <c r="B50" s="1208" t="s">
        <v>40</v>
      </c>
      <c r="C50" s="1209"/>
      <c r="D50" s="106"/>
      <c r="E50" s="1214" t="s">
        <v>41</v>
      </c>
      <c r="F50" s="1214"/>
      <c r="G50" s="1214"/>
      <c r="H50" s="1215"/>
      <c r="I50" s="354">
        <v>1343</v>
      </c>
      <c r="J50" s="355">
        <v>1417</v>
      </c>
      <c r="K50" s="355">
        <v>1408</v>
      </c>
      <c r="L50" s="355">
        <v>1498</v>
      </c>
      <c r="M50" s="356">
        <v>1730</v>
      </c>
    </row>
    <row r="51" spans="2:13" ht="27.75" customHeight="1" x14ac:dyDescent="0.15">
      <c r="B51" s="1210"/>
      <c r="C51" s="1211"/>
      <c r="D51" s="103"/>
      <c r="E51" s="1214" t="s">
        <v>42</v>
      </c>
      <c r="F51" s="1214"/>
      <c r="G51" s="1214"/>
      <c r="H51" s="1215"/>
      <c r="I51" s="354" t="s">
        <v>516</v>
      </c>
      <c r="J51" s="355" t="s">
        <v>516</v>
      </c>
      <c r="K51" s="355" t="s">
        <v>516</v>
      </c>
      <c r="L51" s="355" t="s">
        <v>516</v>
      </c>
      <c r="M51" s="356" t="s">
        <v>516</v>
      </c>
    </row>
    <row r="52" spans="2:13" ht="27.75" customHeight="1" x14ac:dyDescent="0.15">
      <c r="B52" s="1212"/>
      <c r="C52" s="1213"/>
      <c r="D52" s="103"/>
      <c r="E52" s="1214" t="s">
        <v>43</v>
      </c>
      <c r="F52" s="1214"/>
      <c r="G52" s="1214"/>
      <c r="H52" s="1215"/>
      <c r="I52" s="354">
        <v>3161</v>
      </c>
      <c r="J52" s="355">
        <v>3143</v>
      </c>
      <c r="K52" s="355">
        <v>3195</v>
      </c>
      <c r="L52" s="355">
        <v>3403</v>
      </c>
      <c r="M52" s="356">
        <v>3733</v>
      </c>
    </row>
    <row r="53" spans="2:13" ht="27.75" customHeight="1" thickBot="1" x14ac:dyDescent="0.2">
      <c r="B53" s="1216" t="s">
        <v>44</v>
      </c>
      <c r="C53" s="1217"/>
      <c r="D53" s="107"/>
      <c r="E53" s="1218" t="s">
        <v>45</v>
      </c>
      <c r="F53" s="1218"/>
      <c r="G53" s="1218"/>
      <c r="H53" s="1219"/>
      <c r="I53" s="357">
        <v>886</v>
      </c>
      <c r="J53" s="358">
        <v>791</v>
      </c>
      <c r="K53" s="358">
        <v>754</v>
      </c>
      <c r="L53" s="358">
        <v>615</v>
      </c>
      <c r="M53" s="359">
        <v>619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oS8EdJWdKZLjbi3ZVSycGMeH+TQiqAwN6YPaZ7I9ZZ3k+RSlLF18gqQw5nyBSQ5K9zr6jwnaEKijR1q+jRkeQ==" saltValue="Neijouv+FSnZdeu8AoQ0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55" zoomScale="70" zoomScaleNormal="70" zoomScaleSheetLayoutView="100" workbookViewId="0">
      <selection activeCell="N54" sqref="N5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5" t="s">
        <v>48</v>
      </c>
      <c r="D55" s="1235"/>
      <c r="E55" s="1236"/>
      <c r="F55" s="119">
        <v>1003</v>
      </c>
      <c r="G55" s="119">
        <v>1073</v>
      </c>
      <c r="H55" s="120">
        <v>1237</v>
      </c>
    </row>
    <row r="56" spans="2:8" ht="52.5" customHeight="1" x14ac:dyDescent="0.15">
      <c r="B56" s="121"/>
      <c r="C56" s="1237" t="s">
        <v>49</v>
      </c>
      <c r="D56" s="1237"/>
      <c r="E56" s="1238"/>
      <c r="F56" s="122">
        <v>59</v>
      </c>
      <c r="G56" s="122">
        <v>64</v>
      </c>
      <c r="H56" s="123">
        <v>112</v>
      </c>
    </row>
    <row r="57" spans="2:8" ht="53.25" customHeight="1" x14ac:dyDescent="0.15">
      <c r="B57" s="121"/>
      <c r="C57" s="1239" t="s">
        <v>50</v>
      </c>
      <c r="D57" s="1239"/>
      <c r="E57" s="1240"/>
      <c r="F57" s="124">
        <v>64</v>
      </c>
      <c r="G57" s="124">
        <v>69</v>
      </c>
      <c r="H57" s="125">
        <v>68</v>
      </c>
    </row>
    <row r="58" spans="2:8" ht="45.75" customHeight="1" x14ac:dyDescent="0.15">
      <c r="B58" s="126"/>
      <c r="C58" s="1227" t="s">
        <v>589</v>
      </c>
      <c r="D58" s="1228"/>
      <c r="E58" s="1229"/>
      <c r="F58" s="127">
        <v>37</v>
      </c>
      <c r="G58" s="127">
        <v>35</v>
      </c>
      <c r="H58" s="128">
        <v>32</v>
      </c>
    </row>
    <row r="59" spans="2:8" ht="45.75" customHeight="1" x14ac:dyDescent="0.15">
      <c r="B59" s="126"/>
      <c r="C59" s="1227" t="s">
        <v>590</v>
      </c>
      <c r="D59" s="1228"/>
      <c r="E59" s="1229"/>
      <c r="F59" s="127">
        <v>13</v>
      </c>
      <c r="G59" s="127">
        <v>15</v>
      </c>
      <c r="H59" s="128">
        <v>18</v>
      </c>
    </row>
    <row r="60" spans="2:8" ht="45.75" customHeight="1" x14ac:dyDescent="0.15">
      <c r="B60" s="126"/>
      <c r="C60" s="1227" t="s">
        <v>591</v>
      </c>
      <c r="D60" s="1228"/>
      <c r="E60" s="1229"/>
      <c r="F60" s="127">
        <v>9</v>
      </c>
      <c r="G60" s="127">
        <v>10</v>
      </c>
      <c r="H60" s="128">
        <v>11</v>
      </c>
    </row>
    <row r="61" spans="2:8" ht="45.75" customHeight="1" x14ac:dyDescent="0.15">
      <c r="B61" s="126"/>
      <c r="C61" s="1227" t="s">
        <v>592</v>
      </c>
      <c r="D61" s="1228"/>
      <c r="E61" s="1229"/>
      <c r="F61" s="127">
        <v>3</v>
      </c>
      <c r="G61" s="127">
        <v>7</v>
      </c>
      <c r="H61" s="128">
        <v>4</v>
      </c>
    </row>
    <row r="62" spans="2:8" ht="45.75" customHeight="1" thickBot="1" x14ac:dyDescent="0.2">
      <c r="B62" s="129"/>
      <c r="C62" s="1230" t="s">
        <v>593</v>
      </c>
      <c r="D62" s="1231"/>
      <c r="E62" s="1232"/>
      <c r="F62" s="130">
        <v>0</v>
      </c>
      <c r="G62" s="130">
        <v>0</v>
      </c>
      <c r="H62" s="131">
        <v>3</v>
      </c>
    </row>
    <row r="63" spans="2:8" ht="52.5" customHeight="1" thickBot="1" x14ac:dyDescent="0.2">
      <c r="B63" s="132"/>
      <c r="C63" s="1233" t="s">
        <v>51</v>
      </c>
      <c r="D63" s="1233"/>
      <c r="E63" s="1234"/>
      <c r="F63" s="133">
        <v>1125</v>
      </c>
      <c r="G63" s="133">
        <v>1206</v>
      </c>
      <c r="H63" s="134">
        <v>1417</v>
      </c>
    </row>
    <row r="64" spans="2:8" x14ac:dyDescent="0.15"/>
  </sheetData>
  <sheetProtection algorithmName="SHA-512" hashValue="pucev/9QFdaM0+TBo6xK2vUC48qhjyyy9bYgYWkYJzRVKDKiAQka8RMG4i0KIesLaT3w/lCTY2EOwhd62ggLXw==" saltValue="c3VmqVICnz7gn7tG6PDt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5329-8132-4E3F-8663-DB342F21CE04}">
  <sheetPr>
    <pageSetUpPr fitToPage="1"/>
  </sheetPr>
  <dimension ref="A1:DE85"/>
  <sheetViews>
    <sheetView showGridLines="0" tabSelected="1" topLeftCell="A25" zoomScale="85" zoomScaleNormal="85" zoomScaleSheetLayoutView="55" workbookViewId="0">
      <selection activeCell="AN43" sqref="AN43:DC47"/>
    </sheetView>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605</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601</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604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599</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558</v>
      </c>
      <c r="BQ50" s="1250"/>
      <c r="BR50" s="1250"/>
      <c r="BS50" s="1250"/>
      <c r="BT50" s="1250"/>
      <c r="BU50" s="1250"/>
      <c r="BV50" s="1250"/>
      <c r="BW50" s="1250"/>
      <c r="BX50" s="1250" t="s">
        <v>559</v>
      </c>
      <c r="BY50" s="1250"/>
      <c r="BZ50" s="1250"/>
      <c r="CA50" s="1250"/>
      <c r="CB50" s="1250"/>
      <c r="CC50" s="1250"/>
      <c r="CD50" s="1250"/>
      <c r="CE50" s="1250"/>
      <c r="CF50" s="1250" t="s">
        <v>560</v>
      </c>
      <c r="CG50" s="1250"/>
      <c r="CH50" s="1250"/>
      <c r="CI50" s="1250"/>
      <c r="CJ50" s="1250"/>
      <c r="CK50" s="1250"/>
      <c r="CL50" s="1250"/>
      <c r="CM50" s="1250"/>
      <c r="CN50" s="1250" t="s">
        <v>561</v>
      </c>
      <c r="CO50" s="1250"/>
      <c r="CP50" s="1250"/>
      <c r="CQ50" s="1250"/>
      <c r="CR50" s="1250"/>
      <c r="CS50" s="1250"/>
      <c r="CT50" s="1250"/>
      <c r="CU50" s="1250"/>
      <c r="CV50" s="1250" t="s">
        <v>562</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598</v>
      </c>
      <c r="AO51" s="1249"/>
      <c r="AP51" s="1249"/>
      <c r="AQ51" s="1249"/>
      <c r="AR51" s="1249"/>
      <c r="AS51" s="1249"/>
      <c r="AT51" s="1249"/>
      <c r="AU51" s="1249"/>
      <c r="AV51" s="1249"/>
      <c r="AW51" s="1249"/>
      <c r="AX51" s="1249"/>
      <c r="AY51" s="1249"/>
      <c r="AZ51" s="1249"/>
      <c r="BA51" s="1249"/>
      <c r="BB51" s="1249" t="s">
        <v>596</v>
      </c>
      <c r="BC51" s="1249"/>
      <c r="BD51" s="1249"/>
      <c r="BE51" s="1249"/>
      <c r="BF51" s="1249"/>
      <c r="BG51" s="1249"/>
      <c r="BH51" s="1249"/>
      <c r="BI51" s="1249"/>
      <c r="BJ51" s="1249"/>
      <c r="BK51" s="1249"/>
      <c r="BL51" s="1249"/>
      <c r="BM51" s="1249"/>
      <c r="BN51" s="1249"/>
      <c r="BO51" s="1249"/>
      <c r="BP51" s="1248">
        <v>42.4</v>
      </c>
      <c r="BQ51" s="1248"/>
      <c r="BR51" s="1248"/>
      <c r="BS51" s="1248"/>
      <c r="BT51" s="1248"/>
      <c r="BU51" s="1248"/>
      <c r="BV51" s="1248"/>
      <c r="BW51" s="1248"/>
      <c r="BX51" s="1248">
        <v>37.200000000000003</v>
      </c>
      <c r="BY51" s="1248"/>
      <c r="BZ51" s="1248"/>
      <c r="CA51" s="1248"/>
      <c r="CB51" s="1248"/>
      <c r="CC51" s="1248"/>
      <c r="CD51" s="1248"/>
      <c r="CE51" s="1248"/>
      <c r="CF51" s="1248">
        <v>35.5</v>
      </c>
      <c r="CG51" s="1248"/>
      <c r="CH51" s="1248"/>
      <c r="CI51" s="1248"/>
      <c r="CJ51" s="1248"/>
      <c r="CK51" s="1248"/>
      <c r="CL51" s="1248"/>
      <c r="CM51" s="1248"/>
      <c r="CN51" s="1248">
        <v>27.3</v>
      </c>
      <c r="CO51" s="1248"/>
      <c r="CP51" s="1248"/>
      <c r="CQ51" s="1248"/>
      <c r="CR51" s="1248"/>
      <c r="CS51" s="1248"/>
      <c r="CT51" s="1248"/>
      <c r="CU51" s="1248"/>
      <c r="CV51" s="1248">
        <v>25.2</v>
      </c>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603</v>
      </c>
      <c r="BC53" s="1249"/>
      <c r="BD53" s="1249"/>
      <c r="BE53" s="1249"/>
      <c r="BF53" s="1249"/>
      <c r="BG53" s="1249"/>
      <c r="BH53" s="1249"/>
      <c r="BI53" s="1249"/>
      <c r="BJ53" s="1249"/>
      <c r="BK53" s="1249"/>
      <c r="BL53" s="1249"/>
      <c r="BM53" s="1249"/>
      <c r="BN53" s="1249"/>
      <c r="BO53" s="1249"/>
      <c r="BP53" s="1248">
        <v>63.4</v>
      </c>
      <c r="BQ53" s="1248"/>
      <c r="BR53" s="1248"/>
      <c r="BS53" s="1248"/>
      <c r="BT53" s="1248"/>
      <c r="BU53" s="1248"/>
      <c r="BV53" s="1248"/>
      <c r="BW53" s="1248"/>
      <c r="BX53" s="1248">
        <v>65</v>
      </c>
      <c r="BY53" s="1248"/>
      <c r="BZ53" s="1248"/>
      <c r="CA53" s="1248"/>
      <c r="CB53" s="1248"/>
      <c r="CC53" s="1248"/>
      <c r="CD53" s="1248"/>
      <c r="CE53" s="1248"/>
      <c r="CF53" s="1248">
        <v>66.3</v>
      </c>
      <c r="CG53" s="1248"/>
      <c r="CH53" s="1248"/>
      <c r="CI53" s="1248"/>
      <c r="CJ53" s="1248"/>
      <c r="CK53" s="1248"/>
      <c r="CL53" s="1248"/>
      <c r="CM53" s="1248"/>
      <c r="CN53" s="1248">
        <v>59.5</v>
      </c>
      <c r="CO53" s="1248"/>
      <c r="CP53" s="1248"/>
      <c r="CQ53" s="1248"/>
      <c r="CR53" s="1248"/>
      <c r="CS53" s="1248"/>
      <c r="CT53" s="1248"/>
      <c r="CU53" s="1248"/>
      <c r="CV53" s="1248">
        <v>60.6</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597</v>
      </c>
      <c r="AO55" s="1250"/>
      <c r="AP55" s="1250"/>
      <c r="AQ55" s="1250"/>
      <c r="AR55" s="1250"/>
      <c r="AS55" s="1250"/>
      <c r="AT55" s="1250"/>
      <c r="AU55" s="1250"/>
      <c r="AV55" s="1250"/>
      <c r="AW55" s="1250"/>
      <c r="AX55" s="1250"/>
      <c r="AY55" s="1250"/>
      <c r="AZ55" s="1250"/>
      <c r="BA55" s="1250"/>
      <c r="BB55" s="1249" t="s">
        <v>596</v>
      </c>
      <c r="BC55" s="1249"/>
      <c r="BD55" s="1249"/>
      <c r="BE55" s="1249"/>
      <c r="BF55" s="1249"/>
      <c r="BG55" s="1249"/>
      <c r="BH55" s="1249"/>
      <c r="BI55" s="1249"/>
      <c r="BJ55" s="1249"/>
      <c r="BK55" s="1249"/>
      <c r="BL55" s="1249"/>
      <c r="BM55" s="1249"/>
      <c r="BN55" s="1249"/>
      <c r="BO55" s="1249"/>
      <c r="BP55" s="1248">
        <v>23.4</v>
      </c>
      <c r="BQ55" s="1248"/>
      <c r="BR55" s="1248"/>
      <c r="BS55" s="1248"/>
      <c r="BT55" s="1248"/>
      <c r="BU55" s="1248"/>
      <c r="BV55" s="1248"/>
      <c r="BW55" s="1248"/>
      <c r="BX55" s="1248">
        <v>7.6</v>
      </c>
      <c r="BY55" s="1248"/>
      <c r="BZ55" s="1248"/>
      <c r="CA55" s="1248"/>
      <c r="CB55" s="1248"/>
      <c r="CC55" s="1248"/>
      <c r="CD55" s="1248"/>
      <c r="CE55" s="1248"/>
      <c r="CF55" s="1248">
        <v>3</v>
      </c>
      <c r="CG55" s="1248"/>
      <c r="CH55" s="1248"/>
      <c r="CI55" s="1248"/>
      <c r="CJ55" s="1248"/>
      <c r="CK55" s="1248"/>
      <c r="CL55" s="1248"/>
      <c r="CM55" s="1248"/>
      <c r="CN55" s="1248">
        <v>3.4</v>
      </c>
      <c r="CO55" s="1248"/>
      <c r="CP55" s="1248"/>
      <c r="CQ55" s="1248"/>
      <c r="CR55" s="1248"/>
      <c r="CS55" s="1248"/>
      <c r="CT55" s="1248"/>
      <c r="CU55" s="1248"/>
      <c r="CV55" s="1248">
        <v>0</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603</v>
      </c>
      <c r="BC57" s="1249"/>
      <c r="BD57" s="1249"/>
      <c r="BE57" s="1249"/>
      <c r="BF57" s="1249"/>
      <c r="BG57" s="1249"/>
      <c r="BH57" s="1249"/>
      <c r="BI57" s="1249"/>
      <c r="BJ57" s="1249"/>
      <c r="BK57" s="1249"/>
      <c r="BL57" s="1249"/>
      <c r="BM57" s="1249"/>
      <c r="BN57" s="1249"/>
      <c r="BO57" s="1249"/>
      <c r="BP57" s="1248">
        <v>59.2</v>
      </c>
      <c r="BQ57" s="1248"/>
      <c r="BR57" s="1248"/>
      <c r="BS57" s="1248"/>
      <c r="BT57" s="1248"/>
      <c r="BU57" s="1248"/>
      <c r="BV57" s="1248"/>
      <c r="BW57" s="1248"/>
      <c r="BX57" s="1248">
        <v>63.4</v>
      </c>
      <c r="BY57" s="1248"/>
      <c r="BZ57" s="1248"/>
      <c r="CA57" s="1248"/>
      <c r="CB57" s="1248"/>
      <c r="CC57" s="1248"/>
      <c r="CD57" s="1248"/>
      <c r="CE57" s="1248"/>
      <c r="CF57" s="1248">
        <v>63.3</v>
      </c>
      <c r="CG57" s="1248"/>
      <c r="CH57" s="1248"/>
      <c r="CI57" s="1248"/>
      <c r="CJ57" s="1248"/>
      <c r="CK57" s="1248"/>
      <c r="CL57" s="1248"/>
      <c r="CM57" s="1248"/>
      <c r="CN57" s="1248">
        <v>62.8</v>
      </c>
      <c r="CO57" s="1248"/>
      <c r="CP57" s="1248"/>
      <c r="CQ57" s="1248"/>
      <c r="CR57" s="1248"/>
      <c r="CS57" s="1248"/>
      <c r="CT57" s="1248"/>
      <c r="CU57" s="1248"/>
      <c r="CV57" s="1248">
        <v>62.8</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602</v>
      </c>
    </row>
    <row r="64" spans="1:109" ht="13.5" x14ac:dyDescent="0.15">
      <c r="B64" s="1242"/>
      <c r="G64" s="1278"/>
      <c r="I64" s="1280"/>
      <c r="J64" s="1280"/>
      <c r="K64" s="1280"/>
      <c r="L64" s="1280"/>
      <c r="M64" s="1280"/>
      <c r="N64" s="1279"/>
      <c r="AM64" s="1278"/>
      <c r="AN64" s="1278" t="s">
        <v>601</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600</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599</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558</v>
      </c>
      <c r="BQ72" s="1250"/>
      <c r="BR72" s="1250"/>
      <c r="BS72" s="1250"/>
      <c r="BT72" s="1250"/>
      <c r="BU72" s="1250"/>
      <c r="BV72" s="1250"/>
      <c r="BW72" s="1250"/>
      <c r="BX72" s="1250" t="s">
        <v>559</v>
      </c>
      <c r="BY72" s="1250"/>
      <c r="BZ72" s="1250"/>
      <c r="CA72" s="1250"/>
      <c r="CB72" s="1250"/>
      <c r="CC72" s="1250"/>
      <c r="CD72" s="1250"/>
      <c r="CE72" s="1250"/>
      <c r="CF72" s="1250" t="s">
        <v>560</v>
      </c>
      <c r="CG72" s="1250"/>
      <c r="CH72" s="1250"/>
      <c r="CI72" s="1250"/>
      <c r="CJ72" s="1250"/>
      <c r="CK72" s="1250"/>
      <c r="CL72" s="1250"/>
      <c r="CM72" s="1250"/>
      <c r="CN72" s="1250" t="s">
        <v>561</v>
      </c>
      <c r="CO72" s="1250"/>
      <c r="CP72" s="1250"/>
      <c r="CQ72" s="1250"/>
      <c r="CR72" s="1250"/>
      <c r="CS72" s="1250"/>
      <c r="CT72" s="1250"/>
      <c r="CU72" s="1250"/>
      <c r="CV72" s="1250" t="s">
        <v>562</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598</v>
      </c>
      <c r="AO73" s="1249"/>
      <c r="AP73" s="1249"/>
      <c r="AQ73" s="1249"/>
      <c r="AR73" s="1249"/>
      <c r="AS73" s="1249"/>
      <c r="AT73" s="1249"/>
      <c r="AU73" s="1249"/>
      <c r="AV73" s="1249"/>
      <c r="AW73" s="1249"/>
      <c r="AX73" s="1249"/>
      <c r="AY73" s="1249"/>
      <c r="AZ73" s="1249"/>
      <c r="BA73" s="1249"/>
      <c r="BB73" s="1249" t="s">
        <v>596</v>
      </c>
      <c r="BC73" s="1249"/>
      <c r="BD73" s="1249"/>
      <c r="BE73" s="1249"/>
      <c r="BF73" s="1249"/>
      <c r="BG73" s="1249"/>
      <c r="BH73" s="1249"/>
      <c r="BI73" s="1249"/>
      <c r="BJ73" s="1249"/>
      <c r="BK73" s="1249"/>
      <c r="BL73" s="1249"/>
      <c r="BM73" s="1249"/>
      <c r="BN73" s="1249"/>
      <c r="BO73" s="1249"/>
      <c r="BP73" s="1248">
        <v>42.4</v>
      </c>
      <c r="BQ73" s="1248"/>
      <c r="BR73" s="1248"/>
      <c r="BS73" s="1248"/>
      <c r="BT73" s="1248"/>
      <c r="BU73" s="1248"/>
      <c r="BV73" s="1248"/>
      <c r="BW73" s="1248"/>
      <c r="BX73" s="1248">
        <v>37.200000000000003</v>
      </c>
      <c r="BY73" s="1248"/>
      <c r="BZ73" s="1248"/>
      <c r="CA73" s="1248"/>
      <c r="CB73" s="1248"/>
      <c r="CC73" s="1248"/>
      <c r="CD73" s="1248"/>
      <c r="CE73" s="1248"/>
      <c r="CF73" s="1248">
        <v>35.5</v>
      </c>
      <c r="CG73" s="1248"/>
      <c r="CH73" s="1248"/>
      <c r="CI73" s="1248"/>
      <c r="CJ73" s="1248"/>
      <c r="CK73" s="1248"/>
      <c r="CL73" s="1248"/>
      <c r="CM73" s="1248"/>
      <c r="CN73" s="1248">
        <v>27.3</v>
      </c>
      <c r="CO73" s="1248"/>
      <c r="CP73" s="1248"/>
      <c r="CQ73" s="1248"/>
      <c r="CR73" s="1248"/>
      <c r="CS73" s="1248"/>
      <c r="CT73" s="1248"/>
      <c r="CU73" s="1248"/>
      <c r="CV73" s="1248">
        <v>25.2</v>
      </c>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595</v>
      </c>
      <c r="BC75" s="1249"/>
      <c r="BD75" s="1249"/>
      <c r="BE75" s="1249"/>
      <c r="BF75" s="1249"/>
      <c r="BG75" s="1249"/>
      <c r="BH75" s="1249"/>
      <c r="BI75" s="1249"/>
      <c r="BJ75" s="1249"/>
      <c r="BK75" s="1249"/>
      <c r="BL75" s="1249"/>
      <c r="BM75" s="1249"/>
      <c r="BN75" s="1249"/>
      <c r="BO75" s="1249"/>
      <c r="BP75" s="1248">
        <v>7.4</v>
      </c>
      <c r="BQ75" s="1248"/>
      <c r="BR75" s="1248"/>
      <c r="BS75" s="1248"/>
      <c r="BT75" s="1248"/>
      <c r="BU75" s="1248"/>
      <c r="BV75" s="1248"/>
      <c r="BW75" s="1248"/>
      <c r="BX75" s="1248">
        <v>7.4</v>
      </c>
      <c r="BY75" s="1248"/>
      <c r="BZ75" s="1248"/>
      <c r="CA75" s="1248"/>
      <c r="CB75" s="1248"/>
      <c r="CC75" s="1248"/>
      <c r="CD75" s="1248"/>
      <c r="CE75" s="1248"/>
      <c r="CF75" s="1248">
        <v>7.1</v>
      </c>
      <c r="CG75" s="1248"/>
      <c r="CH75" s="1248"/>
      <c r="CI75" s="1248"/>
      <c r="CJ75" s="1248"/>
      <c r="CK75" s="1248"/>
      <c r="CL75" s="1248"/>
      <c r="CM75" s="1248"/>
      <c r="CN75" s="1248">
        <v>7.1</v>
      </c>
      <c r="CO75" s="1248"/>
      <c r="CP75" s="1248"/>
      <c r="CQ75" s="1248"/>
      <c r="CR75" s="1248"/>
      <c r="CS75" s="1248"/>
      <c r="CT75" s="1248"/>
      <c r="CU75" s="1248"/>
      <c r="CV75" s="1248">
        <v>7</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597</v>
      </c>
      <c r="AO77" s="1250"/>
      <c r="AP77" s="1250"/>
      <c r="AQ77" s="1250"/>
      <c r="AR77" s="1250"/>
      <c r="AS77" s="1250"/>
      <c r="AT77" s="1250"/>
      <c r="AU77" s="1250"/>
      <c r="AV77" s="1250"/>
      <c r="AW77" s="1250"/>
      <c r="AX77" s="1250"/>
      <c r="AY77" s="1250"/>
      <c r="AZ77" s="1250"/>
      <c r="BA77" s="1250"/>
      <c r="BB77" s="1249" t="s">
        <v>596</v>
      </c>
      <c r="BC77" s="1249"/>
      <c r="BD77" s="1249"/>
      <c r="BE77" s="1249"/>
      <c r="BF77" s="1249"/>
      <c r="BG77" s="1249"/>
      <c r="BH77" s="1249"/>
      <c r="BI77" s="1249"/>
      <c r="BJ77" s="1249"/>
      <c r="BK77" s="1249"/>
      <c r="BL77" s="1249"/>
      <c r="BM77" s="1249"/>
      <c r="BN77" s="1249"/>
      <c r="BO77" s="1249"/>
      <c r="BP77" s="1248">
        <v>23.4</v>
      </c>
      <c r="BQ77" s="1248"/>
      <c r="BR77" s="1248"/>
      <c r="BS77" s="1248"/>
      <c r="BT77" s="1248"/>
      <c r="BU77" s="1248"/>
      <c r="BV77" s="1248"/>
      <c r="BW77" s="1248"/>
      <c r="BX77" s="1248">
        <v>7.6</v>
      </c>
      <c r="BY77" s="1248"/>
      <c r="BZ77" s="1248"/>
      <c r="CA77" s="1248"/>
      <c r="CB77" s="1248"/>
      <c r="CC77" s="1248"/>
      <c r="CD77" s="1248"/>
      <c r="CE77" s="1248"/>
      <c r="CF77" s="1248">
        <v>3</v>
      </c>
      <c r="CG77" s="1248"/>
      <c r="CH77" s="1248"/>
      <c r="CI77" s="1248"/>
      <c r="CJ77" s="1248"/>
      <c r="CK77" s="1248"/>
      <c r="CL77" s="1248"/>
      <c r="CM77" s="1248"/>
      <c r="CN77" s="1248">
        <v>3.4</v>
      </c>
      <c r="CO77" s="1248"/>
      <c r="CP77" s="1248"/>
      <c r="CQ77" s="1248"/>
      <c r="CR77" s="1248"/>
      <c r="CS77" s="1248"/>
      <c r="CT77" s="1248"/>
      <c r="CU77" s="1248"/>
      <c r="CV77" s="1248">
        <v>0</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595</v>
      </c>
      <c r="BC79" s="1249"/>
      <c r="BD79" s="1249"/>
      <c r="BE79" s="1249"/>
      <c r="BF79" s="1249"/>
      <c r="BG79" s="1249"/>
      <c r="BH79" s="1249"/>
      <c r="BI79" s="1249"/>
      <c r="BJ79" s="1249"/>
      <c r="BK79" s="1249"/>
      <c r="BL79" s="1249"/>
      <c r="BM79" s="1249"/>
      <c r="BN79" s="1249"/>
      <c r="BO79" s="1249"/>
      <c r="BP79" s="1248">
        <v>8.5</v>
      </c>
      <c r="BQ79" s="1248"/>
      <c r="BR79" s="1248"/>
      <c r="BS79" s="1248"/>
      <c r="BT79" s="1248"/>
      <c r="BU79" s="1248"/>
      <c r="BV79" s="1248"/>
      <c r="BW79" s="1248"/>
      <c r="BX79" s="1248">
        <v>8.6</v>
      </c>
      <c r="BY79" s="1248"/>
      <c r="BZ79" s="1248"/>
      <c r="CA79" s="1248"/>
      <c r="CB79" s="1248"/>
      <c r="CC79" s="1248"/>
      <c r="CD79" s="1248"/>
      <c r="CE79" s="1248"/>
      <c r="CF79" s="1248">
        <v>8.8000000000000007</v>
      </c>
      <c r="CG79" s="1248"/>
      <c r="CH79" s="1248"/>
      <c r="CI79" s="1248"/>
      <c r="CJ79" s="1248"/>
      <c r="CK79" s="1248"/>
      <c r="CL79" s="1248"/>
      <c r="CM79" s="1248"/>
      <c r="CN79" s="1248">
        <v>8.8000000000000007</v>
      </c>
      <c r="CO79" s="1248"/>
      <c r="CP79" s="1248"/>
      <c r="CQ79" s="1248"/>
      <c r="CR79" s="1248"/>
      <c r="CS79" s="1248"/>
      <c r="CT79" s="1248"/>
      <c r="CU79" s="1248"/>
      <c r="CV79" s="1248">
        <v>8.3000000000000007</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ZyStHaaJXkIWc2Me+jThNoJJbjlQI5fwpRE34BZxJwleZn2b555/j4RLR9aer1EuuvsHamw/HbyFUjgBXdo5NA==" saltValue="BqhwX99Hj29A8rwiJ8vQf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4BBA6-6EC2-4799-AC9B-FB2A6BC70351}">
  <sheetPr>
    <pageSetUpPr fitToPage="1"/>
  </sheetPr>
  <dimension ref="A1:DR125"/>
  <sheetViews>
    <sheetView showGridLines="0" topLeftCell="A46" zoomScale="85" zoomScaleNormal="85" zoomScaleSheetLayoutView="70" workbookViewId="0">
      <selection activeCell="AH69" sqref="AH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505</v>
      </c>
    </row>
  </sheetData>
  <sheetProtection algorithmName="SHA-512" hashValue="Qm4doT9sEJ+hHn+Gxw7JgbraiT+sfe3he+vU00268m9NE99orMp6ozrjlx9Lo/lGEohWTIOjZwdWweNHNCO8mw==" saltValue="WHmMeQwErt5/u01grH6Yt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A1EE-EFF1-4354-A25D-4A4CEA156C18}">
  <sheetPr>
    <pageSetUpPr fitToPage="1"/>
  </sheetPr>
  <dimension ref="A1:DR125"/>
  <sheetViews>
    <sheetView showGridLines="0" topLeftCell="O19" zoomScale="85" zoomScaleNormal="85" zoomScaleSheetLayoutView="55" workbookViewId="0">
      <selection activeCell="AF101" sqref="AF10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505</v>
      </c>
    </row>
  </sheetData>
  <sheetProtection algorithmName="SHA-512" hashValue="2Qs3Fpdk+kJhoi6TK3asE+kbNJ+kiacYOhDAq2cB8lb+5g0ndfpMXhyjg5lg6rnGxsz6tEHYdziqCS9IUJHuRw==" saltValue="nhkFElDPbOzGHLLHkkgdG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35012</v>
      </c>
      <c r="E3" s="153"/>
      <c r="F3" s="154">
        <v>116162</v>
      </c>
      <c r="G3" s="155"/>
      <c r="H3" s="156"/>
    </row>
    <row r="4" spans="1:8" x14ac:dyDescent="0.15">
      <c r="A4" s="157"/>
      <c r="B4" s="158"/>
      <c r="C4" s="159"/>
      <c r="D4" s="160">
        <v>13808</v>
      </c>
      <c r="E4" s="161"/>
      <c r="F4" s="162">
        <v>61562</v>
      </c>
      <c r="G4" s="163"/>
      <c r="H4" s="164"/>
    </row>
    <row r="5" spans="1:8" x14ac:dyDescent="0.15">
      <c r="A5" s="145" t="s">
        <v>550</v>
      </c>
      <c r="B5" s="150"/>
      <c r="C5" s="151"/>
      <c r="D5" s="152">
        <v>21992</v>
      </c>
      <c r="E5" s="153"/>
      <c r="F5" s="154">
        <v>121449</v>
      </c>
      <c r="G5" s="155"/>
      <c r="H5" s="156"/>
    </row>
    <row r="6" spans="1:8" x14ac:dyDescent="0.15">
      <c r="A6" s="157"/>
      <c r="B6" s="158"/>
      <c r="C6" s="159"/>
      <c r="D6" s="160">
        <v>8590</v>
      </c>
      <c r="E6" s="161"/>
      <c r="F6" s="162">
        <v>62922</v>
      </c>
      <c r="G6" s="163"/>
      <c r="H6" s="164"/>
    </row>
    <row r="7" spans="1:8" x14ac:dyDescent="0.15">
      <c r="A7" s="145" t="s">
        <v>551</v>
      </c>
      <c r="B7" s="150"/>
      <c r="C7" s="151"/>
      <c r="D7" s="152">
        <v>31986</v>
      </c>
      <c r="E7" s="153"/>
      <c r="F7" s="154">
        <v>145139</v>
      </c>
      <c r="G7" s="155"/>
      <c r="H7" s="156"/>
    </row>
    <row r="8" spans="1:8" x14ac:dyDescent="0.15">
      <c r="A8" s="157"/>
      <c r="B8" s="158"/>
      <c r="C8" s="159"/>
      <c r="D8" s="160">
        <v>22676</v>
      </c>
      <c r="E8" s="161"/>
      <c r="F8" s="162">
        <v>83762</v>
      </c>
      <c r="G8" s="163"/>
      <c r="H8" s="164"/>
    </row>
    <row r="9" spans="1:8" x14ac:dyDescent="0.15">
      <c r="A9" s="145" t="s">
        <v>552</v>
      </c>
      <c r="B9" s="150"/>
      <c r="C9" s="151"/>
      <c r="D9" s="152">
        <v>66359</v>
      </c>
      <c r="E9" s="153"/>
      <c r="F9" s="154">
        <v>125391</v>
      </c>
      <c r="G9" s="155"/>
      <c r="H9" s="156"/>
    </row>
    <row r="10" spans="1:8" x14ac:dyDescent="0.15">
      <c r="A10" s="157"/>
      <c r="B10" s="158"/>
      <c r="C10" s="159"/>
      <c r="D10" s="160">
        <v>41427</v>
      </c>
      <c r="E10" s="161"/>
      <c r="F10" s="162">
        <v>68516</v>
      </c>
      <c r="G10" s="163"/>
      <c r="H10" s="164"/>
    </row>
    <row r="11" spans="1:8" x14ac:dyDescent="0.15">
      <c r="A11" s="145" t="s">
        <v>553</v>
      </c>
      <c r="B11" s="150"/>
      <c r="C11" s="151"/>
      <c r="D11" s="152">
        <v>162545</v>
      </c>
      <c r="E11" s="153"/>
      <c r="F11" s="154">
        <v>138402</v>
      </c>
      <c r="G11" s="155"/>
      <c r="H11" s="156"/>
    </row>
    <row r="12" spans="1:8" x14ac:dyDescent="0.15">
      <c r="A12" s="157"/>
      <c r="B12" s="158"/>
      <c r="C12" s="165"/>
      <c r="D12" s="160">
        <v>69020</v>
      </c>
      <c r="E12" s="161"/>
      <c r="F12" s="162">
        <v>70652</v>
      </c>
      <c r="G12" s="163"/>
      <c r="H12" s="164"/>
    </row>
    <row r="13" spans="1:8" x14ac:dyDescent="0.15">
      <c r="A13" s="145"/>
      <c r="B13" s="150"/>
      <c r="C13" s="166"/>
      <c r="D13" s="167">
        <v>63579</v>
      </c>
      <c r="E13" s="168"/>
      <c r="F13" s="169">
        <v>129309</v>
      </c>
      <c r="G13" s="170"/>
      <c r="H13" s="156"/>
    </row>
    <row r="14" spans="1:8" x14ac:dyDescent="0.15">
      <c r="A14" s="157"/>
      <c r="B14" s="158"/>
      <c r="C14" s="159"/>
      <c r="D14" s="160">
        <v>31104</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8.3800000000000008</v>
      </c>
      <c r="C19" s="171">
        <f>ROUND(VALUE(SUBSTITUTE(実質収支比率等に係る経年分析!G$48,"▲","-")),2)</f>
        <v>6.18</v>
      </c>
      <c r="D19" s="171">
        <f>ROUND(VALUE(SUBSTITUTE(実質収支比率等に係る経年分析!H$48,"▲","-")),2)</f>
        <v>7.26</v>
      </c>
      <c r="E19" s="171">
        <f>ROUND(VALUE(SUBSTITUTE(実質収支比率等に係る経年分析!I$48,"▲","-")),2)</f>
        <v>6.12</v>
      </c>
      <c r="F19" s="171">
        <f>ROUND(VALUE(SUBSTITUTE(実質収支比率等に係る経年分析!J$48,"▲","-")),2)</f>
        <v>7.79</v>
      </c>
    </row>
    <row r="20" spans="1:11" x14ac:dyDescent="0.15">
      <c r="A20" s="171" t="s">
        <v>55</v>
      </c>
      <c r="B20" s="171">
        <f>ROUND(VALUE(SUBSTITUTE(実質収支比率等に係る経年分析!F$47,"▲","-")),2)</f>
        <v>42.56</v>
      </c>
      <c r="C20" s="171">
        <f>ROUND(VALUE(SUBSTITUTE(実質収支比率等に係る経年分析!G$47,"▲","-")),2)</f>
        <v>44.36</v>
      </c>
      <c r="D20" s="171">
        <f>ROUND(VALUE(SUBSTITUTE(実質収支比率等に係る経年分析!H$47,"▲","-")),2)</f>
        <v>42.19</v>
      </c>
      <c r="E20" s="171">
        <f>ROUND(VALUE(SUBSTITUTE(実質収支比率等に係る経年分析!I$47,"▲","-")),2)</f>
        <v>42.83</v>
      </c>
      <c r="F20" s="171">
        <f>ROUND(VALUE(SUBSTITUTE(実質収支比率等に係る経年分析!J$47,"▲","-")),2)</f>
        <v>45.61</v>
      </c>
    </row>
    <row r="21" spans="1:11" x14ac:dyDescent="0.15">
      <c r="A21" s="171" t="s">
        <v>56</v>
      </c>
      <c r="B21" s="171">
        <f>IF(ISNUMBER(VALUE(SUBSTITUTE(実質収支比率等に係る経年分析!F$49,"▲","-"))),ROUND(VALUE(SUBSTITUTE(実質収支比率等に係る経年分析!F$49,"▲","-")),2),NA())</f>
        <v>1.53</v>
      </c>
      <c r="C21" s="171">
        <f>IF(ISNUMBER(VALUE(SUBSTITUTE(実質収支比率等に係る経年分析!G$49,"▲","-"))),ROUND(VALUE(SUBSTITUTE(実質収支比率等に係る経年分析!G$49,"▲","-")),2),NA())</f>
        <v>0.56999999999999995</v>
      </c>
      <c r="D21" s="171">
        <f>IF(ISNUMBER(VALUE(SUBSTITUTE(実質収支比率等に係る経年分析!H$49,"▲","-"))),ROUND(VALUE(SUBSTITUTE(実質収支比率等に係る経年分析!H$49,"▲","-")),2),NA())</f>
        <v>-1.1200000000000001</v>
      </c>
      <c r="E21" s="171">
        <f>IF(ISNUMBER(VALUE(SUBSTITUTE(実質収支比率等に係る経年分析!I$49,"▲","-"))),ROUND(VALUE(SUBSTITUTE(実質収支比率等に係る経年分析!I$49,"▲","-")),2),NA())</f>
        <v>2.04</v>
      </c>
      <c r="F21" s="171">
        <f>IF(ISNUMBER(VALUE(SUBSTITUTE(実質収支比率等に係る経年分析!J$49,"▲","-"))),ROUND(VALUE(SUBSTITUTE(実質収支比率等に係る経年分析!J$49,"▲","-")),2),NA())</f>
        <v>8.19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下水道特別会計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0.55000000000000004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浄化槽設置管理事業特別会計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1.36</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8.3699999999999992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248</v>
      </c>
      <c r="E42" s="173"/>
      <c r="F42" s="173"/>
      <c r="G42" s="173">
        <f>'実質公債費比率（分子）の構造'!L$52</f>
        <v>255</v>
      </c>
      <c r="H42" s="173"/>
      <c r="I42" s="173"/>
      <c r="J42" s="173">
        <f>'実質公債費比率（分子）の構造'!M$52</f>
        <v>255</v>
      </c>
      <c r="K42" s="173"/>
      <c r="L42" s="173"/>
      <c r="M42" s="173">
        <f>'実質公債費比率（分子）の構造'!N$52</f>
        <v>259</v>
      </c>
      <c r="N42" s="173"/>
      <c r="O42" s="173"/>
      <c r="P42" s="173">
        <f>'実質公債費比率（分子）の構造'!O$52</f>
        <v>264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33</v>
      </c>
      <c r="C45" s="173"/>
      <c r="D45" s="173"/>
      <c r="E45" s="173">
        <f>'実質公債費比率（分子）の構造'!L$49</f>
        <v>33</v>
      </c>
      <c r="F45" s="173"/>
      <c r="G45" s="173"/>
      <c r="H45" s="173">
        <f>'実質公債費比率（分子）の構造'!M$49</f>
        <v>37</v>
      </c>
      <c r="I45" s="173"/>
      <c r="J45" s="173"/>
      <c r="K45" s="173">
        <f>'実質公債費比率（分子）の構造'!N$49</f>
        <v>38</v>
      </c>
      <c r="L45" s="173"/>
      <c r="M45" s="173"/>
      <c r="N45" s="173">
        <f>'実質公債費比率（分子）の構造'!O$49</f>
        <v>46</v>
      </c>
      <c r="O45" s="173"/>
      <c r="P45" s="173"/>
    </row>
    <row r="46" spans="1:16" x14ac:dyDescent="0.15">
      <c r="A46" s="173" t="s">
        <v>67</v>
      </c>
      <c r="B46" s="173">
        <f>'実質公債費比率（分子）の構造'!K$48</f>
        <v>77</v>
      </c>
      <c r="C46" s="173"/>
      <c r="D46" s="173"/>
      <c r="E46" s="173">
        <f>'実質公債費比率（分子）の構造'!L$48</f>
        <v>78</v>
      </c>
      <c r="F46" s="173"/>
      <c r="G46" s="173"/>
      <c r="H46" s="173">
        <f>'実質公債費比率（分子）の構造'!M$48</f>
        <v>79</v>
      </c>
      <c r="I46" s="173"/>
      <c r="J46" s="173"/>
      <c r="K46" s="173">
        <f>'実質公債費比率（分子）の構造'!N$48</f>
        <v>81</v>
      </c>
      <c r="L46" s="173"/>
      <c r="M46" s="173"/>
      <c r="N46" s="173">
        <f>'実質公債費比率（分子）の構造'!O$48</f>
        <v>83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293</v>
      </c>
      <c r="C49" s="173"/>
      <c r="D49" s="173"/>
      <c r="E49" s="173">
        <f>'実質公債費比率（分子）の構造'!L$45</f>
        <v>291</v>
      </c>
      <c r="F49" s="173"/>
      <c r="G49" s="173"/>
      <c r="H49" s="173">
        <f>'実質公債費比率（分子）の構造'!M$45</f>
        <v>290</v>
      </c>
      <c r="I49" s="173"/>
      <c r="J49" s="173"/>
      <c r="K49" s="173">
        <f>'実質公債費比率（分子）の構造'!N$45</f>
        <v>304</v>
      </c>
      <c r="L49" s="173"/>
      <c r="M49" s="173"/>
      <c r="N49" s="173">
        <f>'実質公債費比率（分子）の構造'!O$45</f>
        <v>298</v>
      </c>
      <c r="O49" s="173"/>
      <c r="P49" s="173"/>
    </row>
    <row r="50" spans="1:16" x14ac:dyDescent="0.15">
      <c r="A50" s="173" t="s">
        <v>71</v>
      </c>
      <c r="B50" s="173" t="e">
        <f>NA()</f>
        <v>#N/A</v>
      </c>
      <c r="C50" s="173">
        <f>IF(ISNUMBER('実質公債費比率（分子）の構造'!K$53),'実質公債費比率（分子）の構造'!K$53,NA())</f>
        <v>155</v>
      </c>
      <c r="D50" s="173" t="e">
        <f>NA()</f>
        <v>#N/A</v>
      </c>
      <c r="E50" s="173" t="e">
        <f>NA()</f>
        <v>#N/A</v>
      </c>
      <c r="F50" s="173">
        <f>IF(ISNUMBER('実質公債費比率（分子）の構造'!L$53),'実質公債費比率（分子）の構造'!L$53,NA())</f>
        <v>147</v>
      </c>
      <c r="G50" s="173" t="e">
        <f>NA()</f>
        <v>#N/A</v>
      </c>
      <c r="H50" s="173" t="e">
        <f>NA()</f>
        <v>#N/A</v>
      </c>
      <c r="I50" s="173">
        <f>IF(ISNUMBER('実質公債費比率（分子）の構造'!M$53),'実質公債費比率（分子）の構造'!M$53,NA())</f>
        <v>151</v>
      </c>
      <c r="J50" s="173" t="e">
        <f>NA()</f>
        <v>#N/A</v>
      </c>
      <c r="K50" s="173" t="e">
        <f>NA()</f>
        <v>#N/A</v>
      </c>
      <c r="L50" s="173">
        <f>IF(ISNUMBER('実質公債費比率（分子）の構造'!N$53),'実質公債費比率（分子）の構造'!N$53,NA())</f>
        <v>164</v>
      </c>
      <c r="M50" s="173" t="e">
        <f>NA()</f>
        <v>#N/A</v>
      </c>
      <c r="N50" s="173" t="e">
        <f>NA()</f>
        <v>#N/A</v>
      </c>
      <c r="O50" s="173">
        <f>IF(ISNUMBER('実質公債費比率（分子）の構造'!O$53),'実質公債費比率（分子）の構造'!O$53,NA())</f>
        <v>163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3161</v>
      </c>
      <c r="E56" s="172"/>
      <c r="F56" s="172"/>
      <c r="G56" s="172">
        <f>'将来負担比率（分子）の構造'!J$52</f>
        <v>3143</v>
      </c>
      <c r="H56" s="172"/>
      <c r="I56" s="172"/>
      <c r="J56" s="172">
        <f>'将来負担比率（分子）の構造'!K$52</f>
        <v>3195</v>
      </c>
      <c r="K56" s="172"/>
      <c r="L56" s="172"/>
      <c r="M56" s="172">
        <f>'将来負担比率（分子）の構造'!L$52</f>
        <v>3403</v>
      </c>
      <c r="N56" s="172"/>
      <c r="O56" s="172"/>
      <c r="P56" s="172">
        <f>'将来負担比率（分子）の構造'!M$52</f>
        <v>3733</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1343</v>
      </c>
      <c r="E58" s="172"/>
      <c r="F58" s="172"/>
      <c r="G58" s="172">
        <f>'将来負担比率（分子）の構造'!J$50</f>
        <v>1417</v>
      </c>
      <c r="H58" s="172"/>
      <c r="I58" s="172"/>
      <c r="J58" s="172">
        <f>'将来負担比率（分子）の構造'!K$50</f>
        <v>1408</v>
      </c>
      <c r="K58" s="172"/>
      <c r="L58" s="172"/>
      <c r="M58" s="172">
        <f>'将来負担比率（分子）の構造'!L$50</f>
        <v>1498</v>
      </c>
      <c r="N58" s="172"/>
      <c r="O58" s="172"/>
      <c r="P58" s="172">
        <f>'将来負担比率（分子）の構造'!M$50</f>
        <v>1730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719</v>
      </c>
      <c r="C62" s="172"/>
      <c r="D62" s="172"/>
      <c r="E62" s="172">
        <f>'将来負担比率（分子）の構造'!J$45</f>
        <v>698</v>
      </c>
      <c r="F62" s="172"/>
      <c r="G62" s="172"/>
      <c r="H62" s="172">
        <f>'将来負担比率（分子）の構造'!K$45</f>
        <v>701</v>
      </c>
      <c r="I62" s="172"/>
      <c r="J62" s="172"/>
      <c r="K62" s="172">
        <f>'将来負担比率（分子）の構造'!L$45</f>
        <v>601</v>
      </c>
      <c r="L62" s="172"/>
      <c r="M62" s="172"/>
      <c r="N62" s="172">
        <f>'将来負担比率（分子）の構造'!M$45</f>
        <v>542</v>
      </c>
      <c r="O62" s="172"/>
      <c r="P62" s="172"/>
    </row>
    <row r="63" spans="1:16" x14ac:dyDescent="0.15">
      <c r="A63" s="172" t="s">
        <v>34</v>
      </c>
      <c r="B63" s="172">
        <f>'将来負担比率（分子）の構造'!I$44</f>
        <v>268</v>
      </c>
      <c r="C63" s="172"/>
      <c r="D63" s="172"/>
      <c r="E63" s="172">
        <f>'将来負担比率（分子）の構造'!J$44</f>
        <v>292</v>
      </c>
      <c r="F63" s="172"/>
      <c r="G63" s="172"/>
      <c r="H63" s="172">
        <f>'将来負担比率（分子）の構造'!K$44</f>
        <v>261</v>
      </c>
      <c r="I63" s="172"/>
      <c r="J63" s="172"/>
      <c r="K63" s="172">
        <f>'将来負担比率（分子）の構造'!L$44</f>
        <v>259</v>
      </c>
      <c r="L63" s="172"/>
      <c r="M63" s="172"/>
      <c r="N63" s="172">
        <f>'将来負担比率（分子）の構造'!M$44</f>
        <v>234</v>
      </c>
      <c r="O63" s="172"/>
      <c r="P63" s="172"/>
    </row>
    <row r="64" spans="1:16" x14ac:dyDescent="0.15">
      <c r="A64" s="172" t="s">
        <v>33</v>
      </c>
      <c r="B64" s="172">
        <f>'将来負担比率（分子）の構造'!I$43</f>
        <v>1277</v>
      </c>
      <c r="C64" s="172"/>
      <c r="D64" s="172"/>
      <c r="E64" s="172">
        <f>'将来負担比率（分子）の構造'!J$43</f>
        <v>1254</v>
      </c>
      <c r="F64" s="172"/>
      <c r="G64" s="172"/>
      <c r="H64" s="172">
        <f>'将来負担比率（分子）の構造'!K$43</f>
        <v>1238</v>
      </c>
      <c r="I64" s="172"/>
      <c r="J64" s="172"/>
      <c r="K64" s="172">
        <f>'将来負担比率（分子）の構造'!L$43</f>
        <v>1278</v>
      </c>
      <c r="L64" s="172"/>
      <c r="M64" s="172"/>
      <c r="N64" s="172">
        <f>'将来負担比率（分子）の構造'!M$43</f>
        <v>1294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3126</v>
      </c>
      <c r="C66" s="172"/>
      <c r="D66" s="172"/>
      <c r="E66" s="172">
        <f>'将来負担比率（分子）の構造'!J$41</f>
        <v>3107</v>
      </c>
      <c r="F66" s="172"/>
      <c r="G66" s="172"/>
      <c r="H66" s="172">
        <f>'将来負担比率（分子）の構造'!K$41</f>
        <v>3156</v>
      </c>
      <c r="I66" s="172"/>
      <c r="J66" s="172"/>
      <c r="K66" s="172">
        <f>'将来負担比率（分子）の構造'!L$41</f>
        <v>3379</v>
      </c>
      <c r="L66" s="172"/>
      <c r="M66" s="172"/>
      <c r="N66" s="172">
        <f>'将来負担比率（分子）の構造'!M$41</f>
        <v>4012</v>
      </c>
      <c r="O66" s="172"/>
      <c r="P66" s="172"/>
    </row>
    <row r="67" spans="1:16" x14ac:dyDescent="0.15">
      <c r="A67" s="172" t="s">
        <v>75</v>
      </c>
      <c r="B67" s="172" t="e">
        <f>NA()</f>
        <v>#N/A</v>
      </c>
      <c r="C67" s="172">
        <f>IF(ISNUMBER('将来負担比率（分子）の構造'!I$53), IF('将来負担比率（分子）の構造'!I$53 &lt; 0, 0, '将来負担比率（分子）の構造'!I$53), NA())</f>
        <v>886</v>
      </c>
      <c r="D67" s="172" t="e">
        <f>NA()</f>
        <v>#N/A</v>
      </c>
      <c r="E67" s="172" t="e">
        <f>NA()</f>
        <v>#N/A</v>
      </c>
      <c r="F67" s="172">
        <f>IF(ISNUMBER('将来負担比率（分子）の構造'!J$53), IF('将来負担比率（分子）の構造'!J$53 &lt; 0, 0, '将来負担比率（分子）の構造'!J$53), NA())</f>
        <v>791</v>
      </c>
      <c r="G67" s="172" t="e">
        <f>NA()</f>
        <v>#N/A</v>
      </c>
      <c r="H67" s="172" t="e">
        <f>NA()</f>
        <v>#N/A</v>
      </c>
      <c r="I67" s="172">
        <f>IF(ISNUMBER('将来負担比率（分子）の構造'!K$53), IF('将来負担比率（分子）の構造'!K$53 &lt; 0, 0, '将来負担比率（分子）の構造'!K$53), NA())</f>
        <v>754</v>
      </c>
      <c r="J67" s="172" t="e">
        <f>NA()</f>
        <v>#N/A</v>
      </c>
      <c r="K67" s="172" t="e">
        <f>NA()</f>
        <v>#N/A</v>
      </c>
      <c r="L67" s="172">
        <f>IF(ISNUMBER('将来負担比率（分子）の構造'!L$53), IF('将来負担比率（分子）の構造'!L$53 &lt; 0, 0, '将来負担比率（分子）の構造'!L$53), NA())</f>
        <v>615</v>
      </c>
      <c r="M67" s="172" t="e">
        <f>NA()</f>
        <v>#N/A</v>
      </c>
      <c r="N67" s="172" t="e">
        <f>NA()</f>
        <v>#N/A</v>
      </c>
      <c r="O67" s="172">
        <f>IF(ISNUMBER('将来負担比率（分子）の構造'!M$53), IF('将来負担比率（分子）の構造'!M$53 &lt; 0, 0, '将来負担比率（分子）の構造'!M$53), NA())</f>
        <v>619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1003</v>
      </c>
      <c r="C72" s="176">
        <f>基金残高に係る経年分析!G55</f>
        <v>1073</v>
      </c>
      <c r="D72" s="176">
        <f>基金残高に係る経年分析!H55</f>
        <v>1237</v>
      </c>
    </row>
    <row r="73" spans="1:16" x14ac:dyDescent="0.15">
      <c r="A73" s="175" t="s">
        <v>78</v>
      </c>
      <c r="B73" s="176">
        <f>基金残高に係る経年分析!F56</f>
        <v>59</v>
      </c>
      <c r="C73" s="176">
        <f>基金残高に係る経年分析!G56</f>
        <v>64</v>
      </c>
      <c r="D73" s="176">
        <f>基金残高に係る経年分析!H56</f>
        <v>112</v>
      </c>
    </row>
    <row r="74" spans="1:16" x14ac:dyDescent="0.15">
      <c r="A74" s="175" t="s">
        <v>79</v>
      </c>
      <c r="B74" s="176">
        <f>基金残高に係る経年分析!F57</f>
        <v>64</v>
      </c>
      <c r="C74" s="176">
        <f>基金残高に係る経年分析!G57</f>
        <v>69</v>
      </c>
      <c r="D74" s="176">
        <f>基金残高に係る経年分析!H57</f>
        <v>68</v>
      </c>
    </row>
  </sheetData>
  <sheetProtection algorithmName="SHA-512" hashValue="7oGodWU6dW9mHbSVP/nRX8w/a8NPolKfwr+8+Ry+onRhNyivQUbLD+Q2XSeO/ueoUGGcIgA194UL7eMY+/5u6Q==" saltValue="8YxLZ2u06q6878sHg4wg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N54" sqref="N54"/>
    </sheetView>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9" t="s">
        <v>215</v>
      </c>
      <c r="DI1" s="610"/>
      <c r="DJ1" s="610"/>
      <c r="DK1" s="610"/>
      <c r="DL1" s="610"/>
      <c r="DM1" s="610"/>
      <c r="DN1" s="611"/>
      <c r="DO1" s="212"/>
      <c r="DP1" s="609" t="s">
        <v>216</v>
      </c>
      <c r="DQ1" s="610"/>
      <c r="DR1" s="610"/>
      <c r="DS1" s="610"/>
      <c r="DT1" s="610"/>
      <c r="DU1" s="610"/>
      <c r="DV1" s="610"/>
      <c r="DW1" s="610"/>
      <c r="DX1" s="610"/>
      <c r="DY1" s="610"/>
      <c r="DZ1" s="610"/>
      <c r="EA1" s="610"/>
      <c r="EB1" s="610"/>
      <c r="EC1" s="611"/>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12" t="s">
        <v>218</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2" t="s">
        <v>219</v>
      </c>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4"/>
      <c r="CD3" s="606" t="s">
        <v>220</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12" t="s">
        <v>1</v>
      </c>
      <c r="C4" s="613"/>
      <c r="D4" s="613"/>
      <c r="E4" s="613"/>
      <c r="F4" s="613"/>
      <c r="G4" s="613"/>
      <c r="H4" s="613"/>
      <c r="I4" s="613"/>
      <c r="J4" s="613"/>
      <c r="K4" s="613"/>
      <c r="L4" s="613"/>
      <c r="M4" s="613"/>
      <c r="N4" s="613"/>
      <c r="O4" s="613"/>
      <c r="P4" s="613"/>
      <c r="Q4" s="614"/>
      <c r="R4" s="612" t="s">
        <v>221</v>
      </c>
      <c r="S4" s="613"/>
      <c r="T4" s="613"/>
      <c r="U4" s="613"/>
      <c r="V4" s="613"/>
      <c r="W4" s="613"/>
      <c r="X4" s="613"/>
      <c r="Y4" s="614"/>
      <c r="Z4" s="612" t="s">
        <v>222</v>
      </c>
      <c r="AA4" s="613"/>
      <c r="AB4" s="613"/>
      <c r="AC4" s="614"/>
      <c r="AD4" s="612" t="s">
        <v>223</v>
      </c>
      <c r="AE4" s="613"/>
      <c r="AF4" s="613"/>
      <c r="AG4" s="613"/>
      <c r="AH4" s="613"/>
      <c r="AI4" s="613"/>
      <c r="AJ4" s="613"/>
      <c r="AK4" s="614"/>
      <c r="AL4" s="612" t="s">
        <v>222</v>
      </c>
      <c r="AM4" s="613"/>
      <c r="AN4" s="613"/>
      <c r="AO4" s="614"/>
      <c r="AP4" s="605" t="s">
        <v>224</v>
      </c>
      <c r="AQ4" s="605"/>
      <c r="AR4" s="605"/>
      <c r="AS4" s="605"/>
      <c r="AT4" s="605"/>
      <c r="AU4" s="605"/>
      <c r="AV4" s="605"/>
      <c r="AW4" s="605"/>
      <c r="AX4" s="605"/>
      <c r="AY4" s="605"/>
      <c r="AZ4" s="605"/>
      <c r="BA4" s="605"/>
      <c r="BB4" s="605"/>
      <c r="BC4" s="605"/>
      <c r="BD4" s="605"/>
      <c r="BE4" s="605"/>
      <c r="BF4" s="605"/>
      <c r="BG4" s="605" t="s">
        <v>225</v>
      </c>
      <c r="BH4" s="605"/>
      <c r="BI4" s="605"/>
      <c r="BJ4" s="605"/>
      <c r="BK4" s="605"/>
      <c r="BL4" s="605"/>
      <c r="BM4" s="605"/>
      <c r="BN4" s="605"/>
      <c r="BO4" s="605" t="s">
        <v>222</v>
      </c>
      <c r="BP4" s="605"/>
      <c r="BQ4" s="605"/>
      <c r="BR4" s="605"/>
      <c r="BS4" s="605" t="s">
        <v>226</v>
      </c>
      <c r="BT4" s="605"/>
      <c r="BU4" s="605"/>
      <c r="BV4" s="605"/>
      <c r="BW4" s="605"/>
      <c r="BX4" s="605"/>
      <c r="BY4" s="605"/>
      <c r="BZ4" s="605"/>
      <c r="CA4" s="605"/>
      <c r="CB4" s="605"/>
      <c r="CD4" s="606" t="s">
        <v>227</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s="362" customFormat="1" ht="11.25" customHeight="1" x14ac:dyDescent="0.15">
      <c r="B5" s="629" t="s">
        <v>228</v>
      </c>
      <c r="C5" s="630"/>
      <c r="D5" s="630"/>
      <c r="E5" s="630"/>
      <c r="F5" s="630"/>
      <c r="G5" s="630"/>
      <c r="H5" s="630"/>
      <c r="I5" s="630"/>
      <c r="J5" s="630"/>
      <c r="K5" s="630"/>
      <c r="L5" s="630"/>
      <c r="M5" s="630"/>
      <c r="N5" s="630"/>
      <c r="O5" s="630"/>
      <c r="P5" s="630"/>
      <c r="Q5" s="631"/>
      <c r="R5" s="632">
        <v>1172157</v>
      </c>
      <c r="S5" s="633"/>
      <c r="T5" s="633"/>
      <c r="U5" s="633"/>
      <c r="V5" s="633"/>
      <c r="W5" s="633"/>
      <c r="X5" s="633"/>
      <c r="Y5" s="634"/>
      <c r="Z5" s="635">
        <v>21.6</v>
      </c>
      <c r="AA5" s="635"/>
      <c r="AB5" s="635"/>
      <c r="AC5" s="635"/>
      <c r="AD5" s="636">
        <v>1172157</v>
      </c>
      <c r="AE5" s="636"/>
      <c r="AF5" s="636"/>
      <c r="AG5" s="636"/>
      <c r="AH5" s="636"/>
      <c r="AI5" s="636"/>
      <c r="AJ5" s="636"/>
      <c r="AK5" s="636"/>
      <c r="AL5" s="637">
        <v>44.1</v>
      </c>
      <c r="AM5" s="638"/>
      <c r="AN5" s="638"/>
      <c r="AO5" s="639"/>
      <c r="AP5" s="629" t="s">
        <v>229</v>
      </c>
      <c r="AQ5" s="630"/>
      <c r="AR5" s="630"/>
      <c r="AS5" s="630"/>
      <c r="AT5" s="630"/>
      <c r="AU5" s="630"/>
      <c r="AV5" s="630"/>
      <c r="AW5" s="630"/>
      <c r="AX5" s="630"/>
      <c r="AY5" s="630"/>
      <c r="AZ5" s="630"/>
      <c r="BA5" s="630"/>
      <c r="BB5" s="630"/>
      <c r="BC5" s="630"/>
      <c r="BD5" s="630"/>
      <c r="BE5" s="630"/>
      <c r="BF5" s="631"/>
      <c r="BG5" s="624">
        <v>1172157</v>
      </c>
      <c r="BH5" s="618"/>
      <c r="BI5" s="618"/>
      <c r="BJ5" s="618"/>
      <c r="BK5" s="618"/>
      <c r="BL5" s="618"/>
      <c r="BM5" s="618"/>
      <c r="BN5" s="625"/>
      <c r="BO5" s="620">
        <v>100</v>
      </c>
      <c r="BP5" s="620"/>
      <c r="BQ5" s="620"/>
      <c r="BR5" s="620"/>
      <c r="BS5" s="615">
        <v>13044</v>
      </c>
      <c r="BT5" s="615"/>
      <c r="BU5" s="615"/>
      <c r="BV5" s="615"/>
      <c r="BW5" s="615"/>
      <c r="BX5" s="615"/>
      <c r="BY5" s="615"/>
      <c r="BZ5" s="615"/>
      <c r="CA5" s="615"/>
      <c r="CB5" s="616"/>
      <c r="CD5" s="606" t="s">
        <v>224</v>
      </c>
      <c r="CE5" s="607"/>
      <c r="CF5" s="607"/>
      <c r="CG5" s="607"/>
      <c r="CH5" s="607"/>
      <c r="CI5" s="607"/>
      <c r="CJ5" s="607"/>
      <c r="CK5" s="607"/>
      <c r="CL5" s="607"/>
      <c r="CM5" s="607"/>
      <c r="CN5" s="607"/>
      <c r="CO5" s="607"/>
      <c r="CP5" s="607"/>
      <c r="CQ5" s="608"/>
      <c r="CR5" s="606" t="s">
        <v>230</v>
      </c>
      <c r="CS5" s="607"/>
      <c r="CT5" s="607"/>
      <c r="CU5" s="607"/>
      <c r="CV5" s="607"/>
      <c r="CW5" s="607"/>
      <c r="CX5" s="607"/>
      <c r="CY5" s="608"/>
      <c r="CZ5" s="606" t="s">
        <v>222</v>
      </c>
      <c r="DA5" s="607"/>
      <c r="DB5" s="607"/>
      <c r="DC5" s="608"/>
      <c r="DD5" s="606" t="s">
        <v>231</v>
      </c>
      <c r="DE5" s="607"/>
      <c r="DF5" s="607"/>
      <c r="DG5" s="607"/>
      <c r="DH5" s="607"/>
      <c r="DI5" s="607"/>
      <c r="DJ5" s="607"/>
      <c r="DK5" s="607"/>
      <c r="DL5" s="607"/>
      <c r="DM5" s="607"/>
      <c r="DN5" s="607"/>
      <c r="DO5" s="607"/>
      <c r="DP5" s="608"/>
      <c r="DQ5" s="606" t="s">
        <v>232</v>
      </c>
      <c r="DR5" s="607"/>
      <c r="DS5" s="607"/>
      <c r="DT5" s="607"/>
      <c r="DU5" s="607"/>
      <c r="DV5" s="607"/>
      <c r="DW5" s="607"/>
      <c r="DX5" s="607"/>
      <c r="DY5" s="607"/>
      <c r="DZ5" s="607"/>
      <c r="EA5" s="607"/>
      <c r="EB5" s="607"/>
      <c r="EC5" s="608"/>
    </row>
    <row r="6" spans="2:143" ht="11.25" customHeight="1" x14ac:dyDescent="0.15">
      <c r="B6" s="621" t="s">
        <v>233</v>
      </c>
      <c r="C6" s="622"/>
      <c r="D6" s="622"/>
      <c r="E6" s="622"/>
      <c r="F6" s="622"/>
      <c r="G6" s="622"/>
      <c r="H6" s="622"/>
      <c r="I6" s="622"/>
      <c r="J6" s="622"/>
      <c r="K6" s="622"/>
      <c r="L6" s="622"/>
      <c r="M6" s="622"/>
      <c r="N6" s="622"/>
      <c r="O6" s="622"/>
      <c r="P6" s="622"/>
      <c r="Q6" s="623"/>
      <c r="R6" s="624">
        <v>38724</v>
      </c>
      <c r="S6" s="618"/>
      <c r="T6" s="618"/>
      <c r="U6" s="618"/>
      <c r="V6" s="618"/>
      <c r="W6" s="618"/>
      <c r="X6" s="618"/>
      <c r="Y6" s="625"/>
      <c r="Z6" s="620">
        <v>0.7</v>
      </c>
      <c r="AA6" s="620"/>
      <c r="AB6" s="620"/>
      <c r="AC6" s="620"/>
      <c r="AD6" s="615">
        <v>38724</v>
      </c>
      <c r="AE6" s="615"/>
      <c r="AF6" s="615"/>
      <c r="AG6" s="615"/>
      <c r="AH6" s="615"/>
      <c r="AI6" s="615"/>
      <c r="AJ6" s="615"/>
      <c r="AK6" s="615"/>
      <c r="AL6" s="626">
        <v>1.5</v>
      </c>
      <c r="AM6" s="627"/>
      <c r="AN6" s="627"/>
      <c r="AO6" s="628"/>
      <c r="AP6" s="621" t="s">
        <v>234</v>
      </c>
      <c r="AQ6" s="622"/>
      <c r="AR6" s="622"/>
      <c r="AS6" s="622"/>
      <c r="AT6" s="622"/>
      <c r="AU6" s="622"/>
      <c r="AV6" s="622"/>
      <c r="AW6" s="622"/>
      <c r="AX6" s="622"/>
      <c r="AY6" s="622"/>
      <c r="AZ6" s="622"/>
      <c r="BA6" s="622"/>
      <c r="BB6" s="622"/>
      <c r="BC6" s="622"/>
      <c r="BD6" s="622"/>
      <c r="BE6" s="622"/>
      <c r="BF6" s="623"/>
      <c r="BG6" s="624">
        <v>1172157</v>
      </c>
      <c r="BH6" s="618"/>
      <c r="BI6" s="618"/>
      <c r="BJ6" s="618"/>
      <c r="BK6" s="618"/>
      <c r="BL6" s="618"/>
      <c r="BM6" s="618"/>
      <c r="BN6" s="625"/>
      <c r="BO6" s="620">
        <v>100</v>
      </c>
      <c r="BP6" s="620"/>
      <c r="BQ6" s="620"/>
      <c r="BR6" s="620"/>
      <c r="BS6" s="615">
        <v>13044</v>
      </c>
      <c r="BT6" s="615"/>
      <c r="BU6" s="615"/>
      <c r="BV6" s="615"/>
      <c r="BW6" s="615"/>
      <c r="BX6" s="615"/>
      <c r="BY6" s="615"/>
      <c r="BZ6" s="615"/>
      <c r="CA6" s="615"/>
      <c r="CB6" s="616"/>
      <c r="CD6" s="640" t="s">
        <v>235</v>
      </c>
      <c r="CE6" s="641"/>
      <c r="CF6" s="641"/>
      <c r="CG6" s="641"/>
      <c r="CH6" s="641"/>
      <c r="CI6" s="641"/>
      <c r="CJ6" s="641"/>
      <c r="CK6" s="641"/>
      <c r="CL6" s="641"/>
      <c r="CM6" s="641"/>
      <c r="CN6" s="641"/>
      <c r="CO6" s="641"/>
      <c r="CP6" s="641"/>
      <c r="CQ6" s="642"/>
      <c r="CR6" s="624">
        <v>58241</v>
      </c>
      <c r="CS6" s="618"/>
      <c r="CT6" s="618"/>
      <c r="CU6" s="618"/>
      <c r="CV6" s="618"/>
      <c r="CW6" s="618"/>
      <c r="CX6" s="618"/>
      <c r="CY6" s="625"/>
      <c r="CZ6" s="637">
        <v>1.1000000000000001</v>
      </c>
      <c r="DA6" s="638"/>
      <c r="DB6" s="638"/>
      <c r="DC6" s="643"/>
      <c r="DD6" s="617" t="s">
        <v>129</v>
      </c>
      <c r="DE6" s="618"/>
      <c r="DF6" s="618"/>
      <c r="DG6" s="618"/>
      <c r="DH6" s="618"/>
      <c r="DI6" s="618"/>
      <c r="DJ6" s="618"/>
      <c r="DK6" s="618"/>
      <c r="DL6" s="618"/>
      <c r="DM6" s="618"/>
      <c r="DN6" s="618"/>
      <c r="DO6" s="618"/>
      <c r="DP6" s="625"/>
      <c r="DQ6" s="617">
        <v>58241</v>
      </c>
      <c r="DR6" s="618"/>
      <c r="DS6" s="618"/>
      <c r="DT6" s="618"/>
      <c r="DU6" s="618"/>
      <c r="DV6" s="618"/>
      <c r="DW6" s="618"/>
      <c r="DX6" s="618"/>
      <c r="DY6" s="618"/>
      <c r="DZ6" s="618"/>
      <c r="EA6" s="618"/>
      <c r="EB6" s="618"/>
      <c r="EC6" s="619"/>
    </row>
    <row r="7" spans="2:143" ht="11.25" customHeight="1" x14ac:dyDescent="0.15">
      <c r="B7" s="621" t="s">
        <v>236</v>
      </c>
      <c r="C7" s="622"/>
      <c r="D7" s="622"/>
      <c r="E7" s="622"/>
      <c r="F7" s="622"/>
      <c r="G7" s="622"/>
      <c r="H7" s="622"/>
      <c r="I7" s="622"/>
      <c r="J7" s="622"/>
      <c r="K7" s="622"/>
      <c r="L7" s="622"/>
      <c r="M7" s="622"/>
      <c r="N7" s="622"/>
      <c r="O7" s="622"/>
      <c r="P7" s="622"/>
      <c r="Q7" s="623"/>
      <c r="R7" s="624">
        <v>576</v>
      </c>
      <c r="S7" s="618"/>
      <c r="T7" s="618"/>
      <c r="U7" s="618"/>
      <c r="V7" s="618"/>
      <c r="W7" s="618"/>
      <c r="X7" s="618"/>
      <c r="Y7" s="625"/>
      <c r="Z7" s="620">
        <v>0</v>
      </c>
      <c r="AA7" s="620"/>
      <c r="AB7" s="620"/>
      <c r="AC7" s="620"/>
      <c r="AD7" s="615">
        <v>576</v>
      </c>
      <c r="AE7" s="615"/>
      <c r="AF7" s="615"/>
      <c r="AG7" s="615"/>
      <c r="AH7" s="615"/>
      <c r="AI7" s="615"/>
      <c r="AJ7" s="615"/>
      <c r="AK7" s="615"/>
      <c r="AL7" s="626">
        <v>0</v>
      </c>
      <c r="AM7" s="627"/>
      <c r="AN7" s="627"/>
      <c r="AO7" s="628"/>
      <c r="AP7" s="621" t="s">
        <v>237</v>
      </c>
      <c r="AQ7" s="622"/>
      <c r="AR7" s="622"/>
      <c r="AS7" s="622"/>
      <c r="AT7" s="622"/>
      <c r="AU7" s="622"/>
      <c r="AV7" s="622"/>
      <c r="AW7" s="622"/>
      <c r="AX7" s="622"/>
      <c r="AY7" s="622"/>
      <c r="AZ7" s="622"/>
      <c r="BA7" s="622"/>
      <c r="BB7" s="622"/>
      <c r="BC7" s="622"/>
      <c r="BD7" s="622"/>
      <c r="BE7" s="622"/>
      <c r="BF7" s="623"/>
      <c r="BG7" s="624">
        <v>420453</v>
      </c>
      <c r="BH7" s="618"/>
      <c r="BI7" s="618"/>
      <c r="BJ7" s="618"/>
      <c r="BK7" s="618"/>
      <c r="BL7" s="618"/>
      <c r="BM7" s="618"/>
      <c r="BN7" s="625"/>
      <c r="BO7" s="620">
        <v>35.9</v>
      </c>
      <c r="BP7" s="620"/>
      <c r="BQ7" s="620"/>
      <c r="BR7" s="620"/>
      <c r="BS7" s="615">
        <v>9622</v>
      </c>
      <c r="BT7" s="615"/>
      <c r="BU7" s="615"/>
      <c r="BV7" s="615"/>
      <c r="BW7" s="615"/>
      <c r="BX7" s="615"/>
      <c r="BY7" s="615"/>
      <c r="BZ7" s="615"/>
      <c r="CA7" s="615"/>
      <c r="CB7" s="616"/>
      <c r="CD7" s="644" t="s">
        <v>238</v>
      </c>
      <c r="CE7" s="645"/>
      <c r="CF7" s="645"/>
      <c r="CG7" s="645"/>
      <c r="CH7" s="645"/>
      <c r="CI7" s="645"/>
      <c r="CJ7" s="645"/>
      <c r="CK7" s="645"/>
      <c r="CL7" s="645"/>
      <c r="CM7" s="645"/>
      <c r="CN7" s="645"/>
      <c r="CO7" s="645"/>
      <c r="CP7" s="645"/>
      <c r="CQ7" s="646"/>
      <c r="CR7" s="624">
        <v>982173</v>
      </c>
      <c r="CS7" s="618"/>
      <c r="CT7" s="618"/>
      <c r="CU7" s="618"/>
      <c r="CV7" s="618"/>
      <c r="CW7" s="618"/>
      <c r="CX7" s="618"/>
      <c r="CY7" s="625"/>
      <c r="CZ7" s="620">
        <v>18.899999999999999</v>
      </c>
      <c r="DA7" s="620"/>
      <c r="DB7" s="620"/>
      <c r="DC7" s="620"/>
      <c r="DD7" s="617">
        <v>34237</v>
      </c>
      <c r="DE7" s="618"/>
      <c r="DF7" s="618"/>
      <c r="DG7" s="618"/>
      <c r="DH7" s="618"/>
      <c r="DI7" s="618"/>
      <c r="DJ7" s="618"/>
      <c r="DK7" s="618"/>
      <c r="DL7" s="618"/>
      <c r="DM7" s="618"/>
      <c r="DN7" s="618"/>
      <c r="DO7" s="618"/>
      <c r="DP7" s="625"/>
      <c r="DQ7" s="617">
        <v>929166</v>
      </c>
      <c r="DR7" s="618"/>
      <c r="DS7" s="618"/>
      <c r="DT7" s="618"/>
      <c r="DU7" s="618"/>
      <c r="DV7" s="618"/>
      <c r="DW7" s="618"/>
      <c r="DX7" s="618"/>
      <c r="DY7" s="618"/>
      <c r="DZ7" s="618"/>
      <c r="EA7" s="618"/>
      <c r="EB7" s="618"/>
      <c r="EC7" s="619"/>
    </row>
    <row r="8" spans="2:143" ht="11.25" customHeight="1" x14ac:dyDescent="0.15">
      <c r="B8" s="621" t="s">
        <v>239</v>
      </c>
      <c r="C8" s="622"/>
      <c r="D8" s="622"/>
      <c r="E8" s="622"/>
      <c r="F8" s="622"/>
      <c r="G8" s="622"/>
      <c r="H8" s="622"/>
      <c r="I8" s="622"/>
      <c r="J8" s="622"/>
      <c r="K8" s="622"/>
      <c r="L8" s="622"/>
      <c r="M8" s="622"/>
      <c r="N8" s="622"/>
      <c r="O8" s="622"/>
      <c r="P8" s="622"/>
      <c r="Q8" s="623"/>
      <c r="R8" s="624">
        <v>5653</v>
      </c>
      <c r="S8" s="618"/>
      <c r="T8" s="618"/>
      <c r="U8" s="618"/>
      <c r="V8" s="618"/>
      <c r="W8" s="618"/>
      <c r="X8" s="618"/>
      <c r="Y8" s="625"/>
      <c r="Z8" s="620">
        <v>0.1</v>
      </c>
      <c r="AA8" s="620"/>
      <c r="AB8" s="620"/>
      <c r="AC8" s="620"/>
      <c r="AD8" s="615">
        <v>5653</v>
      </c>
      <c r="AE8" s="615"/>
      <c r="AF8" s="615"/>
      <c r="AG8" s="615"/>
      <c r="AH8" s="615"/>
      <c r="AI8" s="615"/>
      <c r="AJ8" s="615"/>
      <c r="AK8" s="615"/>
      <c r="AL8" s="626">
        <v>0.2</v>
      </c>
      <c r="AM8" s="627"/>
      <c r="AN8" s="627"/>
      <c r="AO8" s="628"/>
      <c r="AP8" s="621" t="s">
        <v>240</v>
      </c>
      <c r="AQ8" s="622"/>
      <c r="AR8" s="622"/>
      <c r="AS8" s="622"/>
      <c r="AT8" s="622"/>
      <c r="AU8" s="622"/>
      <c r="AV8" s="622"/>
      <c r="AW8" s="622"/>
      <c r="AX8" s="622"/>
      <c r="AY8" s="622"/>
      <c r="AZ8" s="622"/>
      <c r="BA8" s="622"/>
      <c r="BB8" s="622"/>
      <c r="BC8" s="622"/>
      <c r="BD8" s="622"/>
      <c r="BE8" s="622"/>
      <c r="BF8" s="623"/>
      <c r="BG8" s="624">
        <v>14343</v>
      </c>
      <c r="BH8" s="618"/>
      <c r="BI8" s="618"/>
      <c r="BJ8" s="618"/>
      <c r="BK8" s="618"/>
      <c r="BL8" s="618"/>
      <c r="BM8" s="618"/>
      <c r="BN8" s="625"/>
      <c r="BO8" s="620">
        <v>1.2</v>
      </c>
      <c r="BP8" s="620"/>
      <c r="BQ8" s="620"/>
      <c r="BR8" s="620"/>
      <c r="BS8" s="615" t="s">
        <v>129</v>
      </c>
      <c r="BT8" s="615"/>
      <c r="BU8" s="615"/>
      <c r="BV8" s="615"/>
      <c r="BW8" s="615"/>
      <c r="BX8" s="615"/>
      <c r="BY8" s="615"/>
      <c r="BZ8" s="615"/>
      <c r="CA8" s="615"/>
      <c r="CB8" s="616"/>
      <c r="CD8" s="644" t="s">
        <v>241</v>
      </c>
      <c r="CE8" s="645"/>
      <c r="CF8" s="645"/>
      <c r="CG8" s="645"/>
      <c r="CH8" s="645"/>
      <c r="CI8" s="645"/>
      <c r="CJ8" s="645"/>
      <c r="CK8" s="645"/>
      <c r="CL8" s="645"/>
      <c r="CM8" s="645"/>
      <c r="CN8" s="645"/>
      <c r="CO8" s="645"/>
      <c r="CP8" s="645"/>
      <c r="CQ8" s="646"/>
      <c r="CR8" s="624">
        <v>1223655</v>
      </c>
      <c r="CS8" s="618"/>
      <c r="CT8" s="618"/>
      <c r="CU8" s="618"/>
      <c r="CV8" s="618"/>
      <c r="CW8" s="618"/>
      <c r="CX8" s="618"/>
      <c r="CY8" s="625"/>
      <c r="CZ8" s="620">
        <v>23.6</v>
      </c>
      <c r="DA8" s="620"/>
      <c r="DB8" s="620"/>
      <c r="DC8" s="620"/>
      <c r="DD8" s="617">
        <v>7668</v>
      </c>
      <c r="DE8" s="618"/>
      <c r="DF8" s="618"/>
      <c r="DG8" s="618"/>
      <c r="DH8" s="618"/>
      <c r="DI8" s="618"/>
      <c r="DJ8" s="618"/>
      <c r="DK8" s="618"/>
      <c r="DL8" s="618"/>
      <c r="DM8" s="618"/>
      <c r="DN8" s="618"/>
      <c r="DO8" s="618"/>
      <c r="DP8" s="625"/>
      <c r="DQ8" s="617">
        <v>647948</v>
      </c>
      <c r="DR8" s="618"/>
      <c r="DS8" s="618"/>
      <c r="DT8" s="618"/>
      <c r="DU8" s="618"/>
      <c r="DV8" s="618"/>
      <c r="DW8" s="618"/>
      <c r="DX8" s="618"/>
      <c r="DY8" s="618"/>
      <c r="DZ8" s="618"/>
      <c r="EA8" s="618"/>
      <c r="EB8" s="618"/>
      <c r="EC8" s="619"/>
    </row>
    <row r="9" spans="2:143" ht="11.25" customHeight="1" x14ac:dyDescent="0.15">
      <c r="B9" s="621" t="s">
        <v>242</v>
      </c>
      <c r="C9" s="622"/>
      <c r="D9" s="622"/>
      <c r="E9" s="622"/>
      <c r="F9" s="622"/>
      <c r="G9" s="622"/>
      <c r="H9" s="622"/>
      <c r="I9" s="622"/>
      <c r="J9" s="622"/>
      <c r="K9" s="622"/>
      <c r="L9" s="622"/>
      <c r="M9" s="622"/>
      <c r="N9" s="622"/>
      <c r="O9" s="622"/>
      <c r="P9" s="622"/>
      <c r="Q9" s="623"/>
      <c r="R9" s="624">
        <v>6704</v>
      </c>
      <c r="S9" s="618"/>
      <c r="T9" s="618"/>
      <c r="U9" s="618"/>
      <c r="V9" s="618"/>
      <c r="W9" s="618"/>
      <c r="X9" s="618"/>
      <c r="Y9" s="625"/>
      <c r="Z9" s="620">
        <v>0.1</v>
      </c>
      <c r="AA9" s="620"/>
      <c r="AB9" s="620"/>
      <c r="AC9" s="620"/>
      <c r="AD9" s="615">
        <v>6704</v>
      </c>
      <c r="AE9" s="615"/>
      <c r="AF9" s="615"/>
      <c r="AG9" s="615"/>
      <c r="AH9" s="615"/>
      <c r="AI9" s="615"/>
      <c r="AJ9" s="615"/>
      <c r="AK9" s="615"/>
      <c r="AL9" s="626">
        <v>0.3</v>
      </c>
      <c r="AM9" s="627"/>
      <c r="AN9" s="627"/>
      <c r="AO9" s="628"/>
      <c r="AP9" s="621" t="s">
        <v>243</v>
      </c>
      <c r="AQ9" s="622"/>
      <c r="AR9" s="622"/>
      <c r="AS9" s="622"/>
      <c r="AT9" s="622"/>
      <c r="AU9" s="622"/>
      <c r="AV9" s="622"/>
      <c r="AW9" s="622"/>
      <c r="AX9" s="622"/>
      <c r="AY9" s="622"/>
      <c r="AZ9" s="622"/>
      <c r="BA9" s="622"/>
      <c r="BB9" s="622"/>
      <c r="BC9" s="622"/>
      <c r="BD9" s="622"/>
      <c r="BE9" s="622"/>
      <c r="BF9" s="623"/>
      <c r="BG9" s="624">
        <v>352872</v>
      </c>
      <c r="BH9" s="618"/>
      <c r="BI9" s="618"/>
      <c r="BJ9" s="618"/>
      <c r="BK9" s="618"/>
      <c r="BL9" s="618"/>
      <c r="BM9" s="618"/>
      <c r="BN9" s="625"/>
      <c r="BO9" s="620">
        <v>30.1</v>
      </c>
      <c r="BP9" s="620"/>
      <c r="BQ9" s="620"/>
      <c r="BR9" s="620"/>
      <c r="BS9" s="615" t="s">
        <v>129</v>
      </c>
      <c r="BT9" s="615"/>
      <c r="BU9" s="615"/>
      <c r="BV9" s="615"/>
      <c r="BW9" s="615"/>
      <c r="BX9" s="615"/>
      <c r="BY9" s="615"/>
      <c r="BZ9" s="615"/>
      <c r="CA9" s="615"/>
      <c r="CB9" s="616"/>
      <c r="CD9" s="644" t="s">
        <v>244</v>
      </c>
      <c r="CE9" s="645"/>
      <c r="CF9" s="645"/>
      <c r="CG9" s="645"/>
      <c r="CH9" s="645"/>
      <c r="CI9" s="645"/>
      <c r="CJ9" s="645"/>
      <c r="CK9" s="645"/>
      <c r="CL9" s="645"/>
      <c r="CM9" s="645"/>
      <c r="CN9" s="645"/>
      <c r="CO9" s="645"/>
      <c r="CP9" s="645"/>
      <c r="CQ9" s="646"/>
      <c r="CR9" s="624">
        <v>402889</v>
      </c>
      <c r="CS9" s="618"/>
      <c r="CT9" s="618"/>
      <c r="CU9" s="618"/>
      <c r="CV9" s="618"/>
      <c r="CW9" s="618"/>
      <c r="CX9" s="618"/>
      <c r="CY9" s="625"/>
      <c r="CZ9" s="620">
        <v>7.8</v>
      </c>
      <c r="DA9" s="620"/>
      <c r="DB9" s="620"/>
      <c r="DC9" s="620"/>
      <c r="DD9" s="617" t="s">
        <v>129</v>
      </c>
      <c r="DE9" s="618"/>
      <c r="DF9" s="618"/>
      <c r="DG9" s="618"/>
      <c r="DH9" s="618"/>
      <c r="DI9" s="618"/>
      <c r="DJ9" s="618"/>
      <c r="DK9" s="618"/>
      <c r="DL9" s="618"/>
      <c r="DM9" s="618"/>
      <c r="DN9" s="618"/>
      <c r="DO9" s="618"/>
      <c r="DP9" s="625"/>
      <c r="DQ9" s="617">
        <v>235043</v>
      </c>
      <c r="DR9" s="618"/>
      <c r="DS9" s="618"/>
      <c r="DT9" s="618"/>
      <c r="DU9" s="618"/>
      <c r="DV9" s="618"/>
      <c r="DW9" s="618"/>
      <c r="DX9" s="618"/>
      <c r="DY9" s="618"/>
      <c r="DZ9" s="618"/>
      <c r="EA9" s="618"/>
      <c r="EB9" s="618"/>
      <c r="EC9" s="619"/>
    </row>
    <row r="10" spans="2:143" ht="11.25" customHeight="1" x14ac:dyDescent="0.15">
      <c r="B10" s="621" t="s">
        <v>245</v>
      </c>
      <c r="C10" s="622"/>
      <c r="D10" s="622"/>
      <c r="E10" s="622"/>
      <c r="F10" s="622"/>
      <c r="G10" s="622"/>
      <c r="H10" s="622"/>
      <c r="I10" s="622"/>
      <c r="J10" s="622"/>
      <c r="K10" s="622"/>
      <c r="L10" s="622"/>
      <c r="M10" s="622"/>
      <c r="N10" s="622"/>
      <c r="O10" s="622"/>
      <c r="P10" s="622"/>
      <c r="Q10" s="623"/>
      <c r="R10" s="624" t="s">
        <v>129</v>
      </c>
      <c r="S10" s="618"/>
      <c r="T10" s="618"/>
      <c r="U10" s="618"/>
      <c r="V10" s="618"/>
      <c r="W10" s="618"/>
      <c r="X10" s="618"/>
      <c r="Y10" s="625"/>
      <c r="Z10" s="620" t="s">
        <v>129</v>
      </c>
      <c r="AA10" s="620"/>
      <c r="AB10" s="620"/>
      <c r="AC10" s="620"/>
      <c r="AD10" s="615" t="s">
        <v>129</v>
      </c>
      <c r="AE10" s="615"/>
      <c r="AF10" s="615"/>
      <c r="AG10" s="615"/>
      <c r="AH10" s="615"/>
      <c r="AI10" s="615"/>
      <c r="AJ10" s="615"/>
      <c r="AK10" s="615"/>
      <c r="AL10" s="626" t="s">
        <v>129</v>
      </c>
      <c r="AM10" s="627"/>
      <c r="AN10" s="627"/>
      <c r="AO10" s="628"/>
      <c r="AP10" s="621" t="s">
        <v>246</v>
      </c>
      <c r="AQ10" s="622"/>
      <c r="AR10" s="622"/>
      <c r="AS10" s="622"/>
      <c r="AT10" s="622"/>
      <c r="AU10" s="622"/>
      <c r="AV10" s="622"/>
      <c r="AW10" s="622"/>
      <c r="AX10" s="622"/>
      <c r="AY10" s="622"/>
      <c r="AZ10" s="622"/>
      <c r="BA10" s="622"/>
      <c r="BB10" s="622"/>
      <c r="BC10" s="622"/>
      <c r="BD10" s="622"/>
      <c r="BE10" s="622"/>
      <c r="BF10" s="623"/>
      <c r="BG10" s="624">
        <v>16106</v>
      </c>
      <c r="BH10" s="618"/>
      <c r="BI10" s="618"/>
      <c r="BJ10" s="618"/>
      <c r="BK10" s="618"/>
      <c r="BL10" s="618"/>
      <c r="BM10" s="618"/>
      <c r="BN10" s="625"/>
      <c r="BO10" s="620">
        <v>1.4</v>
      </c>
      <c r="BP10" s="620"/>
      <c r="BQ10" s="620"/>
      <c r="BR10" s="620"/>
      <c r="BS10" s="615" t="s">
        <v>129</v>
      </c>
      <c r="BT10" s="615"/>
      <c r="BU10" s="615"/>
      <c r="BV10" s="615"/>
      <c r="BW10" s="615"/>
      <c r="BX10" s="615"/>
      <c r="BY10" s="615"/>
      <c r="BZ10" s="615"/>
      <c r="CA10" s="615"/>
      <c r="CB10" s="616"/>
      <c r="CD10" s="644" t="s">
        <v>247</v>
      </c>
      <c r="CE10" s="645"/>
      <c r="CF10" s="645"/>
      <c r="CG10" s="645"/>
      <c r="CH10" s="645"/>
      <c r="CI10" s="645"/>
      <c r="CJ10" s="645"/>
      <c r="CK10" s="645"/>
      <c r="CL10" s="645"/>
      <c r="CM10" s="645"/>
      <c r="CN10" s="645"/>
      <c r="CO10" s="645"/>
      <c r="CP10" s="645"/>
      <c r="CQ10" s="646"/>
      <c r="CR10" s="624">
        <v>209</v>
      </c>
      <c r="CS10" s="618"/>
      <c r="CT10" s="618"/>
      <c r="CU10" s="618"/>
      <c r="CV10" s="618"/>
      <c r="CW10" s="618"/>
      <c r="CX10" s="618"/>
      <c r="CY10" s="625"/>
      <c r="CZ10" s="620">
        <v>0</v>
      </c>
      <c r="DA10" s="620"/>
      <c r="DB10" s="620"/>
      <c r="DC10" s="620"/>
      <c r="DD10" s="617" t="s">
        <v>129</v>
      </c>
      <c r="DE10" s="618"/>
      <c r="DF10" s="618"/>
      <c r="DG10" s="618"/>
      <c r="DH10" s="618"/>
      <c r="DI10" s="618"/>
      <c r="DJ10" s="618"/>
      <c r="DK10" s="618"/>
      <c r="DL10" s="618"/>
      <c r="DM10" s="618"/>
      <c r="DN10" s="618"/>
      <c r="DO10" s="618"/>
      <c r="DP10" s="625"/>
      <c r="DQ10" s="617">
        <v>209</v>
      </c>
      <c r="DR10" s="618"/>
      <c r="DS10" s="618"/>
      <c r="DT10" s="618"/>
      <c r="DU10" s="618"/>
      <c r="DV10" s="618"/>
      <c r="DW10" s="618"/>
      <c r="DX10" s="618"/>
      <c r="DY10" s="618"/>
      <c r="DZ10" s="618"/>
      <c r="EA10" s="618"/>
      <c r="EB10" s="618"/>
      <c r="EC10" s="619"/>
    </row>
    <row r="11" spans="2:143" ht="11.25" customHeight="1" x14ac:dyDescent="0.15">
      <c r="B11" s="621" t="s">
        <v>248</v>
      </c>
      <c r="C11" s="622"/>
      <c r="D11" s="622"/>
      <c r="E11" s="622"/>
      <c r="F11" s="622"/>
      <c r="G11" s="622"/>
      <c r="H11" s="622"/>
      <c r="I11" s="622"/>
      <c r="J11" s="622"/>
      <c r="K11" s="622"/>
      <c r="L11" s="622"/>
      <c r="M11" s="622"/>
      <c r="N11" s="622"/>
      <c r="O11" s="622"/>
      <c r="P11" s="622"/>
      <c r="Q11" s="623"/>
      <c r="R11" s="624">
        <v>183971</v>
      </c>
      <c r="S11" s="618"/>
      <c r="T11" s="618"/>
      <c r="U11" s="618"/>
      <c r="V11" s="618"/>
      <c r="W11" s="618"/>
      <c r="X11" s="618"/>
      <c r="Y11" s="625"/>
      <c r="Z11" s="626">
        <v>3.4</v>
      </c>
      <c r="AA11" s="627"/>
      <c r="AB11" s="627"/>
      <c r="AC11" s="647"/>
      <c r="AD11" s="617">
        <v>183971</v>
      </c>
      <c r="AE11" s="618"/>
      <c r="AF11" s="618"/>
      <c r="AG11" s="618"/>
      <c r="AH11" s="618"/>
      <c r="AI11" s="618"/>
      <c r="AJ11" s="618"/>
      <c r="AK11" s="625"/>
      <c r="AL11" s="626">
        <v>6.9</v>
      </c>
      <c r="AM11" s="627"/>
      <c r="AN11" s="627"/>
      <c r="AO11" s="628"/>
      <c r="AP11" s="621" t="s">
        <v>249</v>
      </c>
      <c r="AQ11" s="622"/>
      <c r="AR11" s="622"/>
      <c r="AS11" s="622"/>
      <c r="AT11" s="622"/>
      <c r="AU11" s="622"/>
      <c r="AV11" s="622"/>
      <c r="AW11" s="622"/>
      <c r="AX11" s="622"/>
      <c r="AY11" s="622"/>
      <c r="AZ11" s="622"/>
      <c r="BA11" s="622"/>
      <c r="BB11" s="622"/>
      <c r="BC11" s="622"/>
      <c r="BD11" s="622"/>
      <c r="BE11" s="622"/>
      <c r="BF11" s="623"/>
      <c r="BG11" s="624">
        <v>37132</v>
      </c>
      <c r="BH11" s="618"/>
      <c r="BI11" s="618"/>
      <c r="BJ11" s="618"/>
      <c r="BK11" s="618"/>
      <c r="BL11" s="618"/>
      <c r="BM11" s="618"/>
      <c r="BN11" s="625"/>
      <c r="BO11" s="620">
        <v>3.2</v>
      </c>
      <c r="BP11" s="620"/>
      <c r="BQ11" s="620"/>
      <c r="BR11" s="620"/>
      <c r="BS11" s="615">
        <v>9622</v>
      </c>
      <c r="BT11" s="615"/>
      <c r="BU11" s="615"/>
      <c r="BV11" s="615"/>
      <c r="BW11" s="615"/>
      <c r="BX11" s="615"/>
      <c r="BY11" s="615"/>
      <c r="BZ11" s="615"/>
      <c r="CA11" s="615"/>
      <c r="CB11" s="616"/>
      <c r="CD11" s="644" t="s">
        <v>250</v>
      </c>
      <c r="CE11" s="645"/>
      <c r="CF11" s="645"/>
      <c r="CG11" s="645"/>
      <c r="CH11" s="645"/>
      <c r="CI11" s="645"/>
      <c r="CJ11" s="645"/>
      <c r="CK11" s="645"/>
      <c r="CL11" s="645"/>
      <c r="CM11" s="645"/>
      <c r="CN11" s="645"/>
      <c r="CO11" s="645"/>
      <c r="CP11" s="645"/>
      <c r="CQ11" s="646"/>
      <c r="CR11" s="624">
        <v>143657</v>
      </c>
      <c r="CS11" s="618"/>
      <c r="CT11" s="618"/>
      <c r="CU11" s="618"/>
      <c r="CV11" s="618"/>
      <c r="CW11" s="618"/>
      <c r="CX11" s="618"/>
      <c r="CY11" s="625"/>
      <c r="CZ11" s="620">
        <v>2.8</v>
      </c>
      <c r="DA11" s="620"/>
      <c r="DB11" s="620"/>
      <c r="DC11" s="620"/>
      <c r="DD11" s="617">
        <v>61967</v>
      </c>
      <c r="DE11" s="618"/>
      <c r="DF11" s="618"/>
      <c r="DG11" s="618"/>
      <c r="DH11" s="618"/>
      <c r="DI11" s="618"/>
      <c r="DJ11" s="618"/>
      <c r="DK11" s="618"/>
      <c r="DL11" s="618"/>
      <c r="DM11" s="618"/>
      <c r="DN11" s="618"/>
      <c r="DO11" s="618"/>
      <c r="DP11" s="625"/>
      <c r="DQ11" s="617">
        <v>132714</v>
      </c>
      <c r="DR11" s="618"/>
      <c r="DS11" s="618"/>
      <c r="DT11" s="618"/>
      <c r="DU11" s="618"/>
      <c r="DV11" s="618"/>
      <c r="DW11" s="618"/>
      <c r="DX11" s="618"/>
      <c r="DY11" s="618"/>
      <c r="DZ11" s="618"/>
      <c r="EA11" s="618"/>
      <c r="EB11" s="618"/>
      <c r="EC11" s="619"/>
    </row>
    <row r="12" spans="2:143" ht="11.25" customHeight="1" x14ac:dyDescent="0.15">
      <c r="B12" s="621" t="s">
        <v>251</v>
      </c>
      <c r="C12" s="622"/>
      <c r="D12" s="622"/>
      <c r="E12" s="622"/>
      <c r="F12" s="622"/>
      <c r="G12" s="622"/>
      <c r="H12" s="622"/>
      <c r="I12" s="622"/>
      <c r="J12" s="622"/>
      <c r="K12" s="622"/>
      <c r="L12" s="622"/>
      <c r="M12" s="622"/>
      <c r="N12" s="622"/>
      <c r="O12" s="622"/>
      <c r="P12" s="622"/>
      <c r="Q12" s="623"/>
      <c r="R12" s="624" t="s">
        <v>129</v>
      </c>
      <c r="S12" s="618"/>
      <c r="T12" s="618"/>
      <c r="U12" s="618"/>
      <c r="V12" s="618"/>
      <c r="W12" s="618"/>
      <c r="X12" s="618"/>
      <c r="Y12" s="625"/>
      <c r="Z12" s="620" t="s">
        <v>129</v>
      </c>
      <c r="AA12" s="620"/>
      <c r="AB12" s="620"/>
      <c r="AC12" s="620"/>
      <c r="AD12" s="615" t="s">
        <v>129</v>
      </c>
      <c r="AE12" s="615"/>
      <c r="AF12" s="615"/>
      <c r="AG12" s="615"/>
      <c r="AH12" s="615"/>
      <c r="AI12" s="615"/>
      <c r="AJ12" s="615"/>
      <c r="AK12" s="615"/>
      <c r="AL12" s="626" t="s">
        <v>129</v>
      </c>
      <c r="AM12" s="627"/>
      <c r="AN12" s="627"/>
      <c r="AO12" s="628"/>
      <c r="AP12" s="621" t="s">
        <v>252</v>
      </c>
      <c r="AQ12" s="622"/>
      <c r="AR12" s="622"/>
      <c r="AS12" s="622"/>
      <c r="AT12" s="622"/>
      <c r="AU12" s="622"/>
      <c r="AV12" s="622"/>
      <c r="AW12" s="622"/>
      <c r="AX12" s="622"/>
      <c r="AY12" s="622"/>
      <c r="AZ12" s="622"/>
      <c r="BA12" s="622"/>
      <c r="BB12" s="622"/>
      <c r="BC12" s="622"/>
      <c r="BD12" s="622"/>
      <c r="BE12" s="622"/>
      <c r="BF12" s="623"/>
      <c r="BG12" s="624">
        <v>660173</v>
      </c>
      <c r="BH12" s="618"/>
      <c r="BI12" s="618"/>
      <c r="BJ12" s="618"/>
      <c r="BK12" s="618"/>
      <c r="BL12" s="618"/>
      <c r="BM12" s="618"/>
      <c r="BN12" s="625"/>
      <c r="BO12" s="620">
        <v>56.3</v>
      </c>
      <c r="BP12" s="620"/>
      <c r="BQ12" s="620"/>
      <c r="BR12" s="620"/>
      <c r="BS12" s="615" t="s">
        <v>129</v>
      </c>
      <c r="BT12" s="615"/>
      <c r="BU12" s="615"/>
      <c r="BV12" s="615"/>
      <c r="BW12" s="615"/>
      <c r="BX12" s="615"/>
      <c r="BY12" s="615"/>
      <c r="BZ12" s="615"/>
      <c r="CA12" s="615"/>
      <c r="CB12" s="616"/>
      <c r="CD12" s="644" t="s">
        <v>253</v>
      </c>
      <c r="CE12" s="645"/>
      <c r="CF12" s="645"/>
      <c r="CG12" s="645"/>
      <c r="CH12" s="645"/>
      <c r="CI12" s="645"/>
      <c r="CJ12" s="645"/>
      <c r="CK12" s="645"/>
      <c r="CL12" s="645"/>
      <c r="CM12" s="645"/>
      <c r="CN12" s="645"/>
      <c r="CO12" s="645"/>
      <c r="CP12" s="645"/>
      <c r="CQ12" s="646"/>
      <c r="CR12" s="624">
        <v>132463</v>
      </c>
      <c r="CS12" s="618"/>
      <c r="CT12" s="618"/>
      <c r="CU12" s="618"/>
      <c r="CV12" s="618"/>
      <c r="CW12" s="618"/>
      <c r="CX12" s="618"/>
      <c r="CY12" s="625"/>
      <c r="CZ12" s="620">
        <v>2.6</v>
      </c>
      <c r="DA12" s="620"/>
      <c r="DB12" s="620"/>
      <c r="DC12" s="620"/>
      <c r="DD12" s="617">
        <v>60660</v>
      </c>
      <c r="DE12" s="618"/>
      <c r="DF12" s="618"/>
      <c r="DG12" s="618"/>
      <c r="DH12" s="618"/>
      <c r="DI12" s="618"/>
      <c r="DJ12" s="618"/>
      <c r="DK12" s="618"/>
      <c r="DL12" s="618"/>
      <c r="DM12" s="618"/>
      <c r="DN12" s="618"/>
      <c r="DO12" s="618"/>
      <c r="DP12" s="625"/>
      <c r="DQ12" s="617">
        <v>118782</v>
      </c>
      <c r="DR12" s="618"/>
      <c r="DS12" s="618"/>
      <c r="DT12" s="618"/>
      <c r="DU12" s="618"/>
      <c r="DV12" s="618"/>
      <c r="DW12" s="618"/>
      <c r="DX12" s="618"/>
      <c r="DY12" s="618"/>
      <c r="DZ12" s="618"/>
      <c r="EA12" s="618"/>
      <c r="EB12" s="618"/>
      <c r="EC12" s="619"/>
    </row>
    <row r="13" spans="2:143" ht="11.25" customHeight="1" x14ac:dyDescent="0.15">
      <c r="B13" s="621" t="s">
        <v>254</v>
      </c>
      <c r="C13" s="622"/>
      <c r="D13" s="622"/>
      <c r="E13" s="622"/>
      <c r="F13" s="622"/>
      <c r="G13" s="622"/>
      <c r="H13" s="622"/>
      <c r="I13" s="622"/>
      <c r="J13" s="622"/>
      <c r="K13" s="622"/>
      <c r="L13" s="622"/>
      <c r="M13" s="622"/>
      <c r="N13" s="622"/>
      <c r="O13" s="622"/>
      <c r="P13" s="622"/>
      <c r="Q13" s="623"/>
      <c r="R13" s="624" t="s">
        <v>129</v>
      </c>
      <c r="S13" s="618"/>
      <c r="T13" s="618"/>
      <c r="U13" s="618"/>
      <c r="V13" s="618"/>
      <c r="W13" s="618"/>
      <c r="X13" s="618"/>
      <c r="Y13" s="625"/>
      <c r="Z13" s="620" t="s">
        <v>129</v>
      </c>
      <c r="AA13" s="620"/>
      <c r="AB13" s="620"/>
      <c r="AC13" s="620"/>
      <c r="AD13" s="615" t="s">
        <v>129</v>
      </c>
      <c r="AE13" s="615"/>
      <c r="AF13" s="615"/>
      <c r="AG13" s="615"/>
      <c r="AH13" s="615"/>
      <c r="AI13" s="615"/>
      <c r="AJ13" s="615"/>
      <c r="AK13" s="615"/>
      <c r="AL13" s="626" t="s">
        <v>129</v>
      </c>
      <c r="AM13" s="627"/>
      <c r="AN13" s="627"/>
      <c r="AO13" s="628"/>
      <c r="AP13" s="621" t="s">
        <v>255</v>
      </c>
      <c r="AQ13" s="622"/>
      <c r="AR13" s="622"/>
      <c r="AS13" s="622"/>
      <c r="AT13" s="622"/>
      <c r="AU13" s="622"/>
      <c r="AV13" s="622"/>
      <c r="AW13" s="622"/>
      <c r="AX13" s="622"/>
      <c r="AY13" s="622"/>
      <c r="AZ13" s="622"/>
      <c r="BA13" s="622"/>
      <c r="BB13" s="622"/>
      <c r="BC13" s="622"/>
      <c r="BD13" s="622"/>
      <c r="BE13" s="622"/>
      <c r="BF13" s="623"/>
      <c r="BG13" s="624">
        <v>659535</v>
      </c>
      <c r="BH13" s="618"/>
      <c r="BI13" s="618"/>
      <c r="BJ13" s="618"/>
      <c r="BK13" s="618"/>
      <c r="BL13" s="618"/>
      <c r="BM13" s="618"/>
      <c r="BN13" s="625"/>
      <c r="BO13" s="620">
        <v>56.3</v>
      </c>
      <c r="BP13" s="620"/>
      <c r="BQ13" s="620"/>
      <c r="BR13" s="620"/>
      <c r="BS13" s="615" t="s">
        <v>129</v>
      </c>
      <c r="BT13" s="615"/>
      <c r="BU13" s="615"/>
      <c r="BV13" s="615"/>
      <c r="BW13" s="615"/>
      <c r="BX13" s="615"/>
      <c r="BY13" s="615"/>
      <c r="BZ13" s="615"/>
      <c r="CA13" s="615"/>
      <c r="CB13" s="616"/>
      <c r="CD13" s="644" t="s">
        <v>256</v>
      </c>
      <c r="CE13" s="645"/>
      <c r="CF13" s="645"/>
      <c r="CG13" s="645"/>
      <c r="CH13" s="645"/>
      <c r="CI13" s="645"/>
      <c r="CJ13" s="645"/>
      <c r="CK13" s="645"/>
      <c r="CL13" s="645"/>
      <c r="CM13" s="645"/>
      <c r="CN13" s="645"/>
      <c r="CO13" s="645"/>
      <c r="CP13" s="645"/>
      <c r="CQ13" s="646"/>
      <c r="CR13" s="624">
        <v>628517</v>
      </c>
      <c r="CS13" s="618"/>
      <c r="CT13" s="618"/>
      <c r="CU13" s="618"/>
      <c r="CV13" s="618"/>
      <c r="CW13" s="618"/>
      <c r="CX13" s="618"/>
      <c r="CY13" s="625"/>
      <c r="CZ13" s="620">
        <v>12.1</v>
      </c>
      <c r="DA13" s="620"/>
      <c r="DB13" s="620"/>
      <c r="DC13" s="620"/>
      <c r="DD13" s="617">
        <v>323772</v>
      </c>
      <c r="DE13" s="618"/>
      <c r="DF13" s="618"/>
      <c r="DG13" s="618"/>
      <c r="DH13" s="618"/>
      <c r="DI13" s="618"/>
      <c r="DJ13" s="618"/>
      <c r="DK13" s="618"/>
      <c r="DL13" s="618"/>
      <c r="DM13" s="618"/>
      <c r="DN13" s="618"/>
      <c r="DO13" s="618"/>
      <c r="DP13" s="625"/>
      <c r="DQ13" s="617">
        <v>405187</v>
      </c>
      <c r="DR13" s="618"/>
      <c r="DS13" s="618"/>
      <c r="DT13" s="618"/>
      <c r="DU13" s="618"/>
      <c r="DV13" s="618"/>
      <c r="DW13" s="618"/>
      <c r="DX13" s="618"/>
      <c r="DY13" s="618"/>
      <c r="DZ13" s="618"/>
      <c r="EA13" s="618"/>
      <c r="EB13" s="618"/>
      <c r="EC13" s="619"/>
    </row>
    <row r="14" spans="2:143" ht="11.25" customHeight="1" x14ac:dyDescent="0.15">
      <c r="B14" s="621" t="s">
        <v>257</v>
      </c>
      <c r="C14" s="622"/>
      <c r="D14" s="622"/>
      <c r="E14" s="622"/>
      <c r="F14" s="622"/>
      <c r="G14" s="622"/>
      <c r="H14" s="622"/>
      <c r="I14" s="622"/>
      <c r="J14" s="622"/>
      <c r="K14" s="622"/>
      <c r="L14" s="622"/>
      <c r="M14" s="622"/>
      <c r="N14" s="622"/>
      <c r="O14" s="622"/>
      <c r="P14" s="622"/>
      <c r="Q14" s="623"/>
      <c r="R14" s="624">
        <v>2</v>
      </c>
      <c r="S14" s="618"/>
      <c r="T14" s="618"/>
      <c r="U14" s="618"/>
      <c r="V14" s="618"/>
      <c r="W14" s="618"/>
      <c r="X14" s="618"/>
      <c r="Y14" s="625"/>
      <c r="Z14" s="620">
        <v>0</v>
      </c>
      <c r="AA14" s="620"/>
      <c r="AB14" s="620"/>
      <c r="AC14" s="620"/>
      <c r="AD14" s="615">
        <v>2</v>
      </c>
      <c r="AE14" s="615"/>
      <c r="AF14" s="615"/>
      <c r="AG14" s="615"/>
      <c r="AH14" s="615"/>
      <c r="AI14" s="615"/>
      <c r="AJ14" s="615"/>
      <c r="AK14" s="615"/>
      <c r="AL14" s="626">
        <v>0</v>
      </c>
      <c r="AM14" s="627"/>
      <c r="AN14" s="627"/>
      <c r="AO14" s="628"/>
      <c r="AP14" s="621" t="s">
        <v>258</v>
      </c>
      <c r="AQ14" s="622"/>
      <c r="AR14" s="622"/>
      <c r="AS14" s="622"/>
      <c r="AT14" s="622"/>
      <c r="AU14" s="622"/>
      <c r="AV14" s="622"/>
      <c r="AW14" s="622"/>
      <c r="AX14" s="622"/>
      <c r="AY14" s="622"/>
      <c r="AZ14" s="622"/>
      <c r="BA14" s="622"/>
      <c r="BB14" s="622"/>
      <c r="BC14" s="622"/>
      <c r="BD14" s="622"/>
      <c r="BE14" s="622"/>
      <c r="BF14" s="623"/>
      <c r="BG14" s="624">
        <v>34363</v>
      </c>
      <c r="BH14" s="618"/>
      <c r="BI14" s="618"/>
      <c r="BJ14" s="618"/>
      <c r="BK14" s="618"/>
      <c r="BL14" s="618"/>
      <c r="BM14" s="618"/>
      <c r="BN14" s="625"/>
      <c r="BO14" s="620">
        <v>2.9</v>
      </c>
      <c r="BP14" s="620"/>
      <c r="BQ14" s="620"/>
      <c r="BR14" s="620"/>
      <c r="BS14" s="615" t="s">
        <v>129</v>
      </c>
      <c r="BT14" s="615"/>
      <c r="BU14" s="615"/>
      <c r="BV14" s="615"/>
      <c r="BW14" s="615"/>
      <c r="BX14" s="615"/>
      <c r="BY14" s="615"/>
      <c r="BZ14" s="615"/>
      <c r="CA14" s="615"/>
      <c r="CB14" s="616"/>
      <c r="CD14" s="644" t="s">
        <v>259</v>
      </c>
      <c r="CE14" s="645"/>
      <c r="CF14" s="645"/>
      <c r="CG14" s="645"/>
      <c r="CH14" s="645"/>
      <c r="CI14" s="645"/>
      <c r="CJ14" s="645"/>
      <c r="CK14" s="645"/>
      <c r="CL14" s="645"/>
      <c r="CM14" s="645"/>
      <c r="CN14" s="645"/>
      <c r="CO14" s="645"/>
      <c r="CP14" s="645"/>
      <c r="CQ14" s="646"/>
      <c r="CR14" s="624">
        <v>183310</v>
      </c>
      <c r="CS14" s="618"/>
      <c r="CT14" s="618"/>
      <c r="CU14" s="618"/>
      <c r="CV14" s="618"/>
      <c r="CW14" s="618"/>
      <c r="CX14" s="618"/>
      <c r="CY14" s="625"/>
      <c r="CZ14" s="620">
        <v>3.5</v>
      </c>
      <c r="DA14" s="620"/>
      <c r="DB14" s="620"/>
      <c r="DC14" s="620"/>
      <c r="DD14" s="617" t="s">
        <v>129</v>
      </c>
      <c r="DE14" s="618"/>
      <c r="DF14" s="618"/>
      <c r="DG14" s="618"/>
      <c r="DH14" s="618"/>
      <c r="DI14" s="618"/>
      <c r="DJ14" s="618"/>
      <c r="DK14" s="618"/>
      <c r="DL14" s="618"/>
      <c r="DM14" s="618"/>
      <c r="DN14" s="618"/>
      <c r="DO14" s="618"/>
      <c r="DP14" s="625"/>
      <c r="DQ14" s="617">
        <v>181146</v>
      </c>
      <c r="DR14" s="618"/>
      <c r="DS14" s="618"/>
      <c r="DT14" s="618"/>
      <c r="DU14" s="618"/>
      <c r="DV14" s="618"/>
      <c r="DW14" s="618"/>
      <c r="DX14" s="618"/>
      <c r="DY14" s="618"/>
      <c r="DZ14" s="618"/>
      <c r="EA14" s="618"/>
      <c r="EB14" s="618"/>
      <c r="EC14" s="619"/>
    </row>
    <row r="15" spans="2:143" ht="11.25" customHeight="1" x14ac:dyDescent="0.15">
      <c r="B15" s="621" t="s">
        <v>260</v>
      </c>
      <c r="C15" s="622"/>
      <c r="D15" s="622"/>
      <c r="E15" s="622"/>
      <c r="F15" s="622"/>
      <c r="G15" s="622"/>
      <c r="H15" s="622"/>
      <c r="I15" s="622"/>
      <c r="J15" s="622"/>
      <c r="K15" s="622"/>
      <c r="L15" s="622"/>
      <c r="M15" s="622"/>
      <c r="N15" s="622"/>
      <c r="O15" s="622"/>
      <c r="P15" s="622"/>
      <c r="Q15" s="623"/>
      <c r="R15" s="624" t="s">
        <v>129</v>
      </c>
      <c r="S15" s="618"/>
      <c r="T15" s="618"/>
      <c r="U15" s="618"/>
      <c r="V15" s="618"/>
      <c r="W15" s="618"/>
      <c r="X15" s="618"/>
      <c r="Y15" s="625"/>
      <c r="Z15" s="620" t="s">
        <v>129</v>
      </c>
      <c r="AA15" s="620"/>
      <c r="AB15" s="620"/>
      <c r="AC15" s="620"/>
      <c r="AD15" s="615" t="s">
        <v>129</v>
      </c>
      <c r="AE15" s="615"/>
      <c r="AF15" s="615"/>
      <c r="AG15" s="615"/>
      <c r="AH15" s="615"/>
      <c r="AI15" s="615"/>
      <c r="AJ15" s="615"/>
      <c r="AK15" s="615"/>
      <c r="AL15" s="626" t="s">
        <v>129</v>
      </c>
      <c r="AM15" s="627"/>
      <c r="AN15" s="627"/>
      <c r="AO15" s="628"/>
      <c r="AP15" s="621" t="s">
        <v>261</v>
      </c>
      <c r="AQ15" s="622"/>
      <c r="AR15" s="622"/>
      <c r="AS15" s="622"/>
      <c r="AT15" s="622"/>
      <c r="AU15" s="622"/>
      <c r="AV15" s="622"/>
      <c r="AW15" s="622"/>
      <c r="AX15" s="622"/>
      <c r="AY15" s="622"/>
      <c r="AZ15" s="622"/>
      <c r="BA15" s="622"/>
      <c r="BB15" s="622"/>
      <c r="BC15" s="622"/>
      <c r="BD15" s="622"/>
      <c r="BE15" s="622"/>
      <c r="BF15" s="623"/>
      <c r="BG15" s="624">
        <v>36631</v>
      </c>
      <c r="BH15" s="618"/>
      <c r="BI15" s="618"/>
      <c r="BJ15" s="618"/>
      <c r="BK15" s="618"/>
      <c r="BL15" s="618"/>
      <c r="BM15" s="618"/>
      <c r="BN15" s="625"/>
      <c r="BO15" s="620">
        <v>3.1</v>
      </c>
      <c r="BP15" s="620"/>
      <c r="BQ15" s="620"/>
      <c r="BR15" s="620"/>
      <c r="BS15" s="615" t="s">
        <v>129</v>
      </c>
      <c r="BT15" s="615"/>
      <c r="BU15" s="615"/>
      <c r="BV15" s="615"/>
      <c r="BW15" s="615"/>
      <c r="BX15" s="615"/>
      <c r="BY15" s="615"/>
      <c r="BZ15" s="615"/>
      <c r="CA15" s="615"/>
      <c r="CB15" s="616"/>
      <c r="CD15" s="644" t="s">
        <v>262</v>
      </c>
      <c r="CE15" s="645"/>
      <c r="CF15" s="645"/>
      <c r="CG15" s="645"/>
      <c r="CH15" s="645"/>
      <c r="CI15" s="645"/>
      <c r="CJ15" s="645"/>
      <c r="CK15" s="645"/>
      <c r="CL15" s="645"/>
      <c r="CM15" s="645"/>
      <c r="CN15" s="645"/>
      <c r="CO15" s="645"/>
      <c r="CP15" s="645"/>
      <c r="CQ15" s="646"/>
      <c r="CR15" s="624">
        <v>1135403</v>
      </c>
      <c r="CS15" s="618"/>
      <c r="CT15" s="618"/>
      <c r="CU15" s="618"/>
      <c r="CV15" s="618"/>
      <c r="CW15" s="618"/>
      <c r="CX15" s="618"/>
      <c r="CY15" s="625"/>
      <c r="CZ15" s="620">
        <v>21.9</v>
      </c>
      <c r="DA15" s="620"/>
      <c r="DB15" s="620"/>
      <c r="DC15" s="620"/>
      <c r="DD15" s="617">
        <v>808153</v>
      </c>
      <c r="DE15" s="618"/>
      <c r="DF15" s="618"/>
      <c r="DG15" s="618"/>
      <c r="DH15" s="618"/>
      <c r="DI15" s="618"/>
      <c r="DJ15" s="618"/>
      <c r="DK15" s="618"/>
      <c r="DL15" s="618"/>
      <c r="DM15" s="618"/>
      <c r="DN15" s="618"/>
      <c r="DO15" s="618"/>
      <c r="DP15" s="625"/>
      <c r="DQ15" s="617">
        <v>348240</v>
      </c>
      <c r="DR15" s="618"/>
      <c r="DS15" s="618"/>
      <c r="DT15" s="618"/>
      <c r="DU15" s="618"/>
      <c r="DV15" s="618"/>
      <c r="DW15" s="618"/>
      <c r="DX15" s="618"/>
      <c r="DY15" s="618"/>
      <c r="DZ15" s="618"/>
      <c r="EA15" s="618"/>
      <c r="EB15" s="618"/>
      <c r="EC15" s="619"/>
    </row>
    <row r="16" spans="2:143" ht="11.25" customHeight="1" x14ac:dyDescent="0.15">
      <c r="B16" s="621" t="s">
        <v>263</v>
      </c>
      <c r="C16" s="622"/>
      <c r="D16" s="622"/>
      <c r="E16" s="622"/>
      <c r="F16" s="622"/>
      <c r="G16" s="622"/>
      <c r="H16" s="622"/>
      <c r="I16" s="622"/>
      <c r="J16" s="622"/>
      <c r="K16" s="622"/>
      <c r="L16" s="622"/>
      <c r="M16" s="622"/>
      <c r="N16" s="622"/>
      <c r="O16" s="622"/>
      <c r="P16" s="622"/>
      <c r="Q16" s="623"/>
      <c r="R16" s="624">
        <v>4160</v>
      </c>
      <c r="S16" s="618"/>
      <c r="T16" s="618"/>
      <c r="U16" s="618"/>
      <c r="V16" s="618"/>
      <c r="W16" s="618"/>
      <c r="X16" s="618"/>
      <c r="Y16" s="625"/>
      <c r="Z16" s="620">
        <v>0.1</v>
      </c>
      <c r="AA16" s="620"/>
      <c r="AB16" s="620"/>
      <c r="AC16" s="620"/>
      <c r="AD16" s="615">
        <v>4160</v>
      </c>
      <c r="AE16" s="615"/>
      <c r="AF16" s="615"/>
      <c r="AG16" s="615"/>
      <c r="AH16" s="615"/>
      <c r="AI16" s="615"/>
      <c r="AJ16" s="615"/>
      <c r="AK16" s="615"/>
      <c r="AL16" s="626">
        <v>0.2</v>
      </c>
      <c r="AM16" s="627"/>
      <c r="AN16" s="627"/>
      <c r="AO16" s="628"/>
      <c r="AP16" s="621" t="s">
        <v>264</v>
      </c>
      <c r="AQ16" s="622"/>
      <c r="AR16" s="622"/>
      <c r="AS16" s="622"/>
      <c r="AT16" s="622"/>
      <c r="AU16" s="622"/>
      <c r="AV16" s="622"/>
      <c r="AW16" s="622"/>
      <c r="AX16" s="622"/>
      <c r="AY16" s="622"/>
      <c r="AZ16" s="622"/>
      <c r="BA16" s="622"/>
      <c r="BB16" s="622"/>
      <c r="BC16" s="622"/>
      <c r="BD16" s="622"/>
      <c r="BE16" s="622"/>
      <c r="BF16" s="623"/>
      <c r="BG16" s="624">
        <v>20537</v>
      </c>
      <c r="BH16" s="618"/>
      <c r="BI16" s="618"/>
      <c r="BJ16" s="618"/>
      <c r="BK16" s="618"/>
      <c r="BL16" s="618"/>
      <c r="BM16" s="618"/>
      <c r="BN16" s="625"/>
      <c r="BO16" s="620">
        <v>1.8</v>
      </c>
      <c r="BP16" s="620"/>
      <c r="BQ16" s="620"/>
      <c r="BR16" s="620"/>
      <c r="BS16" s="615">
        <v>3422</v>
      </c>
      <c r="BT16" s="615"/>
      <c r="BU16" s="615"/>
      <c r="BV16" s="615"/>
      <c r="BW16" s="615"/>
      <c r="BX16" s="615"/>
      <c r="BY16" s="615"/>
      <c r="BZ16" s="615"/>
      <c r="CA16" s="615"/>
      <c r="CB16" s="616"/>
      <c r="CD16" s="644" t="s">
        <v>265</v>
      </c>
      <c r="CE16" s="645"/>
      <c r="CF16" s="645"/>
      <c r="CG16" s="645"/>
      <c r="CH16" s="645"/>
      <c r="CI16" s="645"/>
      <c r="CJ16" s="645"/>
      <c r="CK16" s="645"/>
      <c r="CL16" s="645"/>
      <c r="CM16" s="645"/>
      <c r="CN16" s="645"/>
      <c r="CO16" s="645"/>
      <c r="CP16" s="645"/>
      <c r="CQ16" s="646"/>
      <c r="CR16" s="624" t="s">
        <v>129</v>
      </c>
      <c r="CS16" s="618"/>
      <c r="CT16" s="618"/>
      <c r="CU16" s="618"/>
      <c r="CV16" s="618"/>
      <c r="CW16" s="618"/>
      <c r="CX16" s="618"/>
      <c r="CY16" s="625"/>
      <c r="CZ16" s="620" t="s">
        <v>129</v>
      </c>
      <c r="DA16" s="620"/>
      <c r="DB16" s="620"/>
      <c r="DC16" s="620"/>
      <c r="DD16" s="617" t="s">
        <v>129</v>
      </c>
      <c r="DE16" s="618"/>
      <c r="DF16" s="618"/>
      <c r="DG16" s="618"/>
      <c r="DH16" s="618"/>
      <c r="DI16" s="618"/>
      <c r="DJ16" s="618"/>
      <c r="DK16" s="618"/>
      <c r="DL16" s="618"/>
      <c r="DM16" s="618"/>
      <c r="DN16" s="618"/>
      <c r="DO16" s="618"/>
      <c r="DP16" s="625"/>
      <c r="DQ16" s="617" t="s">
        <v>129</v>
      </c>
      <c r="DR16" s="618"/>
      <c r="DS16" s="618"/>
      <c r="DT16" s="618"/>
      <c r="DU16" s="618"/>
      <c r="DV16" s="618"/>
      <c r="DW16" s="618"/>
      <c r="DX16" s="618"/>
      <c r="DY16" s="618"/>
      <c r="DZ16" s="618"/>
      <c r="EA16" s="618"/>
      <c r="EB16" s="618"/>
      <c r="EC16" s="619"/>
    </row>
    <row r="17" spans="2:133" ht="11.25" customHeight="1" x14ac:dyDescent="0.15">
      <c r="B17" s="621" t="s">
        <v>266</v>
      </c>
      <c r="C17" s="622"/>
      <c r="D17" s="622"/>
      <c r="E17" s="622"/>
      <c r="F17" s="622"/>
      <c r="G17" s="622"/>
      <c r="H17" s="622"/>
      <c r="I17" s="622"/>
      <c r="J17" s="622"/>
      <c r="K17" s="622"/>
      <c r="L17" s="622"/>
      <c r="M17" s="622"/>
      <c r="N17" s="622"/>
      <c r="O17" s="622"/>
      <c r="P17" s="622"/>
      <c r="Q17" s="623"/>
      <c r="R17" s="624">
        <v>11877</v>
      </c>
      <c r="S17" s="618"/>
      <c r="T17" s="618"/>
      <c r="U17" s="618"/>
      <c r="V17" s="618"/>
      <c r="W17" s="618"/>
      <c r="X17" s="618"/>
      <c r="Y17" s="625"/>
      <c r="Z17" s="620">
        <v>0.2</v>
      </c>
      <c r="AA17" s="620"/>
      <c r="AB17" s="620"/>
      <c r="AC17" s="620"/>
      <c r="AD17" s="615">
        <v>11877</v>
      </c>
      <c r="AE17" s="615"/>
      <c r="AF17" s="615"/>
      <c r="AG17" s="615"/>
      <c r="AH17" s="615"/>
      <c r="AI17" s="615"/>
      <c r="AJ17" s="615"/>
      <c r="AK17" s="615"/>
      <c r="AL17" s="626">
        <v>0.4</v>
      </c>
      <c r="AM17" s="627"/>
      <c r="AN17" s="627"/>
      <c r="AO17" s="628"/>
      <c r="AP17" s="621" t="s">
        <v>267</v>
      </c>
      <c r="AQ17" s="622"/>
      <c r="AR17" s="622"/>
      <c r="AS17" s="622"/>
      <c r="AT17" s="622"/>
      <c r="AU17" s="622"/>
      <c r="AV17" s="622"/>
      <c r="AW17" s="622"/>
      <c r="AX17" s="622"/>
      <c r="AY17" s="622"/>
      <c r="AZ17" s="622"/>
      <c r="BA17" s="622"/>
      <c r="BB17" s="622"/>
      <c r="BC17" s="622"/>
      <c r="BD17" s="622"/>
      <c r="BE17" s="622"/>
      <c r="BF17" s="623"/>
      <c r="BG17" s="624" t="s">
        <v>129</v>
      </c>
      <c r="BH17" s="618"/>
      <c r="BI17" s="618"/>
      <c r="BJ17" s="618"/>
      <c r="BK17" s="618"/>
      <c r="BL17" s="618"/>
      <c r="BM17" s="618"/>
      <c r="BN17" s="625"/>
      <c r="BO17" s="620" t="s">
        <v>129</v>
      </c>
      <c r="BP17" s="620"/>
      <c r="BQ17" s="620"/>
      <c r="BR17" s="620"/>
      <c r="BS17" s="615" t="s">
        <v>129</v>
      </c>
      <c r="BT17" s="615"/>
      <c r="BU17" s="615"/>
      <c r="BV17" s="615"/>
      <c r="BW17" s="615"/>
      <c r="BX17" s="615"/>
      <c r="BY17" s="615"/>
      <c r="BZ17" s="615"/>
      <c r="CA17" s="615"/>
      <c r="CB17" s="616"/>
      <c r="CD17" s="644" t="s">
        <v>268</v>
      </c>
      <c r="CE17" s="645"/>
      <c r="CF17" s="645"/>
      <c r="CG17" s="645"/>
      <c r="CH17" s="645"/>
      <c r="CI17" s="645"/>
      <c r="CJ17" s="645"/>
      <c r="CK17" s="645"/>
      <c r="CL17" s="645"/>
      <c r="CM17" s="645"/>
      <c r="CN17" s="645"/>
      <c r="CO17" s="645"/>
      <c r="CP17" s="645"/>
      <c r="CQ17" s="646"/>
      <c r="CR17" s="624">
        <v>297549</v>
      </c>
      <c r="CS17" s="618"/>
      <c r="CT17" s="618"/>
      <c r="CU17" s="618"/>
      <c r="CV17" s="618"/>
      <c r="CW17" s="618"/>
      <c r="CX17" s="618"/>
      <c r="CY17" s="625"/>
      <c r="CZ17" s="620">
        <v>5.7</v>
      </c>
      <c r="DA17" s="620"/>
      <c r="DB17" s="620"/>
      <c r="DC17" s="620"/>
      <c r="DD17" s="617" t="s">
        <v>129</v>
      </c>
      <c r="DE17" s="618"/>
      <c r="DF17" s="618"/>
      <c r="DG17" s="618"/>
      <c r="DH17" s="618"/>
      <c r="DI17" s="618"/>
      <c r="DJ17" s="618"/>
      <c r="DK17" s="618"/>
      <c r="DL17" s="618"/>
      <c r="DM17" s="618"/>
      <c r="DN17" s="618"/>
      <c r="DO17" s="618"/>
      <c r="DP17" s="625"/>
      <c r="DQ17" s="617">
        <v>297549</v>
      </c>
      <c r="DR17" s="618"/>
      <c r="DS17" s="618"/>
      <c r="DT17" s="618"/>
      <c r="DU17" s="618"/>
      <c r="DV17" s="618"/>
      <c r="DW17" s="618"/>
      <c r="DX17" s="618"/>
      <c r="DY17" s="618"/>
      <c r="DZ17" s="618"/>
      <c r="EA17" s="618"/>
      <c r="EB17" s="618"/>
      <c r="EC17" s="619"/>
    </row>
    <row r="18" spans="2:133" ht="11.25" customHeight="1" x14ac:dyDescent="0.15">
      <c r="B18" s="621" t="s">
        <v>269</v>
      </c>
      <c r="C18" s="622"/>
      <c r="D18" s="622"/>
      <c r="E18" s="622"/>
      <c r="F18" s="622"/>
      <c r="G18" s="622"/>
      <c r="H18" s="622"/>
      <c r="I18" s="622"/>
      <c r="J18" s="622"/>
      <c r="K18" s="622"/>
      <c r="L18" s="622"/>
      <c r="M18" s="622"/>
      <c r="N18" s="622"/>
      <c r="O18" s="622"/>
      <c r="P18" s="622"/>
      <c r="Q18" s="623"/>
      <c r="R18" s="624">
        <v>10570</v>
      </c>
      <c r="S18" s="618"/>
      <c r="T18" s="618"/>
      <c r="U18" s="618"/>
      <c r="V18" s="618"/>
      <c r="W18" s="618"/>
      <c r="X18" s="618"/>
      <c r="Y18" s="625"/>
      <c r="Z18" s="620">
        <v>0.2</v>
      </c>
      <c r="AA18" s="620"/>
      <c r="AB18" s="620"/>
      <c r="AC18" s="620"/>
      <c r="AD18" s="615">
        <v>10570</v>
      </c>
      <c r="AE18" s="615"/>
      <c r="AF18" s="615"/>
      <c r="AG18" s="615"/>
      <c r="AH18" s="615"/>
      <c r="AI18" s="615"/>
      <c r="AJ18" s="615"/>
      <c r="AK18" s="615"/>
      <c r="AL18" s="626">
        <v>0.40000000596046448</v>
      </c>
      <c r="AM18" s="627"/>
      <c r="AN18" s="627"/>
      <c r="AO18" s="628"/>
      <c r="AP18" s="621" t="s">
        <v>270</v>
      </c>
      <c r="AQ18" s="622"/>
      <c r="AR18" s="622"/>
      <c r="AS18" s="622"/>
      <c r="AT18" s="622"/>
      <c r="AU18" s="622"/>
      <c r="AV18" s="622"/>
      <c r="AW18" s="622"/>
      <c r="AX18" s="622"/>
      <c r="AY18" s="622"/>
      <c r="AZ18" s="622"/>
      <c r="BA18" s="622"/>
      <c r="BB18" s="622"/>
      <c r="BC18" s="622"/>
      <c r="BD18" s="622"/>
      <c r="BE18" s="622"/>
      <c r="BF18" s="623"/>
      <c r="BG18" s="624" t="s">
        <v>129</v>
      </c>
      <c r="BH18" s="618"/>
      <c r="BI18" s="618"/>
      <c r="BJ18" s="618"/>
      <c r="BK18" s="618"/>
      <c r="BL18" s="618"/>
      <c r="BM18" s="618"/>
      <c r="BN18" s="625"/>
      <c r="BO18" s="620" t="s">
        <v>129</v>
      </c>
      <c r="BP18" s="620"/>
      <c r="BQ18" s="620"/>
      <c r="BR18" s="620"/>
      <c r="BS18" s="615" t="s">
        <v>129</v>
      </c>
      <c r="BT18" s="615"/>
      <c r="BU18" s="615"/>
      <c r="BV18" s="615"/>
      <c r="BW18" s="615"/>
      <c r="BX18" s="615"/>
      <c r="BY18" s="615"/>
      <c r="BZ18" s="615"/>
      <c r="CA18" s="615"/>
      <c r="CB18" s="616"/>
      <c r="CD18" s="644" t="s">
        <v>271</v>
      </c>
      <c r="CE18" s="645"/>
      <c r="CF18" s="645"/>
      <c r="CG18" s="645"/>
      <c r="CH18" s="645"/>
      <c r="CI18" s="645"/>
      <c r="CJ18" s="645"/>
      <c r="CK18" s="645"/>
      <c r="CL18" s="645"/>
      <c r="CM18" s="645"/>
      <c r="CN18" s="645"/>
      <c r="CO18" s="645"/>
      <c r="CP18" s="645"/>
      <c r="CQ18" s="646"/>
      <c r="CR18" s="624" t="s">
        <v>129</v>
      </c>
      <c r="CS18" s="618"/>
      <c r="CT18" s="618"/>
      <c r="CU18" s="618"/>
      <c r="CV18" s="618"/>
      <c r="CW18" s="618"/>
      <c r="CX18" s="618"/>
      <c r="CY18" s="625"/>
      <c r="CZ18" s="620" t="s">
        <v>129</v>
      </c>
      <c r="DA18" s="620"/>
      <c r="DB18" s="620"/>
      <c r="DC18" s="620"/>
      <c r="DD18" s="617" t="s">
        <v>129</v>
      </c>
      <c r="DE18" s="618"/>
      <c r="DF18" s="618"/>
      <c r="DG18" s="618"/>
      <c r="DH18" s="618"/>
      <c r="DI18" s="618"/>
      <c r="DJ18" s="618"/>
      <c r="DK18" s="618"/>
      <c r="DL18" s="618"/>
      <c r="DM18" s="618"/>
      <c r="DN18" s="618"/>
      <c r="DO18" s="618"/>
      <c r="DP18" s="625"/>
      <c r="DQ18" s="617" t="s">
        <v>129</v>
      </c>
      <c r="DR18" s="618"/>
      <c r="DS18" s="618"/>
      <c r="DT18" s="618"/>
      <c r="DU18" s="618"/>
      <c r="DV18" s="618"/>
      <c r="DW18" s="618"/>
      <c r="DX18" s="618"/>
      <c r="DY18" s="618"/>
      <c r="DZ18" s="618"/>
      <c r="EA18" s="618"/>
      <c r="EB18" s="618"/>
      <c r="EC18" s="619"/>
    </row>
    <row r="19" spans="2:133" ht="11.25" customHeight="1" x14ac:dyDescent="0.15">
      <c r="B19" s="621" t="s">
        <v>272</v>
      </c>
      <c r="C19" s="622"/>
      <c r="D19" s="622"/>
      <c r="E19" s="622"/>
      <c r="F19" s="622"/>
      <c r="G19" s="622"/>
      <c r="H19" s="622"/>
      <c r="I19" s="622"/>
      <c r="J19" s="622"/>
      <c r="K19" s="622"/>
      <c r="L19" s="622"/>
      <c r="M19" s="622"/>
      <c r="N19" s="622"/>
      <c r="O19" s="622"/>
      <c r="P19" s="622"/>
      <c r="Q19" s="623"/>
      <c r="R19" s="624">
        <v>4745</v>
      </c>
      <c r="S19" s="618"/>
      <c r="T19" s="618"/>
      <c r="U19" s="618"/>
      <c r="V19" s="618"/>
      <c r="W19" s="618"/>
      <c r="X19" s="618"/>
      <c r="Y19" s="625"/>
      <c r="Z19" s="620">
        <v>0.1</v>
      </c>
      <c r="AA19" s="620"/>
      <c r="AB19" s="620"/>
      <c r="AC19" s="620"/>
      <c r="AD19" s="615">
        <v>4745</v>
      </c>
      <c r="AE19" s="615"/>
      <c r="AF19" s="615"/>
      <c r="AG19" s="615"/>
      <c r="AH19" s="615"/>
      <c r="AI19" s="615"/>
      <c r="AJ19" s="615"/>
      <c r="AK19" s="615"/>
      <c r="AL19" s="626">
        <v>0.2</v>
      </c>
      <c r="AM19" s="627"/>
      <c r="AN19" s="627"/>
      <c r="AO19" s="628"/>
      <c r="AP19" s="621" t="s">
        <v>273</v>
      </c>
      <c r="AQ19" s="622"/>
      <c r="AR19" s="622"/>
      <c r="AS19" s="622"/>
      <c r="AT19" s="622"/>
      <c r="AU19" s="622"/>
      <c r="AV19" s="622"/>
      <c r="AW19" s="622"/>
      <c r="AX19" s="622"/>
      <c r="AY19" s="622"/>
      <c r="AZ19" s="622"/>
      <c r="BA19" s="622"/>
      <c r="BB19" s="622"/>
      <c r="BC19" s="622"/>
      <c r="BD19" s="622"/>
      <c r="BE19" s="622"/>
      <c r="BF19" s="623"/>
      <c r="BG19" s="624" t="s">
        <v>129</v>
      </c>
      <c r="BH19" s="618"/>
      <c r="BI19" s="618"/>
      <c r="BJ19" s="618"/>
      <c r="BK19" s="618"/>
      <c r="BL19" s="618"/>
      <c r="BM19" s="618"/>
      <c r="BN19" s="625"/>
      <c r="BO19" s="620" t="s">
        <v>129</v>
      </c>
      <c r="BP19" s="620"/>
      <c r="BQ19" s="620"/>
      <c r="BR19" s="620"/>
      <c r="BS19" s="615" t="s">
        <v>129</v>
      </c>
      <c r="BT19" s="615"/>
      <c r="BU19" s="615"/>
      <c r="BV19" s="615"/>
      <c r="BW19" s="615"/>
      <c r="BX19" s="615"/>
      <c r="BY19" s="615"/>
      <c r="BZ19" s="615"/>
      <c r="CA19" s="615"/>
      <c r="CB19" s="616"/>
      <c r="CD19" s="644" t="s">
        <v>274</v>
      </c>
      <c r="CE19" s="645"/>
      <c r="CF19" s="645"/>
      <c r="CG19" s="645"/>
      <c r="CH19" s="645"/>
      <c r="CI19" s="645"/>
      <c r="CJ19" s="645"/>
      <c r="CK19" s="645"/>
      <c r="CL19" s="645"/>
      <c r="CM19" s="645"/>
      <c r="CN19" s="645"/>
      <c r="CO19" s="645"/>
      <c r="CP19" s="645"/>
      <c r="CQ19" s="646"/>
      <c r="CR19" s="624" t="s">
        <v>129</v>
      </c>
      <c r="CS19" s="618"/>
      <c r="CT19" s="618"/>
      <c r="CU19" s="618"/>
      <c r="CV19" s="618"/>
      <c r="CW19" s="618"/>
      <c r="CX19" s="618"/>
      <c r="CY19" s="625"/>
      <c r="CZ19" s="620" t="s">
        <v>129</v>
      </c>
      <c r="DA19" s="620"/>
      <c r="DB19" s="620"/>
      <c r="DC19" s="620"/>
      <c r="DD19" s="617" t="s">
        <v>129</v>
      </c>
      <c r="DE19" s="618"/>
      <c r="DF19" s="618"/>
      <c r="DG19" s="618"/>
      <c r="DH19" s="618"/>
      <c r="DI19" s="618"/>
      <c r="DJ19" s="618"/>
      <c r="DK19" s="618"/>
      <c r="DL19" s="618"/>
      <c r="DM19" s="618"/>
      <c r="DN19" s="618"/>
      <c r="DO19" s="618"/>
      <c r="DP19" s="625"/>
      <c r="DQ19" s="617" t="s">
        <v>129</v>
      </c>
      <c r="DR19" s="618"/>
      <c r="DS19" s="618"/>
      <c r="DT19" s="618"/>
      <c r="DU19" s="618"/>
      <c r="DV19" s="618"/>
      <c r="DW19" s="618"/>
      <c r="DX19" s="618"/>
      <c r="DY19" s="618"/>
      <c r="DZ19" s="618"/>
      <c r="EA19" s="618"/>
      <c r="EB19" s="618"/>
      <c r="EC19" s="619"/>
    </row>
    <row r="20" spans="2:133" ht="11.25" customHeight="1" x14ac:dyDescent="0.15">
      <c r="B20" s="621" t="s">
        <v>275</v>
      </c>
      <c r="C20" s="622"/>
      <c r="D20" s="622"/>
      <c r="E20" s="622"/>
      <c r="F20" s="622"/>
      <c r="G20" s="622"/>
      <c r="H20" s="622"/>
      <c r="I20" s="622"/>
      <c r="J20" s="622"/>
      <c r="K20" s="622"/>
      <c r="L20" s="622"/>
      <c r="M20" s="622"/>
      <c r="N20" s="622"/>
      <c r="O20" s="622"/>
      <c r="P20" s="622"/>
      <c r="Q20" s="623"/>
      <c r="R20" s="624">
        <v>1351</v>
      </c>
      <c r="S20" s="618"/>
      <c r="T20" s="618"/>
      <c r="U20" s="618"/>
      <c r="V20" s="618"/>
      <c r="W20" s="618"/>
      <c r="X20" s="618"/>
      <c r="Y20" s="625"/>
      <c r="Z20" s="620">
        <v>0</v>
      </c>
      <c r="AA20" s="620"/>
      <c r="AB20" s="620"/>
      <c r="AC20" s="620"/>
      <c r="AD20" s="615">
        <v>1351</v>
      </c>
      <c r="AE20" s="615"/>
      <c r="AF20" s="615"/>
      <c r="AG20" s="615"/>
      <c r="AH20" s="615"/>
      <c r="AI20" s="615"/>
      <c r="AJ20" s="615"/>
      <c r="AK20" s="615"/>
      <c r="AL20" s="626">
        <v>0.1</v>
      </c>
      <c r="AM20" s="627"/>
      <c r="AN20" s="627"/>
      <c r="AO20" s="628"/>
      <c r="AP20" s="621" t="s">
        <v>276</v>
      </c>
      <c r="AQ20" s="622"/>
      <c r="AR20" s="622"/>
      <c r="AS20" s="622"/>
      <c r="AT20" s="622"/>
      <c r="AU20" s="622"/>
      <c r="AV20" s="622"/>
      <c r="AW20" s="622"/>
      <c r="AX20" s="622"/>
      <c r="AY20" s="622"/>
      <c r="AZ20" s="622"/>
      <c r="BA20" s="622"/>
      <c r="BB20" s="622"/>
      <c r="BC20" s="622"/>
      <c r="BD20" s="622"/>
      <c r="BE20" s="622"/>
      <c r="BF20" s="623"/>
      <c r="BG20" s="624" t="s">
        <v>129</v>
      </c>
      <c r="BH20" s="618"/>
      <c r="BI20" s="618"/>
      <c r="BJ20" s="618"/>
      <c r="BK20" s="618"/>
      <c r="BL20" s="618"/>
      <c r="BM20" s="618"/>
      <c r="BN20" s="625"/>
      <c r="BO20" s="620" t="s">
        <v>129</v>
      </c>
      <c r="BP20" s="620"/>
      <c r="BQ20" s="620"/>
      <c r="BR20" s="620"/>
      <c r="BS20" s="615" t="s">
        <v>129</v>
      </c>
      <c r="BT20" s="615"/>
      <c r="BU20" s="615"/>
      <c r="BV20" s="615"/>
      <c r="BW20" s="615"/>
      <c r="BX20" s="615"/>
      <c r="BY20" s="615"/>
      <c r="BZ20" s="615"/>
      <c r="CA20" s="615"/>
      <c r="CB20" s="616"/>
      <c r="CD20" s="644" t="s">
        <v>277</v>
      </c>
      <c r="CE20" s="645"/>
      <c r="CF20" s="645"/>
      <c r="CG20" s="645"/>
      <c r="CH20" s="645"/>
      <c r="CI20" s="645"/>
      <c r="CJ20" s="645"/>
      <c r="CK20" s="645"/>
      <c r="CL20" s="645"/>
      <c r="CM20" s="645"/>
      <c r="CN20" s="645"/>
      <c r="CO20" s="645"/>
      <c r="CP20" s="645"/>
      <c r="CQ20" s="646"/>
      <c r="CR20" s="624">
        <v>5188066</v>
      </c>
      <c r="CS20" s="618"/>
      <c r="CT20" s="618"/>
      <c r="CU20" s="618"/>
      <c r="CV20" s="618"/>
      <c r="CW20" s="618"/>
      <c r="CX20" s="618"/>
      <c r="CY20" s="625"/>
      <c r="CZ20" s="620">
        <v>100</v>
      </c>
      <c r="DA20" s="620"/>
      <c r="DB20" s="620"/>
      <c r="DC20" s="620"/>
      <c r="DD20" s="617">
        <v>1296457</v>
      </c>
      <c r="DE20" s="618"/>
      <c r="DF20" s="618"/>
      <c r="DG20" s="618"/>
      <c r="DH20" s="618"/>
      <c r="DI20" s="618"/>
      <c r="DJ20" s="618"/>
      <c r="DK20" s="618"/>
      <c r="DL20" s="618"/>
      <c r="DM20" s="618"/>
      <c r="DN20" s="618"/>
      <c r="DO20" s="618"/>
      <c r="DP20" s="625"/>
      <c r="DQ20" s="617">
        <v>3354225</v>
      </c>
      <c r="DR20" s="618"/>
      <c r="DS20" s="618"/>
      <c r="DT20" s="618"/>
      <c r="DU20" s="618"/>
      <c r="DV20" s="618"/>
      <c r="DW20" s="618"/>
      <c r="DX20" s="618"/>
      <c r="DY20" s="618"/>
      <c r="DZ20" s="618"/>
      <c r="EA20" s="618"/>
      <c r="EB20" s="618"/>
      <c r="EC20" s="619"/>
    </row>
    <row r="21" spans="2:133" ht="11.25" customHeight="1" x14ac:dyDescent="0.15">
      <c r="B21" s="621" t="s">
        <v>278</v>
      </c>
      <c r="C21" s="622"/>
      <c r="D21" s="622"/>
      <c r="E21" s="622"/>
      <c r="F21" s="622"/>
      <c r="G21" s="622"/>
      <c r="H21" s="622"/>
      <c r="I21" s="622"/>
      <c r="J21" s="622"/>
      <c r="K21" s="622"/>
      <c r="L21" s="622"/>
      <c r="M21" s="622"/>
      <c r="N21" s="622"/>
      <c r="O21" s="622"/>
      <c r="P21" s="622"/>
      <c r="Q21" s="623"/>
      <c r="R21" s="624">
        <v>841</v>
      </c>
      <c r="S21" s="618"/>
      <c r="T21" s="618"/>
      <c r="U21" s="618"/>
      <c r="V21" s="618"/>
      <c r="W21" s="618"/>
      <c r="X21" s="618"/>
      <c r="Y21" s="625"/>
      <c r="Z21" s="620">
        <v>0</v>
      </c>
      <c r="AA21" s="620"/>
      <c r="AB21" s="620"/>
      <c r="AC21" s="620"/>
      <c r="AD21" s="615">
        <v>841</v>
      </c>
      <c r="AE21" s="615"/>
      <c r="AF21" s="615"/>
      <c r="AG21" s="615"/>
      <c r="AH21" s="615"/>
      <c r="AI21" s="615"/>
      <c r="AJ21" s="615"/>
      <c r="AK21" s="615"/>
      <c r="AL21" s="626">
        <v>0</v>
      </c>
      <c r="AM21" s="627"/>
      <c r="AN21" s="627"/>
      <c r="AO21" s="628"/>
      <c r="AP21" s="651" t="s">
        <v>279</v>
      </c>
      <c r="AQ21" s="652"/>
      <c r="AR21" s="652"/>
      <c r="AS21" s="652"/>
      <c r="AT21" s="652"/>
      <c r="AU21" s="652"/>
      <c r="AV21" s="652"/>
      <c r="AW21" s="652"/>
      <c r="AX21" s="652"/>
      <c r="AY21" s="652"/>
      <c r="AZ21" s="652"/>
      <c r="BA21" s="652"/>
      <c r="BB21" s="652"/>
      <c r="BC21" s="652"/>
      <c r="BD21" s="652"/>
      <c r="BE21" s="652"/>
      <c r="BF21" s="653"/>
      <c r="BG21" s="624" t="s">
        <v>129</v>
      </c>
      <c r="BH21" s="618"/>
      <c r="BI21" s="618"/>
      <c r="BJ21" s="618"/>
      <c r="BK21" s="618"/>
      <c r="BL21" s="618"/>
      <c r="BM21" s="618"/>
      <c r="BN21" s="625"/>
      <c r="BO21" s="620" t="s">
        <v>129</v>
      </c>
      <c r="BP21" s="620"/>
      <c r="BQ21" s="620"/>
      <c r="BR21" s="620"/>
      <c r="BS21" s="615" t="s">
        <v>129</v>
      </c>
      <c r="BT21" s="615"/>
      <c r="BU21" s="615"/>
      <c r="BV21" s="615"/>
      <c r="BW21" s="615"/>
      <c r="BX21" s="615"/>
      <c r="BY21" s="615"/>
      <c r="BZ21" s="615"/>
      <c r="CA21" s="615"/>
      <c r="CB21" s="616"/>
      <c r="CD21" s="660"/>
      <c r="CE21" s="661"/>
      <c r="CF21" s="661"/>
      <c r="CG21" s="661"/>
      <c r="CH21" s="661"/>
      <c r="CI21" s="661"/>
      <c r="CJ21" s="661"/>
      <c r="CK21" s="661"/>
      <c r="CL21" s="661"/>
      <c r="CM21" s="661"/>
      <c r="CN21" s="661"/>
      <c r="CO21" s="661"/>
      <c r="CP21" s="661"/>
      <c r="CQ21" s="662"/>
      <c r="CR21" s="663"/>
      <c r="CS21" s="649"/>
      <c r="CT21" s="649"/>
      <c r="CU21" s="649"/>
      <c r="CV21" s="649"/>
      <c r="CW21" s="649"/>
      <c r="CX21" s="649"/>
      <c r="CY21" s="664"/>
      <c r="CZ21" s="665"/>
      <c r="DA21" s="665"/>
      <c r="DB21" s="665"/>
      <c r="DC21" s="665"/>
      <c r="DD21" s="648"/>
      <c r="DE21" s="649"/>
      <c r="DF21" s="649"/>
      <c r="DG21" s="649"/>
      <c r="DH21" s="649"/>
      <c r="DI21" s="649"/>
      <c r="DJ21" s="649"/>
      <c r="DK21" s="649"/>
      <c r="DL21" s="649"/>
      <c r="DM21" s="649"/>
      <c r="DN21" s="649"/>
      <c r="DO21" s="649"/>
      <c r="DP21" s="664"/>
      <c r="DQ21" s="648"/>
      <c r="DR21" s="649"/>
      <c r="DS21" s="649"/>
      <c r="DT21" s="649"/>
      <c r="DU21" s="649"/>
      <c r="DV21" s="649"/>
      <c r="DW21" s="649"/>
      <c r="DX21" s="649"/>
      <c r="DY21" s="649"/>
      <c r="DZ21" s="649"/>
      <c r="EA21" s="649"/>
      <c r="EB21" s="649"/>
      <c r="EC21" s="650"/>
    </row>
    <row r="22" spans="2:133" ht="11.25" customHeight="1" x14ac:dyDescent="0.15">
      <c r="B22" s="657" t="s">
        <v>280</v>
      </c>
      <c r="C22" s="658"/>
      <c r="D22" s="658"/>
      <c r="E22" s="658"/>
      <c r="F22" s="658"/>
      <c r="G22" s="658"/>
      <c r="H22" s="658"/>
      <c r="I22" s="658"/>
      <c r="J22" s="658"/>
      <c r="K22" s="658"/>
      <c r="L22" s="658"/>
      <c r="M22" s="658"/>
      <c r="N22" s="658"/>
      <c r="O22" s="658"/>
      <c r="P22" s="658"/>
      <c r="Q22" s="659"/>
      <c r="R22" s="624">
        <v>3633</v>
      </c>
      <c r="S22" s="618"/>
      <c r="T22" s="618"/>
      <c r="U22" s="618"/>
      <c r="V22" s="618"/>
      <c r="W22" s="618"/>
      <c r="X22" s="618"/>
      <c r="Y22" s="625"/>
      <c r="Z22" s="620">
        <v>0.1</v>
      </c>
      <c r="AA22" s="620"/>
      <c r="AB22" s="620"/>
      <c r="AC22" s="620"/>
      <c r="AD22" s="615">
        <v>3633</v>
      </c>
      <c r="AE22" s="615"/>
      <c r="AF22" s="615"/>
      <c r="AG22" s="615"/>
      <c r="AH22" s="615"/>
      <c r="AI22" s="615"/>
      <c r="AJ22" s="615"/>
      <c r="AK22" s="615"/>
      <c r="AL22" s="626">
        <v>0.10000000149011612</v>
      </c>
      <c r="AM22" s="627"/>
      <c r="AN22" s="627"/>
      <c r="AO22" s="628"/>
      <c r="AP22" s="651" t="s">
        <v>281</v>
      </c>
      <c r="AQ22" s="652"/>
      <c r="AR22" s="652"/>
      <c r="AS22" s="652"/>
      <c r="AT22" s="652"/>
      <c r="AU22" s="652"/>
      <c r="AV22" s="652"/>
      <c r="AW22" s="652"/>
      <c r="AX22" s="652"/>
      <c r="AY22" s="652"/>
      <c r="AZ22" s="652"/>
      <c r="BA22" s="652"/>
      <c r="BB22" s="652"/>
      <c r="BC22" s="652"/>
      <c r="BD22" s="652"/>
      <c r="BE22" s="652"/>
      <c r="BF22" s="653"/>
      <c r="BG22" s="624" t="s">
        <v>129</v>
      </c>
      <c r="BH22" s="618"/>
      <c r="BI22" s="618"/>
      <c r="BJ22" s="618"/>
      <c r="BK22" s="618"/>
      <c r="BL22" s="618"/>
      <c r="BM22" s="618"/>
      <c r="BN22" s="625"/>
      <c r="BO22" s="620" t="s">
        <v>129</v>
      </c>
      <c r="BP22" s="620"/>
      <c r="BQ22" s="620"/>
      <c r="BR22" s="620"/>
      <c r="BS22" s="615" t="s">
        <v>129</v>
      </c>
      <c r="BT22" s="615"/>
      <c r="BU22" s="615"/>
      <c r="BV22" s="615"/>
      <c r="BW22" s="615"/>
      <c r="BX22" s="615"/>
      <c r="BY22" s="615"/>
      <c r="BZ22" s="615"/>
      <c r="CA22" s="615"/>
      <c r="CB22" s="616"/>
      <c r="CD22" s="606" t="s">
        <v>282</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283</v>
      </c>
      <c r="C23" s="622"/>
      <c r="D23" s="622"/>
      <c r="E23" s="622"/>
      <c r="F23" s="622"/>
      <c r="G23" s="622"/>
      <c r="H23" s="622"/>
      <c r="I23" s="622"/>
      <c r="J23" s="622"/>
      <c r="K23" s="622"/>
      <c r="L23" s="622"/>
      <c r="M23" s="622"/>
      <c r="N23" s="622"/>
      <c r="O23" s="622"/>
      <c r="P23" s="622"/>
      <c r="Q23" s="623"/>
      <c r="R23" s="624">
        <v>1353108</v>
      </c>
      <c r="S23" s="618"/>
      <c r="T23" s="618"/>
      <c r="U23" s="618"/>
      <c r="V23" s="618"/>
      <c r="W23" s="618"/>
      <c r="X23" s="618"/>
      <c r="Y23" s="625"/>
      <c r="Z23" s="620">
        <v>24.9</v>
      </c>
      <c r="AA23" s="620"/>
      <c r="AB23" s="620"/>
      <c r="AC23" s="620"/>
      <c r="AD23" s="615">
        <v>1199788</v>
      </c>
      <c r="AE23" s="615"/>
      <c r="AF23" s="615"/>
      <c r="AG23" s="615"/>
      <c r="AH23" s="615"/>
      <c r="AI23" s="615"/>
      <c r="AJ23" s="615"/>
      <c r="AK23" s="615"/>
      <c r="AL23" s="626">
        <v>45.2</v>
      </c>
      <c r="AM23" s="627"/>
      <c r="AN23" s="627"/>
      <c r="AO23" s="628"/>
      <c r="AP23" s="651" t="s">
        <v>284</v>
      </c>
      <c r="AQ23" s="652"/>
      <c r="AR23" s="652"/>
      <c r="AS23" s="652"/>
      <c r="AT23" s="652"/>
      <c r="AU23" s="652"/>
      <c r="AV23" s="652"/>
      <c r="AW23" s="652"/>
      <c r="AX23" s="652"/>
      <c r="AY23" s="652"/>
      <c r="AZ23" s="652"/>
      <c r="BA23" s="652"/>
      <c r="BB23" s="652"/>
      <c r="BC23" s="652"/>
      <c r="BD23" s="652"/>
      <c r="BE23" s="652"/>
      <c r="BF23" s="653"/>
      <c r="BG23" s="624" t="s">
        <v>129</v>
      </c>
      <c r="BH23" s="618"/>
      <c r="BI23" s="618"/>
      <c r="BJ23" s="618"/>
      <c r="BK23" s="618"/>
      <c r="BL23" s="618"/>
      <c r="BM23" s="618"/>
      <c r="BN23" s="625"/>
      <c r="BO23" s="620" t="s">
        <v>129</v>
      </c>
      <c r="BP23" s="620"/>
      <c r="BQ23" s="620"/>
      <c r="BR23" s="620"/>
      <c r="BS23" s="615" t="s">
        <v>129</v>
      </c>
      <c r="BT23" s="615"/>
      <c r="BU23" s="615"/>
      <c r="BV23" s="615"/>
      <c r="BW23" s="615"/>
      <c r="BX23" s="615"/>
      <c r="BY23" s="615"/>
      <c r="BZ23" s="615"/>
      <c r="CA23" s="615"/>
      <c r="CB23" s="616"/>
      <c r="CD23" s="606" t="s">
        <v>224</v>
      </c>
      <c r="CE23" s="607"/>
      <c r="CF23" s="607"/>
      <c r="CG23" s="607"/>
      <c r="CH23" s="607"/>
      <c r="CI23" s="607"/>
      <c r="CJ23" s="607"/>
      <c r="CK23" s="607"/>
      <c r="CL23" s="607"/>
      <c r="CM23" s="607"/>
      <c r="CN23" s="607"/>
      <c r="CO23" s="607"/>
      <c r="CP23" s="607"/>
      <c r="CQ23" s="608"/>
      <c r="CR23" s="606" t="s">
        <v>285</v>
      </c>
      <c r="CS23" s="607"/>
      <c r="CT23" s="607"/>
      <c r="CU23" s="607"/>
      <c r="CV23" s="607"/>
      <c r="CW23" s="607"/>
      <c r="CX23" s="607"/>
      <c r="CY23" s="608"/>
      <c r="CZ23" s="606" t="s">
        <v>286</v>
      </c>
      <c r="DA23" s="607"/>
      <c r="DB23" s="607"/>
      <c r="DC23" s="608"/>
      <c r="DD23" s="606" t="s">
        <v>287</v>
      </c>
      <c r="DE23" s="607"/>
      <c r="DF23" s="607"/>
      <c r="DG23" s="607"/>
      <c r="DH23" s="607"/>
      <c r="DI23" s="607"/>
      <c r="DJ23" s="607"/>
      <c r="DK23" s="608"/>
      <c r="DL23" s="654" t="s">
        <v>288</v>
      </c>
      <c r="DM23" s="655"/>
      <c r="DN23" s="655"/>
      <c r="DO23" s="655"/>
      <c r="DP23" s="655"/>
      <c r="DQ23" s="655"/>
      <c r="DR23" s="655"/>
      <c r="DS23" s="655"/>
      <c r="DT23" s="655"/>
      <c r="DU23" s="655"/>
      <c r="DV23" s="656"/>
      <c r="DW23" s="606" t="s">
        <v>289</v>
      </c>
      <c r="DX23" s="607"/>
      <c r="DY23" s="607"/>
      <c r="DZ23" s="607"/>
      <c r="EA23" s="607"/>
      <c r="EB23" s="607"/>
      <c r="EC23" s="608"/>
    </row>
    <row r="24" spans="2:133" ht="11.25" customHeight="1" x14ac:dyDescent="0.15">
      <c r="B24" s="621" t="s">
        <v>290</v>
      </c>
      <c r="C24" s="622"/>
      <c r="D24" s="622"/>
      <c r="E24" s="622"/>
      <c r="F24" s="622"/>
      <c r="G24" s="622"/>
      <c r="H24" s="622"/>
      <c r="I24" s="622"/>
      <c r="J24" s="622"/>
      <c r="K24" s="622"/>
      <c r="L24" s="622"/>
      <c r="M24" s="622"/>
      <c r="N24" s="622"/>
      <c r="O24" s="622"/>
      <c r="P24" s="622"/>
      <c r="Q24" s="623"/>
      <c r="R24" s="624">
        <v>1199788</v>
      </c>
      <c r="S24" s="618"/>
      <c r="T24" s="618"/>
      <c r="U24" s="618"/>
      <c r="V24" s="618"/>
      <c r="W24" s="618"/>
      <c r="X24" s="618"/>
      <c r="Y24" s="625"/>
      <c r="Z24" s="620">
        <v>22.1</v>
      </c>
      <c r="AA24" s="620"/>
      <c r="AB24" s="620"/>
      <c r="AC24" s="620"/>
      <c r="AD24" s="615">
        <v>1199788</v>
      </c>
      <c r="AE24" s="615"/>
      <c r="AF24" s="615"/>
      <c r="AG24" s="615"/>
      <c r="AH24" s="615"/>
      <c r="AI24" s="615"/>
      <c r="AJ24" s="615"/>
      <c r="AK24" s="615"/>
      <c r="AL24" s="626">
        <v>45.2</v>
      </c>
      <c r="AM24" s="627"/>
      <c r="AN24" s="627"/>
      <c r="AO24" s="628"/>
      <c r="AP24" s="651" t="s">
        <v>291</v>
      </c>
      <c r="AQ24" s="652"/>
      <c r="AR24" s="652"/>
      <c r="AS24" s="652"/>
      <c r="AT24" s="652"/>
      <c r="AU24" s="652"/>
      <c r="AV24" s="652"/>
      <c r="AW24" s="652"/>
      <c r="AX24" s="652"/>
      <c r="AY24" s="652"/>
      <c r="AZ24" s="652"/>
      <c r="BA24" s="652"/>
      <c r="BB24" s="652"/>
      <c r="BC24" s="652"/>
      <c r="BD24" s="652"/>
      <c r="BE24" s="652"/>
      <c r="BF24" s="653"/>
      <c r="BG24" s="624" t="s">
        <v>129</v>
      </c>
      <c r="BH24" s="618"/>
      <c r="BI24" s="618"/>
      <c r="BJ24" s="618"/>
      <c r="BK24" s="618"/>
      <c r="BL24" s="618"/>
      <c r="BM24" s="618"/>
      <c r="BN24" s="625"/>
      <c r="BO24" s="620" t="s">
        <v>129</v>
      </c>
      <c r="BP24" s="620"/>
      <c r="BQ24" s="620"/>
      <c r="BR24" s="620"/>
      <c r="BS24" s="615" t="s">
        <v>129</v>
      </c>
      <c r="BT24" s="615"/>
      <c r="BU24" s="615"/>
      <c r="BV24" s="615"/>
      <c r="BW24" s="615"/>
      <c r="BX24" s="615"/>
      <c r="BY24" s="615"/>
      <c r="BZ24" s="615"/>
      <c r="CA24" s="615"/>
      <c r="CB24" s="616"/>
      <c r="CD24" s="640" t="s">
        <v>292</v>
      </c>
      <c r="CE24" s="641"/>
      <c r="CF24" s="641"/>
      <c r="CG24" s="641"/>
      <c r="CH24" s="641"/>
      <c r="CI24" s="641"/>
      <c r="CJ24" s="641"/>
      <c r="CK24" s="641"/>
      <c r="CL24" s="641"/>
      <c r="CM24" s="641"/>
      <c r="CN24" s="641"/>
      <c r="CO24" s="641"/>
      <c r="CP24" s="641"/>
      <c r="CQ24" s="642"/>
      <c r="CR24" s="632">
        <v>1646996</v>
      </c>
      <c r="CS24" s="633"/>
      <c r="CT24" s="633"/>
      <c r="CU24" s="633"/>
      <c r="CV24" s="633"/>
      <c r="CW24" s="633"/>
      <c r="CX24" s="633"/>
      <c r="CY24" s="634"/>
      <c r="CZ24" s="637">
        <v>31.7</v>
      </c>
      <c r="DA24" s="638"/>
      <c r="DB24" s="638"/>
      <c r="DC24" s="643"/>
      <c r="DD24" s="668">
        <v>1102722</v>
      </c>
      <c r="DE24" s="633"/>
      <c r="DF24" s="633"/>
      <c r="DG24" s="633"/>
      <c r="DH24" s="633"/>
      <c r="DI24" s="633"/>
      <c r="DJ24" s="633"/>
      <c r="DK24" s="634"/>
      <c r="DL24" s="668">
        <v>1028449</v>
      </c>
      <c r="DM24" s="633"/>
      <c r="DN24" s="633"/>
      <c r="DO24" s="633"/>
      <c r="DP24" s="633"/>
      <c r="DQ24" s="633"/>
      <c r="DR24" s="633"/>
      <c r="DS24" s="633"/>
      <c r="DT24" s="633"/>
      <c r="DU24" s="633"/>
      <c r="DV24" s="634"/>
      <c r="DW24" s="637">
        <v>36.5</v>
      </c>
      <c r="DX24" s="638"/>
      <c r="DY24" s="638"/>
      <c r="DZ24" s="638"/>
      <c r="EA24" s="638"/>
      <c r="EB24" s="638"/>
      <c r="EC24" s="639"/>
    </row>
    <row r="25" spans="2:133" ht="11.25" customHeight="1" x14ac:dyDescent="0.15">
      <c r="B25" s="621" t="s">
        <v>293</v>
      </c>
      <c r="C25" s="622"/>
      <c r="D25" s="622"/>
      <c r="E25" s="622"/>
      <c r="F25" s="622"/>
      <c r="G25" s="622"/>
      <c r="H25" s="622"/>
      <c r="I25" s="622"/>
      <c r="J25" s="622"/>
      <c r="K25" s="622"/>
      <c r="L25" s="622"/>
      <c r="M25" s="622"/>
      <c r="N25" s="622"/>
      <c r="O25" s="622"/>
      <c r="P25" s="622"/>
      <c r="Q25" s="623"/>
      <c r="R25" s="624">
        <v>153320</v>
      </c>
      <c r="S25" s="618"/>
      <c r="T25" s="618"/>
      <c r="U25" s="618"/>
      <c r="V25" s="618"/>
      <c r="W25" s="618"/>
      <c r="X25" s="618"/>
      <c r="Y25" s="625"/>
      <c r="Z25" s="620">
        <v>2.8</v>
      </c>
      <c r="AA25" s="620"/>
      <c r="AB25" s="620"/>
      <c r="AC25" s="620"/>
      <c r="AD25" s="615" t="s">
        <v>129</v>
      </c>
      <c r="AE25" s="615"/>
      <c r="AF25" s="615"/>
      <c r="AG25" s="615"/>
      <c r="AH25" s="615"/>
      <c r="AI25" s="615"/>
      <c r="AJ25" s="615"/>
      <c r="AK25" s="615"/>
      <c r="AL25" s="626" t="s">
        <v>129</v>
      </c>
      <c r="AM25" s="627"/>
      <c r="AN25" s="627"/>
      <c r="AO25" s="628"/>
      <c r="AP25" s="651" t="s">
        <v>294</v>
      </c>
      <c r="AQ25" s="652"/>
      <c r="AR25" s="652"/>
      <c r="AS25" s="652"/>
      <c r="AT25" s="652"/>
      <c r="AU25" s="652"/>
      <c r="AV25" s="652"/>
      <c r="AW25" s="652"/>
      <c r="AX25" s="652"/>
      <c r="AY25" s="652"/>
      <c r="AZ25" s="652"/>
      <c r="BA25" s="652"/>
      <c r="BB25" s="652"/>
      <c r="BC25" s="652"/>
      <c r="BD25" s="652"/>
      <c r="BE25" s="652"/>
      <c r="BF25" s="653"/>
      <c r="BG25" s="624" t="s">
        <v>129</v>
      </c>
      <c r="BH25" s="618"/>
      <c r="BI25" s="618"/>
      <c r="BJ25" s="618"/>
      <c r="BK25" s="618"/>
      <c r="BL25" s="618"/>
      <c r="BM25" s="618"/>
      <c r="BN25" s="625"/>
      <c r="BO25" s="620" t="s">
        <v>129</v>
      </c>
      <c r="BP25" s="620"/>
      <c r="BQ25" s="620"/>
      <c r="BR25" s="620"/>
      <c r="BS25" s="615" t="s">
        <v>129</v>
      </c>
      <c r="BT25" s="615"/>
      <c r="BU25" s="615"/>
      <c r="BV25" s="615"/>
      <c r="BW25" s="615"/>
      <c r="BX25" s="615"/>
      <c r="BY25" s="615"/>
      <c r="BZ25" s="615"/>
      <c r="CA25" s="615"/>
      <c r="CB25" s="616"/>
      <c r="CD25" s="644" t="s">
        <v>295</v>
      </c>
      <c r="CE25" s="645"/>
      <c r="CF25" s="645"/>
      <c r="CG25" s="645"/>
      <c r="CH25" s="645"/>
      <c r="CI25" s="645"/>
      <c r="CJ25" s="645"/>
      <c r="CK25" s="645"/>
      <c r="CL25" s="645"/>
      <c r="CM25" s="645"/>
      <c r="CN25" s="645"/>
      <c r="CO25" s="645"/>
      <c r="CP25" s="645"/>
      <c r="CQ25" s="646"/>
      <c r="CR25" s="624">
        <v>724339</v>
      </c>
      <c r="CS25" s="670"/>
      <c r="CT25" s="670"/>
      <c r="CU25" s="670"/>
      <c r="CV25" s="670"/>
      <c r="CW25" s="670"/>
      <c r="CX25" s="670"/>
      <c r="CY25" s="671"/>
      <c r="CZ25" s="626">
        <v>14</v>
      </c>
      <c r="DA25" s="666"/>
      <c r="DB25" s="666"/>
      <c r="DC25" s="669"/>
      <c r="DD25" s="617">
        <v>670153</v>
      </c>
      <c r="DE25" s="670"/>
      <c r="DF25" s="670"/>
      <c r="DG25" s="670"/>
      <c r="DH25" s="670"/>
      <c r="DI25" s="670"/>
      <c r="DJ25" s="670"/>
      <c r="DK25" s="671"/>
      <c r="DL25" s="617">
        <v>595921</v>
      </c>
      <c r="DM25" s="670"/>
      <c r="DN25" s="670"/>
      <c r="DO25" s="670"/>
      <c r="DP25" s="670"/>
      <c r="DQ25" s="670"/>
      <c r="DR25" s="670"/>
      <c r="DS25" s="670"/>
      <c r="DT25" s="670"/>
      <c r="DU25" s="670"/>
      <c r="DV25" s="671"/>
      <c r="DW25" s="626">
        <v>21.2</v>
      </c>
      <c r="DX25" s="666"/>
      <c r="DY25" s="666"/>
      <c r="DZ25" s="666"/>
      <c r="EA25" s="666"/>
      <c r="EB25" s="666"/>
      <c r="EC25" s="667"/>
    </row>
    <row r="26" spans="2:133" ht="11.25" customHeight="1" x14ac:dyDescent="0.15">
      <c r="B26" s="621" t="s">
        <v>296</v>
      </c>
      <c r="C26" s="622"/>
      <c r="D26" s="622"/>
      <c r="E26" s="622"/>
      <c r="F26" s="622"/>
      <c r="G26" s="622"/>
      <c r="H26" s="622"/>
      <c r="I26" s="622"/>
      <c r="J26" s="622"/>
      <c r="K26" s="622"/>
      <c r="L26" s="622"/>
      <c r="M26" s="622"/>
      <c r="N26" s="622"/>
      <c r="O26" s="622"/>
      <c r="P26" s="622"/>
      <c r="Q26" s="623"/>
      <c r="R26" s="624" t="s">
        <v>129</v>
      </c>
      <c r="S26" s="618"/>
      <c r="T26" s="618"/>
      <c r="U26" s="618"/>
      <c r="V26" s="618"/>
      <c r="W26" s="618"/>
      <c r="X26" s="618"/>
      <c r="Y26" s="625"/>
      <c r="Z26" s="620" t="s">
        <v>129</v>
      </c>
      <c r="AA26" s="620"/>
      <c r="AB26" s="620"/>
      <c r="AC26" s="620"/>
      <c r="AD26" s="615" t="s">
        <v>129</v>
      </c>
      <c r="AE26" s="615"/>
      <c r="AF26" s="615"/>
      <c r="AG26" s="615"/>
      <c r="AH26" s="615"/>
      <c r="AI26" s="615"/>
      <c r="AJ26" s="615"/>
      <c r="AK26" s="615"/>
      <c r="AL26" s="626" t="s">
        <v>129</v>
      </c>
      <c r="AM26" s="627"/>
      <c r="AN26" s="627"/>
      <c r="AO26" s="628"/>
      <c r="AP26" s="651" t="s">
        <v>297</v>
      </c>
      <c r="AQ26" s="672"/>
      <c r="AR26" s="672"/>
      <c r="AS26" s="672"/>
      <c r="AT26" s="672"/>
      <c r="AU26" s="672"/>
      <c r="AV26" s="672"/>
      <c r="AW26" s="672"/>
      <c r="AX26" s="672"/>
      <c r="AY26" s="672"/>
      <c r="AZ26" s="672"/>
      <c r="BA26" s="672"/>
      <c r="BB26" s="672"/>
      <c r="BC26" s="672"/>
      <c r="BD26" s="672"/>
      <c r="BE26" s="672"/>
      <c r="BF26" s="653"/>
      <c r="BG26" s="624" t="s">
        <v>129</v>
      </c>
      <c r="BH26" s="618"/>
      <c r="BI26" s="618"/>
      <c r="BJ26" s="618"/>
      <c r="BK26" s="618"/>
      <c r="BL26" s="618"/>
      <c r="BM26" s="618"/>
      <c r="BN26" s="625"/>
      <c r="BO26" s="620" t="s">
        <v>129</v>
      </c>
      <c r="BP26" s="620"/>
      <c r="BQ26" s="620"/>
      <c r="BR26" s="620"/>
      <c r="BS26" s="615" t="s">
        <v>129</v>
      </c>
      <c r="BT26" s="615"/>
      <c r="BU26" s="615"/>
      <c r="BV26" s="615"/>
      <c r="BW26" s="615"/>
      <c r="BX26" s="615"/>
      <c r="BY26" s="615"/>
      <c r="BZ26" s="615"/>
      <c r="CA26" s="615"/>
      <c r="CB26" s="616"/>
      <c r="CD26" s="644" t="s">
        <v>298</v>
      </c>
      <c r="CE26" s="645"/>
      <c r="CF26" s="645"/>
      <c r="CG26" s="645"/>
      <c r="CH26" s="645"/>
      <c r="CI26" s="645"/>
      <c r="CJ26" s="645"/>
      <c r="CK26" s="645"/>
      <c r="CL26" s="645"/>
      <c r="CM26" s="645"/>
      <c r="CN26" s="645"/>
      <c r="CO26" s="645"/>
      <c r="CP26" s="645"/>
      <c r="CQ26" s="646"/>
      <c r="CR26" s="624">
        <v>414750</v>
      </c>
      <c r="CS26" s="618"/>
      <c r="CT26" s="618"/>
      <c r="CU26" s="618"/>
      <c r="CV26" s="618"/>
      <c r="CW26" s="618"/>
      <c r="CX26" s="618"/>
      <c r="CY26" s="625"/>
      <c r="CZ26" s="626">
        <v>8</v>
      </c>
      <c r="DA26" s="666"/>
      <c r="DB26" s="666"/>
      <c r="DC26" s="669"/>
      <c r="DD26" s="617">
        <v>380408</v>
      </c>
      <c r="DE26" s="618"/>
      <c r="DF26" s="618"/>
      <c r="DG26" s="618"/>
      <c r="DH26" s="618"/>
      <c r="DI26" s="618"/>
      <c r="DJ26" s="618"/>
      <c r="DK26" s="625"/>
      <c r="DL26" s="617" t="s">
        <v>129</v>
      </c>
      <c r="DM26" s="618"/>
      <c r="DN26" s="618"/>
      <c r="DO26" s="618"/>
      <c r="DP26" s="618"/>
      <c r="DQ26" s="618"/>
      <c r="DR26" s="618"/>
      <c r="DS26" s="618"/>
      <c r="DT26" s="618"/>
      <c r="DU26" s="618"/>
      <c r="DV26" s="625"/>
      <c r="DW26" s="626" t="s">
        <v>129</v>
      </c>
      <c r="DX26" s="666"/>
      <c r="DY26" s="666"/>
      <c r="DZ26" s="666"/>
      <c r="EA26" s="666"/>
      <c r="EB26" s="666"/>
      <c r="EC26" s="667"/>
    </row>
    <row r="27" spans="2:133" ht="11.25" customHeight="1" x14ac:dyDescent="0.15">
      <c r="B27" s="621" t="s">
        <v>299</v>
      </c>
      <c r="C27" s="622"/>
      <c r="D27" s="622"/>
      <c r="E27" s="622"/>
      <c r="F27" s="622"/>
      <c r="G27" s="622"/>
      <c r="H27" s="622"/>
      <c r="I27" s="622"/>
      <c r="J27" s="622"/>
      <c r="K27" s="622"/>
      <c r="L27" s="622"/>
      <c r="M27" s="622"/>
      <c r="N27" s="622"/>
      <c r="O27" s="622"/>
      <c r="P27" s="622"/>
      <c r="Q27" s="623"/>
      <c r="R27" s="624">
        <v>2787502</v>
      </c>
      <c r="S27" s="618"/>
      <c r="T27" s="618"/>
      <c r="U27" s="618"/>
      <c r="V27" s="618"/>
      <c r="W27" s="618"/>
      <c r="X27" s="618"/>
      <c r="Y27" s="625"/>
      <c r="Z27" s="620">
        <v>51.4</v>
      </c>
      <c r="AA27" s="620"/>
      <c r="AB27" s="620"/>
      <c r="AC27" s="620"/>
      <c r="AD27" s="615">
        <v>2634182</v>
      </c>
      <c r="AE27" s="615"/>
      <c r="AF27" s="615"/>
      <c r="AG27" s="615"/>
      <c r="AH27" s="615"/>
      <c r="AI27" s="615"/>
      <c r="AJ27" s="615"/>
      <c r="AK27" s="615"/>
      <c r="AL27" s="626">
        <v>99.199996948242188</v>
      </c>
      <c r="AM27" s="627"/>
      <c r="AN27" s="627"/>
      <c r="AO27" s="628"/>
      <c r="AP27" s="621" t="s">
        <v>300</v>
      </c>
      <c r="AQ27" s="622"/>
      <c r="AR27" s="622"/>
      <c r="AS27" s="622"/>
      <c r="AT27" s="622"/>
      <c r="AU27" s="622"/>
      <c r="AV27" s="622"/>
      <c r="AW27" s="622"/>
      <c r="AX27" s="622"/>
      <c r="AY27" s="622"/>
      <c r="AZ27" s="622"/>
      <c r="BA27" s="622"/>
      <c r="BB27" s="622"/>
      <c r="BC27" s="622"/>
      <c r="BD27" s="622"/>
      <c r="BE27" s="622"/>
      <c r="BF27" s="623"/>
      <c r="BG27" s="624">
        <v>1172157</v>
      </c>
      <c r="BH27" s="618"/>
      <c r="BI27" s="618"/>
      <c r="BJ27" s="618"/>
      <c r="BK27" s="618"/>
      <c r="BL27" s="618"/>
      <c r="BM27" s="618"/>
      <c r="BN27" s="625"/>
      <c r="BO27" s="620">
        <v>100</v>
      </c>
      <c r="BP27" s="620"/>
      <c r="BQ27" s="620"/>
      <c r="BR27" s="620"/>
      <c r="BS27" s="615">
        <v>13044</v>
      </c>
      <c r="BT27" s="615"/>
      <c r="BU27" s="615"/>
      <c r="BV27" s="615"/>
      <c r="BW27" s="615"/>
      <c r="BX27" s="615"/>
      <c r="BY27" s="615"/>
      <c r="BZ27" s="615"/>
      <c r="CA27" s="615"/>
      <c r="CB27" s="616"/>
      <c r="CD27" s="644" t="s">
        <v>301</v>
      </c>
      <c r="CE27" s="645"/>
      <c r="CF27" s="645"/>
      <c r="CG27" s="645"/>
      <c r="CH27" s="645"/>
      <c r="CI27" s="645"/>
      <c r="CJ27" s="645"/>
      <c r="CK27" s="645"/>
      <c r="CL27" s="645"/>
      <c r="CM27" s="645"/>
      <c r="CN27" s="645"/>
      <c r="CO27" s="645"/>
      <c r="CP27" s="645"/>
      <c r="CQ27" s="646"/>
      <c r="CR27" s="624">
        <v>625108</v>
      </c>
      <c r="CS27" s="670"/>
      <c r="CT27" s="670"/>
      <c r="CU27" s="670"/>
      <c r="CV27" s="670"/>
      <c r="CW27" s="670"/>
      <c r="CX27" s="670"/>
      <c r="CY27" s="671"/>
      <c r="CZ27" s="626">
        <v>12</v>
      </c>
      <c r="DA27" s="666"/>
      <c r="DB27" s="666"/>
      <c r="DC27" s="669"/>
      <c r="DD27" s="617">
        <v>135020</v>
      </c>
      <c r="DE27" s="670"/>
      <c r="DF27" s="670"/>
      <c r="DG27" s="670"/>
      <c r="DH27" s="670"/>
      <c r="DI27" s="670"/>
      <c r="DJ27" s="670"/>
      <c r="DK27" s="671"/>
      <c r="DL27" s="617">
        <v>134979</v>
      </c>
      <c r="DM27" s="670"/>
      <c r="DN27" s="670"/>
      <c r="DO27" s="670"/>
      <c r="DP27" s="670"/>
      <c r="DQ27" s="670"/>
      <c r="DR27" s="670"/>
      <c r="DS27" s="670"/>
      <c r="DT27" s="670"/>
      <c r="DU27" s="670"/>
      <c r="DV27" s="671"/>
      <c r="DW27" s="626">
        <v>4.8</v>
      </c>
      <c r="DX27" s="666"/>
      <c r="DY27" s="666"/>
      <c r="DZ27" s="666"/>
      <c r="EA27" s="666"/>
      <c r="EB27" s="666"/>
      <c r="EC27" s="667"/>
    </row>
    <row r="28" spans="2:133" ht="11.25" customHeight="1" x14ac:dyDescent="0.15">
      <c r="B28" s="621" t="s">
        <v>302</v>
      </c>
      <c r="C28" s="622"/>
      <c r="D28" s="622"/>
      <c r="E28" s="622"/>
      <c r="F28" s="622"/>
      <c r="G28" s="622"/>
      <c r="H28" s="622"/>
      <c r="I28" s="622"/>
      <c r="J28" s="622"/>
      <c r="K28" s="622"/>
      <c r="L28" s="622"/>
      <c r="M28" s="622"/>
      <c r="N28" s="622"/>
      <c r="O28" s="622"/>
      <c r="P28" s="622"/>
      <c r="Q28" s="623"/>
      <c r="R28" s="624">
        <v>1142</v>
      </c>
      <c r="S28" s="618"/>
      <c r="T28" s="618"/>
      <c r="U28" s="618"/>
      <c r="V28" s="618"/>
      <c r="W28" s="618"/>
      <c r="X28" s="618"/>
      <c r="Y28" s="625"/>
      <c r="Z28" s="620">
        <v>0</v>
      </c>
      <c r="AA28" s="620"/>
      <c r="AB28" s="620"/>
      <c r="AC28" s="620"/>
      <c r="AD28" s="615">
        <v>1142</v>
      </c>
      <c r="AE28" s="615"/>
      <c r="AF28" s="615"/>
      <c r="AG28" s="615"/>
      <c r="AH28" s="615"/>
      <c r="AI28" s="615"/>
      <c r="AJ28" s="615"/>
      <c r="AK28" s="615"/>
      <c r="AL28" s="626">
        <v>0</v>
      </c>
      <c r="AM28" s="627"/>
      <c r="AN28" s="627"/>
      <c r="AO28" s="628"/>
      <c r="AP28" s="621"/>
      <c r="AQ28" s="622"/>
      <c r="AR28" s="622"/>
      <c r="AS28" s="622"/>
      <c r="AT28" s="622"/>
      <c r="AU28" s="622"/>
      <c r="AV28" s="622"/>
      <c r="AW28" s="622"/>
      <c r="AX28" s="622"/>
      <c r="AY28" s="622"/>
      <c r="AZ28" s="622"/>
      <c r="BA28" s="622"/>
      <c r="BB28" s="622"/>
      <c r="BC28" s="622"/>
      <c r="BD28" s="622"/>
      <c r="BE28" s="622"/>
      <c r="BF28" s="623"/>
      <c r="BG28" s="624"/>
      <c r="BH28" s="618"/>
      <c r="BI28" s="618"/>
      <c r="BJ28" s="618"/>
      <c r="BK28" s="618"/>
      <c r="BL28" s="618"/>
      <c r="BM28" s="618"/>
      <c r="BN28" s="625"/>
      <c r="BO28" s="620"/>
      <c r="BP28" s="620"/>
      <c r="BQ28" s="620"/>
      <c r="BR28" s="620"/>
      <c r="BS28" s="617"/>
      <c r="BT28" s="618"/>
      <c r="BU28" s="618"/>
      <c r="BV28" s="618"/>
      <c r="BW28" s="618"/>
      <c r="BX28" s="618"/>
      <c r="BY28" s="618"/>
      <c r="BZ28" s="618"/>
      <c r="CA28" s="618"/>
      <c r="CB28" s="619"/>
      <c r="CD28" s="644" t="s">
        <v>303</v>
      </c>
      <c r="CE28" s="645"/>
      <c r="CF28" s="645"/>
      <c r="CG28" s="645"/>
      <c r="CH28" s="645"/>
      <c r="CI28" s="645"/>
      <c r="CJ28" s="645"/>
      <c r="CK28" s="645"/>
      <c r="CL28" s="645"/>
      <c r="CM28" s="645"/>
      <c r="CN28" s="645"/>
      <c r="CO28" s="645"/>
      <c r="CP28" s="645"/>
      <c r="CQ28" s="646"/>
      <c r="CR28" s="624">
        <v>297549</v>
      </c>
      <c r="CS28" s="618"/>
      <c r="CT28" s="618"/>
      <c r="CU28" s="618"/>
      <c r="CV28" s="618"/>
      <c r="CW28" s="618"/>
      <c r="CX28" s="618"/>
      <c r="CY28" s="625"/>
      <c r="CZ28" s="626">
        <v>5.7</v>
      </c>
      <c r="DA28" s="666"/>
      <c r="DB28" s="666"/>
      <c r="DC28" s="669"/>
      <c r="DD28" s="617">
        <v>297549</v>
      </c>
      <c r="DE28" s="618"/>
      <c r="DF28" s="618"/>
      <c r="DG28" s="618"/>
      <c r="DH28" s="618"/>
      <c r="DI28" s="618"/>
      <c r="DJ28" s="618"/>
      <c r="DK28" s="625"/>
      <c r="DL28" s="617">
        <v>297549</v>
      </c>
      <c r="DM28" s="618"/>
      <c r="DN28" s="618"/>
      <c r="DO28" s="618"/>
      <c r="DP28" s="618"/>
      <c r="DQ28" s="618"/>
      <c r="DR28" s="618"/>
      <c r="DS28" s="618"/>
      <c r="DT28" s="618"/>
      <c r="DU28" s="618"/>
      <c r="DV28" s="625"/>
      <c r="DW28" s="626">
        <v>10.6</v>
      </c>
      <c r="DX28" s="666"/>
      <c r="DY28" s="666"/>
      <c r="DZ28" s="666"/>
      <c r="EA28" s="666"/>
      <c r="EB28" s="666"/>
      <c r="EC28" s="667"/>
    </row>
    <row r="29" spans="2:133" ht="11.25" customHeight="1" x14ac:dyDescent="0.15">
      <c r="B29" s="621" t="s">
        <v>304</v>
      </c>
      <c r="C29" s="622"/>
      <c r="D29" s="622"/>
      <c r="E29" s="622"/>
      <c r="F29" s="622"/>
      <c r="G29" s="622"/>
      <c r="H29" s="622"/>
      <c r="I29" s="622"/>
      <c r="J29" s="622"/>
      <c r="K29" s="622"/>
      <c r="L29" s="622"/>
      <c r="M29" s="622"/>
      <c r="N29" s="622"/>
      <c r="O29" s="622"/>
      <c r="P29" s="622"/>
      <c r="Q29" s="623"/>
      <c r="R29" s="624">
        <v>11406</v>
      </c>
      <c r="S29" s="618"/>
      <c r="T29" s="618"/>
      <c r="U29" s="618"/>
      <c r="V29" s="618"/>
      <c r="W29" s="618"/>
      <c r="X29" s="618"/>
      <c r="Y29" s="625"/>
      <c r="Z29" s="620">
        <v>0.2</v>
      </c>
      <c r="AA29" s="620"/>
      <c r="AB29" s="620"/>
      <c r="AC29" s="620"/>
      <c r="AD29" s="615" t="s">
        <v>129</v>
      </c>
      <c r="AE29" s="615"/>
      <c r="AF29" s="615"/>
      <c r="AG29" s="615"/>
      <c r="AH29" s="615"/>
      <c r="AI29" s="615"/>
      <c r="AJ29" s="615"/>
      <c r="AK29" s="615"/>
      <c r="AL29" s="626" t="s">
        <v>129</v>
      </c>
      <c r="AM29" s="627"/>
      <c r="AN29" s="627"/>
      <c r="AO29" s="628"/>
      <c r="AP29" s="673"/>
      <c r="AQ29" s="674"/>
      <c r="AR29" s="674"/>
      <c r="AS29" s="674"/>
      <c r="AT29" s="674"/>
      <c r="AU29" s="674"/>
      <c r="AV29" s="674"/>
      <c r="AW29" s="674"/>
      <c r="AX29" s="674"/>
      <c r="AY29" s="674"/>
      <c r="AZ29" s="674"/>
      <c r="BA29" s="674"/>
      <c r="BB29" s="674"/>
      <c r="BC29" s="674"/>
      <c r="BD29" s="674"/>
      <c r="BE29" s="674"/>
      <c r="BF29" s="675"/>
      <c r="BG29" s="624"/>
      <c r="BH29" s="618"/>
      <c r="BI29" s="618"/>
      <c r="BJ29" s="618"/>
      <c r="BK29" s="618"/>
      <c r="BL29" s="618"/>
      <c r="BM29" s="618"/>
      <c r="BN29" s="625"/>
      <c r="BO29" s="620"/>
      <c r="BP29" s="620"/>
      <c r="BQ29" s="620"/>
      <c r="BR29" s="620"/>
      <c r="BS29" s="615"/>
      <c r="BT29" s="615"/>
      <c r="BU29" s="615"/>
      <c r="BV29" s="615"/>
      <c r="BW29" s="615"/>
      <c r="BX29" s="615"/>
      <c r="BY29" s="615"/>
      <c r="BZ29" s="615"/>
      <c r="CA29" s="615"/>
      <c r="CB29" s="616"/>
      <c r="CD29" s="680" t="s">
        <v>305</v>
      </c>
      <c r="CE29" s="681"/>
      <c r="CF29" s="644" t="s">
        <v>70</v>
      </c>
      <c r="CG29" s="645"/>
      <c r="CH29" s="645"/>
      <c r="CI29" s="645"/>
      <c r="CJ29" s="645"/>
      <c r="CK29" s="645"/>
      <c r="CL29" s="645"/>
      <c r="CM29" s="645"/>
      <c r="CN29" s="645"/>
      <c r="CO29" s="645"/>
      <c r="CP29" s="645"/>
      <c r="CQ29" s="646"/>
      <c r="CR29" s="624">
        <v>297549</v>
      </c>
      <c r="CS29" s="670"/>
      <c r="CT29" s="670"/>
      <c r="CU29" s="670"/>
      <c r="CV29" s="670"/>
      <c r="CW29" s="670"/>
      <c r="CX29" s="670"/>
      <c r="CY29" s="671"/>
      <c r="CZ29" s="626">
        <v>5.7</v>
      </c>
      <c r="DA29" s="666"/>
      <c r="DB29" s="666"/>
      <c r="DC29" s="669"/>
      <c r="DD29" s="617">
        <v>297549</v>
      </c>
      <c r="DE29" s="670"/>
      <c r="DF29" s="670"/>
      <c r="DG29" s="670"/>
      <c r="DH29" s="670"/>
      <c r="DI29" s="670"/>
      <c r="DJ29" s="670"/>
      <c r="DK29" s="671"/>
      <c r="DL29" s="617">
        <v>297549</v>
      </c>
      <c r="DM29" s="670"/>
      <c r="DN29" s="670"/>
      <c r="DO29" s="670"/>
      <c r="DP29" s="670"/>
      <c r="DQ29" s="670"/>
      <c r="DR29" s="670"/>
      <c r="DS29" s="670"/>
      <c r="DT29" s="670"/>
      <c r="DU29" s="670"/>
      <c r="DV29" s="671"/>
      <c r="DW29" s="626">
        <v>10.6</v>
      </c>
      <c r="DX29" s="666"/>
      <c r="DY29" s="666"/>
      <c r="DZ29" s="666"/>
      <c r="EA29" s="666"/>
      <c r="EB29" s="666"/>
      <c r="EC29" s="667"/>
    </row>
    <row r="30" spans="2:133" ht="11.25" customHeight="1" x14ac:dyDescent="0.15">
      <c r="B30" s="621" t="s">
        <v>306</v>
      </c>
      <c r="C30" s="622"/>
      <c r="D30" s="622"/>
      <c r="E30" s="622"/>
      <c r="F30" s="622"/>
      <c r="G30" s="622"/>
      <c r="H30" s="622"/>
      <c r="I30" s="622"/>
      <c r="J30" s="622"/>
      <c r="K30" s="622"/>
      <c r="L30" s="622"/>
      <c r="M30" s="622"/>
      <c r="N30" s="622"/>
      <c r="O30" s="622"/>
      <c r="P30" s="622"/>
      <c r="Q30" s="623"/>
      <c r="R30" s="624">
        <v>13216</v>
      </c>
      <c r="S30" s="618"/>
      <c r="T30" s="618"/>
      <c r="U30" s="618"/>
      <c r="V30" s="618"/>
      <c r="W30" s="618"/>
      <c r="X30" s="618"/>
      <c r="Y30" s="625"/>
      <c r="Z30" s="620">
        <v>0.2</v>
      </c>
      <c r="AA30" s="620"/>
      <c r="AB30" s="620"/>
      <c r="AC30" s="620"/>
      <c r="AD30" s="615">
        <v>3795</v>
      </c>
      <c r="AE30" s="615"/>
      <c r="AF30" s="615"/>
      <c r="AG30" s="615"/>
      <c r="AH30" s="615"/>
      <c r="AI30" s="615"/>
      <c r="AJ30" s="615"/>
      <c r="AK30" s="615"/>
      <c r="AL30" s="626">
        <v>0.1</v>
      </c>
      <c r="AM30" s="627"/>
      <c r="AN30" s="627"/>
      <c r="AO30" s="628"/>
      <c r="AP30" s="612" t="s">
        <v>224</v>
      </c>
      <c r="AQ30" s="613"/>
      <c r="AR30" s="613"/>
      <c r="AS30" s="613"/>
      <c r="AT30" s="613"/>
      <c r="AU30" s="613"/>
      <c r="AV30" s="613"/>
      <c r="AW30" s="613"/>
      <c r="AX30" s="613"/>
      <c r="AY30" s="613"/>
      <c r="AZ30" s="613"/>
      <c r="BA30" s="613"/>
      <c r="BB30" s="613"/>
      <c r="BC30" s="613"/>
      <c r="BD30" s="613"/>
      <c r="BE30" s="613"/>
      <c r="BF30" s="614"/>
      <c r="BG30" s="612" t="s">
        <v>307</v>
      </c>
      <c r="BH30" s="676"/>
      <c r="BI30" s="676"/>
      <c r="BJ30" s="676"/>
      <c r="BK30" s="676"/>
      <c r="BL30" s="676"/>
      <c r="BM30" s="676"/>
      <c r="BN30" s="676"/>
      <c r="BO30" s="676"/>
      <c r="BP30" s="676"/>
      <c r="BQ30" s="677"/>
      <c r="BR30" s="612" t="s">
        <v>308</v>
      </c>
      <c r="BS30" s="676"/>
      <c r="BT30" s="676"/>
      <c r="BU30" s="676"/>
      <c r="BV30" s="676"/>
      <c r="BW30" s="676"/>
      <c r="BX30" s="676"/>
      <c r="BY30" s="676"/>
      <c r="BZ30" s="676"/>
      <c r="CA30" s="676"/>
      <c r="CB30" s="677"/>
      <c r="CD30" s="682"/>
      <c r="CE30" s="683"/>
      <c r="CF30" s="644" t="s">
        <v>309</v>
      </c>
      <c r="CG30" s="645"/>
      <c r="CH30" s="645"/>
      <c r="CI30" s="645"/>
      <c r="CJ30" s="645"/>
      <c r="CK30" s="645"/>
      <c r="CL30" s="645"/>
      <c r="CM30" s="645"/>
      <c r="CN30" s="645"/>
      <c r="CO30" s="645"/>
      <c r="CP30" s="645"/>
      <c r="CQ30" s="646"/>
      <c r="CR30" s="624">
        <v>287382</v>
      </c>
      <c r="CS30" s="618"/>
      <c r="CT30" s="618"/>
      <c r="CU30" s="618"/>
      <c r="CV30" s="618"/>
      <c r="CW30" s="618"/>
      <c r="CX30" s="618"/>
      <c r="CY30" s="625"/>
      <c r="CZ30" s="626">
        <v>5.5</v>
      </c>
      <c r="DA30" s="666"/>
      <c r="DB30" s="666"/>
      <c r="DC30" s="669"/>
      <c r="DD30" s="617">
        <v>287382</v>
      </c>
      <c r="DE30" s="618"/>
      <c r="DF30" s="618"/>
      <c r="DG30" s="618"/>
      <c r="DH30" s="618"/>
      <c r="DI30" s="618"/>
      <c r="DJ30" s="618"/>
      <c r="DK30" s="625"/>
      <c r="DL30" s="617">
        <v>287382</v>
      </c>
      <c r="DM30" s="618"/>
      <c r="DN30" s="618"/>
      <c r="DO30" s="618"/>
      <c r="DP30" s="618"/>
      <c r="DQ30" s="618"/>
      <c r="DR30" s="618"/>
      <c r="DS30" s="618"/>
      <c r="DT30" s="618"/>
      <c r="DU30" s="618"/>
      <c r="DV30" s="625"/>
      <c r="DW30" s="626">
        <v>10.199999999999999</v>
      </c>
      <c r="DX30" s="666"/>
      <c r="DY30" s="666"/>
      <c r="DZ30" s="666"/>
      <c r="EA30" s="666"/>
      <c r="EB30" s="666"/>
      <c r="EC30" s="667"/>
    </row>
    <row r="31" spans="2:133" ht="11.25" customHeight="1" x14ac:dyDescent="0.15">
      <c r="B31" s="621" t="s">
        <v>310</v>
      </c>
      <c r="C31" s="622"/>
      <c r="D31" s="622"/>
      <c r="E31" s="622"/>
      <c r="F31" s="622"/>
      <c r="G31" s="622"/>
      <c r="H31" s="622"/>
      <c r="I31" s="622"/>
      <c r="J31" s="622"/>
      <c r="K31" s="622"/>
      <c r="L31" s="622"/>
      <c r="M31" s="622"/>
      <c r="N31" s="622"/>
      <c r="O31" s="622"/>
      <c r="P31" s="622"/>
      <c r="Q31" s="623"/>
      <c r="R31" s="624">
        <v>3720</v>
      </c>
      <c r="S31" s="618"/>
      <c r="T31" s="618"/>
      <c r="U31" s="618"/>
      <c r="V31" s="618"/>
      <c r="W31" s="618"/>
      <c r="X31" s="618"/>
      <c r="Y31" s="625"/>
      <c r="Z31" s="620">
        <v>0.1</v>
      </c>
      <c r="AA31" s="620"/>
      <c r="AB31" s="620"/>
      <c r="AC31" s="620"/>
      <c r="AD31" s="615" t="s">
        <v>129</v>
      </c>
      <c r="AE31" s="615"/>
      <c r="AF31" s="615"/>
      <c r="AG31" s="615"/>
      <c r="AH31" s="615"/>
      <c r="AI31" s="615"/>
      <c r="AJ31" s="615"/>
      <c r="AK31" s="615"/>
      <c r="AL31" s="626" t="s">
        <v>129</v>
      </c>
      <c r="AM31" s="627"/>
      <c r="AN31" s="627"/>
      <c r="AO31" s="628"/>
      <c r="AP31" s="689" t="s">
        <v>311</v>
      </c>
      <c r="AQ31" s="690"/>
      <c r="AR31" s="690"/>
      <c r="AS31" s="690"/>
      <c r="AT31" s="695" t="s">
        <v>312</v>
      </c>
      <c r="AU31" s="366"/>
      <c r="AV31" s="366"/>
      <c r="AW31" s="366"/>
      <c r="AX31" s="629" t="s">
        <v>190</v>
      </c>
      <c r="AY31" s="630"/>
      <c r="AZ31" s="630"/>
      <c r="BA31" s="630"/>
      <c r="BB31" s="630"/>
      <c r="BC31" s="630"/>
      <c r="BD31" s="630"/>
      <c r="BE31" s="630"/>
      <c r="BF31" s="631"/>
      <c r="BG31" s="688">
        <v>99.5</v>
      </c>
      <c r="BH31" s="686"/>
      <c r="BI31" s="686"/>
      <c r="BJ31" s="686"/>
      <c r="BK31" s="686"/>
      <c r="BL31" s="686"/>
      <c r="BM31" s="638">
        <v>95.9</v>
      </c>
      <c r="BN31" s="686"/>
      <c r="BO31" s="686"/>
      <c r="BP31" s="686"/>
      <c r="BQ31" s="687"/>
      <c r="BR31" s="688">
        <v>99.3</v>
      </c>
      <c r="BS31" s="686"/>
      <c r="BT31" s="686"/>
      <c r="BU31" s="686"/>
      <c r="BV31" s="686"/>
      <c r="BW31" s="686"/>
      <c r="BX31" s="638">
        <v>95.4</v>
      </c>
      <c r="BY31" s="686"/>
      <c r="BZ31" s="686"/>
      <c r="CA31" s="686"/>
      <c r="CB31" s="687"/>
      <c r="CD31" s="682"/>
      <c r="CE31" s="683"/>
      <c r="CF31" s="644" t="s">
        <v>313</v>
      </c>
      <c r="CG31" s="645"/>
      <c r="CH31" s="645"/>
      <c r="CI31" s="645"/>
      <c r="CJ31" s="645"/>
      <c r="CK31" s="645"/>
      <c r="CL31" s="645"/>
      <c r="CM31" s="645"/>
      <c r="CN31" s="645"/>
      <c r="CO31" s="645"/>
      <c r="CP31" s="645"/>
      <c r="CQ31" s="646"/>
      <c r="CR31" s="624">
        <v>10167</v>
      </c>
      <c r="CS31" s="670"/>
      <c r="CT31" s="670"/>
      <c r="CU31" s="670"/>
      <c r="CV31" s="670"/>
      <c r="CW31" s="670"/>
      <c r="CX31" s="670"/>
      <c r="CY31" s="671"/>
      <c r="CZ31" s="626">
        <v>0.2</v>
      </c>
      <c r="DA31" s="666"/>
      <c r="DB31" s="666"/>
      <c r="DC31" s="669"/>
      <c r="DD31" s="617">
        <v>10167</v>
      </c>
      <c r="DE31" s="670"/>
      <c r="DF31" s="670"/>
      <c r="DG31" s="670"/>
      <c r="DH31" s="670"/>
      <c r="DI31" s="670"/>
      <c r="DJ31" s="670"/>
      <c r="DK31" s="671"/>
      <c r="DL31" s="617">
        <v>10167</v>
      </c>
      <c r="DM31" s="670"/>
      <c r="DN31" s="670"/>
      <c r="DO31" s="670"/>
      <c r="DP31" s="670"/>
      <c r="DQ31" s="670"/>
      <c r="DR31" s="670"/>
      <c r="DS31" s="670"/>
      <c r="DT31" s="670"/>
      <c r="DU31" s="670"/>
      <c r="DV31" s="671"/>
      <c r="DW31" s="626">
        <v>0.4</v>
      </c>
      <c r="DX31" s="666"/>
      <c r="DY31" s="666"/>
      <c r="DZ31" s="666"/>
      <c r="EA31" s="666"/>
      <c r="EB31" s="666"/>
      <c r="EC31" s="667"/>
    </row>
    <row r="32" spans="2:133" ht="11.25" customHeight="1" x14ac:dyDescent="0.15">
      <c r="B32" s="621" t="s">
        <v>314</v>
      </c>
      <c r="C32" s="622"/>
      <c r="D32" s="622"/>
      <c r="E32" s="622"/>
      <c r="F32" s="622"/>
      <c r="G32" s="622"/>
      <c r="H32" s="622"/>
      <c r="I32" s="622"/>
      <c r="J32" s="622"/>
      <c r="K32" s="622"/>
      <c r="L32" s="622"/>
      <c r="M32" s="622"/>
      <c r="N32" s="622"/>
      <c r="O32" s="622"/>
      <c r="P32" s="622"/>
      <c r="Q32" s="623"/>
      <c r="R32" s="624">
        <v>927244</v>
      </c>
      <c r="S32" s="618"/>
      <c r="T32" s="618"/>
      <c r="U32" s="618"/>
      <c r="V32" s="618"/>
      <c r="W32" s="618"/>
      <c r="X32" s="618"/>
      <c r="Y32" s="625"/>
      <c r="Z32" s="620">
        <v>17.100000000000001</v>
      </c>
      <c r="AA32" s="620"/>
      <c r="AB32" s="620"/>
      <c r="AC32" s="620"/>
      <c r="AD32" s="615" t="s">
        <v>129</v>
      </c>
      <c r="AE32" s="615"/>
      <c r="AF32" s="615"/>
      <c r="AG32" s="615"/>
      <c r="AH32" s="615"/>
      <c r="AI32" s="615"/>
      <c r="AJ32" s="615"/>
      <c r="AK32" s="615"/>
      <c r="AL32" s="626" t="s">
        <v>129</v>
      </c>
      <c r="AM32" s="627"/>
      <c r="AN32" s="627"/>
      <c r="AO32" s="628"/>
      <c r="AP32" s="691"/>
      <c r="AQ32" s="692"/>
      <c r="AR32" s="692"/>
      <c r="AS32" s="692"/>
      <c r="AT32" s="696"/>
      <c r="AU32" s="362" t="s">
        <v>315</v>
      </c>
      <c r="AV32" s="362"/>
      <c r="AW32" s="362"/>
      <c r="AX32" s="621" t="s">
        <v>316</v>
      </c>
      <c r="AY32" s="622"/>
      <c r="AZ32" s="622"/>
      <c r="BA32" s="622"/>
      <c r="BB32" s="622"/>
      <c r="BC32" s="622"/>
      <c r="BD32" s="622"/>
      <c r="BE32" s="622"/>
      <c r="BF32" s="623"/>
      <c r="BG32" s="698">
        <v>99.6</v>
      </c>
      <c r="BH32" s="670"/>
      <c r="BI32" s="670"/>
      <c r="BJ32" s="670"/>
      <c r="BK32" s="670"/>
      <c r="BL32" s="670"/>
      <c r="BM32" s="627">
        <v>97.6</v>
      </c>
      <c r="BN32" s="678"/>
      <c r="BO32" s="678"/>
      <c r="BP32" s="678"/>
      <c r="BQ32" s="679"/>
      <c r="BR32" s="698">
        <v>99.4</v>
      </c>
      <c r="BS32" s="670"/>
      <c r="BT32" s="670"/>
      <c r="BU32" s="670"/>
      <c r="BV32" s="670"/>
      <c r="BW32" s="670"/>
      <c r="BX32" s="627">
        <v>97.2</v>
      </c>
      <c r="BY32" s="678"/>
      <c r="BZ32" s="678"/>
      <c r="CA32" s="678"/>
      <c r="CB32" s="679"/>
      <c r="CD32" s="684"/>
      <c r="CE32" s="685"/>
      <c r="CF32" s="644" t="s">
        <v>317</v>
      </c>
      <c r="CG32" s="645"/>
      <c r="CH32" s="645"/>
      <c r="CI32" s="645"/>
      <c r="CJ32" s="645"/>
      <c r="CK32" s="645"/>
      <c r="CL32" s="645"/>
      <c r="CM32" s="645"/>
      <c r="CN32" s="645"/>
      <c r="CO32" s="645"/>
      <c r="CP32" s="645"/>
      <c r="CQ32" s="646"/>
      <c r="CR32" s="624" t="s">
        <v>129</v>
      </c>
      <c r="CS32" s="618"/>
      <c r="CT32" s="618"/>
      <c r="CU32" s="618"/>
      <c r="CV32" s="618"/>
      <c r="CW32" s="618"/>
      <c r="CX32" s="618"/>
      <c r="CY32" s="625"/>
      <c r="CZ32" s="626" t="s">
        <v>129</v>
      </c>
      <c r="DA32" s="666"/>
      <c r="DB32" s="666"/>
      <c r="DC32" s="669"/>
      <c r="DD32" s="617" t="s">
        <v>129</v>
      </c>
      <c r="DE32" s="618"/>
      <c r="DF32" s="618"/>
      <c r="DG32" s="618"/>
      <c r="DH32" s="618"/>
      <c r="DI32" s="618"/>
      <c r="DJ32" s="618"/>
      <c r="DK32" s="625"/>
      <c r="DL32" s="617" t="s">
        <v>129</v>
      </c>
      <c r="DM32" s="618"/>
      <c r="DN32" s="618"/>
      <c r="DO32" s="618"/>
      <c r="DP32" s="618"/>
      <c r="DQ32" s="618"/>
      <c r="DR32" s="618"/>
      <c r="DS32" s="618"/>
      <c r="DT32" s="618"/>
      <c r="DU32" s="618"/>
      <c r="DV32" s="625"/>
      <c r="DW32" s="626" t="s">
        <v>129</v>
      </c>
      <c r="DX32" s="666"/>
      <c r="DY32" s="666"/>
      <c r="DZ32" s="666"/>
      <c r="EA32" s="666"/>
      <c r="EB32" s="666"/>
      <c r="EC32" s="667"/>
    </row>
    <row r="33" spans="2:133" ht="11.25" customHeight="1" x14ac:dyDescent="0.15">
      <c r="B33" s="657" t="s">
        <v>318</v>
      </c>
      <c r="C33" s="658"/>
      <c r="D33" s="658"/>
      <c r="E33" s="658"/>
      <c r="F33" s="658"/>
      <c r="G33" s="658"/>
      <c r="H33" s="658"/>
      <c r="I33" s="658"/>
      <c r="J33" s="658"/>
      <c r="K33" s="658"/>
      <c r="L33" s="658"/>
      <c r="M33" s="658"/>
      <c r="N33" s="658"/>
      <c r="O33" s="658"/>
      <c r="P33" s="658"/>
      <c r="Q33" s="659"/>
      <c r="R33" s="624" t="s">
        <v>129</v>
      </c>
      <c r="S33" s="618"/>
      <c r="T33" s="618"/>
      <c r="U33" s="618"/>
      <c r="V33" s="618"/>
      <c r="W33" s="618"/>
      <c r="X33" s="618"/>
      <c r="Y33" s="625"/>
      <c r="Z33" s="620" t="s">
        <v>129</v>
      </c>
      <c r="AA33" s="620"/>
      <c r="AB33" s="620"/>
      <c r="AC33" s="620"/>
      <c r="AD33" s="615" t="s">
        <v>129</v>
      </c>
      <c r="AE33" s="615"/>
      <c r="AF33" s="615"/>
      <c r="AG33" s="615"/>
      <c r="AH33" s="615"/>
      <c r="AI33" s="615"/>
      <c r="AJ33" s="615"/>
      <c r="AK33" s="615"/>
      <c r="AL33" s="626" t="s">
        <v>129</v>
      </c>
      <c r="AM33" s="627"/>
      <c r="AN33" s="627"/>
      <c r="AO33" s="628"/>
      <c r="AP33" s="693"/>
      <c r="AQ33" s="694"/>
      <c r="AR33" s="694"/>
      <c r="AS33" s="694"/>
      <c r="AT33" s="697"/>
      <c r="AU33" s="360"/>
      <c r="AV33" s="360"/>
      <c r="AW33" s="360"/>
      <c r="AX33" s="673" t="s">
        <v>319</v>
      </c>
      <c r="AY33" s="674"/>
      <c r="AZ33" s="674"/>
      <c r="BA33" s="674"/>
      <c r="BB33" s="674"/>
      <c r="BC33" s="674"/>
      <c r="BD33" s="674"/>
      <c r="BE33" s="674"/>
      <c r="BF33" s="675"/>
      <c r="BG33" s="699">
        <v>99.3</v>
      </c>
      <c r="BH33" s="700"/>
      <c r="BI33" s="700"/>
      <c r="BJ33" s="700"/>
      <c r="BK33" s="700"/>
      <c r="BL33" s="700"/>
      <c r="BM33" s="701">
        <v>94.5</v>
      </c>
      <c r="BN33" s="700"/>
      <c r="BO33" s="700"/>
      <c r="BP33" s="700"/>
      <c r="BQ33" s="702"/>
      <c r="BR33" s="699">
        <v>99.2</v>
      </c>
      <c r="BS33" s="700"/>
      <c r="BT33" s="700"/>
      <c r="BU33" s="700"/>
      <c r="BV33" s="700"/>
      <c r="BW33" s="700"/>
      <c r="BX33" s="701">
        <v>93.9</v>
      </c>
      <c r="BY33" s="700"/>
      <c r="BZ33" s="700"/>
      <c r="CA33" s="700"/>
      <c r="CB33" s="702"/>
      <c r="CD33" s="644" t="s">
        <v>320</v>
      </c>
      <c r="CE33" s="645"/>
      <c r="CF33" s="645"/>
      <c r="CG33" s="645"/>
      <c r="CH33" s="645"/>
      <c r="CI33" s="645"/>
      <c r="CJ33" s="645"/>
      <c r="CK33" s="645"/>
      <c r="CL33" s="645"/>
      <c r="CM33" s="645"/>
      <c r="CN33" s="645"/>
      <c r="CO33" s="645"/>
      <c r="CP33" s="645"/>
      <c r="CQ33" s="646"/>
      <c r="CR33" s="624">
        <v>2244613</v>
      </c>
      <c r="CS33" s="670"/>
      <c r="CT33" s="670"/>
      <c r="CU33" s="670"/>
      <c r="CV33" s="670"/>
      <c r="CW33" s="670"/>
      <c r="CX33" s="670"/>
      <c r="CY33" s="671"/>
      <c r="CZ33" s="626">
        <v>43.3</v>
      </c>
      <c r="DA33" s="666"/>
      <c r="DB33" s="666"/>
      <c r="DC33" s="669"/>
      <c r="DD33" s="617">
        <v>1931224</v>
      </c>
      <c r="DE33" s="670"/>
      <c r="DF33" s="670"/>
      <c r="DG33" s="670"/>
      <c r="DH33" s="670"/>
      <c r="DI33" s="670"/>
      <c r="DJ33" s="670"/>
      <c r="DK33" s="671"/>
      <c r="DL33" s="617">
        <v>1108090</v>
      </c>
      <c r="DM33" s="670"/>
      <c r="DN33" s="670"/>
      <c r="DO33" s="670"/>
      <c r="DP33" s="670"/>
      <c r="DQ33" s="670"/>
      <c r="DR33" s="670"/>
      <c r="DS33" s="670"/>
      <c r="DT33" s="670"/>
      <c r="DU33" s="670"/>
      <c r="DV33" s="671"/>
      <c r="DW33" s="626">
        <v>39.4</v>
      </c>
      <c r="DX33" s="666"/>
      <c r="DY33" s="666"/>
      <c r="DZ33" s="666"/>
      <c r="EA33" s="666"/>
      <c r="EB33" s="666"/>
      <c r="EC33" s="667"/>
    </row>
    <row r="34" spans="2:133" ht="11.25" customHeight="1" x14ac:dyDescent="0.15">
      <c r="B34" s="621" t="s">
        <v>321</v>
      </c>
      <c r="C34" s="622"/>
      <c r="D34" s="622"/>
      <c r="E34" s="622"/>
      <c r="F34" s="622"/>
      <c r="G34" s="622"/>
      <c r="H34" s="622"/>
      <c r="I34" s="622"/>
      <c r="J34" s="622"/>
      <c r="K34" s="622"/>
      <c r="L34" s="622"/>
      <c r="M34" s="622"/>
      <c r="N34" s="622"/>
      <c r="O34" s="622"/>
      <c r="P34" s="622"/>
      <c r="Q34" s="623"/>
      <c r="R34" s="624">
        <v>211344</v>
      </c>
      <c r="S34" s="618"/>
      <c r="T34" s="618"/>
      <c r="U34" s="618"/>
      <c r="V34" s="618"/>
      <c r="W34" s="618"/>
      <c r="X34" s="618"/>
      <c r="Y34" s="625"/>
      <c r="Z34" s="620">
        <v>3.9</v>
      </c>
      <c r="AA34" s="620"/>
      <c r="AB34" s="620"/>
      <c r="AC34" s="620"/>
      <c r="AD34" s="615" t="s">
        <v>129</v>
      </c>
      <c r="AE34" s="615"/>
      <c r="AF34" s="615"/>
      <c r="AG34" s="615"/>
      <c r="AH34" s="615"/>
      <c r="AI34" s="615"/>
      <c r="AJ34" s="615"/>
      <c r="AK34" s="615"/>
      <c r="AL34" s="626" t="s">
        <v>129</v>
      </c>
      <c r="AM34" s="627"/>
      <c r="AN34" s="627"/>
      <c r="AO34" s="62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322</v>
      </c>
      <c r="CE34" s="645"/>
      <c r="CF34" s="645"/>
      <c r="CG34" s="645"/>
      <c r="CH34" s="645"/>
      <c r="CI34" s="645"/>
      <c r="CJ34" s="645"/>
      <c r="CK34" s="645"/>
      <c r="CL34" s="645"/>
      <c r="CM34" s="645"/>
      <c r="CN34" s="645"/>
      <c r="CO34" s="645"/>
      <c r="CP34" s="645"/>
      <c r="CQ34" s="646"/>
      <c r="CR34" s="624">
        <v>681961</v>
      </c>
      <c r="CS34" s="618"/>
      <c r="CT34" s="618"/>
      <c r="CU34" s="618"/>
      <c r="CV34" s="618"/>
      <c r="CW34" s="618"/>
      <c r="CX34" s="618"/>
      <c r="CY34" s="625"/>
      <c r="CZ34" s="626">
        <v>13.1</v>
      </c>
      <c r="DA34" s="666"/>
      <c r="DB34" s="666"/>
      <c r="DC34" s="669"/>
      <c r="DD34" s="617">
        <v>558255</v>
      </c>
      <c r="DE34" s="618"/>
      <c r="DF34" s="618"/>
      <c r="DG34" s="618"/>
      <c r="DH34" s="618"/>
      <c r="DI34" s="618"/>
      <c r="DJ34" s="618"/>
      <c r="DK34" s="625"/>
      <c r="DL34" s="617">
        <v>308315</v>
      </c>
      <c r="DM34" s="618"/>
      <c r="DN34" s="618"/>
      <c r="DO34" s="618"/>
      <c r="DP34" s="618"/>
      <c r="DQ34" s="618"/>
      <c r="DR34" s="618"/>
      <c r="DS34" s="618"/>
      <c r="DT34" s="618"/>
      <c r="DU34" s="618"/>
      <c r="DV34" s="625"/>
      <c r="DW34" s="626">
        <v>11</v>
      </c>
      <c r="DX34" s="666"/>
      <c r="DY34" s="666"/>
      <c r="DZ34" s="666"/>
      <c r="EA34" s="666"/>
      <c r="EB34" s="666"/>
      <c r="EC34" s="667"/>
    </row>
    <row r="35" spans="2:133" ht="11.25" customHeight="1" x14ac:dyDescent="0.15">
      <c r="B35" s="621" t="s">
        <v>323</v>
      </c>
      <c r="C35" s="622"/>
      <c r="D35" s="622"/>
      <c r="E35" s="622"/>
      <c r="F35" s="622"/>
      <c r="G35" s="622"/>
      <c r="H35" s="622"/>
      <c r="I35" s="622"/>
      <c r="J35" s="622"/>
      <c r="K35" s="622"/>
      <c r="L35" s="622"/>
      <c r="M35" s="622"/>
      <c r="N35" s="622"/>
      <c r="O35" s="622"/>
      <c r="P35" s="622"/>
      <c r="Q35" s="623"/>
      <c r="R35" s="624">
        <v>8179</v>
      </c>
      <c r="S35" s="618"/>
      <c r="T35" s="618"/>
      <c r="U35" s="618"/>
      <c r="V35" s="618"/>
      <c r="W35" s="618"/>
      <c r="X35" s="618"/>
      <c r="Y35" s="625"/>
      <c r="Z35" s="620">
        <v>0.2</v>
      </c>
      <c r="AA35" s="620"/>
      <c r="AB35" s="620"/>
      <c r="AC35" s="620"/>
      <c r="AD35" s="615">
        <v>7206</v>
      </c>
      <c r="AE35" s="615"/>
      <c r="AF35" s="615"/>
      <c r="AG35" s="615"/>
      <c r="AH35" s="615"/>
      <c r="AI35" s="615"/>
      <c r="AJ35" s="615"/>
      <c r="AK35" s="615"/>
      <c r="AL35" s="626">
        <v>0.3</v>
      </c>
      <c r="AM35" s="627"/>
      <c r="AN35" s="627"/>
      <c r="AO35" s="628"/>
      <c r="AP35" s="218"/>
      <c r="AQ35" s="612" t="s">
        <v>324</v>
      </c>
      <c r="AR35" s="613"/>
      <c r="AS35" s="613"/>
      <c r="AT35" s="613"/>
      <c r="AU35" s="613"/>
      <c r="AV35" s="613"/>
      <c r="AW35" s="613"/>
      <c r="AX35" s="613"/>
      <c r="AY35" s="613"/>
      <c r="AZ35" s="613"/>
      <c r="BA35" s="613"/>
      <c r="BB35" s="613"/>
      <c r="BC35" s="613"/>
      <c r="BD35" s="613"/>
      <c r="BE35" s="613"/>
      <c r="BF35" s="614"/>
      <c r="BG35" s="612" t="s">
        <v>325</v>
      </c>
      <c r="BH35" s="613"/>
      <c r="BI35" s="613"/>
      <c r="BJ35" s="613"/>
      <c r="BK35" s="613"/>
      <c r="BL35" s="613"/>
      <c r="BM35" s="613"/>
      <c r="BN35" s="613"/>
      <c r="BO35" s="613"/>
      <c r="BP35" s="613"/>
      <c r="BQ35" s="613"/>
      <c r="BR35" s="613"/>
      <c r="BS35" s="613"/>
      <c r="BT35" s="613"/>
      <c r="BU35" s="613"/>
      <c r="BV35" s="613"/>
      <c r="BW35" s="613"/>
      <c r="BX35" s="613"/>
      <c r="BY35" s="613"/>
      <c r="BZ35" s="613"/>
      <c r="CA35" s="613"/>
      <c r="CB35" s="614"/>
      <c r="CD35" s="644" t="s">
        <v>326</v>
      </c>
      <c r="CE35" s="645"/>
      <c r="CF35" s="645"/>
      <c r="CG35" s="645"/>
      <c r="CH35" s="645"/>
      <c r="CI35" s="645"/>
      <c r="CJ35" s="645"/>
      <c r="CK35" s="645"/>
      <c r="CL35" s="645"/>
      <c r="CM35" s="645"/>
      <c r="CN35" s="645"/>
      <c r="CO35" s="645"/>
      <c r="CP35" s="645"/>
      <c r="CQ35" s="646"/>
      <c r="CR35" s="624">
        <v>65303</v>
      </c>
      <c r="CS35" s="670"/>
      <c r="CT35" s="670"/>
      <c r="CU35" s="670"/>
      <c r="CV35" s="670"/>
      <c r="CW35" s="670"/>
      <c r="CX35" s="670"/>
      <c r="CY35" s="671"/>
      <c r="CZ35" s="626">
        <v>1.3</v>
      </c>
      <c r="DA35" s="666"/>
      <c r="DB35" s="666"/>
      <c r="DC35" s="669"/>
      <c r="DD35" s="617">
        <v>63021</v>
      </c>
      <c r="DE35" s="670"/>
      <c r="DF35" s="670"/>
      <c r="DG35" s="670"/>
      <c r="DH35" s="670"/>
      <c r="DI35" s="670"/>
      <c r="DJ35" s="670"/>
      <c r="DK35" s="671"/>
      <c r="DL35" s="617">
        <v>8693</v>
      </c>
      <c r="DM35" s="670"/>
      <c r="DN35" s="670"/>
      <c r="DO35" s="670"/>
      <c r="DP35" s="670"/>
      <c r="DQ35" s="670"/>
      <c r="DR35" s="670"/>
      <c r="DS35" s="670"/>
      <c r="DT35" s="670"/>
      <c r="DU35" s="670"/>
      <c r="DV35" s="671"/>
      <c r="DW35" s="626">
        <v>0.3</v>
      </c>
      <c r="DX35" s="666"/>
      <c r="DY35" s="666"/>
      <c r="DZ35" s="666"/>
      <c r="EA35" s="666"/>
      <c r="EB35" s="666"/>
      <c r="EC35" s="667"/>
    </row>
    <row r="36" spans="2:133" ht="11.25" customHeight="1" x14ac:dyDescent="0.15">
      <c r="B36" s="621" t="s">
        <v>327</v>
      </c>
      <c r="C36" s="622"/>
      <c r="D36" s="622"/>
      <c r="E36" s="622"/>
      <c r="F36" s="622"/>
      <c r="G36" s="622"/>
      <c r="H36" s="622"/>
      <c r="I36" s="622"/>
      <c r="J36" s="622"/>
      <c r="K36" s="622"/>
      <c r="L36" s="622"/>
      <c r="M36" s="622"/>
      <c r="N36" s="622"/>
      <c r="O36" s="622"/>
      <c r="P36" s="622"/>
      <c r="Q36" s="623"/>
      <c r="R36" s="624">
        <v>94675</v>
      </c>
      <c r="S36" s="618"/>
      <c r="T36" s="618"/>
      <c r="U36" s="618"/>
      <c r="V36" s="618"/>
      <c r="W36" s="618"/>
      <c r="X36" s="618"/>
      <c r="Y36" s="625"/>
      <c r="Z36" s="620">
        <v>1.7</v>
      </c>
      <c r="AA36" s="620"/>
      <c r="AB36" s="620"/>
      <c r="AC36" s="620"/>
      <c r="AD36" s="615" t="s">
        <v>129</v>
      </c>
      <c r="AE36" s="615"/>
      <c r="AF36" s="615"/>
      <c r="AG36" s="615"/>
      <c r="AH36" s="615"/>
      <c r="AI36" s="615"/>
      <c r="AJ36" s="615"/>
      <c r="AK36" s="615"/>
      <c r="AL36" s="626" t="s">
        <v>129</v>
      </c>
      <c r="AM36" s="627"/>
      <c r="AN36" s="627"/>
      <c r="AO36" s="628"/>
      <c r="AP36" s="218"/>
      <c r="AQ36" s="703" t="s">
        <v>328</v>
      </c>
      <c r="AR36" s="704"/>
      <c r="AS36" s="704"/>
      <c r="AT36" s="704"/>
      <c r="AU36" s="704"/>
      <c r="AV36" s="704"/>
      <c r="AW36" s="704"/>
      <c r="AX36" s="704"/>
      <c r="AY36" s="705"/>
      <c r="AZ36" s="632">
        <v>601108</v>
      </c>
      <c r="BA36" s="633"/>
      <c r="BB36" s="633"/>
      <c r="BC36" s="633"/>
      <c r="BD36" s="633"/>
      <c r="BE36" s="633"/>
      <c r="BF36" s="706"/>
      <c r="BG36" s="640" t="s">
        <v>329</v>
      </c>
      <c r="BH36" s="641"/>
      <c r="BI36" s="641"/>
      <c r="BJ36" s="641"/>
      <c r="BK36" s="641"/>
      <c r="BL36" s="641"/>
      <c r="BM36" s="641"/>
      <c r="BN36" s="641"/>
      <c r="BO36" s="641"/>
      <c r="BP36" s="641"/>
      <c r="BQ36" s="641"/>
      <c r="BR36" s="641"/>
      <c r="BS36" s="641"/>
      <c r="BT36" s="641"/>
      <c r="BU36" s="642"/>
      <c r="BV36" s="632">
        <v>165409</v>
      </c>
      <c r="BW36" s="633"/>
      <c r="BX36" s="633"/>
      <c r="BY36" s="633"/>
      <c r="BZ36" s="633"/>
      <c r="CA36" s="633"/>
      <c r="CB36" s="706"/>
      <c r="CD36" s="644" t="s">
        <v>330</v>
      </c>
      <c r="CE36" s="645"/>
      <c r="CF36" s="645"/>
      <c r="CG36" s="645"/>
      <c r="CH36" s="645"/>
      <c r="CI36" s="645"/>
      <c r="CJ36" s="645"/>
      <c r="CK36" s="645"/>
      <c r="CL36" s="645"/>
      <c r="CM36" s="645"/>
      <c r="CN36" s="645"/>
      <c r="CO36" s="645"/>
      <c r="CP36" s="645"/>
      <c r="CQ36" s="646"/>
      <c r="CR36" s="624">
        <v>596830</v>
      </c>
      <c r="CS36" s="618"/>
      <c r="CT36" s="618"/>
      <c r="CU36" s="618"/>
      <c r="CV36" s="618"/>
      <c r="CW36" s="618"/>
      <c r="CX36" s="618"/>
      <c r="CY36" s="625"/>
      <c r="CZ36" s="626">
        <v>11.5</v>
      </c>
      <c r="DA36" s="666"/>
      <c r="DB36" s="666"/>
      <c r="DC36" s="669"/>
      <c r="DD36" s="617">
        <v>537389</v>
      </c>
      <c r="DE36" s="618"/>
      <c r="DF36" s="618"/>
      <c r="DG36" s="618"/>
      <c r="DH36" s="618"/>
      <c r="DI36" s="618"/>
      <c r="DJ36" s="618"/>
      <c r="DK36" s="625"/>
      <c r="DL36" s="617">
        <v>356672</v>
      </c>
      <c r="DM36" s="618"/>
      <c r="DN36" s="618"/>
      <c r="DO36" s="618"/>
      <c r="DP36" s="618"/>
      <c r="DQ36" s="618"/>
      <c r="DR36" s="618"/>
      <c r="DS36" s="618"/>
      <c r="DT36" s="618"/>
      <c r="DU36" s="618"/>
      <c r="DV36" s="625"/>
      <c r="DW36" s="626">
        <v>12.7</v>
      </c>
      <c r="DX36" s="666"/>
      <c r="DY36" s="666"/>
      <c r="DZ36" s="666"/>
      <c r="EA36" s="666"/>
      <c r="EB36" s="666"/>
      <c r="EC36" s="667"/>
    </row>
    <row r="37" spans="2:133" ht="11.25" customHeight="1" x14ac:dyDescent="0.15">
      <c r="B37" s="621" t="s">
        <v>331</v>
      </c>
      <c r="C37" s="622"/>
      <c r="D37" s="622"/>
      <c r="E37" s="622"/>
      <c r="F37" s="622"/>
      <c r="G37" s="622"/>
      <c r="H37" s="622"/>
      <c r="I37" s="622"/>
      <c r="J37" s="622"/>
      <c r="K37" s="622"/>
      <c r="L37" s="622"/>
      <c r="M37" s="622"/>
      <c r="N37" s="622"/>
      <c r="O37" s="622"/>
      <c r="P37" s="622"/>
      <c r="Q37" s="623"/>
      <c r="R37" s="624">
        <v>126136</v>
      </c>
      <c r="S37" s="618"/>
      <c r="T37" s="618"/>
      <c r="U37" s="618"/>
      <c r="V37" s="618"/>
      <c r="W37" s="618"/>
      <c r="X37" s="618"/>
      <c r="Y37" s="625"/>
      <c r="Z37" s="620">
        <v>2.2999999999999998</v>
      </c>
      <c r="AA37" s="620"/>
      <c r="AB37" s="620"/>
      <c r="AC37" s="620"/>
      <c r="AD37" s="615" t="s">
        <v>129</v>
      </c>
      <c r="AE37" s="615"/>
      <c r="AF37" s="615"/>
      <c r="AG37" s="615"/>
      <c r="AH37" s="615"/>
      <c r="AI37" s="615"/>
      <c r="AJ37" s="615"/>
      <c r="AK37" s="615"/>
      <c r="AL37" s="626" t="s">
        <v>129</v>
      </c>
      <c r="AM37" s="627"/>
      <c r="AN37" s="627"/>
      <c r="AO37" s="628"/>
      <c r="AQ37" s="707" t="s">
        <v>332</v>
      </c>
      <c r="AR37" s="708"/>
      <c r="AS37" s="708"/>
      <c r="AT37" s="708"/>
      <c r="AU37" s="708"/>
      <c r="AV37" s="708"/>
      <c r="AW37" s="708"/>
      <c r="AX37" s="708"/>
      <c r="AY37" s="709"/>
      <c r="AZ37" s="624">
        <v>153036</v>
      </c>
      <c r="BA37" s="618"/>
      <c r="BB37" s="618"/>
      <c r="BC37" s="618"/>
      <c r="BD37" s="670"/>
      <c r="BE37" s="670"/>
      <c r="BF37" s="679"/>
      <c r="BG37" s="644" t="s">
        <v>333</v>
      </c>
      <c r="BH37" s="645"/>
      <c r="BI37" s="645"/>
      <c r="BJ37" s="645"/>
      <c r="BK37" s="645"/>
      <c r="BL37" s="645"/>
      <c r="BM37" s="645"/>
      <c r="BN37" s="645"/>
      <c r="BO37" s="645"/>
      <c r="BP37" s="645"/>
      <c r="BQ37" s="645"/>
      <c r="BR37" s="645"/>
      <c r="BS37" s="645"/>
      <c r="BT37" s="645"/>
      <c r="BU37" s="646"/>
      <c r="BV37" s="624">
        <v>161682</v>
      </c>
      <c r="BW37" s="618"/>
      <c r="BX37" s="618"/>
      <c r="BY37" s="618"/>
      <c r="BZ37" s="618"/>
      <c r="CA37" s="618"/>
      <c r="CB37" s="619"/>
      <c r="CD37" s="644" t="s">
        <v>334</v>
      </c>
      <c r="CE37" s="645"/>
      <c r="CF37" s="645"/>
      <c r="CG37" s="645"/>
      <c r="CH37" s="645"/>
      <c r="CI37" s="645"/>
      <c r="CJ37" s="645"/>
      <c r="CK37" s="645"/>
      <c r="CL37" s="645"/>
      <c r="CM37" s="645"/>
      <c r="CN37" s="645"/>
      <c r="CO37" s="645"/>
      <c r="CP37" s="645"/>
      <c r="CQ37" s="646"/>
      <c r="CR37" s="624">
        <v>247117</v>
      </c>
      <c r="CS37" s="670"/>
      <c r="CT37" s="670"/>
      <c r="CU37" s="670"/>
      <c r="CV37" s="670"/>
      <c r="CW37" s="670"/>
      <c r="CX37" s="670"/>
      <c r="CY37" s="671"/>
      <c r="CZ37" s="626">
        <v>4.8</v>
      </c>
      <c r="DA37" s="666"/>
      <c r="DB37" s="666"/>
      <c r="DC37" s="669"/>
      <c r="DD37" s="617">
        <v>244172</v>
      </c>
      <c r="DE37" s="670"/>
      <c r="DF37" s="670"/>
      <c r="DG37" s="670"/>
      <c r="DH37" s="670"/>
      <c r="DI37" s="670"/>
      <c r="DJ37" s="670"/>
      <c r="DK37" s="671"/>
      <c r="DL37" s="617">
        <v>244172</v>
      </c>
      <c r="DM37" s="670"/>
      <c r="DN37" s="670"/>
      <c r="DO37" s="670"/>
      <c r="DP37" s="670"/>
      <c r="DQ37" s="670"/>
      <c r="DR37" s="670"/>
      <c r="DS37" s="670"/>
      <c r="DT37" s="670"/>
      <c r="DU37" s="670"/>
      <c r="DV37" s="671"/>
      <c r="DW37" s="626">
        <v>8.6999999999999993</v>
      </c>
      <c r="DX37" s="666"/>
      <c r="DY37" s="666"/>
      <c r="DZ37" s="666"/>
      <c r="EA37" s="666"/>
      <c r="EB37" s="666"/>
      <c r="EC37" s="667"/>
    </row>
    <row r="38" spans="2:133" ht="11.25" customHeight="1" x14ac:dyDescent="0.15">
      <c r="B38" s="621" t="s">
        <v>335</v>
      </c>
      <c r="C38" s="622"/>
      <c r="D38" s="622"/>
      <c r="E38" s="622"/>
      <c r="F38" s="622"/>
      <c r="G38" s="622"/>
      <c r="H38" s="622"/>
      <c r="I38" s="622"/>
      <c r="J38" s="622"/>
      <c r="K38" s="622"/>
      <c r="L38" s="622"/>
      <c r="M38" s="622"/>
      <c r="N38" s="622"/>
      <c r="O38" s="622"/>
      <c r="P38" s="622"/>
      <c r="Q38" s="623"/>
      <c r="R38" s="624">
        <v>209591</v>
      </c>
      <c r="S38" s="618"/>
      <c r="T38" s="618"/>
      <c r="U38" s="618"/>
      <c r="V38" s="618"/>
      <c r="W38" s="618"/>
      <c r="X38" s="618"/>
      <c r="Y38" s="625"/>
      <c r="Z38" s="620">
        <v>3.9</v>
      </c>
      <c r="AA38" s="620"/>
      <c r="AB38" s="620"/>
      <c r="AC38" s="620"/>
      <c r="AD38" s="615" t="s">
        <v>129</v>
      </c>
      <c r="AE38" s="615"/>
      <c r="AF38" s="615"/>
      <c r="AG38" s="615"/>
      <c r="AH38" s="615"/>
      <c r="AI38" s="615"/>
      <c r="AJ38" s="615"/>
      <c r="AK38" s="615"/>
      <c r="AL38" s="626" t="s">
        <v>129</v>
      </c>
      <c r="AM38" s="627"/>
      <c r="AN38" s="627"/>
      <c r="AO38" s="628"/>
      <c r="AQ38" s="707" t="s">
        <v>336</v>
      </c>
      <c r="AR38" s="708"/>
      <c r="AS38" s="708"/>
      <c r="AT38" s="708"/>
      <c r="AU38" s="708"/>
      <c r="AV38" s="708"/>
      <c r="AW38" s="708"/>
      <c r="AX38" s="708"/>
      <c r="AY38" s="709"/>
      <c r="AZ38" s="624">
        <v>130387</v>
      </c>
      <c r="BA38" s="618"/>
      <c r="BB38" s="618"/>
      <c r="BC38" s="618"/>
      <c r="BD38" s="670"/>
      <c r="BE38" s="670"/>
      <c r="BF38" s="679"/>
      <c r="BG38" s="644" t="s">
        <v>337</v>
      </c>
      <c r="BH38" s="645"/>
      <c r="BI38" s="645"/>
      <c r="BJ38" s="645"/>
      <c r="BK38" s="645"/>
      <c r="BL38" s="645"/>
      <c r="BM38" s="645"/>
      <c r="BN38" s="645"/>
      <c r="BO38" s="645"/>
      <c r="BP38" s="645"/>
      <c r="BQ38" s="645"/>
      <c r="BR38" s="645"/>
      <c r="BS38" s="645"/>
      <c r="BT38" s="645"/>
      <c r="BU38" s="646"/>
      <c r="BV38" s="624">
        <v>1261</v>
      </c>
      <c r="BW38" s="618"/>
      <c r="BX38" s="618"/>
      <c r="BY38" s="618"/>
      <c r="BZ38" s="618"/>
      <c r="CA38" s="618"/>
      <c r="CB38" s="619"/>
      <c r="CD38" s="644" t="s">
        <v>338</v>
      </c>
      <c r="CE38" s="645"/>
      <c r="CF38" s="645"/>
      <c r="CG38" s="645"/>
      <c r="CH38" s="645"/>
      <c r="CI38" s="645"/>
      <c r="CJ38" s="645"/>
      <c r="CK38" s="645"/>
      <c r="CL38" s="645"/>
      <c r="CM38" s="645"/>
      <c r="CN38" s="645"/>
      <c r="CO38" s="645"/>
      <c r="CP38" s="645"/>
      <c r="CQ38" s="646"/>
      <c r="CR38" s="624">
        <v>470721</v>
      </c>
      <c r="CS38" s="618"/>
      <c r="CT38" s="618"/>
      <c r="CU38" s="618"/>
      <c r="CV38" s="618"/>
      <c r="CW38" s="618"/>
      <c r="CX38" s="618"/>
      <c r="CY38" s="625"/>
      <c r="CZ38" s="626">
        <v>9.1</v>
      </c>
      <c r="DA38" s="666"/>
      <c r="DB38" s="666"/>
      <c r="DC38" s="669"/>
      <c r="DD38" s="617">
        <v>428121</v>
      </c>
      <c r="DE38" s="618"/>
      <c r="DF38" s="618"/>
      <c r="DG38" s="618"/>
      <c r="DH38" s="618"/>
      <c r="DI38" s="618"/>
      <c r="DJ38" s="618"/>
      <c r="DK38" s="625"/>
      <c r="DL38" s="617">
        <v>424681</v>
      </c>
      <c r="DM38" s="618"/>
      <c r="DN38" s="618"/>
      <c r="DO38" s="618"/>
      <c r="DP38" s="618"/>
      <c r="DQ38" s="618"/>
      <c r="DR38" s="618"/>
      <c r="DS38" s="618"/>
      <c r="DT38" s="618"/>
      <c r="DU38" s="618"/>
      <c r="DV38" s="625"/>
      <c r="DW38" s="626">
        <v>15.1</v>
      </c>
      <c r="DX38" s="666"/>
      <c r="DY38" s="666"/>
      <c r="DZ38" s="666"/>
      <c r="EA38" s="666"/>
      <c r="EB38" s="666"/>
      <c r="EC38" s="667"/>
    </row>
    <row r="39" spans="2:133" ht="11.25" customHeight="1" x14ac:dyDescent="0.15">
      <c r="B39" s="621" t="s">
        <v>339</v>
      </c>
      <c r="C39" s="622"/>
      <c r="D39" s="622"/>
      <c r="E39" s="622"/>
      <c r="F39" s="622"/>
      <c r="G39" s="622"/>
      <c r="H39" s="622"/>
      <c r="I39" s="622"/>
      <c r="J39" s="622"/>
      <c r="K39" s="622"/>
      <c r="L39" s="622"/>
      <c r="M39" s="622"/>
      <c r="N39" s="622"/>
      <c r="O39" s="622"/>
      <c r="P39" s="622"/>
      <c r="Q39" s="623"/>
      <c r="R39" s="624">
        <v>110282</v>
      </c>
      <c r="S39" s="618"/>
      <c r="T39" s="618"/>
      <c r="U39" s="618"/>
      <c r="V39" s="618"/>
      <c r="W39" s="618"/>
      <c r="X39" s="618"/>
      <c r="Y39" s="625"/>
      <c r="Z39" s="620">
        <v>2</v>
      </c>
      <c r="AA39" s="620"/>
      <c r="AB39" s="620"/>
      <c r="AC39" s="620"/>
      <c r="AD39" s="615">
        <v>8999</v>
      </c>
      <c r="AE39" s="615"/>
      <c r="AF39" s="615"/>
      <c r="AG39" s="615"/>
      <c r="AH39" s="615"/>
      <c r="AI39" s="615"/>
      <c r="AJ39" s="615"/>
      <c r="AK39" s="615"/>
      <c r="AL39" s="626">
        <v>0.3</v>
      </c>
      <c r="AM39" s="627"/>
      <c r="AN39" s="627"/>
      <c r="AO39" s="628"/>
      <c r="AQ39" s="707" t="s">
        <v>340</v>
      </c>
      <c r="AR39" s="708"/>
      <c r="AS39" s="708"/>
      <c r="AT39" s="708"/>
      <c r="AU39" s="708"/>
      <c r="AV39" s="708"/>
      <c r="AW39" s="708"/>
      <c r="AX39" s="708"/>
      <c r="AY39" s="709"/>
      <c r="AZ39" s="624" t="s">
        <v>129</v>
      </c>
      <c r="BA39" s="618"/>
      <c r="BB39" s="618"/>
      <c r="BC39" s="618"/>
      <c r="BD39" s="670"/>
      <c r="BE39" s="670"/>
      <c r="BF39" s="679"/>
      <c r="BG39" s="644" t="s">
        <v>341</v>
      </c>
      <c r="BH39" s="645"/>
      <c r="BI39" s="645"/>
      <c r="BJ39" s="645"/>
      <c r="BK39" s="645"/>
      <c r="BL39" s="645"/>
      <c r="BM39" s="645"/>
      <c r="BN39" s="645"/>
      <c r="BO39" s="645"/>
      <c r="BP39" s="645"/>
      <c r="BQ39" s="645"/>
      <c r="BR39" s="645"/>
      <c r="BS39" s="645"/>
      <c r="BT39" s="645"/>
      <c r="BU39" s="646"/>
      <c r="BV39" s="624">
        <v>2042</v>
      </c>
      <c r="BW39" s="618"/>
      <c r="BX39" s="618"/>
      <c r="BY39" s="618"/>
      <c r="BZ39" s="618"/>
      <c r="CA39" s="618"/>
      <c r="CB39" s="619"/>
      <c r="CD39" s="644" t="s">
        <v>342</v>
      </c>
      <c r="CE39" s="645"/>
      <c r="CF39" s="645"/>
      <c r="CG39" s="645"/>
      <c r="CH39" s="645"/>
      <c r="CI39" s="645"/>
      <c r="CJ39" s="645"/>
      <c r="CK39" s="645"/>
      <c r="CL39" s="645"/>
      <c r="CM39" s="645"/>
      <c r="CN39" s="645"/>
      <c r="CO39" s="645"/>
      <c r="CP39" s="645"/>
      <c r="CQ39" s="646"/>
      <c r="CR39" s="624">
        <v>334769</v>
      </c>
      <c r="CS39" s="670"/>
      <c r="CT39" s="670"/>
      <c r="CU39" s="670"/>
      <c r="CV39" s="670"/>
      <c r="CW39" s="670"/>
      <c r="CX39" s="670"/>
      <c r="CY39" s="671"/>
      <c r="CZ39" s="626">
        <v>6.5</v>
      </c>
      <c r="DA39" s="666"/>
      <c r="DB39" s="666"/>
      <c r="DC39" s="669"/>
      <c r="DD39" s="617">
        <v>334709</v>
      </c>
      <c r="DE39" s="670"/>
      <c r="DF39" s="670"/>
      <c r="DG39" s="670"/>
      <c r="DH39" s="670"/>
      <c r="DI39" s="670"/>
      <c r="DJ39" s="670"/>
      <c r="DK39" s="671"/>
      <c r="DL39" s="617" t="s">
        <v>129</v>
      </c>
      <c r="DM39" s="670"/>
      <c r="DN39" s="670"/>
      <c r="DO39" s="670"/>
      <c r="DP39" s="670"/>
      <c r="DQ39" s="670"/>
      <c r="DR39" s="670"/>
      <c r="DS39" s="670"/>
      <c r="DT39" s="670"/>
      <c r="DU39" s="670"/>
      <c r="DV39" s="671"/>
      <c r="DW39" s="626" t="s">
        <v>129</v>
      </c>
      <c r="DX39" s="666"/>
      <c r="DY39" s="666"/>
      <c r="DZ39" s="666"/>
      <c r="EA39" s="666"/>
      <c r="EB39" s="666"/>
      <c r="EC39" s="667"/>
    </row>
    <row r="40" spans="2:133" ht="11.25" customHeight="1" x14ac:dyDescent="0.15">
      <c r="B40" s="621" t="s">
        <v>343</v>
      </c>
      <c r="C40" s="622"/>
      <c r="D40" s="622"/>
      <c r="E40" s="622"/>
      <c r="F40" s="622"/>
      <c r="G40" s="622"/>
      <c r="H40" s="622"/>
      <c r="I40" s="622"/>
      <c r="J40" s="622"/>
      <c r="K40" s="622"/>
      <c r="L40" s="622"/>
      <c r="M40" s="622"/>
      <c r="N40" s="622"/>
      <c r="O40" s="622"/>
      <c r="P40" s="622"/>
      <c r="Q40" s="623"/>
      <c r="R40" s="624">
        <v>920407</v>
      </c>
      <c r="S40" s="618"/>
      <c r="T40" s="618"/>
      <c r="U40" s="618"/>
      <c r="V40" s="618"/>
      <c r="W40" s="618"/>
      <c r="X40" s="618"/>
      <c r="Y40" s="625"/>
      <c r="Z40" s="620">
        <v>17</v>
      </c>
      <c r="AA40" s="620"/>
      <c r="AB40" s="620"/>
      <c r="AC40" s="620"/>
      <c r="AD40" s="615" t="s">
        <v>129</v>
      </c>
      <c r="AE40" s="615"/>
      <c r="AF40" s="615"/>
      <c r="AG40" s="615"/>
      <c r="AH40" s="615"/>
      <c r="AI40" s="615"/>
      <c r="AJ40" s="615"/>
      <c r="AK40" s="615"/>
      <c r="AL40" s="626" t="s">
        <v>129</v>
      </c>
      <c r="AM40" s="627"/>
      <c r="AN40" s="627"/>
      <c r="AO40" s="628"/>
      <c r="AQ40" s="707" t="s">
        <v>344</v>
      </c>
      <c r="AR40" s="708"/>
      <c r="AS40" s="708"/>
      <c r="AT40" s="708"/>
      <c r="AU40" s="708"/>
      <c r="AV40" s="708"/>
      <c r="AW40" s="708"/>
      <c r="AX40" s="708"/>
      <c r="AY40" s="709"/>
      <c r="AZ40" s="624" t="s">
        <v>129</v>
      </c>
      <c r="BA40" s="618"/>
      <c r="BB40" s="618"/>
      <c r="BC40" s="618"/>
      <c r="BD40" s="670"/>
      <c r="BE40" s="670"/>
      <c r="BF40" s="679"/>
      <c r="BG40" s="713" t="s">
        <v>345</v>
      </c>
      <c r="BH40" s="714"/>
      <c r="BI40" s="714"/>
      <c r="BJ40" s="714"/>
      <c r="BK40" s="714"/>
      <c r="BL40" s="364"/>
      <c r="BM40" s="645" t="s">
        <v>346</v>
      </c>
      <c r="BN40" s="645"/>
      <c r="BO40" s="645"/>
      <c r="BP40" s="645"/>
      <c r="BQ40" s="645"/>
      <c r="BR40" s="645"/>
      <c r="BS40" s="645"/>
      <c r="BT40" s="645"/>
      <c r="BU40" s="646"/>
      <c r="BV40" s="624">
        <v>77</v>
      </c>
      <c r="BW40" s="618"/>
      <c r="BX40" s="618"/>
      <c r="BY40" s="618"/>
      <c r="BZ40" s="618"/>
      <c r="CA40" s="618"/>
      <c r="CB40" s="619"/>
      <c r="CD40" s="644" t="s">
        <v>347</v>
      </c>
      <c r="CE40" s="645"/>
      <c r="CF40" s="645"/>
      <c r="CG40" s="645"/>
      <c r="CH40" s="645"/>
      <c r="CI40" s="645"/>
      <c r="CJ40" s="645"/>
      <c r="CK40" s="645"/>
      <c r="CL40" s="645"/>
      <c r="CM40" s="645"/>
      <c r="CN40" s="645"/>
      <c r="CO40" s="645"/>
      <c r="CP40" s="645"/>
      <c r="CQ40" s="646"/>
      <c r="CR40" s="624">
        <v>95029</v>
      </c>
      <c r="CS40" s="618"/>
      <c r="CT40" s="618"/>
      <c r="CU40" s="618"/>
      <c r="CV40" s="618"/>
      <c r="CW40" s="618"/>
      <c r="CX40" s="618"/>
      <c r="CY40" s="625"/>
      <c r="CZ40" s="626">
        <v>1.8</v>
      </c>
      <c r="DA40" s="666"/>
      <c r="DB40" s="666"/>
      <c r="DC40" s="669"/>
      <c r="DD40" s="617">
        <v>9729</v>
      </c>
      <c r="DE40" s="618"/>
      <c r="DF40" s="618"/>
      <c r="DG40" s="618"/>
      <c r="DH40" s="618"/>
      <c r="DI40" s="618"/>
      <c r="DJ40" s="618"/>
      <c r="DK40" s="625"/>
      <c r="DL40" s="617">
        <v>9729</v>
      </c>
      <c r="DM40" s="618"/>
      <c r="DN40" s="618"/>
      <c r="DO40" s="618"/>
      <c r="DP40" s="618"/>
      <c r="DQ40" s="618"/>
      <c r="DR40" s="618"/>
      <c r="DS40" s="618"/>
      <c r="DT40" s="618"/>
      <c r="DU40" s="618"/>
      <c r="DV40" s="625"/>
      <c r="DW40" s="626">
        <v>0.3</v>
      </c>
      <c r="DX40" s="666"/>
      <c r="DY40" s="666"/>
      <c r="DZ40" s="666"/>
      <c r="EA40" s="666"/>
      <c r="EB40" s="666"/>
      <c r="EC40" s="667"/>
    </row>
    <row r="41" spans="2:133" ht="11.25" customHeight="1" x14ac:dyDescent="0.15">
      <c r="B41" s="621" t="s">
        <v>348</v>
      </c>
      <c r="C41" s="622"/>
      <c r="D41" s="622"/>
      <c r="E41" s="622"/>
      <c r="F41" s="622"/>
      <c r="G41" s="622"/>
      <c r="H41" s="622"/>
      <c r="I41" s="622"/>
      <c r="J41" s="622"/>
      <c r="K41" s="622"/>
      <c r="L41" s="622"/>
      <c r="M41" s="622"/>
      <c r="N41" s="622"/>
      <c r="O41" s="622"/>
      <c r="P41" s="622"/>
      <c r="Q41" s="623"/>
      <c r="R41" s="624" t="s">
        <v>129</v>
      </c>
      <c r="S41" s="618"/>
      <c r="T41" s="618"/>
      <c r="U41" s="618"/>
      <c r="V41" s="618"/>
      <c r="W41" s="618"/>
      <c r="X41" s="618"/>
      <c r="Y41" s="625"/>
      <c r="Z41" s="620" t="s">
        <v>129</v>
      </c>
      <c r="AA41" s="620"/>
      <c r="AB41" s="620"/>
      <c r="AC41" s="620"/>
      <c r="AD41" s="615" t="s">
        <v>129</v>
      </c>
      <c r="AE41" s="615"/>
      <c r="AF41" s="615"/>
      <c r="AG41" s="615"/>
      <c r="AH41" s="615"/>
      <c r="AI41" s="615"/>
      <c r="AJ41" s="615"/>
      <c r="AK41" s="615"/>
      <c r="AL41" s="626" t="s">
        <v>129</v>
      </c>
      <c r="AM41" s="627"/>
      <c r="AN41" s="627"/>
      <c r="AO41" s="628"/>
      <c r="AQ41" s="707" t="s">
        <v>349</v>
      </c>
      <c r="AR41" s="708"/>
      <c r="AS41" s="708"/>
      <c r="AT41" s="708"/>
      <c r="AU41" s="708"/>
      <c r="AV41" s="708"/>
      <c r="AW41" s="708"/>
      <c r="AX41" s="708"/>
      <c r="AY41" s="709"/>
      <c r="AZ41" s="624">
        <v>55166</v>
      </c>
      <c r="BA41" s="618"/>
      <c r="BB41" s="618"/>
      <c r="BC41" s="618"/>
      <c r="BD41" s="670"/>
      <c r="BE41" s="670"/>
      <c r="BF41" s="679"/>
      <c r="BG41" s="713"/>
      <c r="BH41" s="714"/>
      <c r="BI41" s="714"/>
      <c r="BJ41" s="714"/>
      <c r="BK41" s="714"/>
      <c r="BL41" s="364"/>
      <c r="BM41" s="645" t="s">
        <v>350</v>
      </c>
      <c r="BN41" s="645"/>
      <c r="BO41" s="645"/>
      <c r="BP41" s="645"/>
      <c r="BQ41" s="645"/>
      <c r="BR41" s="645"/>
      <c r="BS41" s="645"/>
      <c r="BT41" s="645"/>
      <c r="BU41" s="646"/>
      <c r="BV41" s="624" t="s">
        <v>129</v>
      </c>
      <c r="BW41" s="618"/>
      <c r="BX41" s="618"/>
      <c r="BY41" s="618"/>
      <c r="BZ41" s="618"/>
      <c r="CA41" s="618"/>
      <c r="CB41" s="619"/>
      <c r="CD41" s="644" t="s">
        <v>351</v>
      </c>
      <c r="CE41" s="645"/>
      <c r="CF41" s="645"/>
      <c r="CG41" s="645"/>
      <c r="CH41" s="645"/>
      <c r="CI41" s="645"/>
      <c r="CJ41" s="645"/>
      <c r="CK41" s="645"/>
      <c r="CL41" s="645"/>
      <c r="CM41" s="645"/>
      <c r="CN41" s="645"/>
      <c r="CO41" s="645"/>
      <c r="CP41" s="645"/>
      <c r="CQ41" s="646"/>
      <c r="CR41" s="624" t="s">
        <v>129</v>
      </c>
      <c r="CS41" s="670"/>
      <c r="CT41" s="670"/>
      <c r="CU41" s="670"/>
      <c r="CV41" s="670"/>
      <c r="CW41" s="670"/>
      <c r="CX41" s="670"/>
      <c r="CY41" s="671"/>
      <c r="CZ41" s="626" t="s">
        <v>129</v>
      </c>
      <c r="DA41" s="666"/>
      <c r="DB41" s="666"/>
      <c r="DC41" s="669"/>
      <c r="DD41" s="617" t="s">
        <v>129</v>
      </c>
      <c r="DE41" s="670"/>
      <c r="DF41" s="670"/>
      <c r="DG41" s="670"/>
      <c r="DH41" s="670"/>
      <c r="DI41" s="670"/>
      <c r="DJ41" s="670"/>
      <c r="DK41" s="671"/>
      <c r="DL41" s="720"/>
      <c r="DM41" s="721"/>
      <c r="DN41" s="721"/>
      <c r="DO41" s="721"/>
      <c r="DP41" s="721"/>
      <c r="DQ41" s="721"/>
      <c r="DR41" s="721"/>
      <c r="DS41" s="721"/>
      <c r="DT41" s="721"/>
      <c r="DU41" s="721"/>
      <c r="DV41" s="722"/>
      <c r="DW41" s="710"/>
      <c r="DX41" s="711"/>
      <c r="DY41" s="711"/>
      <c r="DZ41" s="711"/>
      <c r="EA41" s="711"/>
      <c r="EB41" s="711"/>
      <c r="EC41" s="712"/>
    </row>
    <row r="42" spans="2:133" ht="11.25" customHeight="1" x14ac:dyDescent="0.15">
      <c r="B42" s="621" t="s">
        <v>352</v>
      </c>
      <c r="C42" s="622"/>
      <c r="D42" s="622"/>
      <c r="E42" s="622"/>
      <c r="F42" s="622"/>
      <c r="G42" s="622"/>
      <c r="H42" s="622"/>
      <c r="I42" s="622"/>
      <c r="J42" s="622"/>
      <c r="K42" s="622"/>
      <c r="L42" s="622"/>
      <c r="M42" s="622"/>
      <c r="N42" s="622"/>
      <c r="O42" s="622"/>
      <c r="P42" s="622"/>
      <c r="Q42" s="623"/>
      <c r="R42" s="624" t="s">
        <v>129</v>
      </c>
      <c r="S42" s="618"/>
      <c r="T42" s="618"/>
      <c r="U42" s="618"/>
      <c r="V42" s="618"/>
      <c r="W42" s="618"/>
      <c r="X42" s="618"/>
      <c r="Y42" s="625"/>
      <c r="Z42" s="620" t="s">
        <v>129</v>
      </c>
      <c r="AA42" s="620"/>
      <c r="AB42" s="620"/>
      <c r="AC42" s="620"/>
      <c r="AD42" s="615" t="s">
        <v>129</v>
      </c>
      <c r="AE42" s="615"/>
      <c r="AF42" s="615"/>
      <c r="AG42" s="615"/>
      <c r="AH42" s="615"/>
      <c r="AI42" s="615"/>
      <c r="AJ42" s="615"/>
      <c r="AK42" s="615"/>
      <c r="AL42" s="626" t="s">
        <v>129</v>
      </c>
      <c r="AM42" s="627"/>
      <c r="AN42" s="627"/>
      <c r="AO42" s="628"/>
      <c r="AQ42" s="717" t="s">
        <v>353</v>
      </c>
      <c r="AR42" s="718"/>
      <c r="AS42" s="718"/>
      <c r="AT42" s="718"/>
      <c r="AU42" s="718"/>
      <c r="AV42" s="718"/>
      <c r="AW42" s="718"/>
      <c r="AX42" s="718"/>
      <c r="AY42" s="719"/>
      <c r="AZ42" s="723">
        <v>262519</v>
      </c>
      <c r="BA42" s="724"/>
      <c r="BB42" s="724"/>
      <c r="BC42" s="724"/>
      <c r="BD42" s="700"/>
      <c r="BE42" s="700"/>
      <c r="BF42" s="702"/>
      <c r="BG42" s="715"/>
      <c r="BH42" s="716"/>
      <c r="BI42" s="716"/>
      <c r="BJ42" s="716"/>
      <c r="BK42" s="716"/>
      <c r="BL42" s="365"/>
      <c r="BM42" s="661" t="s">
        <v>354</v>
      </c>
      <c r="BN42" s="661"/>
      <c r="BO42" s="661"/>
      <c r="BP42" s="661"/>
      <c r="BQ42" s="661"/>
      <c r="BR42" s="661"/>
      <c r="BS42" s="661"/>
      <c r="BT42" s="661"/>
      <c r="BU42" s="662"/>
      <c r="BV42" s="723">
        <v>310</v>
      </c>
      <c r="BW42" s="724"/>
      <c r="BX42" s="724"/>
      <c r="BY42" s="724"/>
      <c r="BZ42" s="724"/>
      <c r="CA42" s="724"/>
      <c r="CB42" s="725"/>
      <c r="CD42" s="621" t="s">
        <v>355</v>
      </c>
      <c r="CE42" s="622"/>
      <c r="CF42" s="622"/>
      <c r="CG42" s="622"/>
      <c r="CH42" s="622"/>
      <c r="CI42" s="622"/>
      <c r="CJ42" s="622"/>
      <c r="CK42" s="622"/>
      <c r="CL42" s="622"/>
      <c r="CM42" s="622"/>
      <c r="CN42" s="622"/>
      <c r="CO42" s="622"/>
      <c r="CP42" s="622"/>
      <c r="CQ42" s="623"/>
      <c r="CR42" s="624">
        <v>1296457</v>
      </c>
      <c r="CS42" s="670"/>
      <c r="CT42" s="670"/>
      <c r="CU42" s="670"/>
      <c r="CV42" s="670"/>
      <c r="CW42" s="670"/>
      <c r="CX42" s="670"/>
      <c r="CY42" s="671"/>
      <c r="CZ42" s="626">
        <v>25</v>
      </c>
      <c r="DA42" s="666"/>
      <c r="DB42" s="666"/>
      <c r="DC42" s="669"/>
      <c r="DD42" s="617">
        <v>320279</v>
      </c>
      <c r="DE42" s="670"/>
      <c r="DF42" s="670"/>
      <c r="DG42" s="670"/>
      <c r="DH42" s="670"/>
      <c r="DI42" s="670"/>
      <c r="DJ42" s="670"/>
      <c r="DK42" s="671"/>
      <c r="DL42" s="720"/>
      <c r="DM42" s="721"/>
      <c r="DN42" s="721"/>
      <c r="DO42" s="721"/>
      <c r="DP42" s="721"/>
      <c r="DQ42" s="721"/>
      <c r="DR42" s="721"/>
      <c r="DS42" s="721"/>
      <c r="DT42" s="721"/>
      <c r="DU42" s="721"/>
      <c r="DV42" s="722"/>
      <c r="DW42" s="710"/>
      <c r="DX42" s="711"/>
      <c r="DY42" s="711"/>
      <c r="DZ42" s="711"/>
      <c r="EA42" s="711"/>
      <c r="EB42" s="711"/>
      <c r="EC42" s="712"/>
    </row>
    <row r="43" spans="2:133" ht="11.25" customHeight="1" x14ac:dyDescent="0.15">
      <c r="B43" s="621" t="s">
        <v>356</v>
      </c>
      <c r="C43" s="622"/>
      <c r="D43" s="622"/>
      <c r="E43" s="622"/>
      <c r="F43" s="622"/>
      <c r="G43" s="622"/>
      <c r="H43" s="622"/>
      <c r="I43" s="622"/>
      <c r="J43" s="622"/>
      <c r="K43" s="622"/>
      <c r="L43" s="622"/>
      <c r="M43" s="622"/>
      <c r="N43" s="622"/>
      <c r="O43" s="622"/>
      <c r="P43" s="622"/>
      <c r="Q43" s="623"/>
      <c r="R43" s="624">
        <v>159907</v>
      </c>
      <c r="S43" s="618"/>
      <c r="T43" s="618"/>
      <c r="U43" s="618"/>
      <c r="V43" s="618"/>
      <c r="W43" s="618"/>
      <c r="X43" s="618"/>
      <c r="Y43" s="625"/>
      <c r="Z43" s="620">
        <v>2.9</v>
      </c>
      <c r="AA43" s="620"/>
      <c r="AB43" s="620"/>
      <c r="AC43" s="620"/>
      <c r="AD43" s="615" t="s">
        <v>129</v>
      </c>
      <c r="AE43" s="615"/>
      <c r="AF43" s="615"/>
      <c r="AG43" s="615"/>
      <c r="AH43" s="615"/>
      <c r="AI43" s="615"/>
      <c r="AJ43" s="615"/>
      <c r="AK43" s="615"/>
      <c r="AL43" s="626" t="s">
        <v>129</v>
      </c>
      <c r="AM43" s="627"/>
      <c r="AN43" s="627"/>
      <c r="AO43" s="628"/>
      <c r="BV43" s="219"/>
      <c r="BW43" s="219"/>
      <c r="BX43" s="219"/>
      <c r="BY43" s="219"/>
      <c r="BZ43" s="219"/>
      <c r="CA43" s="219"/>
      <c r="CB43" s="219"/>
      <c r="CD43" s="621" t="s">
        <v>357</v>
      </c>
      <c r="CE43" s="622"/>
      <c r="CF43" s="622"/>
      <c r="CG43" s="622"/>
      <c r="CH43" s="622"/>
      <c r="CI43" s="622"/>
      <c r="CJ43" s="622"/>
      <c r="CK43" s="622"/>
      <c r="CL43" s="622"/>
      <c r="CM43" s="622"/>
      <c r="CN43" s="622"/>
      <c r="CO43" s="622"/>
      <c r="CP43" s="622"/>
      <c r="CQ43" s="623"/>
      <c r="CR43" s="624">
        <v>16035</v>
      </c>
      <c r="CS43" s="670"/>
      <c r="CT43" s="670"/>
      <c r="CU43" s="670"/>
      <c r="CV43" s="670"/>
      <c r="CW43" s="670"/>
      <c r="CX43" s="670"/>
      <c r="CY43" s="671"/>
      <c r="CZ43" s="626">
        <v>0.3</v>
      </c>
      <c r="DA43" s="666"/>
      <c r="DB43" s="666"/>
      <c r="DC43" s="669"/>
      <c r="DD43" s="617">
        <v>16035</v>
      </c>
      <c r="DE43" s="670"/>
      <c r="DF43" s="670"/>
      <c r="DG43" s="670"/>
      <c r="DH43" s="670"/>
      <c r="DI43" s="670"/>
      <c r="DJ43" s="670"/>
      <c r="DK43" s="671"/>
      <c r="DL43" s="720"/>
      <c r="DM43" s="721"/>
      <c r="DN43" s="721"/>
      <c r="DO43" s="721"/>
      <c r="DP43" s="721"/>
      <c r="DQ43" s="721"/>
      <c r="DR43" s="721"/>
      <c r="DS43" s="721"/>
      <c r="DT43" s="721"/>
      <c r="DU43" s="721"/>
      <c r="DV43" s="722"/>
      <c r="DW43" s="710"/>
      <c r="DX43" s="711"/>
      <c r="DY43" s="711"/>
      <c r="DZ43" s="711"/>
      <c r="EA43" s="711"/>
      <c r="EB43" s="711"/>
      <c r="EC43" s="712"/>
    </row>
    <row r="44" spans="2:133" ht="11.25" customHeight="1" x14ac:dyDescent="0.15">
      <c r="B44" s="673" t="s">
        <v>358</v>
      </c>
      <c r="C44" s="674"/>
      <c r="D44" s="674"/>
      <c r="E44" s="674"/>
      <c r="F44" s="674"/>
      <c r="G44" s="674"/>
      <c r="H44" s="674"/>
      <c r="I44" s="674"/>
      <c r="J44" s="674"/>
      <c r="K44" s="674"/>
      <c r="L44" s="674"/>
      <c r="M44" s="674"/>
      <c r="N44" s="674"/>
      <c r="O44" s="674"/>
      <c r="P44" s="674"/>
      <c r="Q44" s="675"/>
      <c r="R44" s="723">
        <v>5424844</v>
      </c>
      <c r="S44" s="724"/>
      <c r="T44" s="724"/>
      <c r="U44" s="724"/>
      <c r="V44" s="724"/>
      <c r="W44" s="724"/>
      <c r="X44" s="724"/>
      <c r="Y44" s="726"/>
      <c r="Z44" s="727">
        <v>100</v>
      </c>
      <c r="AA44" s="727"/>
      <c r="AB44" s="727"/>
      <c r="AC44" s="727"/>
      <c r="AD44" s="728">
        <v>2655324</v>
      </c>
      <c r="AE44" s="728"/>
      <c r="AF44" s="728"/>
      <c r="AG44" s="728"/>
      <c r="AH44" s="728"/>
      <c r="AI44" s="728"/>
      <c r="AJ44" s="728"/>
      <c r="AK44" s="728"/>
      <c r="AL44" s="729">
        <v>100</v>
      </c>
      <c r="AM44" s="701"/>
      <c r="AN44" s="701"/>
      <c r="AO44" s="730"/>
      <c r="CD44" s="731" t="s">
        <v>305</v>
      </c>
      <c r="CE44" s="732"/>
      <c r="CF44" s="621" t="s">
        <v>359</v>
      </c>
      <c r="CG44" s="622"/>
      <c r="CH44" s="622"/>
      <c r="CI44" s="622"/>
      <c r="CJ44" s="622"/>
      <c r="CK44" s="622"/>
      <c r="CL44" s="622"/>
      <c r="CM44" s="622"/>
      <c r="CN44" s="622"/>
      <c r="CO44" s="622"/>
      <c r="CP44" s="622"/>
      <c r="CQ44" s="623"/>
      <c r="CR44" s="624">
        <v>1296457</v>
      </c>
      <c r="CS44" s="618"/>
      <c r="CT44" s="618"/>
      <c r="CU44" s="618"/>
      <c r="CV44" s="618"/>
      <c r="CW44" s="618"/>
      <c r="CX44" s="618"/>
      <c r="CY44" s="625"/>
      <c r="CZ44" s="626">
        <v>25</v>
      </c>
      <c r="DA44" s="627"/>
      <c r="DB44" s="627"/>
      <c r="DC44" s="647"/>
      <c r="DD44" s="617">
        <v>320279</v>
      </c>
      <c r="DE44" s="618"/>
      <c r="DF44" s="618"/>
      <c r="DG44" s="618"/>
      <c r="DH44" s="618"/>
      <c r="DI44" s="618"/>
      <c r="DJ44" s="618"/>
      <c r="DK44" s="625"/>
      <c r="DL44" s="720"/>
      <c r="DM44" s="721"/>
      <c r="DN44" s="721"/>
      <c r="DO44" s="721"/>
      <c r="DP44" s="721"/>
      <c r="DQ44" s="721"/>
      <c r="DR44" s="721"/>
      <c r="DS44" s="721"/>
      <c r="DT44" s="721"/>
      <c r="DU44" s="721"/>
      <c r="DV44" s="722"/>
      <c r="DW44" s="710"/>
      <c r="DX44" s="711"/>
      <c r="DY44" s="711"/>
      <c r="DZ44" s="711"/>
      <c r="EA44" s="711"/>
      <c r="EB44" s="711"/>
      <c r="EC44" s="71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1" t="s">
        <v>360</v>
      </c>
      <c r="CG45" s="622"/>
      <c r="CH45" s="622"/>
      <c r="CI45" s="622"/>
      <c r="CJ45" s="622"/>
      <c r="CK45" s="622"/>
      <c r="CL45" s="622"/>
      <c r="CM45" s="622"/>
      <c r="CN45" s="622"/>
      <c r="CO45" s="622"/>
      <c r="CP45" s="622"/>
      <c r="CQ45" s="623"/>
      <c r="CR45" s="624">
        <v>745950</v>
      </c>
      <c r="CS45" s="670"/>
      <c r="CT45" s="670"/>
      <c r="CU45" s="670"/>
      <c r="CV45" s="670"/>
      <c r="CW45" s="670"/>
      <c r="CX45" s="670"/>
      <c r="CY45" s="671"/>
      <c r="CZ45" s="626">
        <v>14.4</v>
      </c>
      <c r="DA45" s="666"/>
      <c r="DB45" s="666"/>
      <c r="DC45" s="669"/>
      <c r="DD45" s="617">
        <v>98704</v>
      </c>
      <c r="DE45" s="670"/>
      <c r="DF45" s="670"/>
      <c r="DG45" s="670"/>
      <c r="DH45" s="670"/>
      <c r="DI45" s="670"/>
      <c r="DJ45" s="670"/>
      <c r="DK45" s="671"/>
      <c r="DL45" s="720"/>
      <c r="DM45" s="721"/>
      <c r="DN45" s="721"/>
      <c r="DO45" s="721"/>
      <c r="DP45" s="721"/>
      <c r="DQ45" s="721"/>
      <c r="DR45" s="721"/>
      <c r="DS45" s="721"/>
      <c r="DT45" s="721"/>
      <c r="DU45" s="721"/>
      <c r="DV45" s="722"/>
      <c r="DW45" s="710"/>
      <c r="DX45" s="711"/>
      <c r="DY45" s="711"/>
      <c r="DZ45" s="711"/>
      <c r="EA45" s="711"/>
      <c r="EB45" s="711"/>
      <c r="EC45" s="712"/>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1" t="s">
        <v>362</v>
      </c>
      <c r="CG46" s="622"/>
      <c r="CH46" s="622"/>
      <c r="CI46" s="622"/>
      <c r="CJ46" s="622"/>
      <c r="CK46" s="622"/>
      <c r="CL46" s="622"/>
      <c r="CM46" s="622"/>
      <c r="CN46" s="622"/>
      <c r="CO46" s="622"/>
      <c r="CP46" s="622"/>
      <c r="CQ46" s="623"/>
      <c r="CR46" s="624">
        <v>550507</v>
      </c>
      <c r="CS46" s="618"/>
      <c r="CT46" s="618"/>
      <c r="CU46" s="618"/>
      <c r="CV46" s="618"/>
      <c r="CW46" s="618"/>
      <c r="CX46" s="618"/>
      <c r="CY46" s="625"/>
      <c r="CZ46" s="626">
        <v>10.6</v>
      </c>
      <c r="DA46" s="627"/>
      <c r="DB46" s="627"/>
      <c r="DC46" s="647"/>
      <c r="DD46" s="617">
        <v>221575</v>
      </c>
      <c r="DE46" s="618"/>
      <c r="DF46" s="618"/>
      <c r="DG46" s="618"/>
      <c r="DH46" s="618"/>
      <c r="DI46" s="618"/>
      <c r="DJ46" s="618"/>
      <c r="DK46" s="625"/>
      <c r="DL46" s="720"/>
      <c r="DM46" s="721"/>
      <c r="DN46" s="721"/>
      <c r="DO46" s="721"/>
      <c r="DP46" s="721"/>
      <c r="DQ46" s="721"/>
      <c r="DR46" s="721"/>
      <c r="DS46" s="721"/>
      <c r="DT46" s="721"/>
      <c r="DU46" s="721"/>
      <c r="DV46" s="722"/>
      <c r="DW46" s="710"/>
      <c r="DX46" s="711"/>
      <c r="DY46" s="711"/>
      <c r="DZ46" s="711"/>
      <c r="EA46" s="711"/>
      <c r="EB46" s="711"/>
      <c r="EC46" s="712"/>
    </row>
    <row r="47" spans="2:133" ht="11.25" customHeight="1" x14ac:dyDescent="0.15">
      <c r="B47" s="738" t="s">
        <v>363</v>
      </c>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738"/>
      <c r="BT47" s="738"/>
      <c r="BU47" s="738"/>
      <c r="BV47" s="738"/>
      <c r="BW47" s="738"/>
      <c r="BX47" s="738"/>
      <c r="BY47" s="738"/>
      <c r="BZ47" s="738"/>
      <c r="CA47" s="738"/>
      <c r="CB47" s="738"/>
      <c r="CD47" s="733"/>
      <c r="CE47" s="734"/>
      <c r="CF47" s="621" t="s">
        <v>364</v>
      </c>
      <c r="CG47" s="622"/>
      <c r="CH47" s="622"/>
      <c r="CI47" s="622"/>
      <c r="CJ47" s="622"/>
      <c r="CK47" s="622"/>
      <c r="CL47" s="622"/>
      <c r="CM47" s="622"/>
      <c r="CN47" s="622"/>
      <c r="CO47" s="622"/>
      <c r="CP47" s="622"/>
      <c r="CQ47" s="623"/>
      <c r="CR47" s="624" t="s">
        <v>129</v>
      </c>
      <c r="CS47" s="670"/>
      <c r="CT47" s="670"/>
      <c r="CU47" s="670"/>
      <c r="CV47" s="670"/>
      <c r="CW47" s="670"/>
      <c r="CX47" s="670"/>
      <c r="CY47" s="671"/>
      <c r="CZ47" s="626" t="s">
        <v>129</v>
      </c>
      <c r="DA47" s="666"/>
      <c r="DB47" s="666"/>
      <c r="DC47" s="669"/>
      <c r="DD47" s="617" t="s">
        <v>129</v>
      </c>
      <c r="DE47" s="670"/>
      <c r="DF47" s="670"/>
      <c r="DG47" s="670"/>
      <c r="DH47" s="670"/>
      <c r="DI47" s="670"/>
      <c r="DJ47" s="670"/>
      <c r="DK47" s="671"/>
      <c r="DL47" s="720"/>
      <c r="DM47" s="721"/>
      <c r="DN47" s="721"/>
      <c r="DO47" s="721"/>
      <c r="DP47" s="721"/>
      <c r="DQ47" s="721"/>
      <c r="DR47" s="721"/>
      <c r="DS47" s="721"/>
      <c r="DT47" s="721"/>
      <c r="DU47" s="721"/>
      <c r="DV47" s="722"/>
      <c r="DW47" s="710"/>
      <c r="DX47" s="711"/>
      <c r="DY47" s="711"/>
      <c r="DZ47" s="711"/>
      <c r="EA47" s="711"/>
      <c r="EB47" s="711"/>
      <c r="EC47" s="712"/>
    </row>
    <row r="48" spans="2:133" ht="11.25" x14ac:dyDescent="0.15">
      <c r="B48" s="737" t="s">
        <v>365</v>
      </c>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c r="AI48" s="737"/>
      <c r="AJ48" s="737"/>
      <c r="AK48" s="737"/>
      <c r="AL48" s="737"/>
      <c r="AM48" s="737"/>
      <c r="AN48" s="737"/>
      <c r="AO48" s="737"/>
      <c r="AP48" s="737"/>
      <c r="AQ48" s="737"/>
      <c r="AR48" s="737"/>
      <c r="AS48" s="737"/>
      <c r="AT48" s="737"/>
      <c r="AU48" s="737"/>
      <c r="AV48" s="737"/>
      <c r="AW48" s="737"/>
      <c r="AX48" s="737"/>
      <c r="AY48" s="737"/>
      <c r="AZ48" s="737"/>
      <c r="BA48" s="737"/>
      <c r="BB48" s="737"/>
      <c r="BC48" s="737"/>
      <c r="BD48" s="737"/>
      <c r="BE48" s="737"/>
      <c r="BF48" s="737"/>
      <c r="BG48" s="737"/>
      <c r="BH48" s="737"/>
      <c r="BI48" s="737"/>
      <c r="BJ48" s="737"/>
      <c r="BK48" s="737"/>
      <c r="BL48" s="737"/>
      <c r="BM48" s="737"/>
      <c r="BN48" s="737"/>
      <c r="BO48" s="737"/>
      <c r="BP48" s="737"/>
      <c r="BQ48" s="737"/>
      <c r="BR48" s="737"/>
      <c r="BS48" s="737"/>
      <c r="BT48" s="737"/>
      <c r="BU48" s="737"/>
      <c r="BV48" s="737"/>
      <c r="BW48" s="737"/>
      <c r="BX48" s="737"/>
      <c r="BY48" s="737"/>
      <c r="BZ48" s="737"/>
      <c r="CA48" s="737"/>
      <c r="CB48" s="737"/>
      <c r="CD48" s="735"/>
      <c r="CE48" s="736"/>
      <c r="CF48" s="621" t="s">
        <v>366</v>
      </c>
      <c r="CG48" s="622"/>
      <c r="CH48" s="622"/>
      <c r="CI48" s="622"/>
      <c r="CJ48" s="622"/>
      <c r="CK48" s="622"/>
      <c r="CL48" s="622"/>
      <c r="CM48" s="622"/>
      <c r="CN48" s="622"/>
      <c r="CO48" s="622"/>
      <c r="CP48" s="622"/>
      <c r="CQ48" s="623"/>
      <c r="CR48" s="624" t="s">
        <v>129</v>
      </c>
      <c r="CS48" s="618"/>
      <c r="CT48" s="618"/>
      <c r="CU48" s="618"/>
      <c r="CV48" s="618"/>
      <c r="CW48" s="618"/>
      <c r="CX48" s="618"/>
      <c r="CY48" s="625"/>
      <c r="CZ48" s="626" t="s">
        <v>129</v>
      </c>
      <c r="DA48" s="627"/>
      <c r="DB48" s="627"/>
      <c r="DC48" s="647"/>
      <c r="DD48" s="617" t="s">
        <v>129</v>
      </c>
      <c r="DE48" s="618"/>
      <c r="DF48" s="618"/>
      <c r="DG48" s="618"/>
      <c r="DH48" s="618"/>
      <c r="DI48" s="618"/>
      <c r="DJ48" s="618"/>
      <c r="DK48" s="625"/>
      <c r="DL48" s="720"/>
      <c r="DM48" s="721"/>
      <c r="DN48" s="721"/>
      <c r="DO48" s="721"/>
      <c r="DP48" s="721"/>
      <c r="DQ48" s="721"/>
      <c r="DR48" s="721"/>
      <c r="DS48" s="721"/>
      <c r="DT48" s="721"/>
      <c r="DU48" s="721"/>
      <c r="DV48" s="722"/>
      <c r="DW48" s="710"/>
      <c r="DX48" s="711"/>
      <c r="DY48" s="711"/>
      <c r="DZ48" s="711"/>
      <c r="EA48" s="711"/>
      <c r="EB48" s="711"/>
      <c r="EC48" s="71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367</v>
      </c>
      <c r="CE49" s="674"/>
      <c r="CF49" s="674"/>
      <c r="CG49" s="674"/>
      <c r="CH49" s="674"/>
      <c r="CI49" s="674"/>
      <c r="CJ49" s="674"/>
      <c r="CK49" s="674"/>
      <c r="CL49" s="674"/>
      <c r="CM49" s="674"/>
      <c r="CN49" s="674"/>
      <c r="CO49" s="674"/>
      <c r="CP49" s="674"/>
      <c r="CQ49" s="675"/>
      <c r="CR49" s="723">
        <v>5188066</v>
      </c>
      <c r="CS49" s="700"/>
      <c r="CT49" s="700"/>
      <c r="CU49" s="700"/>
      <c r="CV49" s="700"/>
      <c r="CW49" s="700"/>
      <c r="CX49" s="700"/>
      <c r="CY49" s="739"/>
      <c r="CZ49" s="729">
        <v>100</v>
      </c>
      <c r="DA49" s="740"/>
      <c r="DB49" s="740"/>
      <c r="DC49" s="741"/>
      <c r="DD49" s="742">
        <v>3354225</v>
      </c>
      <c r="DE49" s="700"/>
      <c r="DF49" s="700"/>
      <c r="DG49" s="700"/>
      <c r="DH49" s="700"/>
      <c r="DI49" s="700"/>
      <c r="DJ49" s="700"/>
      <c r="DK49" s="739"/>
      <c r="DL49" s="743"/>
      <c r="DM49" s="744"/>
      <c r="DN49" s="744"/>
      <c r="DO49" s="744"/>
      <c r="DP49" s="744"/>
      <c r="DQ49" s="744"/>
      <c r="DR49" s="744"/>
      <c r="DS49" s="744"/>
      <c r="DT49" s="744"/>
      <c r="DU49" s="744"/>
      <c r="DV49" s="745"/>
      <c r="DW49" s="746"/>
      <c r="DX49" s="747"/>
      <c r="DY49" s="747"/>
      <c r="DZ49" s="747"/>
      <c r="EA49" s="747"/>
      <c r="EB49" s="747"/>
      <c r="EC49" s="748"/>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cBO520ZjPFx/jb6s6puHsqnrot+JOrouQ3VD3IcCxgVVMv73C8va9xBXH2UxtERNVJsNKiXf1JqlriVNbynkw==" saltValue="JW6qhKweWB9jS9Wqw8mIYQ==" spinCount="100000" sheet="1" objects="1" scenarios="1"/>
  <mergeCells count="618">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DD44:DK44"/>
    <mergeCell ref="DL44:DV44"/>
    <mergeCell ref="DW44:EC44"/>
    <mergeCell ref="DW46:EC46"/>
    <mergeCell ref="CF45:CQ45"/>
    <mergeCell ref="CR45:CY45"/>
    <mergeCell ref="CZ45:DC45"/>
    <mergeCell ref="DD45:DK45"/>
    <mergeCell ref="DL45:DV45"/>
    <mergeCell ref="DW45:EC45"/>
    <mergeCell ref="B44:Q44"/>
    <mergeCell ref="R44:Y44"/>
    <mergeCell ref="Z44:AC44"/>
    <mergeCell ref="AD44:AK44"/>
    <mergeCell ref="AL44:AO44"/>
    <mergeCell ref="CD44:CE48"/>
    <mergeCell ref="CF44:CQ44"/>
    <mergeCell ref="CR44:CY44"/>
    <mergeCell ref="CZ44:DC44"/>
    <mergeCell ref="CR47:CY47"/>
    <mergeCell ref="CZ47:DC47"/>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L41:DV41"/>
    <mergeCell ref="DL42:DV42"/>
    <mergeCell ref="BM41:BU41"/>
    <mergeCell ref="BV41:CB41"/>
    <mergeCell ref="BV40:CB40"/>
    <mergeCell ref="BV38:CB38"/>
    <mergeCell ref="AQ40:AY40"/>
    <mergeCell ref="AZ40:BF40"/>
    <mergeCell ref="BG40:BK42"/>
    <mergeCell ref="BM40:BU40"/>
    <mergeCell ref="DL40:DV40"/>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8:BF38"/>
    <mergeCell ref="AZ37:BF37"/>
    <mergeCell ref="DL38:DV38"/>
    <mergeCell ref="DW38:EC38"/>
    <mergeCell ref="CD36:CQ36"/>
    <mergeCell ref="CR36:CY36"/>
    <mergeCell ref="CZ36:DC36"/>
    <mergeCell ref="DD36:DK36"/>
    <mergeCell ref="DL36:DV36"/>
    <mergeCell ref="DW36:EC36"/>
    <mergeCell ref="CR37:CY37"/>
    <mergeCell ref="CZ37:D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B26:Q26"/>
    <mergeCell ref="R26:Y26"/>
    <mergeCell ref="Z26:AC26"/>
    <mergeCell ref="AD26:AK26"/>
    <mergeCell ref="AL26:AO26"/>
    <mergeCell ref="AP26:BF26"/>
    <mergeCell ref="BG26:BN26"/>
    <mergeCell ref="BO26:BR26"/>
    <mergeCell ref="CZ26:DC26"/>
    <mergeCell ref="DD26:DK26"/>
    <mergeCell ref="DD24:DK24"/>
    <mergeCell ref="DL24:DV24"/>
    <mergeCell ref="DW24:EC24"/>
    <mergeCell ref="B25:Q25"/>
    <mergeCell ref="R25:Y25"/>
    <mergeCell ref="Z25:AC25"/>
    <mergeCell ref="AD25:AK25"/>
    <mergeCell ref="AL25:AO25"/>
    <mergeCell ref="AP25:BF25"/>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N54" sqref="N5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369</v>
      </c>
      <c r="DK2" s="1121"/>
      <c r="DL2" s="1121"/>
      <c r="DM2" s="1121"/>
      <c r="DN2" s="1121"/>
      <c r="DO2" s="1122"/>
      <c r="DP2" s="224"/>
      <c r="DQ2" s="1120" t="s">
        <v>370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28"/>
      <c r="BA5" s="228"/>
      <c r="BB5" s="228"/>
      <c r="BC5" s="228"/>
      <c r="BD5" s="228"/>
      <c r="BE5" s="229"/>
      <c r="BF5" s="229"/>
      <c r="BG5" s="229"/>
      <c r="BH5" s="229"/>
      <c r="BI5" s="229"/>
      <c r="BJ5" s="229"/>
      <c r="BK5" s="229"/>
      <c r="BL5" s="229"/>
      <c r="BM5" s="229"/>
      <c r="BN5" s="229"/>
      <c r="BO5" s="229"/>
      <c r="BP5" s="229"/>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390</v>
      </c>
      <c r="C7" s="1077"/>
      <c r="D7" s="1077"/>
      <c r="E7" s="1077"/>
      <c r="F7" s="1077"/>
      <c r="G7" s="1077"/>
      <c r="H7" s="1077"/>
      <c r="I7" s="1077"/>
      <c r="J7" s="1077"/>
      <c r="K7" s="1077"/>
      <c r="L7" s="1077"/>
      <c r="M7" s="1077"/>
      <c r="N7" s="1077"/>
      <c r="O7" s="1077"/>
      <c r="P7" s="1078"/>
      <c r="Q7" s="1131">
        <v>5426</v>
      </c>
      <c r="R7" s="1132"/>
      <c r="S7" s="1132"/>
      <c r="T7" s="1132"/>
      <c r="U7" s="1132"/>
      <c r="V7" s="1132">
        <v>5189</v>
      </c>
      <c r="W7" s="1132"/>
      <c r="X7" s="1132"/>
      <c r="Y7" s="1132"/>
      <c r="Z7" s="1132"/>
      <c r="AA7" s="1132">
        <v>237</v>
      </c>
      <c r="AB7" s="1132"/>
      <c r="AC7" s="1132"/>
      <c r="AD7" s="1132"/>
      <c r="AE7" s="1133"/>
      <c r="AF7" s="1134">
        <v>211</v>
      </c>
      <c r="AG7" s="1135"/>
      <c r="AH7" s="1135"/>
      <c r="AI7" s="1135"/>
      <c r="AJ7" s="1136"/>
      <c r="AK7" s="1137">
        <v>3</v>
      </c>
      <c r="AL7" s="1138"/>
      <c r="AM7" s="1138"/>
      <c r="AN7" s="1138"/>
      <c r="AO7" s="1138"/>
      <c r="AP7" s="1138">
        <v>4012</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587</v>
      </c>
      <c r="BT7" s="1129"/>
      <c r="BU7" s="1129"/>
      <c r="BV7" s="1129"/>
      <c r="BW7" s="1129"/>
      <c r="BX7" s="1129"/>
      <c r="BY7" s="1129"/>
      <c r="BZ7" s="1129"/>
      <c r="CA7" s="1129"/>
      <c r="CB7" s="1129"/>
      <c r="CC7" s="1129"/>
      <c r="CD7" s="1129"/>
      <c r="CE7" s="1129"/>
      <c r="CF7" s="1129"/>
      <c r="CG7" s="1141"/>
      <c r="CH7" s="1125">
        <v>8</v>
      </c>
      <c r="CI7" s="1126"/>
      <c r="CJ7" s="1126"/>
      <c r="CK7" s="1126"/>
      <c r="CL7" s="1127"/>
      <c r="CM7" s="1125">
        <v>91</v>
      </c>
      <c r="CN7" s="1126"/>
      <c r="CO7" s="1126"/>
      <c r="CP7" s="1126"/>
      <c r="CQ7" s="1127"/>
      <c r="CR7" s="1125">
        <v>4</v>
      </c>
      <c r="CS7" s="1126"/>
      <c r="CT7" s="1126"/>
      <c r="CU7" s="1126"/>
      <c r="CV7" s="1127"/>
      <c r="CW7" s="1125" t="s">
        <v>578</v>
      </c>
      <c r="CX7" s="1126"/>
      <c r="CY7" s="1126"/>
      <c r="CZ7" s="1126"/>
      <c r="DA7" s="1127"/>
      <c r="DB7" s="1125" t="s">
        <v>578</v>
      </c>
      <c r="DC7" s="1126"/>
      <c r="DD7" s="1126"/>
      <c r="DE7" s="1126"/>
      <c r="DF7" s="1127"/>
      <c r="DG7" s="1125" t="s">
        <v>578</v>
      </c>
      <c r="DH7" s="1126"/>
      <c r="DI7" s="1126"/>
      <c r="DJ7" s="1126"/>
      <c r="DK7" s="1127"/>
      <c r="DL7" s="1125" t="s">
        <v>578</v>
      </c>
      <c r="DM7" s="1126"/>
      <c r="DN7" s="1126"/>
      <c r="DO7" s="1126"/>
      <c r="DP7" s="1127"/>
      <c r="DQ7" s="1125" t="s">
        <v>578</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588</v>
      </c>
      <c r="BT8" s="1022"/>
      <c r="BU8" s="1022"/>
      <c r="BV8" s="1022"/>
      <c r="BW8" s="1022"/>
      <c r="BX8" s="1022"/>
      <c r="BY8" s="1022"/>
      <c r="BZ8" s="1022"/>
      <c r="CA8" s="1022"/>
      <c r="CB8" s="1022"/>
      <c r="CC8" s="1022"/>
      <c r="CD8" s="1022"/>
      <c r="CE8" s="1022"/>
      <c r="CF8" s="1022"/>
      <c r="CG8" s="1043"/>
      <c r="CH8" s="1018">
        <v>0</v>
      </c>
      <c r="CI8" s="1019"/>
      <c r="CJ8" s="1019"/>
      <c r="CK8" s="1019"/>
      <c r="CL8" s="1020"/>
      <c r="CM8" s="1018">
        <v>7</v>
      </c>
      <c r="CN8" s="1019"/>
      <c r="CO8" s="1019"/>
      <c r="CP8" s="1019"/>
      <c r="CQ8" s="1020"/>
      <c r="CR8" s="1018">
        <v>5</v>
      </c>
      <c r="CS8" s="1019"/>
      <c r="CT8" s="1019"/>
      <c r="CU8" s="1019"/>
      <c r="CV8" s="1020"/>
      <c r="CW8" s="1018" t="s">
        <v>578</v>
      </c>
      <c r="CX8" s="1019"/>
      <c r="CY8" s="1019"/>
      <c r="CZ8" s="1019"/>
      <c r="DA8" s="1020"/>
      <c r="DB8" s="1018" t="s">
        <v>578</v>
      </c>
      <c r="DC8" s="1019"/>
      <c r="DD8" s="1019"/>
      <c r="DE8" s="1019"/>
      <c r="DF8" s="1020"/>
      <c r="DG8" s="1018" t="s">
        <v>578</v>
      </c>
      <c r="DH8" s="1019"/>
      <c r="DI8" s="1019"/>
      <c r="DJ8" s="1019"/>
      <c r="DK8" s="1020"/>
      <c r="DL8" s="1018" t="s">
        <v>578</v>
      </c>
      <c r="DM8" s="1019"/>
      <c r="DN8" s="1019"/>
      <c r="DO8" s="1019"/>
      <c r="DP8" s="1020"/>
      <c r="DQ8" s="1018" t="s">
        <v>578</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392</v>
      </c>
      <c r="B23" s="965" t="s">
        <v>393</v>
      </c>
      <c r="C23" s="966"/>
      <c r="D23" s="966"/>
      <c r="E23" s="966"/>
      <c r="F23" s="966"/>
      <c r="G23" s="966"/>
      <c r="H23" s="966"/>
      <c r="I23" s="966"/>
      <c r="J23" s="966"/>
      <c r="K23" s="966"/>
      <c r="L23" s="966"/>
      <c r="M23" s="966"/>
      <c r="N23" s="966"/>
      <c r="O23" s="966"/>
      <c r="P23" s="976"/>
      <c r="Q23" s="1096">
        <v>5426</v>
      </c>
      <c r="R23" s="1090"/>
      <c r="S23" s="1090"/>
      <c r="T23" s="1090"/>
      <c r="U23" s="1090"/>
      <c r="V23" s="1090">
        <v>5189</v>
      </c>
      <c r="W23" s="1090"/>
      <c r="X23" s="1090"/>
      <c r="Y23" s="1090"/>
      <c r="Z23" s="1090"/>
      <c r="AA23" s="1090">
        <v>237</v>
      </c>
      <c r="AB23" s="1090"/>
      <c r="AC23" s="1090"/>
      <c r="AD23" s="1090"/>
      <c r="AE23" s="1097"/>
      <c r="AF23" s="1098">
        <v>211</v>
      </c>
      <c r="AG23" s="1090"/>
      <c r="AH23" s="1090"/>
      <c r="AI23" s="1090"/>
      <c r="AJ23" s="1099"/>
      <c r="AK23" s="1100"/>
      <c r="AL23" s="1101"/>
      <c r="AM23" s="1101"/>
      <c r="AN23" s="1101"/>
      <c r="AO23" s="1101"/>
      <c r="AP23" s="1090">
        <v>4012</v>
      </c>
      <c r="AQ23" s="1090"/>
      <c r="AR23" s="1090"/>
      <c r="AS23" s="1090"/>
      <c r="AT23" s="1090"/>
      <c r="AU23" s="1091"/>
      <c r="AV23" s="1091"/>
      <c r="AW23" s="1091"/>
      <c r="AX23" s="1091"/>
      <c r="AY23" s="1092"/>
      <c r="AZ23" s="1093" t="s">
        <v>394</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373</v>
      </c>
      <c r="B26" s="1025"/>
      <c r="C26" s="1025"/>
      <c r="D26" s="1025"/>
      <c r="E26" s="1025"/>
      <c r="F26" s="1025"/>
      <c r="G26" s="1025"/>
      <c r="H26" s="1025"/>
      <c r="I26" s="1025"/>
      <c r="J26" s="1025"/>
      <c r="K26" s="1025"/>
      <c r="L26" s="1025"/>
      <c r="M26" s="1025"/>
      <c r="N26" s="1025"/>
      <c r="O26" s="1025"/>
      <c r="P26" s="1026"/>
      <c r="Q26" s="1030" t="s">
        <v>397</v>
      </c>
      <c r="R26" s="1031"/>
      <c r="S26" s="1031"/>
      <c r="T26" s="1031"/>
      <c r="U26" s="1032"/>
      <c r="V26" s="1030" t="s">
        <v>398</v>
      </c>
      <c r="W26" s="1031"/>
      <c r="X26" s="1031"/>
      <c r="Y26" s="1031"/>
      <c r="Z26" s="1032"/>
      <c r="AA26" s="1030" t="s">
        <v>399</v>
      </c>
      <c r="AB26" s="1031"/>
      <c r="AC26" s="1031"/>
      <c r="AD26" s="1031"/>
      <c r="AE26" s="1031"/>
      <c r="AF26" s="1084" t="s">
        <v>400</v>
      </c>
      <c r="AG26" s="1037"/>
      <c r="AH26" s="1037"/>
      <c r="AI26" s="1037"/>
      <c r="AJ26" s="1085"/>
      <c r="AK26" s="1031" t="s">
        <v>401</v>
      </c>
      <c r="AL26" s="1031"/>
      <c r="AM26" s="1031"/>
      <c r="AN26" s="1031"/>
      <c r="AO26" s="1032"/>
      <c r="AP26" s="1030" t="s">
        <v>402</v>
      </c>
      <c r="AQ26" s="1031"/>
      <c r="AR26" s="1031"/>
      <c r="AS26" s="1031"/>
      <c r="AT26" s="1032"/>
      <c r="AU26" s="1030" t="s">
        <v>403</v>
      </c>
      <c r="AV26" s="1031"/>
      <c r="AW26" s="1031"/>
      <c r="AX26" s="1031"/>
      <c r="AY26" s="1032"/>
      <c r="AZ26" s="1030" t="s">
        <v>404</v>
      </c>
      <c r="BA26" s="1031"/>
      <c r="BB26" s="1031"/>
      <c r="BC26" s="1031"/>
      <c r="BD26" s="1032"/>
      <c r="BE26" s="1030" t="s">
        <v>380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405</v>
      </c>
      <c r="C28" s="1077"/>
      <c r="D28" s="1077"/>
      <c r="E28" s="1077"/>
      <c r="F28" s="1077"/>
      <c r="G28" s="1077"/>
      <c r="H28" s="1077"/>
      <c r="I28" s="1077"/>
      <c r="J28" s="1077"/>
      <c r="K28" s="1077"/>
      <c r="L28" s="1077"/>
      <c r="M28" s="1077"/>
      <c r="N28" s="1077"/>
      <c r="O28" s="1077"/>
      <c r="P28" s="1078"/>
      <c r="Q28" s="1079">
        <v>1058</v>
      </c>
      <c r="R28" s="1080"/>
      <c r="S28" s="1080"/>
      <c r="T28" s="1080"/>
      <c r="U28" s="1080"/>
      <c r="V28" s="1080">
        <v>892</v>
      </c>
      <c r="W28" s="1080"/>
      <c r="X28" s="1080"/>
      <c r="Y28" s="1080"/>
      <c r="Z28" s="1080"/>
      <c r="AA28" s="1080">
        <v>165</v>
      </c>
      <c r="AB28" s="1080"/>
      <c r="AC28" s="1080"/>
      <c r="AD28" s="1080"/>
      <c r="AE28" s="1081"/>
      <c r="AF28" s="1082">
        <v>165</v>
      </c>
      <c r="AG28" s="1080"/>
      <c r="AH28" s="1080"/>
      <c r="AI28" s="1080"/>
      <c r="AJ28" s="1083"/>
      <c r="AK28" s="1071">
        <v>38</v>
      </c>
      <c r="AL28" s="1072"/>
      <c r="AM28" s="1072"/>
      <c r="AN28" s="1072"/>
      <c r="AO28" s="1072"/>
      <c r="AP28" s="1072" t="s">
        <v>578</v>
      </c>
      <c r="AQ28" s="1072"/>
      <c r="AR28" s="1072"/>
      <c r="AS28" s="1072"/>
      <c r="AT28" s="1072"/>
      <c r="AU28" s="1072" t="s">
        <v>578</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406</v>
      </c>
      <c r="C29" s="1060"/>
      <c r="D29" s="1060"/>
      <c r="E29" s="1060"/>
      <c r="F29" s="1060"/>
      <c r="G29" s="1060"/>
      <c r="H29" s="1060"/>
      <c r="I29" s="1060"/>
      <c r="J29" s="1060"/>
      <c r="K29" s="1060"/>
      <c r="L29" s="1060"/>
      <c r="M29" s="1060"/>
      <c r="N29" s="1060"/>
      <c r="O29" s="1060"/>
      <c r="P29" s="1061"/>
      <c r="Q29" s="1067">
        <v>852</v>
      </c>
      <c r="R29" s="1068"/>
      <c r="S29" s="1068"/>
      <c r="T29" s="1068"/>
      <c r="U29" s="1068"/>
      <c r="V29" s="1068">
        <v>815</v>
      </c>
      <c r="W29" s="1068"/>
      <c r="X29" s="1068"/>
      <c r="Y29" s="1068"/>
      <c r="Z29" s="1068"/>
      <c r="AA29" s="1068">
        <v>37</v>
      </c>
      <c r="AB29" s="1068"/>
      <c r="AC29" s="1068"/>
      <c r="AD29" s="1068"/>
      <c r="AE29" s="1069"/>
      <c r="AF29" s="1064">
        <v>37</v>
      </c>
      <c r="AG29" s="1065"/>
      <c r="AH29" s="1065"/>
      <c r="AI29" s="1065"/>
      <c r="AJ29" s="1066"/>
      <c r="AK29" s="1009">
        <v>120</v>
      </c>
      <c r="AL29" s="1000"/>
      <c r="AM29" s="1000"/>
      <c r="AN29" s="1000"/>
      <c r="AO29" s="1000"/>
      <c r="AP29" s="1000" t="s">
        <v>578</v>
      </c>
      <c r="AQ29" s="1000"/>
      <c r="AR29" s="1000"/>
      <c r="AS29" s="1000"/>
      <c r="AT29" s="1000"/>
      <c r="AU29" s="1000" t="s">
        <v>578</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407</v>
      </c>
      <c r="C30" s="1060"/>
      <c r="D30" s="1060"/>
      <c r="E30" s="1060"/>
      <c r="F30" s="1060"/>
      <c r="G30" s="1060"/>
      <c r="H30" s="1060"/>
      <c r="I30" s="1060"/>
      <c r="J30" s="1060"/>
      <c r="K30" s="1060"/>
      <c r="L30" s="1060"/>
      <c r="M30" s="1060"/>
      <c r="N30" s="1060"/>
      <c r="O30" s="1060"/>
      <c r="P30" s="1061"/>
      <c r="Q30" s="1067">
        <v>103</v>
      </c>
      <c r="R30" s="1068"/>
      <c r="S30" s="1068"/>
      <c r="T30" s="1068"/>
      <c r="U30" s="1068"/>
      <c r="V30" s="1068">
        <v>102</v>
      </c>
      <c r="W30" s="1068"/>
      <c r="X30" s="1068"/>
      <c r="Y30" s="1068"/>
      <c r="Z30" s="1068"/>
      <c r="AA30" s="1068">
        <v>0</v>
      </c>
      <c r="AB30" s="1068"/>
      <c r="AC30" s="1068"/>
      <c r="AD30" s="1068"/>
      <c r="AE30" s="1069"/>
      <c r="AF30" s="1064">
        <v>0</v>
      </c>
      <c r="AG30" s="1065"/>
      <c r="AH30" s="1065"/>
      <c r="AI30" s="1065"/>
      <c r="AJ30" s="1066"/>
      <c r="AK30" s="1009">
        <v>21</v>
      </c>
      <c r="AL30" s="1000"/>
      <c r="AM30" s="1000"/>
      <c r="AN30" s="1000"/>
      <c r="AO30" s="1000"/>
      <c r="AP30" s="1000" t="s">
        <v>578</v>
      </c>
      <c r="AQ30" s="1000"/>
      <c r="AR30" s="1000"/>
      <c r="AS30" s="1000"/>
      <c r="AT30" s="1000"/>
      <c r="AU30" s="1000" t="s">
        <v>578</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408</v>
      </c>
      <c r="C31" s="1060"/>
      <c r="D31" s="1060"/>
      <c r="E31" s="1060"/>
      <c r="F31" s="1060"/>
      <c r="G31" s="1060"/>
      <c r="H31" s="1060"/>
      <c r="I31" s="1060"/>
      <c r="J31" s="1060"/>
      <c r="K31" s="1060"/>
      <c r="L31" s="1060"/>
      <c r="M31" s="1060"/>
      <c r="N31" s="1060"/>
      <c r="O31" s="1060"/>
      <c r="P31" s="1061"/>
      <c r="Q31" s="1067">
        <v>316</v>
      </c>
      <c r="R31" s="1068"/>
      <c r="S31" s="1068"/>
      <c r="T31" s="1068"/>
      <c r="U31" s="1068"/>
      <c r="V31" s="1068">
        <v>314</v>
      </c>
      <c r="W31" s="1068"/>
      <c r="X31" s="1068"/>
      <c r="Y31" s="1068"/>
      <c r="Z31" s="1068"/>
      <c r="AA31" s="1068">
        <v>2</v>
      </c>
      <c r="AB31" s="1068"/>
      <c r="AC31" s="1068"/>
      <c r="AD31" s="1068"/>
      <c r="AE31" s="1069"/>
      <c r="AF31" s="1064">
        <v>1</v>
      </c>
      <c r="AG31" s="1065"/>
      <c r="AH31" s="1065"/>
      <c r="AI31" s="1065"/>
      <c r="AJ31" s="1066"/>
      <c r="AK31" s="1009">
        <v>148</v>
      </c>
      <c r="AL31" s="1000"/>
      <c r="AM31" s="1000"/>
      <c r="AN31" s="1000"/>
      <c r="AO31" s="1000"/>
      <c r="AP31" s="1000">
        <v>1227</v>
      </c>
      <c r="AQ31" s="1000"/>
      <c r="AR31" s="1000"/>
      <c r="AS31" s="1000"/>
      <c r="AT31" s="1000"/>
      <c r="AU31" s="1000">
        <v>1227</v>
      </c>
      <c r="AV31" s="1000"/>
      <c r="AW31" s="1000"/>
      <c r="AX31" s="1000"/>
      <c r="AY31" s="1000"/>
      <c r="AZ31" s="1070"/>
      <c r="BA31" s="1070"/>
      <c r="BB31" s="1070"/>
      <c r="BC31" s="1070"/>
      <c r="BD31" s="1070"/>
      <c r="BE31" s="1001" t="s">
        <v>409</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410</v>
      </c>
      <c r="C32" s="1060"/>
      <c r="D32" s="1060"/>
      <c r="E32" s="1060"/>
      <c r="F32" s="1060"/>
      <c r="G32" s="1060"/>
      <c r="H32" s="1060"/>
      <c r="I32" s="1060"/>
      <c r="J32" s="1060"/>
      <c r="K32" s="1060"/>
      <c r="L32" s="1060"/>
      <c r="M32" s="1060"/>
      <c r="N32" s="1060"/>
      <c r="O32" s="1060"/>
      <c r="P32" s="1061"/>
      <c r="Q32" s="1067">
        <v>36</v>
      </c>
      <c r="R32" s="1068"/>
      <c r="S32" s="1068"/>
      <c r="T32" s="1068"/>
      <c r="U32" s="1068"/>
      <c r="V32" s="1068">
        <v>33</v>
      </c>
      <c r="W32" s="1068"/>
      <c r="X32" s="1068"/>
      <c r="Y32" s="1068"/>
      <c r="Z32" s="1068"/>
      <c r="AA32" s="1068">
        <v>3</v>
      </c>
      <c r="AB32" s="1068"/>
      <c r="AC32" s="1068"/>
      <c r="AD32" s="1068"/>
      <c r="AE32" s="1069"/>
      <c r="AF32" s="1064">
        <v>3</v>
      </c>
      <c r="AG32" s="1065"/>
      <c r="AH32" s="1065"/>
      <c r="AI32" s="1065"/>
      <c r="AJ32" s="1066"/>
      <c r="AK32" s="1009">
        <v>5</v>
      </c>
      <c r="AL32" s="1000"/>
      <c r="AM32" s="1000"/>
      <c r="AN32" s="1000"/>
      <c r="AO32" s="1000"/>
      <c r="AP32" s="1000">
        <v>68</v>
      </c>
      <c r="AQ32" s="1000"/>
      <c r="AR32" s="1000"/>
      <c r="AS32" s="1000"/>
      <c r="AT32" s="1000"/>
      <c r="AU32" s="1000">
        <v>68</v>
      </c>
      <c r="AV32" s="1000"/>
      <c r="AW32" s="1000"/>
      <c r="AX32" s="1000"/>
      <c r="AY32" s="1000"/>
      <c r="AZ32" s="1070"/>
      <c r="BA32" s="1070"/>
      <c r="BB32" s="1070"/>
      <c r="BC32" s="1070"/>
      <c r="BD32" s="1070"/>
      <c r="BE32" s="1001" t="s">
        <v>411</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412</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392</v>
      </c>
      <c r="B63" s="965" t="s">
        <v>413</v>
      </c>
      <c r="C63" s="966"/>
      <c r="D63" s="966"/>
      <c r="E63" s="966"/>
      <c r="F63" s="966"/>
      <c r="G63" s="966"/>
      <c r="H63" s="966"/>
      <c r="I63" s="966"/>
      <c r="J63" s="966"/>
      <c r="K63" s="966"/>
      <c r="L63" s="966"/>
      <c r="M63" s="966"/>
      <c r="N63" s="966"/>
      <c r="O63" s="966"/>
      <c r="P63" s="976"/>
      <c r="Q63" s="991"/>
      <c r="R63" s="992"/>
      <c r="S63" s="992"/>
      <c r="T63" s="992"/>
      <c r="U63" s="992"/>
      <c r="V63" s="992"/>
      <c r="W63" s="992"/>
      <c r="X63" s="992"/>
      <c r="Y63" s="992"/>
      <c r="Z63" s="992"/>
      <c r="AA63" s="992"/>
      <c r="AB63" s="992"/>
      <c r="AC63" s="992"/>
      <c r="AD63" s="992"/>
      <c r="AE63" s="1049"/>
      <c r="AF63" s="1050">
        <v>208</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394</v>
      </c>
      <c r="BK63" s="981"/>
      <c r="BL63" s="981"/>
      <c r="BM63" s="981"/>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415</v>
      </c>
      <c r="B66" s="1025"/>
      <c r="C66" s="1025"/>
      <c r="D66" s="1025"/>
      <c r="E66" s="1025"/>
      <c r="F66" s="1025"/>
      <c r="G66" s="1025"/>
      <c r="H66" s="1025"/>
      <c r="I66" s="1025"/>
      <c r="J66" s="1025"/>
      <c r="K66" s="1025"/>
      <c r="L66" s="1025"/>
      <c r="M66" s="1025"/>
      <c r="N66" s="1025"/>
      <c r="O66" s="1025"/>
      <c r="P66" s="1026"/>
      <c r="Q66" s="1030" t="s">
        <v>416</v>
      </c>
      <c r="R66" s="1031"/>
      <c r="S66" s="1031"/>
      <c r="T66" s="1031"/>
      <c r="U66" s="1032"/>
      <c r="V66" s="1030" t="s">
        <v>417</v>
      </c>
      <c r="W66" s="1031"/>
      <c r="X66" s="1031"/>
      <c r="Y66" s="1031"/>
      <c r="Z66" s="1032"/>
      <c r="AA66" s="1030" t="s">
        <v>399</v>
      </c>
      <c r="AB66" s="1031"/>
      <c r="AC66" s="1031"/>
      <c r="AD66" s="1031"/>
      <c r="AE66" s="1032"/>
      <c r="AF66" s="1036" t="s">
        <v>418</v>
      </c>
      <c r="AG66" s="1037"/>
      <c r="AH66" s="1037"/>
      <c r="AI66" s="1037"/>
      <c r="AJ66" s="1038"/>
      <c r="AK66" s="1030" t="s">
        <v>401</v>
      </c>
      <c r="AL66" s="1025"/>
      <c r="AM66" s="1025"/>
      <c r="AN66" s="1025"/>
      <c r="AO66" s="1026"/>
      <c r="AP66" s="1030" t="s">
        <v>419</v>
      </c>
      <c r="AQ66" s="1031"/>
      <c r="AR66" s="1031"/>
      <c r="AS66" s="1031"/>
      <c r="AT66" s="1032"/>
      <c r="AU66" s="1030" t="s">
        <v>420</v>
      </c>
      <c r="AV66" s="1031"/>
      <c r="AW66" s="1031"/>
      <c r="AX66" s="1031"/>
      <c r="AY66" s="1032"/>
      <c r="AZ66" s="1030" t="s">
        <v>380</v>
      </c>
      <c r="BA66" s="1031"/>
      <c r="BB66" s="1031"/>
      <c r="BC66" s="1031"/>
      <c r="BD66" s="1044"/>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3"/>
      <c r="DW66" s="974"/>
      <c r="DX66" s="974"/>
      <c r="DY66" s="974"/>
      <c r="DZ66" s="975"/>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3"/>
      <c r="DW67" s="974"/>
      <c r="DX67" s="974"/>
      <c r="DY67" s="974"/>
      <c r="DZ67" s="975"/>
      <c r="EA67" s="226"/>
    </row>
    <row r="68" spans="1:131" ht="26.25" customHeight="1" thickTop="1" x14ac:dyDescent="0.15">
      <c r="A68" s="232">
        <v>1</v>
      </c>
      <c r="B68" s="1014" t="s">
        <v>579</v>
      </c>
      <c r="C68" s="1015"/>
      <c r="D68" s="1015"/>
      <c r="E68" s="1015"/>
      <c r="F68" s="1015"/>
      <c r="G68" s="1015"/>
      <c r="H68" s="1015"/>
      <c r="I68" s="1015"/>
      <c r="J68" s="1015"/>
      <c r="K68" s="1015"/>
      <c r="L68" s="1015"/>
      <c r="M68" s="1015"/>
      <c r="N68" s="1015"/>
      <c r="O68" s="1015"/>
      <c r="P68" s="1016"/>
      <c r="Q68" s="1017">
        <v>3489</v>
      </c>
      <c r="R68" s="1011"/>
      <c r="S68" s="1011"/>
      <c r="T68" s="1011"/>
      <c r="U68" s="1011"/>
      <c r="V68" s="1011">
        <v>3171</v>
      </c>
      <c r="W68" s="1011"/>
      <c r="X68" s="1011"/>
      <c r="Y68" s="1011"/>
      <c r="Z68" s="1011"/>
      <c r="AA68" s="1011">
        <v>318</v>
      </c>
      <c r="AB68" s="1011"/>
      <c r="AC68" s="1011"/>
      <c r="AD68" s="1011"/>
      <c r="AE68" s="1011"/>
      <c r="AF68" s="1011">
        <v>307</v>
      </c>
      <c r="AG68" s="1011"/>
      <c r="AH68" s="1011"/>
      <c r="AI68" s="1011"/>
      <c r="AJ68" s="1011"/>
      <c r="AK68" s="1011" t="s">
        <v>578</v>
      </c>
      <c r="AL68" s="1011"/>
      <c r="AM68" s="1011"/>
      <c r="AN68" s="1011"/>
      <c r="AO68" s="1011"/>
      <c r="AP68" s="1011">
        <v>2159</v>
      </c>
      <c r="AQ68" s="1011"/>
      <c r="AR68" s="1011"/>
      <c r="AS68" s="1011"/>
      <c r="AT68" s="1011"/>
      <c r="AU68" s="1011" t="s">
        <v>578</v>
      </c>
      <c r="AV68" s="1011"/>
      <c r="AW68" s="1011"/>
      <c r="AX68" s="1011"/>
      <c r="AY68" s="1011"/>
      <c r="AZ68" s="1012" t="s">
        <v>580</v>
      </c>
      <c r="BA68" s="1012"/>
      <c r="BB68" s="1012"/>
      <c r="BC68" s="1012"/>
      <c r="BD68" s="1013"/>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3"/>
      <c r="DW68" s="974"/>
      <c r="DX68" s="974"/>
      <c r="DY68" s="974"/>
      <c r="DZ68" s="975"/>
      <c r="EA68" s="226"/>
    </row>
    <row r="69" spans="1:131" ht="26.25" customHeight="1" x14ac:dyDescent="0.15">
      <c r="A69" s="234">
        <v>2</v>
      </c>
      <c r="B69" s="1003" t="s">
        <v>579</v>
      </c>
      <c r="C69" s="1004"/>
      <c r="D69" s="1004"/>
      <c r="E69" s="1004"/>
      <c r="F69" s="1004"/>
      <c r="G69" s="1004"/>
      <c r="H69" s="1004"/>
      <c r="I69" s="1004"/>
      <c r="J69" s="1004"/>
      <c r="K69" s="1004"/>
      <c r="L69" s="1004"/>
      <c r="M69" s="1004"/>
      <c r="N69" s="1004"/>
      <c r="O69" s="1004"/>
      <c r="P69" s="1005"/>
      <c r="Q69" s="1006">
        <v>2960</v>
      </c>
      <c r="R69" s="1000"/>
      <c r="S69" s="1000"/>
      <c r="T69" s="1000"/>
      <c r="U69" s="1000"/>
      <c r="V69" s="1000">
        <v>2665</v>
      </c>
      <c r="W69" s="1000"/>
      <c r="X69" s="1000"/>
      <c r="Y69" s="1000"/>
      <c r="Z69" s="1000"/>
      <c r="AA69" s="1000">
        <v>295</v>
      </c>
      <c r="AB69" s="1000"/>
      <c r="AC69" s="1000"/>
      <c r="AD69" s="1000"/>
      <c r="AE69" s="1000"/>
      <c r="AF69" s="1000">
        <v>4919</v>
      </c>
      <c r="AG69" s="1000"/>
      <c r="AH69" s="1000"/>
      <c r="AI69" s="1000"/>
      <c r="AJ69" s="1000"/>
      <c r="AK69" s="1000">
        <v>1667</v>
      </c>
      <c r="AL69" s="1000"/>
      <c r="AM69" s="1000"/>
      <c r="AN69" s="1000"/>
      <c r="AO69" s="1000"/>
      <c r="AP69" s="1000">
        <v>7684</v>
      </c>
      <c r="AQ69" s="1000"/>
      <c r="AR69" s="1000"/>
      <c r="AS69" s="1000"/>
      <c r="AT69" s="1000"/>
      <c r="AU69" s="1000">
        <v>31</v>
      </c>
      <c r="AV69" s="1000"/>
      <c r="AW69" s="1000"/>
      <c r="AX69" s="1000"/>
      <c r="AY69" s="1000"/>
      <c r="AZ69" s="1001" t="s">
        <v>586</v>
      </c>
      <c r="BA69" s="1001"/>
      <c r="BB69" s="1001"/>
      <c r="BC69" s="1001"/>
      <c r="BD69" s="1002"/>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3"/>
      <c r="DW69" s="974"/>
      <c r="DX69" s="974"/>
      <c r="DY69" s="974"/>
      <c r="DZ69" s="975"/>
      <c r="EA69" s="226"/>
    </row>
    <row r="70" spans="1:131" ht="26.25" customHeight="1" x14ac:dyDescent="0.15">
      <c r="A70" s="234">
        <v>3</v>
      </c>
      <c r="B70" s="1003" t="s">
        <v>581</v>
      </c>
      <c r="C70" s="1004"/>
      <c r="D70" s="1004"/>
      <c r="E70" s="1004"/>
      <c r="F70" s="1004"/>
      <c r="G70" s="1004"/>
      <c r="H70" s="1004"/>
      <c r="I70" s="1004"/>
      <c r="J70" s="1004"/>
      <c r="K70" s="1004"/>
      <c r="L70" s="1004"/>
      <c r="M70" s="1004"/>
      <c r="N70" s="1004"/>
      <c r="O70" s="1004"/>
      <c r="P70" s="1005"/>
      <c r="Q70" s="1006">
        <v>1730</v>
      </c>
      <c r="R70" s="1000"/>
      <c r="S70" s="1000"/>
      <c r="T70" s="1000"/>
      <c r="U70" s="1000"/>
      <c r="V70" s="1000">
        <v>1694</v>
      </c>
      <c r="W70" s="1000"/>
      <c r="X70" s="1000"/>
      <c r="Y70" s="1000"/>
      <c r="Z70" s="1000"/>
      <c r="AA70" s="1000">
        <v>36</v>
      </c>
      <c r="AB70" s="1000"/>
      <c r="AC70" s="1000"/>
      <c r="AD70" s="1000"/>
      <c r="AE70" s="1000"/>
      <c r="AF70" s="1000">
        <v>36</v>
      </c>
      <c r="AG70" s="1000"/>
      <c r="AH70" s="1000"/>
      <c r="AI70" s="1000"/>
      <c r="AJ70" s="1000"/>
      <c r="AK70" s="1000" t="s">
        <v>578</v>
      </c>
      <c r="AL70" s="1000"/>
      <c r="AM70" s="1000"/>
      <c r="AN70" s="1000"/>
      <c r="AO70" s="1000"/>
      <c r="AP70" s="1000" t="s">
        <v>578</v>
      </c>
      <c r="AQ70" s="1000"/>
      <c r="AR70" s="1000"/>
      <c r="AS70" s="1000"/>
      <c r="AT70" s="1000"/>
      <c r="AU70" s="1000" t="s">
        <v>578</v>
      </c>
      <c r="AV70" s="1000"/>
      <c r="AW70" s="1000"/>
      <c r="AX70" s="1000"/>
      <c r="AY70" s="1000"/>
      <c r="AZ70" s="1001" t="s">
        <v>580</v>
      </c>
      <c r="BA70" s="1001"/>
      <c r="BB70" s="1001"/>
      <c r="BC70" s="1001"/>
      <c r="BD70" s="1002"/>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3"/>
      <c r="DW70" s="974"/>
      <c r="DX70" s="974"/>
      <c r="DY70" s="974"/>
      <c r="DZ70" s="975"/>
      <c r="EA70" s="226"/>
    </row>
    <row r="71" spans="1:131" ht="26.25" customHeight="1" x14ac:dyDescent="0.15">
      <c r="A71" s="234">
        <v>4</v>
      </c>
      <c r="B71" s="1003" t="s">
        <v>581</v>
      </c>
      <c r="C71" s="1004"/>
      <c r="D71" s="1004"/>
      <c r="E71" s="1004"/>
      <c r="F71" s="1004"/>
      <c r="G71" s="1004"/>
      <c r="H71" s="1004"/>
      <c r="I71" s="1004"/>
      <c r="J71" s="1004"/>
      <c r="K71" s="1004"/>
      <c r="L71" s="1004"/>
      <c r="M71" s="1004"/>
      <c r="N71" s="1004"/>
      <c r="O71" s="1004"/>
      <c r="P71" s="1005"/>
      <c r="Q71" s="1006">
        <v>824275</v>
      </c>
      <c r="R71" s="1000"/>
      <c r="S71" s="1000"/>
      <c r="T71" s="1000"/>
      <c r="U71" s="1000"/>
      <c r="V71" s="1000">
        <v>793576</v>
      </c>
      <c r="W71" s="1000"/>
      <c r="X71" s="1000"/>
      <c r="Y71" s="1000"/>
      <c r="Z71" s="1000"/>
      <c r="AA71" s="1000">
        <v>30699</v>
      </c>
      <c r="AB71" s="1000"/>
      <c r="AC71" s="1000"/>
      <c r="AD71" s="1000"/>
      <c r="AE71" s="1000"/>
      <c r="AF71" s="1000">
        <v>30699</v>
      </c>
      <c r="AG71" s="1000"/>
      <c r="AH71" s="1000"/>
      <c r="AI71" s="1000"/>
      <c r="AJ71" s="1000"/>
      <c r="AK71" s="1000">
        <v>9728</v>
      </c>
      <c r="AL71" s="1000"/>
      <c r="AM71" s="1000"/>
      <c r="AN71" s="1000"/>
      <c r="AO71" s="1000"/>
      <c r="AP71" s="1000" t="s">
        <v>578</v>
      </c>
      <c r="AQ71" s="1000"/>
      <c r="AR71" s="1000"/>
      <c r="AS71" s="1000"/>
      <c r="AT71" s="1000"/>
      <c r="AU71" s="1000" t="s">
        <v>578</v>
      </c>
      <c r="AV71" s="1000"/>
      <c r="AW71" s="1000"/>
      <c r="AX71" s="1000"/>
      <c r="AY71" s="1000"/>
      <c r="AZ71" s="1001" t="s">
        <v>584</v>
      </c>
      <c r="BA71" s="1001"/>
      <c r="BB71" s="1001"/>
      <c r="BC71" s="1001"/>
      <c r="BD71" s="1002"/>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3"/>
      <c r="DW71" s="974"/>
      <c r="DX71" s="974"/>
      <c r="DY71" s="974"/>
      <c r="DZ71" s="975"/>
      <c r="EA71" s="226"/>
    </row>
    <row r="72" spans="1:131" ht="26.25" customHeight="1" x14ac:dyDescent="0.15">
      <c r="A72" s="234">
        <v>5</v>
      </c>
      <c r="B72" s="1003" t="s">
        <v>582</v>
      </c>
      <c r="C72" s="1004"/>
      <c r="D72" s="1004"/>
      <c r="E72" s="1004"/>
      <c r="F72" s="1004"/>
      <c r="G72" s="1004"/>
      <c r="H72" s="1004"/>
      <c r="I72" s="1004"/>
      <c r="J72" s="1004"/>
      <c r="K72" s="1004"/>
      <c r="L72" s="1004"/>
      <c r="M72" s="1004"/>
      <c r="N72" s="1004"/>
      <c r="O72" s="1004"/>
      <c r="P72" s="1005"/>
      <c r="Q72" s="1006">
        <v>23194</v>
      </c>
      <c r="R72" s="1000"/>
      <c r="S72" s="1000"/>
      <c r="T72" s="1000"/>
      <c r="U72" s="1000"/>
      <c r="V72" s="1000">
        <v>22714</v>
      </c>
      <c r="W72" s="1000"/>
      <c r="X72" s="1000"/>
      <c r="Y72" s="1000"/>
      <c r="Z72" s="1000"/>
      <c r="AA72" s="1000">
        <v>480</v>
      </c>
      <c r="AB72" s="1000"/>
      <c r="AC72" s="1000"/>
      <c r="AD72" s="1000"/>
      <c r="AE72" s="1000"/>
      <c r="AF72" s="1000">
        <v>480</v>
      </c>
      <c r="AG72" s="1000"/>
      <c r="AH72" s="1000"/>
      <c r="AI72" s="1000"/>
      <c r="AJ72" s="1000"/>
      <c r="AK72" s="1000">
        <v>23</v>
      </c>
      <c r="AL72" s="1000"/>
      <c r="AM72" s="1000"/>
      <c r="AN72" s="1000"/>
      <c r="AO72" s="1000"/>
      <c r="AP72" s="1000" t="s">
        <v>578</v>
      </c>
      <c r="AQ72" s="1000"/>
      <c r="AR72" s="1000"/>
      <c r="AS72" s="1000"/>
      <c r="AT72" s="1000"/>
      <c r="AU72" s="1000" t="s">
        <v>578</v>
      </c>
      <c r="AV72" s="1000"/>
      <c r="AW72" s="1000"/>
      <c r="AX72" s="1000"/>
      <c r="AY72" s="1000"/>
      <c r="AZ72" s="1001" t="s">
        <v>580</v>
      </c>
      <c r="BA72" s="1001"/>
      <c r="BB72" s="1001"/>
      <c r="BC72" s="1001"/>
      <c r="BD72" s="1002"/>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3"/>
      <c r="DW72" s="974"/>
      <c r="DX72" s="974"/>
      <c r="DY72" s="974"/>
      <c r="DZ72" s="975"/>
      <c r="EA72" s="226"/>
    </row>
    <row r="73" spans="1:131" ht="26.25" customHeight="1" x14ac:dyDescent="0.15">
      <c r="A73" s="234">
        <v>6</v>
      </c>
      <c r="B73" s="1003" t="s">
        <v>582</v>
      </c>
      <c r="C73" s="1004"/>
      <c r="D73" s="1004"/>
      <c r="E73" s="1004"/>
      <c r="F73" s="1004"/>
      <c r="G73" s="1004"/>
      <c r="H73" s="1004"/>
      <c r="I73" s="1004"/>
      <c r="J73" s="1004"/>
      <c r="K73" s="1004"/>
      <c r="L73" s="1004"/>
      <c r="M73" s="1004"/>
      <c r="N73" s="1004"/>
      <c r="O73" s="1004"/>
      <c r="P73" s="1005"/>
      <c r="Q73" s="1006">
        <v>238</v>
      </c>
      <c r="R73" s="1000"/>
      <c r="S73" s="1000"/>
      <c r="T73" s="1000"/>
      <c r="U73" s="1000"/>
      <c r="V73" s="1000">
        <v>112</v>
      </c>
      <c r="W73" s="1000"/>
      <c r="X73" s="1000"/>
      <c r="Y73" s="1000"/>
      <c r="Z73" s="1000"/>
      <c r="AA73" s="1000">
        <v>125</v>
      </c>
      <c r="AB73" s="1000"/>
      <c r="AC73" s="1000"/>
      <c r="AD73" s="1000"/>
      <c r="AE73" s="1000"/>
      <c r="AF73" s="1000">
        <v>125</v>
      </c>
      <c r="AG73" s="1000"/>
      <c r="AH73" s="1000"/>
      <c r="AI73" s="1000"/>
      <c r="AJ73" s="1000"/>
      <c r="AK73" s="1000" t="s">
        <v>578</v>
      </c>
      <c r="AL73" s="1000"/>
      <c r="AM73" s="1000"/>
      <c r="AN73" s="1000"/>
      <c r="AO73" s="1000"/>
      <c r="AP73" s="1000" t="s">
        <v>578</v>
      </c>
      <c r="AQ73" s="1000"/>
      <c r="AR73" s="1000"/>
      <c r="AS73" s="1000"/>
      <c r="AT73" s="1000"/>
      <c r="AU73" s="1000" t="s">
        <v>578</v>
      </c>
      <c r="AV73" s="1000"/>
      <c r="AW73" s="1000"/>
      <c r="AX73" s="1000"/>
      <c r="AY73" s="1000"/>
      <c r="AZ73" s="1001" t="s">
        <v>585</v>
      </c>
      <c r="BA73" s="1001"/>
      <c r="BB73" s="1001"/>
      <c r="BC73" s="1001"/>
      <c r="BD73" s="1002"/>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3"/>
      <c r="DW73" s="974"/>
      <c r="DX73" s="974"/>
      <c r="DY73" s="974"/>
      <c r="DZ73" s="975"/>
      <c r="EA73" s="226"/>
    </row>
    <row r="74" spans="1:131" ht="26.25" customHeight="1" x14ac:dyDescent="0.15">
      <c r="A74" s="234">
        <v>7</v>
      </c>
      <c r="B74" s="1003" t="s">
        <v>583</v>
      </c>
      <c r="C74" s="1004"/>
      <c r="D74" s="1004"/>
      <c r="E74" s="1004"/>
      <c r="F74" s="1004"/>
      <c r="G74" s="1004"/>
      <c r="H74" s="1004"/>
      <c r="I74" s="1004"/>
      <c r="J74" s="1004"/>
      <c r="K74" s="1004"/>
      <c r="L74" s="1004"/>
      <c r="M74" s="1004"/>
      <c r="N74" s="1004"/>
      <c r="O74" s="1004"/>
      <c r="P74" s="1005"/>
      <c r="Q74" s="1006">
        <v>332</v>
      </c>
      <c r="R74" s="1000"/>
      <c r="S74" s="1000"/>
      <c r="T74" s="1000"/>
      <c r="U74" s="1000"/>
      <c r="V74" s="1000">
        <v>324</v>
      </c>
      <c r="W74" s="1000"/>
      <c r="X74" s="1000"/>
      <c r="Y74" s="1000"/>
      <c r="Z74" s="1000"/>
      <c r="AA74" s="1000">
        <v>8</v>
      </c>
      <c r="AB74" s="1000"/>
      <c r="AC74" s="1000"/>
      <c r="AD74" s="1000"/>
      <c r="AE74" s="1000"/>
      <c r="AF74" s="1000">
        <v>8</v>
      </c>
      <c r="AG74" s="1000"/>
      <c r="AH74" s="1000"/>
      <c r="AI74" s="1000"/>
      <c r="AJ74" s="1000"/>
      <c r="AK74" s="1000">
        <v>5</v>
      </c>
      <c r="AL74" s="1000"/>
      <c r="AM74" s="1000"/>
      <c r="AN74" s="1000"/>
      <c r="AO74" s="1000"/>
      <c r="AP74" s="1000" t="s">
        <v>578</v>
      </c>
      <c r="AQ74" s="1000"/>
      <c r="AR74" s="1000"/>
      <c r="AS74" s="1000"/>
      <c r="AT74" s="1000"/>
      <c r="AU74" s="1000" t="s">
        <v>578</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3"/>
      <c r="DW74" s="974"/>
      <c r="DX74" s="974"/>
      <c r="DY74" s="974"/>
      <c r="DZ74" s="975"/>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3"/>
      <c r="DW75" s="974"/>
      <c r="DX75" s="974"/>
      <c r="DY75" s="974"/>
      <c r="DZ75" s="975"/>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3"/>
      <c r="DW76" s="974"/>
      <c r="DX76" s="974"/>
      <c r="DY76" s="974"/>
      <c r="DZ76" s="975"/>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3"/>
      <c r="DW77" s="974"/>
      <c r="DX77" s="974"/>
      <c r="DY77" s="974"/>
      <c r="DZ77" s="975"/>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3"/>
      <c r="DW78" s="974"/>
      <c r="DX78" s="974"/>
      <c r="DY78" s="974"/>
      <c r="DZ78" s="975"/>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3"/>
      <c r="DW79" s="974"/>
      <c r="DX79" s="974"/>
      <c r="DY79" s="974"/>
      <c r="DZ79" s="975"/>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3"/>
      <c r="DW80" s="974"/>
      <c r="DX80" s="974"/>
      <c r="DY80" s="974"/>
      <c r="DZ80" s="975"/>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3"/>
      <c r="DW81" s="974"/>
      <c r="DX81" s="974"/>
      <c r="DY81" s="974"/>
      <c r="DZ81" s="975"/>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3"/>
      <c r="DW82" s="974"/>
      <c r="DX82" s="974"/>
      <c r="DY82" s="974"/>
      <c r="DZ82" s="975"/>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3"/>
      <c r="DW83" s="974"/>
      <c r="DX83" s="974"/>
      <c r="DY83" s="974"/>
      <c r="DZ83" s="975"/>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3"/>
      <c r="DW84" s="974"/>
      <c r="DX84" s="974"/>
      <c r="DY84" s="974"/>
      <c r="DZ84" s="975"/>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3"/>
      <c r="DW85" s="974"/>
      <c r="DX85" s="974"/>
      <c r="DY85" s="974"/>
      <c r="DZ85" s="975"/>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3"/>
      <c r="DW86" s="974"/>
      <c r="DX86" s="974"/>
      <c r="DY86" s="974"/>
      <c r="DZ86" s="975"/>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3"/>
      <c r="DW87" s="974"/>
      <c r="DX87" s="974"/>
      <c r="DY87" s="974"/>
      <c r="DZ87" s="975"/>
      <c r="EA87" s="226"/>
    </row>
    <row r="88" spans="1:131" ht="26.25" customHeight="1" thickBot="1" x14ac:dyDescent="0.2">
      <c r="A88" s="236" t="s">
        <v>392</v>
      </c>
      <c r="B88" s="965" t="s">
        <v>421</v>
      </c>
      <c r="C88" s="966"/>
      <c r="D88" s="966"/>
      <c r="E88" s="966"/>
      <c r="F88" s="966"/>
      <c r="G88" s="966"/>
      <c r="H88" s="966"/>
      <c r="I88" s="966"/>
      <c r="J88" s="966"/>
      <c r="K88" s="966"/>
      <c r="L88" s="966"/>
      <c r="M88" s="966"/>
      <c r="N88" s="966"/>
      <c r="O88" s="966"/>
      <c r="P88" s="976"/>
      <c r="Q88" s="991"/>
      <c r="R88" s="992"/>
      <c r="S88" s="992"/>
      <c r="T88" s="992"/>
      <c r="U88" s="992"/>
      <c r="V88" s="992"/>
      <c r="W88" s="992"/>
      <c r="X88" s="992"/>
      <c r="Y88" s="992"/>
      <c r="Z88" s="992"/>
      <c r="AA88" s="992"/>
      <c r="AB88" s="992"/>
      <c r="AC88" s="992"/>
      <c r="AD88" s="992"/>
      <c r="AE88" s="992"/>
      <c r="AF88" s="988">
        <v>36574</v>
      </c>
      <c r="AG88" s="988"/>
      <c r="AH88" s="988"/>
      <c r="AI88" s="988"/>
      <c r="AJ88" s="988"/>
      <c r="AK88" s="992"/>
      <c r="AL88" s="992"/>
      <c r="AM88" s="992"/>
      <c r="AN88" s="992"/>
      <c r="AO88" s="992"/>
      <c r="AP88" s="988">
        <v>9843</v>
      </c>
      <c r="AQ88" s="988"/>
      <c r="AR88" s="988"/>
      <c r="AS88" s="988"/>
      <c r="AT88" s="988"/>
      <c r="AU88" s="988">
        <v>31</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9</v>
      </c>
      <c r="CS102" s="981"/>
      <c r="CT102" s="981"/>
      <c r="CU102" s="981"/>
      <c r="CV102" s="982"/>
      <c r="CW102" s="980" t="s">
        <v>578</v>
      </c>
      <c r="CX102" s="981"/>
      <c r="CY102" s="981"/>
      <c r="CZ102" s="981"/>
      <c r="DA102" s="982"/>
      <c r="DB102" s="980" t="s">
        <v>578</v>
      </c>
      <c r="DC102" s="981"/>
      <c r="DD102" s="981"/>
      <c r="DE102" s="981"/>
      <c r="DF102" s="982"/>
      <c r="DG102" s="980" t="s">
        <v>578</v>
      </c>
      <c r="DH102" s="981"/>
      <c r="DI102" s="981"/>
      <c r="DJ102" s="981"/>
      <c r="DK102" s="982"/>
      <c r="DL102" s="980" t="s">
        <v>578</v>
      </c>
      <c r="DM102" s="981"/>
      <c r="DN102" s="981"/>
      <c r="DO102" s="981"/>
      <c r="DP102" s="982"/>
      <c r="DQ102" s="983" t="s">
        <v>578</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430</v>
      </c>
      <c r="AB109" s="924"/>
      <c r="AC109" s="924"/>
      <c r="AD109" s="924"/>
      <c r="AE109" s="925"/>
      <c r="AF109" s="926" t="s">
        <v>431</v>
      </c>
      <c r="AG109" s="924"/>
      <c r="AH109" s="924"/>
      <c r="AI109" s="924"/>
      <c r="AJ109" s="925"/>
      <c r="AK109" s="926" t="s">
        <v>307</v>
      </c>
      <c r="AL109" s="924"/>
      <c r="AM109" s="924"/>
      <c r="AN109" s="924"/>
      <c r="AO109" s="925"/>
      <c r="AP109" s="926" t="s">
        <v>432</v>
      </c>
      <c r="AQ109" s="924"/>
      <c r="AR109" s="924"/>
      <c r="AS109" s="924"/>
      <c r="AT109" s="957"/>
      <c r="AU109" s="923" t="s">
        <v>429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430</v>
      </c>
      <c r="BR109" s="924"/>
      <c r="BS109" s="924"/>
      <c r="BT109" s="924"/>
      <c r="BU109" s="925"/>
      <c r="BV109" s="926" t="s">
        <v>431</v>
      </c>
      <c r="BW109" s="924"/>
      <c r="BX109" s="924"/>
      <c r="BY109" s="924"/>
      <c r="BZ109" s="925"/>
      <c r="CA109" s="926" t="s">
        <v>307</v>
      </c>
      <c r="CB109" s="924"/>
      <c r="CC109" s="924"/>
      <c r="CD109" s="924"/>
      <c r="CE109" s="925"/>
      <c r="CF109" s="964" t="s">
        <v>432</v>
      </c>
      <c r="CG109" s="964"/>
      <c r="CH109" s="964"/>
      <c r="CI109" s="964"/>
      <c r="CJ109" s="964"/>
      <c r="CK109" s="926" t="s">
        <v>433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430</v>
      </c>
      <c r="DH109" s="924"/>
      <c r="DI109" s="924"/>
      <c r="DJ109" s="924"/>
      <c r="DK109" s="925"/>
      <c r="DL109" s="926" t="s">
        <v>431</v>
      </c>
      <c r="DM109" s="924"/>
      <c r="DN109" s="924"/>
      <c r="DO109" s="924"/>
      <c r="DP109" s="925"/>
      <c r="DQ109" s="926" t="s">
        <v>307</v>
      </c>
      <c r="DR109" s="924"/>
      <c r="DS109" s="924"/>
      <c r="DT109" s="924"/>
      <c r="DU109" s="925"/>
      <c r="DV109" s="926" t="s">
        <v>432</v>
      </c>
      <c r="DW109" s="924"/>
      <c r="DX109" s="924"/>
      <c r="DY109" s="924"/>
      <c r="DZ109" s="957"/>
    </row>
    <row r="110" spans="1:131" s="226" customFormat="1" ht="26.25" customHeight="1" x14ac:dyDescent="0.15">
      <c r="A110" s="835" t="s">
        <v>434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290072</v>
      </c>
      <c r="AB110" s="917"/>
      <c r="AC110" s="917"/>
      <c r="AD110" s="917"/>
      <c r="AE110" s="918"/>
      <c r="AF110" s="919">
        <v>304366</v>
      </c>
      <c r="AG110" s="917"/>
      <c r="AH110" s="917"/>
      <c r="AI110" s="917"/>
      <c r="AJ110" s="918"/>
      <c r="AK110" s="919">
        <v>297549</v>
      </c>
      <c r="AL110" s="917"/>
      <c r="AM110" s="917"/>
      <c r="AN110" s="917"/>
      <c r="AO110" s="918"/>
      <c r="AP110" s="920">
        <v>12.2</v>
      </c>
      <c r="AQ110" s="921"/>
      <c r="AR110" s="921"/>
      <c r="AS110" s="921"/>
      <c r="AT110" s="922"/>
      <c r="AU110" s="958" t="s">
        <v>73</v>
      </c>
      <c r="AV110" s="959"/>
      <c r="AW110" s="959"/>
      <c r="AX110" s="959"/>
      <c r="AY110" s="959"/>
      <c r="AZ110" s="888" t="s">
        <v>435</v>
      </c>
      <c r="BA110" s="836"/>
      <c r="BB110" s="836"/>
      <c r="BC110" s="836"/>
      <c r="BD110" s="836"/>
      <c r="BE110" s="836"/>
      <c r="BF110" s="836"/>
      <c r="BG110" s="836"/>
      <c r="BH110" s="836"/>
      <c r="BI110" s="836"/>
      <c r="BJ110" s="836"/>
      <c r="BK110" s="836"/>
      <c r="BL110" s="836"/>
      <c r="BM110" s="836"/>
      <c r="BN110" s="836"/>
      <c r="BO110" s="836"/>
      <c r="BP110" s="837"/>
      <c r="BQ110" s="889">
        <v>3156182</v>
      </c>
      <c r="BR110" s="870"/>
      <c r="BS110" s="870"/>
      <c r="BT110" s="870"/>
      <c r="BU110" s="870"/>
      <c r="BV110" s="870">
        <v>3379053</v>
      </c>
      <c r="BW110" s="870"/>
      <c r="BX110" s="870"/>
      <c r="BY110" s="870"/>
      <c r="BZ110" s="870"/>
      <c r="CA110" s="870">
        <v>4012078</v>
      </c>
      <c r="CB110" s="870"/>
      <c r="CC110" s="870"/>
      <c r="CD110" s="870"/>
      <c r="CE110" s="870"/>
      <c r="CF110" s="894">
        <v>163.9</v>
      </c>
      <c r="CG110" s="895"/>
      <c r="CH110" s="895"/>
      <c r="CI110" s="895"/>
      <c r="CJ110" s="895"/>
      <c r="CK110" s="954" t="s">
        <v>436</v>
      </c>
      <c r="CL110" s="847"/>
      <c r="CM110" s="888" t="s">
        <v>437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438</v>
      </c>
      <c r="DH110" s="870"/>
      <c r="DI110" s="870"/>
      <c r="DJ110" s="870"/>
      <c r="DK110" s="870"/>
      <c r="DL110" s="870" t="s">
        <v>438</v>
      </c>
      <c r="DM110" s="870"/>
      <c r="DN110" s="870"/>
      <c r="DO110" s="870"/>
      <c r="DP110" s="870"/>
      <c r="DQ110" s="870" t="s">
        <v>439</v>
      </c>
      <c r="DR110" s="870"/>
      <c r="DS110" s="870"/>
      <c r="DT110" s="870"/>
      <c r="DU110" s="870"/>
      <c r="DV110" s="871" t="s">
        <v>440</v>
      </c>
      <c r="DW110" s="871"/>
      <c r="DX110" s="871"/>
      <c r="DY110" s="871"/>
      <c r="DZ110" s="872"/>
    </row>
    <row r="111" spans="1:131" s="226" customFormat="1" ht="26.25" customHeight="1" x14ac:dyDescent="0.15">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394</v>
      </c>
      <c r="AB111" s="947"/>
      <c r="AC111" s="947"/>
      <c r="AD111" s="947"/>
      <c r="AE111" s="948"/>
      <c r="AF111" s="949" t="s">
        <v>181</v>
      </c>
      <c r="AG111" s="947"/>
      <c r="AH111" s="947"/>
      <c r="AI111" s="947"/>
      <c r="AJ111" s="948"/>
      <c r="AK111" s="949" t="s">
        <v>440</v>
      </c>
      <c r="AL111" s="947"/>
      <c r="AM111" s="947"/>
      <c r="AN111" s="947"/>
      <c r="AO111" s="948"/>
      <c r="AP111" s="950" t="s">
        <v>181</v>
      </c>
      <c r="AQ111" s="951"/>
      <c r="AR111" s="951"/>
      <c r="AS111" s="951"/>
      <c r="AT111" s="952"/>
      <c r="AU111" s="960"/>
      <c r="AV111" s="961"/>
      <c r="AW111" s="961"/>
      <c r="AX111" s="961"/>
      <c r="AY111" s="961"/>
      <c r="AZ111" s="843" t="s">
        <v>442</v>
      </c>
      <c r="BA111" s="780"/>
      <c r="BB111" s="780"/>
      <c r="BC111" s="780"/>
      <c r="BD111" s="780"/>
      <c r="BE111" s="780"/>
      <c r="BF111" s="780"/>
      <c r="BG111" s="780"/>
      <c r="BH111" s="780"/>
      <c r="BI111" s="780"/>
      <c r="BJ111" s="780"/>
      <c r="BK111" s="780"/>
      <c r="BL111" s="780"/>
      <c r="BM111" s="780"/>
      <c r="BN111" s="780"/>
      <c r="BO111" s="780"/>
      <c r="BP111" s="781"/>
      <c r="BQ111" s="844" t="s">
        <v>443</v>
      </c>
      <c r="BR111" s="845"/>
      <c r="BS111" s="845"/>
      <c r="BT111" s="845"/>
      <c r="BU111" s="845"/>
      <c r="BV111" s="845" t="s">
        <v>438</v>
      </c>
      <c r="BW111" s="845"/>
      <c r="BX111" s="845"/>
      <c r="BY111" s="845"/>
      <c r="BZ111" s="845"/>
      <c r="CA111" s="845" t="s">
        <v>440</v>
      </c>
      <c r="CB111" s="845"/>
      <c r="CC111" s="845"/>
      <c r="CD111" s="845"/>
      <c r="CE111" s="845"/>
      <c r="CF111" s="903" t="s">
        <v>181</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440</v>
      </c>
      <c r="DH111" s="845"/>
      <c r="DI111" s="845"/>
      <c r="DJ111" s="845"/>
      <c r="DK111" s="845"/>
      <c r="DL111" s="845" t="s">
        <v>438</v>
      </c>
      <c r="DM111" s="845"/>
      <c r="DN111" s="845"/>
      <c r="DO111" s="845"/>
      <c r="DP111" s="845"/>
      <c r="DQ111" s="845" t="s">
        <v>181</v>
      </c>
      <c r="DR111" s="845"/>
      <c r="DS111" s="845"/>
      <c r="DT111" s="845"/>
      <c r="DU111" s="845"/>
      <c r="DV111" s="822" t="s">
        <v>445</v>
      </c>
      <c r="DW111" s="822"/>
      <c r="DX111" s="822"/>
      <c r="DY111" s="822"/>
      <c r="DZ111" s="823"/>
    </row>
    <row r="112" spans="1:131" s="226"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443</v>
      </c>
      <c r="AB112" s="808"/>
      <c r="AC112" s="808"/>
      <c r="AD112" s="808"/>
      <c r="AE112" s="809"/>
      <c r="AF112" s="810" t="s">
        <v>181</v>
      </c>
      <c r="AG112" s="808"/>
      <c r="AH112" s="808"/>
      <c r="AI112" s="808"/>
      <c r="AJ112" s="809"/>
      <c r="AK112" s="810" t="s">
        <v>445</v>
      </c>
      <c r="AL112" s="808"/>
      <c r="AM112" s="808"/>
      <c r="AN112" s="808"/>
      <c r="AO112" s="809"/>
      <c r="AP112" s="852" t="s">
        <v>394</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1237614</v>
      </c>
      <c r="BR112" s="845"/>
      <c r="BS112" s="845"/>
      <c r="BT112" s="845"/>
      <c r="BU112" s="845"/>
      <c r="BV112" s="845">
        <v>1277896</v>
      </c>
      <c r="BW112" s="845"/>
      <c r="BX112" s="845"/>
      <c r="BY112" s="845"/>
      <c r="BZ112" s="845"/>
      <c r="CA112" s="845">
        <v>1294250</v>
      </c>
      <c r="CB112" s="845"/>
      <c r="CC112" s="845"/>
      <c r="CD112" s="845"/>
      <c r="CE112" s="845"/>
      <c r="CF112" s="903">
        <v>52.9</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450</v>
      </c>
      <c r="DH112" s="845"/>
      <c r="DI112" s="845"/>
      <c r="DJ112" s="845"/>
      <c r="DK112" s="845"/>
      <c r="DL112" s="845" t="s">
        <v>394</v>
      </c>
      <c r="DM112" s="845"/>
      <c r="DN112" s="845"/>
      <c r="DO112" s="845"/>
      <c r="DP112" s="845"/>
      <c r="DQ112" s="845" t="s">
        <v>450</v>
      </c>
      <c r="DR112" s="845"/>
      <c r="DS112" s="845"/>
      <c r="DT112" s="845"/>
      <c r="DU112" s="845"/>
      <c r="DV112" s="822" t="s">
        <v>181</v>
      </c>
      <c r="DW112" s="822"/>
      <c r="DX112" s="822"/>
      <c r="DY112" s="822"/>
      <c r="DZ112" s="823"/>
    </row>
    <row r="113" spans="1:130" s="226" customFormat="1" ht="26.25" customHeight="1" x14ac:dyDescent="0.15">
      <c r="A113" s="942"/>
      <c r="B113" s="943"/>
      <c r="C113" s="780" t="s">
        <v>451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78893</v>
      </c>
      <c r="AB113" s="947"/>
      <c r="AC113" s="947"/>
      <c r="AD113" s="947"/>
      <c r="AE113" s="948"/>
      <c r="AF113" s="949">
        <v>80735</v>
      </c>
      <c r="AG113" s="947"/>
      <c r="AH113" s="947"/>
      <c r="AI113" s="947"/>
      <c r="AJ113" s="948"/>
      <c r="AK113" s="949">
        <v>83442</v>
      </c>
      <c r="AL113" s="947"/>
      <c r="AM113" s="947"/>
      <c r="AN113" s="947"/>
      <c r="AO113" s="948"/>
      <c r="AP113" s="950">
        <v>3.4</v>
      </c>
      <c r="AQ113" s="951"/>
      <c r="AR113" s="951"/>
      <c r="AS113" s="951"/>
      <c r="AT113" s="952"/>
      <c r="AU113" s="960"/>
      <c r="AV113" s="961"/>
      <c r="AW113" s="961"/>
      <c r="AX113" s="961"/>
      <c r="AY113" s="961"/>
      <c r="AZ113" s="843" t="s">
        <v>452</v>
      </c>
      <c r="BA113" s="780"/>
      <c r="BB113" s="780"/>
      <c r="BC113" s="780"/>
      <c r="BD113" s="780"/>
      <c r="BE113" s="780"/>
      <c r="BF113" s="780"/>
      <c r="BG113" s="780"/>
      <c r="BH113" s="780"/>
      <c r="BI113" s="780"/>
      <c r="BJ113" s="780"/>
      <c r="BK113" s="780"/>
      <c r="BL113" s="780"/>
      <c r="BM113" s="780"/>
      <c r="BN113" s="780"/>
      <c r="BO113" s="780"/>
      <c r="BP113" s="781"/>
      <c r="BQ113" s="844">
        <v>261293</v>
      </c>
      <c r="BR113" s="845"/>
      <c r="BS113" s="845"/>
      <c r="BT113" s="845"/>
      <c r="BU113" s="845"/>
      <c r="BV113" s="845">
        <v>258707</v>
      </c>
      <c r="BW113" s="845"/>
      <c r="BX113" s="845"/>
      <c r="BY113" s="845"/>
      <c r="BZ113" s="845"/>
      <c r="CA113" s="845">
        <v>234364</v>
      </c>
      <c r="CB113" s="845"/>
      <c r="CC113" s="845"/>
      <c r="CD113" s="845"/>
      <c r="CE113" s="845"/>
      <c r="CF113" s="903">
        <v>9.6</v>
      </c>
      <c r="CG113" s="904"/>
      <c r="CH113" s="904"/>
      <c r="CI113" s="904"/>
      <c r="CJ113" s="904"/>
      <c r="CK113" s="955"/>
      <c r="CL113" s="849"/>
      <c r="CM113" s="843" t="s">
        <v>453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450</v>
      </c>
      <c r="DH113" s="808"/>
      <c r="DI113" s="808"/>
      <c r="DJ113" s="808"/>
      <c r="DK113" s="809"/>
      <c r="DL113" s="810" t="s">
        <v>181</v>
      </c>
      <c r="DM113" s="808"/>
      <c r="DN113" s="808"/>
      <c r="DO113" s="808"/>
      <c r="DP113" s="809"/>
      <c r="DQ113" s="810" t="s">
        <v>440</v>
      </c>
      <c r="DR113" s="808"/>
      <c r="DS113" s="808"/>
      <c r="DT113" s="808"/>
      <c r="DU113" s="809"/>
      <c r="DV113" s="852" t="s">
        <v>181</v>
      </c>
      <c r="DW113" s="853"/>
      <c r="DX113" s="853"/>
      <c r="DY113" s="853"/>
      <c r="DZ113" s="854"/>
    </row>
    <row r="114" spans="1:130" s="226" customFormat="1" ht="26.25" customHeight="1" x14ac:dyDescent="0.15">
      <c r="A114" s="942"/>
      <c r="B114" s="943"/>
      <c r="C114" s="780" t="s">
        <v>454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36696</v>
      </c>
      <c r="AB114" s="808"/>
      <c r="AC114" s="808"/>
      <c r="AD114" s="808"/>
      <c r="AE114" s="809"/>
      <c r="AF114" s="810">
        <v>37804</v>
      </c>
      <c r="AG114" s="808"/>
      <c r="AH114" s="808"/>
      <c r="AI114" s="808"/>
      <c r="AJ114" s="809"/>
      <c r="AK114" s="810">
        <v>45887</v>
      </c>
      <c r="AL114" s="808"/>
      <c r="AM114" s="808"/>
      <c r="AN114" s="808"/>
      <c r="AO114" s="809"/>
      <c r="AP114" s="852">
        <v>1.9</v>
      </c>
      <c r="AQ114" s="853"/>
      <c r="AR114" s="853"/>
      <c r="AS114" s="853"/>
      <c r="AT114" s="854"/>
      <c r="AU114" s="960"/>
      <c r="AV114" s="961"/>
      <c r="AW114" s="961"/>
      <c r="AX114" s="961"/>
      <c r="AY114" s="961"/>
      <c r="AZ114" s="843" t="s">
        <v>455</v>
      </c>
      <c r="BA114" s="780"/>
      <c r="BB114" s="780"/>
      <c r="BC114" s="780"/>
      <c r="BD114" s="780"/>
      <c r="BE114" s="780"/>
      <c r="BF114" s="780"/>
      <c r="BG114" s="780"/>
      <c r="BH114" s="780"/>
      <c r="BI114" s="780"/>
      <c r="BJ114" s="780"/>
      <c r="BK114" s="780"/>
      <c r="BL114" s="780"/>
      <c r="BM114" s="780"/>
      <c r="BN114" s="780"/>
      <c r="BO114" s="780"/>
      <c r="BP114" s="781"/>
      <c r="BQ114" s="844">
        <v>701204</v>
      </c>
      <c r="BR114" s="845"/>
      <c r="BS114" s="845"/>
      <c r="BT114" s="845"/>
      <c r="BU114" s="845"/>
      <c r="BV114" s="845">
        <v>600577</v>
      </c>
      <c r="BW114" s="845"/>
      <c r="BX114" s="845"/>
      <c r="BY114" s="845"/>
      <c r="BZ114" s="845"/>
      <c r="CA114" s="845">
        <v>542241</v>
      </c>
      <c r="CB114" s="845"/>
      <c r="CC114" s="845"/>
      <c r="CD114" s="845"/>
      <c r="CE114" s="845"/>
      <c r="CF114" s="903">
        <v>22.1</v>
      </c>
      <c r="CG114" s="904"/>
      <c r="CH114" s="904"/>
      <c r="CI114" s="904"/>
      <c r="CJ114" s="904"/>
      <c r="CK114" s="955"/>
      <c r="CL114" s="849"/>
      <c r="CM114" s="843" t="s">
        <v>456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181</v>
      </c>
      <c r="DH114" s="808"/>
      <c r="DI114" s="808"/>
      <c r="DJ114" s="808"/>
      <c r="DK114" s="809"/>
      <c r="DL114" s="810" t="s">
        <v>440</v>
      </c>
      <c r="DM114" s="808"/>
      <c r="DN114" s="808"/>
      <c r="DO114" s="808"/>
      <c r="DP114" s="809"/>
      <c r="DQ114" s="810" t="s">
        <v>181</v>
      </c>
      <c r="DR114" s="808"/>
      <c r="DS114" s="808"/>
      <c r="DT114" s="808"/>
      <c r="DU114" s="809"/>
      <c r="DV114" s="852" t="s">
        <v>450</v>
      </c>
      <c r="DW114" s="853"/>
      <c r="DX114" s="853"/>
      <c r="DY114" s="853"/>
      <c r="DZ114" s="854"/>
    </row>
    <row r="115" spans="1:130" s="226" customFormat="1" ht="26.25" customHeight="1" x14ac:dyDescent="0.15">
      <c r="A115" s="942"/>
      <c r="B115" s="943"/>
      <c r="C115" s="780" t="s">
        <v>457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394</v>
      </c>
      <c r="AB115" s="947"/>
      <c r="AC115" s="947"/>
      <c r="AD115" s="947"/>
      <c r="AE115" s="948"/>
      <c r="AF115" s="949" t="s">
        <v>394</v>
      </c>
      <c r="AG115" s="947"/>
      <c r="AH115" s="947"/>
      <c r="AI115" s="947"/>
      <c r="AJ115" s="948"/>
      <c r="AK115" s="949" t="s">
        <v>181</v>
      </c>
      <c r="AL115" s="947"/>
      <c r="AM115" s="947"/>
      <c r="AN115" s="947"/>
      <c r="AO115" s="948"/>
      <c r="AP115" s="950" t="s">
        <v>438</v>
      </c>
      <c r="AQ115" s="951"/>
      <c r="AR115" s="951"/>
      <c r="AS115" s="951"/>
      <c r="AT115" s="952"/>
      <c r="AU115" s="960"/>
      <c r="AV115" s="961"/>
      <c r="AW115" s="961"/>
      <c r="AX115" s="961"/>
      <c r="AY115" s="961"/>
      <c r="AZ115" s="843" t="s">
        <v>458</v>
      </c>
      <c r="BA115" s="780"/>
      <c r="BB115" s="780"/>
      <c r="BC115" s="780"/>
      <c r="BD115" s="780"/>
      <c r="BE115" s="780"/>
      <c r="BF115" s="780"/>
      <c r="BG115" s="780"/>
      <c r="BH115" s="780"/>
      <c r="BI115" s="780"/>
      <c r="BJ115" s="780"/>
      <c r="BK115" s="780"/>
      <c r="BL115" s="780"/>
      <c r="BM115" s="780"/>
      <c r="BN115" s="780"/>
      <c r="BO115" s="780"/>
      <c r="BP115" s="781"/>
      <c r="BQ115" s="844" t="s">
        <v>394</v>
      </c>
      <c r="BR115" s="845"/>
      <c r="BS115" s="845"/>
      <c r="BT115" s="845"/>
      <c r="BU115" s="845"/>
      <c r="BV115" s="845" t="s">
        <v>394</v>
      </c>
      <c r="BW115" s="845"/>
      <c r="BX115" s="845"/>
      <c r="BY115" s="845"/>
      <c r="BZ115" s="845"/>
      <c r="CA115" s="845" t="s">
        <v>394</v>
      </c>
      <c r="CB115" s="845"/>
      <c r="CC115" s="845"/>
      <c r="CD115" s="845"/>
      <c r="CE115" s="845"/>
      <c r="CF115" s="903" t="s">
        <v>394</v>
      </c>
      <c r="CG115" s="904"/>
      <c r="CH115" s="904"/>
      <c r="CI115" s="904"/>
      <c r="CJ115" s="904"/>
      <c r="CK115" s="955"/>
      <c r="CL115" s="849"/>
      <c r="CM115" s="843" t="s">
        <v>459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394</v>
      </c>
      <c r="DH115" s="808"/>
      <c r="DI115" s="808"/>
      <c r="DJ115" s="808"/>
      <c r="DK115" s="809"/>
      <c r="DL115" s="810" t="s">
        <v>438</v>
      </c>
      <c r="DM115" s="808"/>
      <c r="DN115" s="808"/>
      <c r="DO115" s="808"/>
      <c r="DP115" s="809"/>
      <c r="DQ115" s="810" t="s">
        <v>450</v>
      </c>
      <c r="DR115" s="808"/>
      <c r="DS115" s="808"/>
      <c r="DT115" s="808"/>
      <c r="DU115" s="809"/>
      <c r="DV115" s="852" t="s">
        <v>443</v>
      </c>
      <c r="DW115" s="853"/>
      <c r="DX115" s="853"/>
      <c r="DY115" s="853"/>
      <c r="DZ115" s="854"/>
    </row>
    <row r="116" spans="1:130" s="226" customFormat="1" ht="26.25" customHeight="1" x14ac:dyDescent="0.15">
      <c r="A116" s="944"/>
      <c r="B116" s="945"/>
      <c r="C116" s="867" t="s">
        <v>460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438</v>
      </c>
      <c r="AB116" s="808"/>
      <c r="AC116" s="808"/>
      <c r="AD116" s="808"/>
      <c r="AE116" s="809"/>
      <c r="AF116" s="810" t="s">
        <v>440</v>
      </c>
      <c r="AG116" s="808"/>
      <c r="AH116" s="808"/>
      <c r="AI116" s="808"/>
      <c r="AJ116" s="809"/>
      <c r="AK116" s="810" t="s">
        <v>181</v>
      </c>
      <c r="AL116" s="808"/>
      <c r="AM116" s="808"/>
      <c r="AN116" s="808"/>
      <c r="AO116" s="809"/>
      <c r="AP116" s="852" t="s">
        <v>450</v>
      </c>
      <c r="AQ116" s="853"/>
      <c r="AR116" s="853"/>
      <c r="AS116" s="853"/>
      <c r="AT116" s="854"/>
      <c r="AU116" s="960"/>
      <c r="AV116" s="961"/>
      <c r="AW116" s="961"/>
      <c r="AX116" s="961"/>
      <c r="AY116" s="961"/>
      <c r="AZ116" s="937" t="s">
        <v>461</v>
      </c>
      <c r="BA116" s="938"/>
      <c r="BB116" s="938"/>
      <c r="BC116" s="938"/>
      <c r="BD116" s="938"/>
      <c r="BE116" s="938"/>
      <c r="BF116" s="938"/>
      <c r="BG116" s="938"/>
      <c r="BH116" s="938"/>
      <c r="BI116" s="938"/>
      <c r="BJ116" s="938"/>
      <c r="BK116" s="938"/>
      <c r="BL116" s="938"/>
      <c r="BM116" s="938"/>
      <c r="BN116" s="938"/>
      <c r="BO116" s="938"/>
      <c r="BP116" s="939"/>
      <c r="BQ116" s="844" t="s">
        <v>440</v>
      </c>
      <c r="BR116" s="845"/>
      <c r="BS116" s="845"/>
      <c r="BT116" s="845"/>
      <c r="BU116" s="845"/>
      <c r="BV116" s="845" t="s">
        <v>440</v>
      </c>
      <c r="BW116" s="845"/>
      <c r="BX116" s="845"/>
      <c r="BY116" s="845"/>
      <c r="BZ116" s="845"/>
      <c r="CA116" s="845" t="s">
        <v>181</v>
      </c>
      <c r="CB116" s="845"/>
      <c r="CC116" s="845"/>
      <c r="CD116" s="845"/>
      <c r="CE116" s="845"/>
      <c r="CF116" s="903" t="s">
        <v>394</v>
      </c>
      <c r="CG116" s="904"/>
      <c r="CH116" s="904"/>
      <c r="CI116" s="904"/>
      <c r="CJ116" s="904"/>
      <c r="CK116" s="955"/>
      <c r="CL116" s="849"/>
      <c r="CM116" s="843" t="s">
        <v>462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181</v>
      </c>
      <c r="DH116" s="808"/>
      <c r="DI116" s="808"/>
      <c r="DJ116" s="808"/>
      <c r="DK116" s="809"/>
      <c r="DL116" s="810" t="s">
        <v>445</v>
      </c>
      <c r="DM116" s="808"/>
      <c r="DN116" s="808"/>
      <c r="DO116" s="808"/>
      <c r="DP116" s="809"/>
      <c r="DQ116" s="810" t="s">
        <v>394</v>
      </c>
      <c r="DR116" s="808"/>
      <c r="DS116" s="808"/>
      <c r="DT116" s="808"/>
      <c r="DU116" s="809"/>
      <c r="DV116" s="852" t="s">
        <v>394</v>
      </c>
      <c r="DW116" s="853"/>
      <c r="DX116" s="853"/>
      <c r="DY116" s="853"/>
      <c r="DZ116" s="854"/>
    </row>
    <row r="117" spans="1:130" s="226"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463</v>
      </c>
      <c r="Z117" s="925"/>
      <c r="AA117" s="930">
        <v>405661</v>
      </c>
      <c r="AB117" s="931"/>
      <c r="AC117" s="931"/>
      <c r="AD117" s="931"/>
      <c r="AE117" s="932"/>
      <c r="AF117" s="933">
        <v>422905</v>
      </c>
      <c r="AG117" s="931"/>
      <c r="AH117" s="931"/>
      <c r="AI117" s="931"/>
      <c r="AJ117" s="932"/>
      <c r="AK117" s="933">
        <v>426878</v>
      </c>
      <c r="AL117" s="931"/>
      <c r="AM117" s="931"/>
      <c r="AN117" s="931"/>
      <c r="AO117" s="932"/>
      <c r="AP117" s="934"/>
      <c r="AQ117" s="935"/>
      <c r="AR117" s="935"/>
      <c r="AS117" s="935"/>
      <c r="AT117" s="936"/>
      <c r="AU117" s="960"/>
      <c r="AV117" s="961"/>
      <c r="AW117" s="961"/>
      <c r="AX117" s="961"/>
      <c r="AY117" s="961"/>
      <c r="AZ117" s="891" t="s">
        <v>464</v>
      </c>
      <c r="BA117" s="892"/>
      <c r="BB117" s="892"/>
      <c r="BC117" s="892"/>
      <c r="BD117" s="892"/>
      <c r="BE117" s="892"/>
      <c r="BF117" s="892"/>
      <c r="BG117" s="892"/>
      <c r="BH117" s="892"/>
      <c r="BI117" s="892"/>
      <c r="BJ117" s="892"/>
      <c r="BK117" s="892"/>
      <c r="BL117" s="892"/>
      <c r="BM117" s="892"/>
      <c r="BN117" s="892"/>
      <c r="BO117" s="892"/>
      <c r="BP117" s="893"/>
      <c r="BQ117" s="844" t="s">
        <v>440</v>
      </c>
      <c r="BR117" s="845"/>
      <c r="BS117" s="845"/>
      <c r="BT117" s="845"/>
      <c r="BU117" s="845"/>
      <c r="BV117" s="845" t="s">
        <v>440</v>
      </c>
      <c r="BW117" s="845"/>
      <c r="BX117" s="845"/>
      <c r="BY117" s="845"/>
      <c r="BZ117" s="845"/>
      <c r="CA117" s="845" t="s">
        <v>440</v>
      </c>
      <c r="CB117" s="845"/>
      <c r="CC117" s="845"/>
      <c r="CD117" s="845"/>
      <c r="CE117" s="845"/>
      <c r="CF117" s="903" t="s">
        <v>450</v>
      </c>
      <c r="CG117" s="904"/>
      <c r="CH117" s="904"/>
      <c r="CI117" s="904"/>
      <c r="CJ117" s="904"/>
      <c r="CK117" s="955"/>
      <c r="CL117" s="849"/>
      <c r="CM117" s="843"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440</v>
      </c>
      <c r="DH117" s="808"/>
      <c r="DI117" s="808"/>
      <c r="DJ117" s="808"/>
      <c r="DK117" s="809"/>
      <c r="DL117" s="810" t="s">
        <v>450</v>
      </c>
      <c r="DM117" s="808"/>
      <c r="DN117" s="808"/>
      <c r="DO117" s="808"/>
      <c r="DP117" s="809"/>
      <c r="DQ117" s="810" t="s">
        <v>394</v>
      </c>
      <c r="DR117" s="808"/>
      <c r="DS117" s="808"/>
      <c r="DT117" s="808"/>
      <c r="DU117" s="809"/>
      <c r="DV117" s="852" t="s">
        <v>440</v>
      </c>
      <c r="DW117" s="853"/>
      <c r="DX117" s="853"/>
      <c r="DY117" s="853"/>
      <c r="DZ117" s="854"/>
    </row>
    <row r="118" spans="1:130" s="226" customFormat="1" ht="26.25" customHeight="1" x14ac:dyDescent="0.15">
      <c r="A118" s="923" t="s">
        <v>433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430</v>
      </c>
      <c r="AB118" s="924"/>
      <c r="AC118" s="924"/>
      <c r="AD118" s="924"/>
      <c r="AE118" s="925"/>
      <c r="AF118" s="926" t="s">
        <v>431</v>
      </c>
      <c r="AG118" s="924"/>
      <c r="AH118" s="924"/>
      <c r="AI118" s="924"/>
      <c r="AJ118" s="925"/>
      <c r="AK118" s="926" t="s">
        <v>307</v>
      </c>
      <c r="AL118" s="924"/>
      <c r="AM118" s="924"/>
      <c r="AN118" s="924"/>
      <c r="AO118" s="925"/>
      <c r="AP118" s="927" t="s">
        <v>432</v>
      </c>
      <c r="AQ118" s="928"/>
      <c r="AR118" s="928"/>
      <c r="AS118" s="928"/>
      <c r="AT118" s="929"/>
      <c r="AU118" s="960"/>
      <c r="AV118" s="961"/>
      <c r="AW118" s="961"/>
      <c r="AX118" s="961"/>
      <c r="AY118" s="961"/>
      <c r="AZ118" s="866" t="s">
        <v>466</v>
      </c>
      <c r="BA118" s="867"/>
      <c r="BB118" s="867"/>
      <c r="BC118" s="867"/>
      <c r="BD118" s="867"/>
      <c r="BE118" s="867"/>
      <c r="BF118" s="867"/>
      <c r="BG118" s="867"/>
      <c r="BH118" s="867"/>
      <c r="BI118" s="867"/>
      <c r="BJ118" s="867"/>
      <c r="BK118" s="867"/>
      <c r="BL118" s="867"/>
      <c r="BM118" s="867"/>
      <c r="BN118" s="867"/>
      <c r="BO118" s="867"/>
      <c r="BP118" s="868"/>
      <c r="BQ118" s="907" t="s">
        <v>181</v>
      </c>
      <c r="BR118" s="873"/>
      <c r="BS118" s="873"/>
      <c r="BT118" s="873"/>
      <c r="BU118" s="873"/>
      <c r="BV118" s="873" t="s">
        <v>440</v>
      </c>
      <c r="BW118" s="873"/>
      <c r="BX118" s="873"/>
      <c r="BY118" s="873"/>
      <c r="BZ118" s="873"/>
      <c r="CA118" s="873" t="s">
        <v>394</v>
      </c>
      <c r="CB118" s="873"/>
      <c r="CC118" s="873"/>
      <c r="CD118" s="873"/>
      <c r="CE118" s="873"/>
      <c r="CF118" s="903" t="s">
        <v>181</v>
      </c>
      <c r="CG118" s="904"/>
      <c r="CH118" s="904"/>
      <c r="CI118" s="904"/>
      <c r="CJ118" s="904"/>
      <c r="CK118" s="955"/>
      <c r="CL118" s="849"/>
      <c r="CM118" s="843" t="s">
        <v>467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181</v>
      </c>
      <c r="DH118" s="808"/>
      <c r="DI118" s="808"/>
      <c r="DJ118" s="808"/>
      <c r="DK118" s="809"/>
      <c r="DL118" s="810" t="s">
        <v>181</v>
      </c>
      <c r="DM118" s="808"/>
      <c r="DN118" s="808"/>
      <c r="DO118" s="808"/>
      <c r="DP118" s="809"/>
      <c r="DQ118" s="810" t="s">
        <v>440</v>
      </c>
      <c r="DR118" s="808"/>
      <c r="DS118" s="808"/>
      <c r="DT118" s="808"/>
      <c r="DU118" s="809"/>
      <c r="DV118" s="852" t="s">
        <v>445</v>
      </c>
      <c r="DW118" s="853"/>
      <c r="DX118" s="853"/>
      <c r="DY118" s="853"/>
      <c r="DZ118" s="854"/>
    </row>
    <row r="119" spans="1:130" s="226" customFormat="1" ht="26.25" customHeight="1" x14ac:dyDescent="0.15">
      <c r="A119" s="846" t="s">
        <v>436</v>
      </c>
      <c r="B119" s="847"/>
      <c r="C119" s="888" t="s">
        <v>437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181</v>
      </c>
      <c r="AB119" s="917"/>
      <c r="AC119" s="917"/>
      <c r="AD119" s="917"/>
      <c r="AE119" s="918"/>
      <c r="AF119" s="919" t="s">
        <v>438</v>
      </c>
      <c r="AG119" s="917"/>
      <c r="AH119" s="917"/>
      <c r="AI119" s="917"/>
      <c r="AJ119" s="918"/>
      <c r="AK119" s="919" t="s">
        <v>440</v>
      </c>
      <c r="AL119" s="917"/>
      <c r="AM119" s="917"/>
      <c r="AN119" s="917"/>
      <c r="AO119" s="918"/>
      <c r="AP119" s="920" t="s">
        <v>181</v>
      </c>
      <c r="AQ119" s="921"/>
      <c r="AR119" s="921"/>
      <c r="AS119" s="921"/>
      <c r="AT119" s="922"/>
      <c r="AU119" s="962"/>
      <c r="AV119" s="963"/>
      <c r="AW119" s="963"/>
      <c r="AX119" s="963"/>
      <c r="AY119" s="963"/>
      <c r="AZ119" s="247" t="s">
        <v>190</v>
      </c>
      <c r="BA119" s="247"/>
      <c r="BB119" s="247"/>
      <c r="BC119" s="247"/>
      <c r="BD119" s="247"/>
      <c r="BE119" s="247"/>
      <c r="BF119" s="247"/>
      <c r="BG119" s="247"/>
      <c r="BH119" s="247"/>
      <c r="BI119" s="247"/>
      <c r="BJ119" s="247"/>
      <c r="BK119" s="247"/>
      <c r="BL119" s="247"/>
      <c r="BM119" s="247"/>
      <c r="BN119" s="247"/>
      <c r="BO119" s="905" t="s">
        <v>468</v>
      </c>
      <c r="BP119" s="906"/>
      <c r="BQ119" s="907">
        <v>5356293</v>
      </c>
      <c r="BR119" s="873"/>
      <c r="BS119" s="873"/>
      <c r="BT119" s="873"/>
      <c r="BU119" s="873"/>
      <c r="BV119" s="873">
        <v>5516233</v>
      </c>
      <c r="BW119" s="873"/>
      <c r="BX119" s="873"/>
      <c r="BY119" s="873"/>
      <c r="BZ119" s="873"/>
      <c r="CA119" s="873">
        <v>6082933</v>
      </c>
      <c r="CB119" s="873"/>
      <c r="CC119" s="873"/>
      <c r="CD119" s="873"/>
      <c r="CE119" s="873"/>
      <c r="CF119" s="776"/>
      <c r="CG119" s="777"/>
      <c r="CH119" s="777"/>
      <c r="CI119" s="777"/>
      <c r="CJ119" s="862"/>
      <c r="CK119" s="956"/>
      <c r="CL119" s="851"/>
      <c r="CM119" s="866" t="s">
        <v>469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394</v>
      </c>
      <c r="DH119" s="792"/>
      <c r="DI119" s="792"/>
      <c r="DJ119" s="792"/>
      <c r="DK119" s="793"/>
      <c r="DL119" s="794" t="s">
        <v>394</v>
      </c>
      <c r="DM119" s="792"/>
      <c r="DN119" s="792"/>
      <c r="DO119" s="792"/>
      <c r="DP119" s="793"/>
      <c r="DQ119" s="794" t="s">
        <v>181</v>
      </c>
      <c r="DR119" s="792"/>
      <c r="DS119" s="792"/>
      <c r="DT119" s="792"/>
      <c r="DU119" s="793"/>
      <c r="DV119" s="876" t="s">
        <v>440</v>
      </c>
      <c r="DW119" s="877"/>
      <c r="DX119" s="877"/>
      <c r="DY119" s="877"/>
      <c r="DZ119" s="878"/>
    </row>
    <row r="120" spans="1:130" s="226" customFormat="1" ht="26.25" customHeight="1" x14ac:dyDescent="0.15">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181</v>
      </c>
      <c r="AB120" s="808"/>
      <c r="AC120" s="808"/>
      <c r="AD120" s="808"/>
      <c r="AE120" s="809"/>
      <c r="AF120" s="810" t="s">
        <v>450</v>
      </c>
      <c r="AG120" s="808"/>
      <c r="AH120" s="808"/>
      <c r="AI120" s="808"/>
      <c r="AJ120" s="809"/>
      <c r="AK120" s="810" t="s">
        <v>181</v>
      </c>
      <c r="AL120" s="808"/>
      <c r="AM120" s="808"/>
      <c r="AN120" s="808"/>
      <c r="AO120" s="809"/>
      <c r="AP120" s="852" t="s">
        <v>450</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1407905</v>
      </c>
      <c r="BR120" s="870"/>
      <c r="BS120" s="870"/>
      <c r="BT120" s="870"/>
      <c r="BU120" s="870"/>
      <c r="BV120" s="870">
        <v>1498311</v>
      </c>
      <c r="BW120" s="870"/>
      <c r="BX120" s="870"/>
      <c r="BY120" s="870"/>
      <c r="BZ120" s="870"/>
      <c r="CA120" s="870">
        <v>1730243</v>
      </c>
      <c r="CB120" s="870"/>
      <c r="CC120" s="870"/>
      <c r="CD120" s="870"/>
      <c r="CE120" s="870"/>
      <c r="CF120" s="894">
        <v>70.7</v>
      </c>
      <c r="CG120" s="895"/>
      <c r="CH120" s="895"/>
      <c r="CI120" s="895"/>
      <c r="CJ120" s="895"/>
      <c r="CK120" s="896" t="s">
        <v>472</v>
      </c>
      <c r="CL120" s="880"/>
      <c r="CM120" s="880"/>
      <c r="CN120" s="880"/>
      <c r="CO120" s="881"/>
      <c r="CP120" s="900" t="s">
        <v>473</v>
      </c>
      <c r="CQ120" s="901"/>
      <c r="CR120" s="901"/>
      <c r="CS120" s="901"/>
      <c r="CT120" s="901"/>
      <c r="CU120" s="901"/>
      <c r="CV120" s="901"/>
      <c r="CW120" s="901"/>
      <c r="CX120" s="901"/>
      <c r="CY120" s="901"/>
      <c r="CZ120" s="901"/>
      <c r="DA120" s="901"/>
      <c r="DB120" s="901"/>
      <c r="DC120" s="901"/>
      <c r="DD120" s="901"/>
      <c r="DE120" s="901"/>
      <c r="DF120" s="902"/>
      <c r="DG120" s="889">
        <v>1237614</v>
      </c>
      <c r="DH120" s="870"/>
      <c r="DI120" s="870"/>
      <c r="DJ120" s="870"/>
      <c r="DK120" s="870"/>
      <c r="DL120" s="870">
        <v>1217576</v>
      </c>
      <c r="DM120" s="870"/>
      <c r="DN120" s="870"/>
      <c r="DO120" s="870"/>
      <c r="DP120" s="870"/>
      <c r="DQ120" s="870">
        <v>1226710</v>
      </c>
      <c r="DR120" s="870"/>
      <c r="DS120" s="870"/>
      <c r="DT120" s="870"/>
      <c r="DU120" s="870"/>
      <c r="DV120" s="871">
        <v>50.1</v>
      </c>
      <c r="DW120" s="871"/>
      <c r="DX120" s="871"/>
      <c r="DY120" s="871"/>
      <c r="DZ120" s="872"/>
    </row>
    <row r="121" spans="1:130" s="226" customFormat="1" ht="26.25" customHeight="1" x14ac:dyDescent="0.15">
      <c r="A121" s="848"/>
      <c r="B121" s="849"/>
      <c r="C121" s="891" t="s">
        <v>474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394</v>
      </c>
      <c r="AB121" s="808"/>
      <c r="AC121" s="808"/>
      <c r="AD121" s="808"/>
      <c r="AE121" s="809"/>
      <c r="AF121" s="810" t="s">
        <v>445</v>
      </c>
      <c r="AG121" s="808"/>
      <c r="AH121" s="808"/>
      <c r="AI121" s="808"/>
      <c r="AJ121" s="809"/>
      <c r="AK121" s="810" t="s">
        <v>394</v>
      </c>
      <c r="AL121" s="808"/>
      <c r="AM121" s="808"/>
      <c r="AN121" s="808"/>
      <c r="AO121" s="809"/>
      <c r="AP121" s="852" t="s">
        <v>445</v>
      </c>
      <c r="AQ121" s="853"/>
      <c r="AR121" s="853"/>
      <c r="AS121" s="853"/>
      <c r="AT121" s="854"/>
      <c r="AU121" s="911"/>
      <c r="AV121" s="912"/>
      <c r="AW121" s="912"/>
      <c r="AX121" s="912"/>
      <c r="AY121" s="913"/>
      <c r="AZ121" s="843" t="s">
        <v>475</v>
      </c>
      <c r="BA121" s="780"/>
      <c r="BB121" s="780"/>
      <c r="BC121" s="780"/>
      <c r="BD121" s="780"/>
      <c r="BE121" s="780"/>
      <c r="BF121" s="780"/>
      <c r="BG121" s="780"/>
      <c r="BH121" s="780"/>
      <c r="BI121" s="780"/>
      <c r="BJ121" s="780"/>
      <c r="BK121" s="780"/>
      <c r="BL121" s="780"/>
      <c r="BM121" s="780"/>
      <c r="BN121" s="780"/>
      <c r="BO121" s="780"/>
      <c r="BP121" s="781"/>
      <c r="BQ121" s="844" t="s">
        <v>440</v>
      </c>
      <c r="BR121" s="845"/>
      <c r="BS121" s="845"/>
      <c r="BT121" s="845"/>
      <c r="BU121" s="845"/>
      <c r="BV121" s="845" t="s">
        <v>440</v>
      </c>
      <c r="BW121" s="845"/>
      <c r="BX121" s="845"/>
      <c r="BY121" s="845"/>
      <c r="BZ121" s="845"/>
      <c r="CA121" s="845" t="s">
        <v>440</v>
      </c>
      <c r="CB121" s="845"/>
      <c r="CC121" s="845"/>
      <c r="CD121" s="845"/>
      <c r="CE121" s="845"/>
      <c r="CF121" s="903" t="s">
        <v>181</v>
      </c>
      <c r="CG121" s="904"/>
      <c r="CH121" s="904"/>
      <c r="CI121" s="904"/>
      <c r="CJ121" s="904"/>
      <c r="CK121" s="897"/>
      <c r="CL121" s="883"/>
      <c r="CM121" s="883"/>
      <c r="CN121" s="883"/>
      <c r="CO121" s="884"/>
      <c r="CP121" s="863" t="s">
        <v>476</v>
      </c>
      <c r="CQ121" s="864"/>
      <c r="CR121" s="864"/>
      <c r="CS121" s="864"/>
      <c r="CT121" s="864"/>
      <c r="CU121" s="864"/>
      <c r="CV121" s="864"/>
      <c r="CW121" s="864"/>
      <c r="CX121" s="864"/>
      <c r="CY121" s="864"/>
      <c r="CZ121" s="864"/>
      <c r="DA121" s="864"/>
      <c r="DB121" s="864"/>
      <c r="DC121" s="864"/>
      <c r="DD121" s="864"/>
      <c r="DE121" s="864"/>
      <c r="DF121" s="865"/>
      <c r="DG121" s="844" t="s">
        <v>440</v>
      </c>
      <c r="DH121" s="845"/>
      <c r="DI121" s="845"/>
      <c r="DJ121" s="845"/>
      <c r="DK121" s="845"/>
      <c r="DL121" s="845">
        <v>60320</v>
      </c>
      <c r="DM121" s="845"/>
      <c r="DN121" s="845"/>
      <c r="DO121" s="845"/>
      <c r="DP121" s="845"/>
      <c r="DQ121" s="845">
        <v>67592</v>
      </c>
      <c r="DR121" s="845"/>
      <c r="DS121" s="845"/>
      <c r="DT121" s="845"/>
      <c r="DU121" s="845"/>
      <c r="DV121" s="822">
        <v>2.8</v>
      </c>
      <c r="DW121" s="822"/>
      <c r="DX121" s="822"/>
      <c r="DY121" s="822"/>
      <c r="DZ121" s="823"/>
    </row>
    <row r="122" spans="1:130" s="226" customFormat="1" ht="26.25" customHeight="1" x14ac:dyDescent="0.15">
      <c r="A122" s="848"/>
      <c r="B122" s="849"/>
      <c r="C122" s="843" t="s">
        <v>456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394</v>
      </c>
      <c r="AB122" s="808"/>
      <c r="AC122" s="808"/>
      <c r="AD122" s="808"/>
      <c r="AE122" s="809"/>
      <c r="AF122" s="810" t="s">
        <v>394</v>
      </c>
      <c r="AG122" s="808"/>
      <c r="AH122" s="808"/>
      <c r="AI122" s="808"/>
      <c r="AJ122" s="809"/>
      <c r="AK122" s="810" t="s">
        <v>181</v>
      </c>
      <c r="AL122" s="808"/>
      <c r="AM122" s="808"/>
      <c r="AN122" s="808"/>
      <c r="AO122" s="809"/>
      <c r="AP122" s="852" t="s">
        <v>181</v>
      </c>
      <c r="AQ122" s="853"/>
      <c r="AR122" s="853"/>
      <c r="AS122" s="853"/>
      <c r="AT122" s="854"/>
      <c r="AU122" s="911"/>
      <c r="AV122" s="912"/>
      <c r="AW122" s="912"/>
      <c r="AX122" s="912"/>
      <c r="AY122" s="913"/>
      <c r="AZ122" s="866" t="s">
        <v>477</v>
      </c>
      <c r="BA122" s="867"/>
      <c r="BB122" s="867"/>
      <c r="BC122" s="867"/>
      <c r="BD122" s="867"/>
      <c r="BE122" s="867"/>
      <c r="BF122" s="867"/>
      <c r="BG122" s="867"/>
      <c r="BH122" s="867"/>
      <c r="BI122" s="867"/>
      <c r="BJ122" s="867"/>
      <c r="BK122" s="867"/>
      <c r="BL122" s="867"/>
      <c r="BM122" s="867"/>
      <c r="BN122" s="867"/>
      <c r="BO122" s="867"/>
      <c r="BP122" s="868"/>
      <c r="BQ122" s="907">
        <v>3194814</v>
      </c>
      <c r="BR122" s="873"/>
      <c r="BS122" s="873"/>
      <c r="BT122" s="873"/>
      <c r="BU122" s="873"/>
      <c r="BV122" s="873">
        <v>3403349</v>
      </c>
      <c r="BW122" s="873"/>
      <c r="BX122" s="873"/>
      <c r="BY122" s="873"/>
      <c r="BZ122" s="873"/>
      <c r="CA122" s="873">
        <v>3733465</v>
      </c>
      <c r="CB122" s="873"/>
      <c r="CC122" s="873"/>
      <c r="CD122" s="873"/>
      <c r="CE122" s="873"/>
      <c r="CF122" s="874">
        <v>152.5</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44"/>
      <c r="DH122" s="845"/>
      <c r="DI122" s="845"/>
      <c r="DJ122" s="845"/>
      <c r="DK122" s="845"/>
      <c r="DL122" s="845"/>
      <c r="DM122" s="845"/>
      <c r="DN122" s="845"/>
      <c r="DO122" s="845"/>
      <c r="DP122" s="845"/>
      <c r="DQ122" s="845"/>
      <c r="DR122" s="845"/>
      <c r="DS122" s="845"/>
      <c r="DT122" s="845"/>
      <c r="DU122" s="845"/>
      <c r="DV122" s="822"/>
      <c r="DW122" s="822"/>
      <c r="DX122" s="822"/>
      <c r="DY122" s="822"/>
      <c r="DZ122" s="823"/>
    </row>
    <row r="123" spans="1:130" s="226" customFormat="1" ht="26.25" customHeight="1" x14ac:dyDescent="0.15">
      <c r="A123" s="848"/>
      <c r="B123" s="849"/>
      <c r="C123" s="843" t="s">
        <v>462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394</v>
      </c>
      <c r="AB123" s="808"/>
      <c r="AC123" s="808"/>
      <c r="AD123" s="808"/>
      <c r="AE123" s="809"/>
      <c r="AF123" s="810" t="s">
        <v>440</v>
      </c>
      <c r="AG123" s="808"/>
      <c r="AH123" s="808"/>
      <c r="AI123" s="808"/>
      <c r="AJ123" s="809"/>
      <c r="AK123" s="810" t="s">
        <v>394</v>
      </c>
      <c r="AL123" s="808"/>
      <c r="AM123" s="808"/>
      <c r="AN123" s="808"/>
      <c r="AO123" s="809"/>
      <c r="AP123" s="852" t="s">
        <v>440</v>
      </c>
      <c r="AQ123" s="853"/>
      <c r="AR123" s="853"/>
      <c r="AS123" s="853"/>
      <c r="AT123" s="854"/>
      <c r="AU123" s="914"/>
      <c r="AV123" s="915"/>
      <c r="AW123" s="915"/>
      <c r="AX123" s="915"/>
      <c r="AY123" s="915"/>
      <c r="AZ123" s="247" t="s">
        <v>190</v>
      </c>
      <c r="BA123" s="247"/>
      <c r="BB123" s="247"/>
      <c r="BC123" s="247"/>
      <c r="BD123" s="247"/>
      <c r="BE123" s="247"/>
      <c r="BF123" s="247"/>
      <c r="BG123" s="247"/>
      <c r="BH123" s="247"/>
      <c r="BI123" s="247"/>
      <c r="BJ123" s="247"/>
      <c r="BK123" s="247"/>
      <c r="BL123" s="247"/>
      <c r="BM123" s="247"/>
      <c r="BN123" s="247"/>
      <c r="BO123" s="905" t="s">
        <v>478</v>
      </c>
      <c r="BP123" s="906"/>
      <c r="BQ123" s="860">
        <v>4602719</v>
      </c>
      <c r="BR123" s="861"/>
      <c r="BS123" s="861"/>
      <c r="BT123" s="861"/>
      <c r="BU123" s="861"/>
      <c r="BV123" s="861">
        <v>4901660</v>
      </c>
      <c r="BW123" s="861"/>
      <c r="BX123" s="861"/>
      <c r="BY123" s="861"/>
      <c r="BZ123" s="861"/>
      <c r="CA123" s="861">
        <v>5463708</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26" customFormat="1" ht="26.25" customHeight="1" thickBot="1" x14ac:dyDescent="0.2">
      <c r="A124" s="848"/>
      <c r="B124" s="849"/>
      <c r="C124" s="843"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394</v>
      </c>
      <c r="AB124" s="808"/>
      <c r="AC124" s="808"/>
      <c r="AD124" s="808"/>
      <c r="AE124" s="809"/>
      <c r="AF124" s="810" t="s">
        <v>438</v>
      </c>
      <c r="AG124" s="808"/>
      <c r="AH124" s="808"/>
      <c r="AI124" s="808"/>
      <c r="AJ124" s="809"/>
      <c r="AK124" s="810" t="s">
        <v>450</v>
      </c>
      <c r="AL124" s="808"/>
      <c r="AM124" s="808"/>
      <c r="AN124" s="808"/>
      <c r="AO124" s="809"/>
      <c r="AP124" s="852" t="s">
        <v>438</v>
      </c>
      <c r="AQ124" s="853"/>
      <c r="AR124" s="853"/>
      <c r="AS124" s="853"/>
      <c r="AT124" s="854"/>
      <c r="AU124" s="855" t="s">
        <v>479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35.5</v>
      </c>
      <c r="BR124" s="859"/>
      <c r="BS124" s="859"/>
      <c r="BT124" s="859"/>
      <c r="BU124" s="859"/>
      <c r="BV124" s="859">
        <v>27.3</v>
      </c>
      <c r="BW124" s="859"/>
      <c r="BX124" s="859"/>
      <c r="BY124" s="859"/>
      <c r="BZ124" s="859"/>
      <c r="CA124" s="859">
        <v>25.2</v>
      </c>
      <c r="CB124" s="859"/>
      <c r="CC124" s="859"/>
      <c r="CD124" s="859"/>
      <c r="CE124" s="859"/>
      <c r="CF124" s="754"/>
      <c r="CG124" s="755"/>
      <c r="CH124" s="755"/>
      <c r="CI124" s="755"/>
      <c r="CJ124" s="890"/>
      <c r="CK124" s="898"/>
      <c r="CL124" s="898"/>
      <c r="CM124" s="898"/>
      <c r="CN124" s="898"/>
      <c r="CO124" s="899"/>
      <c r="CP124" s="863" t="s">
        <v>480</v>
      </c>
      <c r="CQ124" s="864"/>
      <c r="CR124" s="864"/>
      <c r="CS124" s="864"/>
      <c r="CT124" s="864"/>
      <c r="CU124" s="864"/>
      <c r="CV124" s="864"/>
      <c r="CW124" s="864"/>
      <c r="CX124" s="864"/>
      <c r="CY124" s="864"/>
      <c r="CZ124" s="864"/>
      <c r="DA124" s="864"/>
      <c r="DB124" s="864"/>
      <c r="DC124" s="864"/>
      <c r="DD124" s="864"/>
      <c r="DE124" s="864"/>
      <c r="DF124" s="865"/>
      <c r="DG124" s="791" t="s">
        <v>440</v>
      </c>
      <c r="DH124" s="792"/>
      <c r="DI124" s="792"/>
      <c r="DJ124" s="792"/>
      <c r="DK124" s="793"/>
      <c r="DL124" s="794" t="s">
        <v>440</v>
      </c>
      <c r="DM124" s="792"/>
      <c r="DN124" s="792"/>
      <c r="DO124" s="792"/>
      <c r="DP124" s="793"/>
      <c r="DQ124" s="794" t="s">
        <v>394</v>
      </c>
      <c r="DR124" s="792"/>
      <c r="DS124" s="792"/>
      <c r="DT124" s="792"/>
      <c r="DU124" s="793"/>
      <c r="DV124" s="876" t="s">
        <v>181</v>
      </c>
      <c r="DW124" s="877"/>
      <c r="DX124" s="877"/>
      <c r="DY124" s="877"/>
      <c r="DZ124" s="878"/>
    </row>
    <row r="125" spans="1:130" s="226" customFormat="1" ht="26.25" customHeight="1" x14ac:dyDescent="0.15">
      <c r="A125" s="848"/>
      <c r="B125" s="849"/>
      <c r="C125" s="843" t="s">
        <v>467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440</v>
      </c>
      <c r="AB125" s="808"/>
      <c r="AC125" s="808"/>
      <c r="AD125" s="808"/>
      <c r="AE125" s="809"/>
      <c r="AF125" s="810" t="s">
        <v>440</v>
      </c>
      <c r="AG125" s="808"/>
      <c r="AH125" s="808"/>
      <c r="AI125" s="808"/>
      <c r="AJ125" s="809"/>
      <c r="AK125" s="810" t="s">
        <v>440</v>
      </c>
      <c r="AL125" s="808"/>
      <c r="AM125" s="808"/>
      <c r="AN125" s="808"/>
      <c r="AO125" s="809"/>
      <c r="AP125" s="852" t="s">
        <v>440</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481</v>
      </c>
      <c r="CL125" s="880"/>
      <c r="CM125" s="880"/>
      <c r="CN125" s="880"/>
      <c r="CO125" s="881"/>
      <c r="CP125" s="888" t="s">
        <v>482</v>
      </c>
      <c r="CQ125" s="836"/>
      <c r="CR125" s="836"/>
      <c r="CS125" s="836"/>
      <c r="CT125" s="836"/>
      <c r="CU125" s="836"/>
      <c r="CV125" s="836"/>
      <c r="CW125" s="836"/>
      <c r="CX125" s="836"/>
      <c r="CY125" s="836"/>
      <c r="CZ125" s="836"/>
      <c r="DA125" s="836"/>
      <c r="DB125" s="836"/>
      <c r="DC125" s="836"/>
      <c r="DD125" s="836"/>
      <c r="DE125" s="836"/>
      <c r="DF125" s="837"/>
      <c r="DG125" s="889" t="s">
        <v>181</v>
      </c>
      <c r="DH125" s="870"/>
      <c r="DI125" s="870"/>
      <c r="DJ125" s="870"/>
      <c r="DK125" s="870"/>
      <c r="DL125" s="870" t="s">
        <v>440</v>
      </c>
      <c r="DM125" s="870"/>
      <c r="DN125" s="870"/>
      <c r="DO125" s="870"/>
      <c r="DP125" s="870"/>
      <c r="DQ125" s="870" t="s">
        <v>440</v>
      </c>
      <c r="DR125" s="870"/>
      <c r="DS125" s="870"/>
      <c r="DT125" s="870"/>
      <c r="DU125" s="870"/>
      <c r="DV125" s="871" t="s">
        <v>181</v>
      </c>
      <c r="DW125" s="871"/>
      <c r="DX125" s="871"/>
      <c r="DY125" s="871"/>
      <c r="DZ125" s="872"/>
    </row>
    <row r="126" spans="1:130" s="226" customFormat="1" ht="26.25" customHeight="1" thickBot="1" x14ac:dyDescent="0.2">
      <c r="A126" s="848"/>
      <c r="B126" s="849"/>
      <c r="C126" s="843" t="s">
        <v>469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440</v>
      </c>
      <c r="AB126" s="808"/>
      <c r="AC126" s="808"/>
      <c r="AD126" s="808"/>
      <c r="AE126" s="809"/>
      <c r="AF126" s="810" t="s">
        <v>394</v>
      </c>
      <c r="AG126" s="808"/>
      <c r="AH126" s="808"/>
      <c r="AI126" s="808"/>
      <c r="AJ126" s="809"/>
      <c r="AK126" s="810" t="s">
        <v>440</v>
      </c>
      <c r="AL126" s="808"/>
      <c r="AM126" s="808"/>
      <c r="AN126" s="808"/>
      <c r="AO126" s="809"/>
      <c r="AP126" s="852" t="s">
        <v>440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483</v>
      </c>
      <c r="CQ126" s="780"/>
      <c r="CR126" s="780"/>
      <c r="CS126" s="780"/>
      <c r="CT126" s="780"/>
      <c r="CU126" s="780"/>
      <c r="CV126" s="780"/>
      <c r="CW126" s="780"/>
      <c r="CX126" s="780"/>
      <c r="CY126" s="780"/>
      <c r="CZ126" s="780"/>
      <c r="DA126" s="780"/>
      <c r="DB126" s="780"/>
      <c r="DC126" s="780"/>
      <c r="DD126" s="780"/>
      <c r="DE126" s="780"/>
      <c r="DF126" s="781"/>
      <c r="DG126" s="844" t="s">
        <v>394</v>
      </c>
      <c r="DH126" s="845"/>
      <c r="DI126" s="845"/>
      <c r="DJ126" s="845"/>
      <c r="DK126" s="845"/>
      <c r="DL126" s="845" t="s">
        <v>394</v>
      </c>
      <c r="DM126" s="845"/>
      <c r="DN126" s="845"/>
      <c r="DO126" s="845"/>
      <c r="DP126" s="845"/>
      <c r="DQ126" s="845" t="s">
        <v>394</v>
      </c>
      <c r="DR126" s="845"/>
      <c r="DS126" s="845"/>
      <c r="DT126" s="845"/>
      <c r="DU126" s="845"/>
      <c r="DV126" s="822" t="s">
        <v>440</v>
      </c>
      <c r="DW126" s="822"/>
      <c r="DX126" s="822"/>
      <c r="DY126" s="822"/>
      <c r="DZ126" s="823"/>
    </row>
    <row r="127" spans="1:130" s="226" customFormat="1" ht="26.25" customHeight="1" x14ac:dyDescent="0.15">
      <c r="A127" s="850"/>
      <c r="B127" s="851"/>
      <c r="C127" s="866" t="s">
        <v>484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440</v>
      </c>
      <c r="AB127" s="808"/>
      <c r="AC127" s="808"/>
      <c r="AD127" s="808"/>
      <c r="AE127" s="809"/>
      <c r="AF127" s="810" t="s">
        <v>440</v>
      </c>
      <c r="AG127" s="808"/>
      <c r="AH127" s="808"/>
      <c r="AI127" s="808"/>
      <c r="AJ127" s="809"/>
      <c r="AK127" s="810" t="s">
        <v>181</v>
      </c>
      <c r="AL127" s="808"/>
      <c r="AM127" s="808"/>
      <c r="AN127" s="808"/>
      <c r="AO127" s="809"/>
      <c r="AP127" s="852" t="s">
        <v>181</v>
      </c>
      <c r="AQ127" s="853"/>
      <c r="AR127" s="853"/>
      <c r="AS127" s="853"/>
      <c r="AT127" s="854"/>
      <c r="AU127" s="228"/>
      <c r="AV127" s="228"/>
      <c r="AW127" s="228"/>
      <c r="AX127" s="869" t="s">
        <v>485</v>
      </c>
      <c r="AY127" s="840"/>
      <c r="AZ127" s="840"/>
      <c r="BA127" s="840"/>
      <c r="BB127" s="840"/>
      <c r="BC127" s="840"/>
      <c r="BD127" s="840"/>
      <c r="BE127" s="841"/>
      <c r="BF127" s="839" t="s">
        <v>486</v>
      </c>
      <c r="BG127" s="840"/>
      <c r="BH127" s="840"/>
      <c r="BI127" s="840"/>
      <c r="BJ127" s="840"/>
      <c r="BK127" s="840"/>
      <c r="BL127" s="841"/>
      <c r="BM127" s="839" t="s">
        <v>487</v>
      </c>
      <c r="BN127" s="840"/>
      <c r="BO127" s="840"/>
      <c r="BP127" s="840"/>
      <c r="BQ127" s="840"/>
      <c r="BR127" s="840"/>
      <c r="BS127" s="841"/>
      <c r="BT127" s="839" t="s">
        <v>488</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489</v>
      </c>
      <c r="CQ127" s="780"/>
      <c r="CR127" s="780"/>
      <c r="CS127" s="780"/>
      <c r="CT127" s="780"/>
      <c r="CU127" s="780"/>
      <c r="CV127" s="780"/>
      <c r="CW127" s="780"/>
      <c r="CX127" s="780"/>
      <c r="CY127" s="780"/>
      <c r="CZ127" s="780"/>
      <c r="DA127" s="780"/>
      <c r="DB127" s="780"/>
      <c r="DC127" s="780"/>
      <c r="DD127" s="780"/>
      <c r="DE127" s="780"/>
      <c r="DF127" s="781"/>
      <c r="DG127" s="844" t="s">
        <v>181</v>
      </c>
      <c r="DH127" s="845"/>
      <c r="DI127" s="845"/>
      <c r="DJ127" s="845"/>
      <c r="DK127" s="845"/>
      <c r="DL127" s="845" t="s">
        <v>440</v>
      </c>
      <c r="DM127" s="845"/>
      <c r="DN127" s="845"/>
      <c r="DO127" s="845"/>
      <c r="DP127" s="845"/>
      <c r="DQ127" s="845" t="s">
        <v>440</v>
      </c>
      <c r="DR127" s="845"/>
      <c r="DS127" s="845"/>
      <c r="DT127" s="845"/>
      <c r="DU127" s="845"/>
      <c r="DV127" s="822" t="s">
        <v>181</v>
      </c>
      <c r="DW127" s="822"/>
      <c r="DX127" s="822"/>
      <c r="DY127" s="822"/>
      <c r="DZ127" s="823"/>
    </row>
    <row r="128" spans="1:130" s="226" customFormat="1" ht="26.25" customHeight="1" thickBot="1" x14ac:dyDescent="0.2">
      <c r="A128" s="824" t="s">
        <v>490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491</v>
      </c>
      <c r="X128" s="826"/>
      <c r="Y128" s="826"/>
      <c r="Z128" s="827"/>
      <c r="AA128" s="828" t="s">
        <v>440</v>
      </c>
      <c r="AB128" s="829"/>
      <c r="AC128" s="829"/>
      <c r="AD128" s="829"/>
      <c r="AE128" s="830"/>
      <c r="AF128" s="831" t="s">
        <v>440</v>
      </c>
      <c r="AG128" s="829"/>
      <c r="AH128" s="829"/>
      <c r="AI128" s="829"/>
      <c r="AJ128" s="830"/>
      <c r="AK128" s="831" t="s">
        <v>440</v>
      </c>
      <c r="AL128" s="829"/>
      <c r="AM128" s="829"/>
      <c r="AN128" s="829"/>
      <c r="AO128" s="830"/>
      <c r="AP128" s="832"/>
      <c r="AQ128" s="833"/>
      <c r="AR128" s="833"/>
      <c r="AS128" s="833"/>
      <c r="AT128" s="834"/>
      <c r="AU128" s="228"/>
      <c r="AV128" s="228"/>
      <c r="AW128" s="228"/>
      <c r="AX128" s="835" t="s">
        <v>492</v>
      </c>
      <c r="AY128" s="836"/>
      <c r="AZ128" s="836"/>
      <c r="BA128" s="836"/>
      <c r="BB128" s="836"/>
      <c r="BC128" s="836"/>
      <c r="BD128" s="836"/>
      <c r="BE128" s="837"/>
      <c r="BF128" s="814" t="s">
        <v>440</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493</v>
      </c>
      <c r="CQ128" s="758"/>
      <c r="CR128" s="758"/>
      <c r="CS128" s="758"/>
      <c r="CT128" s="758"/>
      <c r="CU128" s="758"/>
      <c r="CV128" s="758"/>
      <c r="CW128" s="758"/>
      <c r="CX128" s="758"/>
      <c r="CY128" s="758"/>
      <c r="CZ128" s="758"/>
      <c r="DA128" s="758"/>
      <c r="DB128" s="758"/>
      <c r="DC128" s="758"/>
      <c r="DD128" s="758"/>
      <c r="DE128" s="758"/>
      <c r="DF128" s="759"/>
      <c r="DG128" s="818" t="s">
        <v>394</v>
      </c>
      <c r="DH128" s="819"/>
      <c r="DI128" s="819"/>
      <c r="DJ128" s="819"/>
      <c r="DK128" s="819"/>
      <c r="DL128" s="819" t="s">
        <v>494</v>
      </c>
      <c r="DM128" s="819"/>
      <c r="DN128" s="819"/>
      <c r="DO128" s="819"/>
      <c r="DP128" s="819"/>
      <c r="DQ128" s="819" t="s">
        <v>181</v>
      </c>
      <c r="DR128" s="819"/>
      <c r="DS128" s="819"/>
      <c r="DT128" s="819"/>
      <c r="DU128" s="819"/>
      <c r="DV128" s="820" t="s">
        <v>438</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495</v>
      </c>
      <c r="X129" s="805"/>
      <c r="Y129" s="805"/>
      <c r="Z129" s="806"/>
      <c r="AA129" s="807">
        <v>2377136</v>
      </c>
      <c r="AB129" s="808"/>
      <c r="AC129" s="808"/>
      <c r="AD129" s="808"/>
      <c r="AE129" s="809"/>
      <c r="AF129" s="810">
        <v>2505647</v>
      </c>
      <c r="AG129" s="808"/>
      <c r="AH129" s="808"/>
      <c r="AI129" s="808"/>
      <c r="AJ129" s="809"/>
      <c r="AK129" s="810">
        <v>2712240</v>
      </c>
      <c r="AL129" s="808"/>
      <c r="AM129" s="808"/>
      <c r="AN129" s="808"/>
      <c r="AO129" s="809"/>
      <c r="AP129" s="811"/>
      <c r="AQ129" s="812"/>
      <c r="AR129" s="812"/>
      <c r="AS129" s="812"/>
      <c r="AT129" s="813"/>
      <c r="AU129" s="229"/>
      <c r="AV129" s="229"/>
      <c r="AW129" s="229"/>
      <c r="AX129" s="779" t="s">
        <v>496</v>
      </c>
      <c r="AY129" s="780"/>
      <c r="AZ129" s="780"/>
      <c r="BA129" s="780"/>
      <c r="BB129" s="780"/>
      <c r="BC129" s="780"/>
      <c r="BD129" s="780"/>
      <c r="BE129" s="781"/>
      <c r="BF129" s="798" t="s">
        <v>181</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498</v>
      </c>
      <c r="X130" s="805"/>
      <c r="Y130" s="805"/>
      <c r="Z130" s="806"/>
      <c r="AA130" s="807">
        <v>255202</v>
      </c>
      <c r="AB130" s="808"/>
      <c r="AC130" s="808"/>
      <c r="AD130" s="808"/>
      <c r="AE130" s="809"/>
      <c r="AF130" s="810">
        <v>258391</v>
      </c>
      <c r="AG130" s="808"/>
      <c r="AH130" s="808"/>
      <c r="AI130" s="808"/>
      <c r="AJ130" s="809"/>
      <c r="AK130" s="810">
        <v>263744</v>
      </c>
      <c r="AL130" s="808"/>
      <c r="AM130" s="808"/>
      <c r="AN130" s="808"/>
      <c r="AO130" s="809"/>
      <c r="AP130" s="811"/>
      <c r="AQ130" s="812"/>
      <c r="AR130" s="812"/>
      <c r="AS130" s="812"/>
      <c r="AT130" s="813"/>
      <c r="AU130" s="229"/>
      <c r="AV130" s="229"/>
      <c r="AW130" s="229"/>
      <c r="AX130" s="779" t="s">
        <v>499</v>
      </c>
      <c r="AY130" s="780"/>
      <c r="AZ130" s="780"/>
      <c r="BA130" s="780"/>
      <c r="BB130" s="780"/>
      <c r="BC130" s="780"/>
      <c r="BD130" s="780"/>
      <c r="BE130" s="781"/>
      <c r="BF130" s="782">
        <v>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500</v>
      </c>
      <c r="X131" s="789"/>
      <c r="Y131" s="789"/>
      <c r="Z131" s="790"/>
      <c r="AA131" s="791">
        <v>2121934</v>
      </c>
      <c r="AB131" s="792"/>
      <c r="AC131" s="792"/>
      <c r="AD131" s="792"/>
      <c r="AE131" s="793"/>
      <c r="AF131" s="794">
        <v>2247256</v>
      </c>
      <c r="AG131" s="792"/>
      <c r="AH131" s="792"/>
      <c r="AI131" s="792"/>
      <c r="AJ131" s="793"/>
      <c r="AK131" s="794">
        <v>2448496</v>
      </c>
      <c r="AL131" s="792"/>
      <c r="AM131" s="792"/>
      <c r="AN131" s="792"/>
      <c r="AO131" s="793"/>
      <c r="AP131" s="795"/>
      <c r="AQ131" s="796"/>
      <c r="AR131" s="796"/>
      <c r="AS131" s="796"/>
      <c r="AT131" s="797"/>
      <c r="AU131" s="229"/>
      <c r="AV131" s="229"/>
      <c r="AW131" s="229"/>
      <c r="AX131" s="757" t="s">
        <v>501</v>
      </c>
      <c r="AY131" s="758"/>
      <c r="AZ131" s="758"/>
      <c r="BA131" s="758"/>
      <c r="BB131" s="758"/>
      <c r="BC131" s="758"/>
      <c r="BD131" s="758"/>
      <c r="BE131" s="759"/>
      <c r="BF131" s="760">
        <v>25.2</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503</v>
      </c>
      <c r="W132" s="770"/>
      <c r="X132" s="770"/>
      <c r="Y132" s="770"/>
      <c r="Z132" s="771"/>
      <c r="AA132" s="772">
        <v>7.0906540920000003</v>
      </c>
      <c r="AB132" s="773"/>
      <c r="AC132" s="773"/>
      <c r="AD132" s="773"/>
      <c r="AE132" s="774"/>
      <c r="AF132" s="775">
        <v>7.320661286</v>
      </c>
      <c r="AG132" s="773"/>
      <c r="AH132" s="773"/>
      <c r="AI132" s="773"/>
      <c r="AJ132" s="774"/>
      <c r="AK132" s="775">
        <v>6.6626206449999996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504</v>
      </c>
      <c r="W133" s="749"/>
      <c r="X133" s="749"/>
      <c r="Y133" s="749"/>
      <c r="Z133" s="750"/>
      <c r="AA133" s="751">
        <v>7.1</v>
      </c>
      <c r="AB133" s="752"/>
      <c r="AC133" s="752"/>
      <c r="AD133" s="752"/>
      <c r="AE133" s="753"/>
      <c r="AF133" s="751">
        <v>7.1</v>
      </c>
      <c r="AG133" s="752"/>
      <c r="AH133" s="752"/>
      <c r="AI133" s="752"/>
      <c r="AJ133" s="753"/>
      <c r="AK133" s="751">
        <v>7</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bUY/iV4F66GpJbYmby9To06bm8qZShofUEEfgmfE8aQqSOFl8QjHHhJsvPGBr4e8YqG3lwi7cGATLHlfin4dQ==" saltValue="g4vyubQT0m1aNDx+xKq6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Normal="85" zoomScaleSheetLayoutView="100" workbookViewId="0">
      <selection activeCell="N54" sqref="N54"/>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K64" zoomScaleNormal="100" zoomScaleSheetLayoutView="55" workbookViewId="0">
      <selection activeCell="N54" sqref="N54"/>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VvIXjmqIAQSL/tM8lfy4Dm0S65ON3LMcWG3RdCzDNWzumWONeBcTIGA07ato71dsGUzoq6teOsbYc11KeV0Hg==" saltValue="yPrykg+CG2tchMX0Thji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N54" sqref="N54"/>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508</v>
      </c>
      <c r="AP7" s="268"/>
      <c r="AQ7" s="269" t="s">
        <v>509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510</v>
      </c>
      <c r="AQ8" s="275" t="s">
        <v>511</v>
      </c>
      <c r="AR8" s="276" t="s">
        <v>512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513</v>
      </c>
      <c r="AL9" s="1160"/>
      <c r="AM9" s="1160"/>
      <c r="AN9" s="1161"/>
      <c r="AO9" s="277">
        <v>724339</v>
      </c>
      <c r="AP9" s="277">
        <v>90815</v>
      </c>
      <c r="AQ9" s="278">
        <v>138005</v>
      </c>
      <c r="AR9" s="279">
        <v>-34.200000000000003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514</v>
      </c>
      <c r="AL10" s="1160"/>
      <c r="AM10" s="1160"/>
      <c r="AN10" s="1161"/>
      <c r="AO10" s="280">
        <v>138862</v>
      </c>
      <c r="AP10" s="280">
        <v>17410</v>
      </c>
      <c r="AQ10" s="281">
        <v>18944</v>
      </c>
      <c r="AR10" s="282">
        <v>-8.1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515</v>
      </c>
      <c r="AL11" s="1160"/>
      <c r="AM11" s="1160"/>
      <c r="AN11" s="1161"/>
      <c r="AO11" s="280" t="s">
        <v>516</v>
      </c>
      <c r="AP11" s="280" t="s">
        <v>516</v>
      </c>
      <c r="AQ11" s="281">
        <v>1141</v>
      </c>
      <c r="AR11" s="282" t="s">
        <v>516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517</v>
      </c>
      <c r="AL12" s="1160"/>
      <c r="AM12" s="1160"/>
      <c r="AN12" s="1161"/>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518</v>
      </c>
      <c r="AL13" s="1160"/>
      <c r="AM13" s="1160"/>
      <c r="AN13" s="1161"/>
      <c r="AO13" s="280">
        <v>51400</v>
      </c>
      <c r="AP13" s="280">
        <v>6444</v>
      </c>
      <c r="AQ13" s="281">
        <v>5446</v>
      </c>
      <c r="AR13" s="282">
        <v>18.3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519</v>
      </c>
      <c r="AL14" s="1160"/>
      <c r="AM14" s="1160"/>
      <c r="AN14" s="1161"/>
      <c r="AO14" s="280">
        <v>16035</v>
      </c>
      <c r="AP14" s="280">
        <v>2010</v>
      </c>
      <c r="AQ14" s="281">
        <v>2970</v>
      </c>
      <c r="AR14" s="282">
        <v>-32.299999999999997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520</v>
      </c>
      <c r="AL15" s="1163"/>
      <c r="AM15" s="1163"/>
      <c r="AN15" s="1164"/>
      <c r="AO15" s="280">
        <v>-52926</v>
      </c>
      <c r="AP15" s="280">
        <v>-6636</v>
      </c>
      <c r="AQ15" s="281">
        <v>-11906</v>
      </c>
      <c r="AR15" s="282">
        <v>-44.3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190</v>
      </c>
      <c r="AL16" s="1163"/>
      <c r="AM16" s="1163"/>
      <c r="AN16" s="1164"/>
      <c r="AO16" s="280">
        <v>877710</v>
      </c>
      <c r="AP16" s="280">
        <v>110044</v>
      </c>
      <c r="AQ16" s="281">
        <v>154600</v>
      </c>
      <c r="AR16" s="282">
        <v>-28.8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525</v>
      </c>
      <c r="AL21" s="1166"/>
      <c r="AM21" s="1166"/>
      <c r="AN21" s="1167"/>
      <c r="AO21" s="293">
        <v>9.2799999999999994</v>
      </c>
      <c r="AP21" s="294">
        <v>13.81</v>
      </c>
      <c r="AQ21" s="295">
        <v>-4.53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526</v>
      </c>
      <c r="AL22" s="1166"/>
      <c r="AM22" s="1166"/>
      <c r="AN22" s="1167"/>
      <c r="AO22" s="298">
        <v>95.5</v>
      </c>
      <c r="AP22" s="299">
        <v>95.5</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508</v>
      </c>
      <c r="AP30" s="268"/>
      <c r="AQ30" s="269" t="s">
        <v>509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510</v>
      </c>
      <c r="AQ31" s="275" t="s">
        <v>511</v>
      </c>
      <c r="AR31" s="276" t="s">
        <v>512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530</v>
      </c>
      <c r="AL32" s="1150"/>
      <c r="AM32" s="1150"/>
      <c r="AN32" s="1151"/>
      <c r="AO32" s="308">
        <v>297549</v>
      </c>
      <c r="AP32" s="308">
        <v>37306</v>
      </c>
      <c r="AQ32" s="309">
        <v>81359</v>
      </c>
      <c r="AR32" s="310">
        <v>-54.1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531</v>
      </c>
      <c r="AL33" s="1150"/>
      <c r="AM33" s="1150"/>
      <c r="AN33" s="1151"/>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532</v>
      </c>
      <c r="AL34" s="1150"/>
      <c r="AM34" s="1150"/>
      <c r="AN34" s="1151"/>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533</v>
      </c>
      <c r="AL35" s="1150"/>
      <c r="AM35" s="1150"/>
      <c r="AN35" s="1151"/>
      <c r="AO35" s="308">
        <v>83442</v>
      </c>
      <c r="AP35" s="308">
        <v>10462</v>
      </c>
      <c r="AQ35" s="309">
        <v>18647</v>
      </c>
      <c r="AR35" s="310">
        <v>-43.9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534</v>
      </c>
      <c r="AL36" s="1150"/>
      <c r="AM36" s="1150"/>
      <c r="AN36" s="1151"/>
      <c r="AO36" s="308">
        <v>45887</v>
      </c>
      <c r="AP36" s="308">
        <v>5753</v>
      </c>
      <c r="AQ36" s="309">
        <v>4480</v>
      </c>
      <c r="AR36" s="310">
        <v>28.4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535</v>
      </c>
      <c r="AL37" s="1150"/>
      <c r="AM37" s="1150"/>
      <c r="AN37" s="1151"/>
      <c r="AO37" s="308" t="s">
        <v>516</v>
      </c>
      <c r="AP37" s="308" t="s">
        <v>516</v>
      </c>
      <c r="AQ37" s="309">
        <v>815</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536</v>
      </c>
      <c r="AL38" s="1153"/>
      <c r="AM38" s="1153"/>
      <c r="AN38" s="1154"/>
      <c r="AO38" s="311" t="s">
        <v>516</v>
      </c>
      <c r="AP38" s="311" t="s">
        <v>516</v>
      </c>
      <c r="AQ38" s="312">
        <v>14</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537</v>
      </c>
      <c r="AL39" s="1153"/>
      <c r="AM39" s="1153"/>
      <c r="AN39" s="1154"/>
      <c r="AO39" s="308" t="s">
        <v>516</v>
      </c>
      <c r="AP39" s="308" t="s">
        <v>516</v>
      </c>
      <c r="AQ39" s="309">
        <v>-4008</v>
      </c>
      <c r="AR39" s="310" t="s">
        <v>516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538</v>
      </c>
      <c r="AL40" s="1150"/>
      <c r="AM40" s="1150"/>
      <c r="AN40" s="1151"/>
      <c r="AO40" s="308">
        <v>-263744</v>
      </c>
      <c r="AP40" s="308">
        <v>-33067</v>
      </c>
      <c r="AQ40" s="309">
        <v>-68941</v>
      </c>
      <c r="AR40" s="310">
        <v>-52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300</v>
      </c>
      <c r="AL41" s="1156"/>
      <c r="AM41" s="1156"/>
      <c r="AN41" s="1157"/>
      <c r="AO41" s="308">
        <v>163134</v>
      </c>
      <c r="AP41" s="308">
        <v>20453</v>
      </c>
      <c r="AQ41" s="309">
        <v>32367</v>
      </c>
      <c r="AR41" s="310">
        <v>-36.799999999999997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508</v>
      </c>
      <c r="AN49" s="1144" t="s">
        <v>542</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543</v>
      </c>
      <c r="AO50" s="325" t="s">
        <v>544</v>
      </c>
      <c r="AP50" s="326" t="s">
        <v>545</v>
      </c>
      <c r="AQ50" s="327" t="s">
        <v>546</v>
      </c>
      <c r="AR50" s="328" t="s">
        <v>547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294797</v>
      </c>
      <c r="AN51" s="330">
        <v>35012</v>
      </c>
      <c r="AO51" s="331">
        <v>-42.6</v>
      </c>
      <c r="AP51" s="332">
        <v>116162</v>
      </c>
      <c r="AQ51" s="333">
        <v>-3.1</v>
      </c>
      <c r="AR51" s="334">
        <v>-39.5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116263</v>
      </c>
      <c r="AN52" s="338">
        <v>13808</v>
      </c>
      <c r="AO52" s="339">
        <v>25.3</v>
      </c>
      <c r="AP52" s="340">
        <v>61562</v>
      </c>
      <c r="AQ52" s="341">
        <v>-7.4</v>
      </c>
      <c r="AR52" s="342">
        <v>32.700000000000003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183016</v>
      </c>
      <c r="AN53" s="330">
        <v>21992</v>
      </c>
      <c r="AO53" s="331">
        <v>-37.200000000000003</v>
      </c>
      <c r="AP53" s="332">
        <v>121449</v>
      </c>
      <c r="AQ53" s="333">
        <v>4.5999999999999996</v>
      </c>
      <c r="AR53" s="334">
        <v>-41.8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71488</v>
      </c>
      <c r="AN54" s="338">
        <v>8590</v>
      </c>
      <c r="AO54" s="339">
        <v>-37.799999999999997</v>
      </c>
      <c r="AP54" s="340">
        <v>62922</v>
      </c>
      <c r="AQ54" s="341">
        <v>2.2000000000000002</v>
      </c>
      <c r="AR54" s="342">
        <v>-40</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262092</v>
      </c>
      <c r="AN55" s="330">
        <v>31986</v>
      </c>
      <c r="AO55" s="331">
        <v>45.4</v>
      </c>
      <c r="AP55" s="332">
        <v>145139</v>
      </c>
      <c r="AQ55" s="333">
        <v>19.5</v>
      </c>
      <c r="AR55" s="334">
        <v>25.9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185809</v>
      </c>
      <c r="AN56" s="338">
        <v>22676</v>
      </c>
      <c r="AO56" s="339">
        <v>164</v>
      </c>
      <c r="AP56" s="340">
        <v>83762</v>
      </c>
      <c r="AQ56" s="341">
        <v>33.1</v>
      </c>
      <c r="AR56" s="342">
        <v>130.9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539568</v>
      </c>
      <c r="AN57" s="330">
        <v>66359</v>
      </c>
      <c r="AO57" s="331">
        <v>107.5</v>
      </c>
      <c r="AP57" s="332">
        <v>125391</v>
      </c>
      <c r="AQ57" s="333">
        <v>-13.6</v>
      </c>
      <c r="AR57" s="334">
        <v>121.1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336839</v>
      </c>
      <c r="AN58" s="338">
        <v>41427</v>
      </c>
      <c r="AO58" s="339">
        <v>82.7</v>
      </c>
      <c r="AP58" s="340">
        <v>68516</v>
      </c>
      <c r="AQ58" s="341">
        <v>-18.2</v>
      </c>
      <c r="AR58" s="342">
        <v>100.9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1296457</v>
      </c>
      <c r="AN59" s="330">
        <v>162545</v>
      </c>
      <c r="AO59" s="331">
        <v>144.9</v>
      </c>
      <c r="AP59" s="332">
        <v>138402</v>
      </c>
      <c r="AQ59" s="333">
        <v>10.4</v>
      </c>
      <c r="AR59" s="334">
        <v>134.5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550507</v>
      </c>
      <c r="AN60" s="338">
        <v>69020</v>
      </c>
      <c r="AO60" s="339">
        <v>66.599999999999994</v>
      </c>
      <c r="AP60" s="340">
        <v>70652</v>
      </c>
      <c r="AQ60" s="341">
        <v>3.1</v>
      </c>
      <c r="AR60" s="342">
        <v>63.5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515186</v>
      </c>
      <c r="AN61" s="345">
        <v>63579</v>
      </c>
      <c r="AO61" s="346">
        <v>43.6</v>
      </c>
      <c r="AP61" s="347">
        <v>129309</v>
      </c>
      <c r="AQ61" s="348">
        <v>3.6</v>
      </c>
      <c r="AR61" s="334">
        <v>40</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252181</v>
      </c>
      <c r="AN62" s="338">
        <v>31104</v>
      </c>
      <c r="AO62" s="339">
        <v>60.2</v>
      </c>
      <c r="AP62" s="340">
        <v>69483</v>
      </c>
      <c r="AQ62" s="341">
        <v>2.6</v>
      </c>
      <c r="AR62" s="342">
        <v>57.6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8SMbSgd/yyMBWXjdzXi8PAa9i9lQgeEzrnUOvZg2PTAOsybG9a2sBPqB8io6tbQeE/mme+PnFIJxYalGaFRBA==" saltValue="1zRS/51JNzRvFzMKQIKf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election activeCell="N54" sqref="N5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556</v>
      </c>
    </row>
    <row r="121" spans="125:125" ht="13.5" hidden="1" customHeight="1" x14ac:dyDescent="0.15">
      <c r="DU121" s="255"/>
    </row>
  </sheetData>
  <sheetProtection algorithmName="SHA-512" hashValue="vQUqQhOZUYhlsPx7wGr7ou0naBiouL6t/tdVC3CIJDwdc1mgR3j8Wg/HPg8zK52YLviUVXHQprZ/5m0lnV4lwA==" saltValue="JnCOULXaW9Oqtql/q9E8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9" zoomScale="85" zoomScaleNormal="85" zoomScaleSheetLayoutView="55" workbookViewId="0">
      <selection activeCell="N54" sqref="N5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557</v>
      </c>
    </row>
  </sheetData>
  <sheetProtection algorithmName="SHA-512" hashValue="r+IexRxCRGfvO9N19x1/rY9Zf4NCFiwSJ21pitcIS7P3rVCBugO3vNMOYzciaT8OO3MbRol+4LmWQgRyP5etOQ==" saltValue="IxGPghxa912DuROeFQ8+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25" zoomScaleSheetLayoutView="100" workbookViewId="0">
      <selection activeCell="N54" sqref="N5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8" t="s">
        <v>3</v>
      </c>
      <c r="D47" s="1168"/>
      <c r="E47" s="1169"/>
      <c r="F47" s="11">
        <v>42.56</v>
      </c>
      <c r="G47" s="12">
        <v>44.36</v>
      </c>
      <c r="H47" s="12">
        <v>42.19</v>
      </c>
      <c r="I47" s="12">
        <v>42.83</v>
      </c>
      <c r="J47" s="13">
        <v>45.61</v>
      </c>
    </row>
    <row r="48" spans="2:10" ht="57.75" customHeight="1" x14ac:dyDescent="0.15">
      <c r="B48" s="14"/>
      <c r="C48" s="1170" t="s">
        <v>4</v>
      </c>
      <c r="D48" s="1170"/>
      <c r="E48" s="1171"/>
      <c r="F48" s="15">
        <v>8.3800000000000008</v>
      </c>
      <c r="G48" s="16">
        <v>6.18</v>
      </c>
      <c r="H48" s="16">
        <v>7.26</v>
      </c>
      <c r="I48" s="16">
        <v>6.12</v>
      </c>
      <c r="J48" s="17">
        <v>7.79</v>
      </c>
    </row>
    <row r="49" spans="2:10" ht="57.75" customHeight="1" thickBot="1" x14ac:dyDescent="0.2">
      <c r="B49" s="18"/>
      <c r="C49" s="1172" t="s">
        <v>5</v>
      </c>
      <c r="D49" s="1172"/>
      <c r="E49" s="1173"/>
      <c r="F49" s="19">
        <v>1.53</v>
      </c>
      <c r="G49" s="20">
        <v>0.56999999999999995</v>
      </c>
      <c r="H49" s="20" t="s">
        <v>563</v>
      </c>
      <c r="I49" s="20">
        <v>2.04</v>
      </c>
      <c r="J49" s="21">
        <v>8.19</v>
      </c>
    </row>
    <row r="50" spans="2:10" x14ac:dyDescent="0.15"/>
  </sheetData>
  <sheetProtection algorithmName="SHA-512" hashValue="jJC2UMKG1agf2aXI6o6nPX0b/uEp+WJnExy5DUIcUYxAiWzVZoCCZ4gxA7/KFX1YTI+x6OP2F3809vV5C8dgIQ==" saltValue="NanF6iTsaRH0oFZwUBAg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2023-10-02T23:21:06Z</cp:lastPrinted>
  <dcterms:created xsi:type="dcterms:W3CDTF">2023-02-20T04:32:40Z</dcterms:created>
  <dcterms:modified xsi:type="dcterms:W3CDTF">2023-10-02T23:21:17Z</dcterms:modified>
  <cp:category/>
</cp:coreProperties>
</file>