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Y:\01.総合政策課\1.作業用\03　財政担当\0428財務報告\03　■財政状況資料集（旧市町村財政比較分析表）\R03財政状況資料集\第１回\"/>
    </mc:Choice>
  </mc:AlternateContent>
  <xr:revisionPtr revIDLastSave="0" documentId="13_ncr:1_{A68E676F-679C-4AC3-82EB-93A7D55C3DD0}" xr6:coauthVersionLast="47" xr6:coauthVersionMax="47" xr10:uidLastSave="{00000000-0000-0000-0000-000000000000}"/>
  <bookViews>
    <workbookView xWindow="20370" yWindow="-120" windowWidth="24240" windowHeight="1302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c r="BY42" i="10"/>
  <c r="BW42" i="10"/>
  <c r="BE42" i="10"/>
  <c r="AM42" i="10"/>
  <c r="U42" i="10"/>
  <c r="E42" i="10"/>
  <c r="C42" i="10" s="1"/>
  <c r="DG41" i="10"/>
  <c r="CQ41" i="10"/>
  <c r="CO41" i="10"/>
  <c r="BY41" i="10"/>
  <c r="BW41" i="10"/>
  <c r="BE41" i="10"/>
  <c r="AM41" i="10"/>
  <c r="U41" i="10"/>
  <c r="E41" i="10"/>
  <c r="C41" i="10"/>
  <c r="DG40" i="10"/>
  <c r="CQ40" i="10"/>
  <c r="CO40" i="10" s="1"/>
  <c r="BY40" i="10"/>
  <c r="BW40" i="10"/>
  <c r="BE40" i="10"/>
  <c r="AM40" i="10"/>
  <c r="U40" i="10"/>
  <c r="E40" i="10"/>
  <c r="C40" i="10"/>
  <c r="DG39" i="10"/>
  <c r="CQ39" i="10"/>
  <c r="CO39" i="10"/>
  <c r="BY39" i="10"/>
  <c r="BE39" i="10"/>
  <c r="AM39" i="10"/>
  <c r="U39" i="10"/>
  <c r="E39" i="10"/>
  <c r="C39" i="10"/>
  <c r="DG38" i="10"/>
  <c r="CQ38" i="10"/>
  <c r="CO38" i="10" s="1"/>
  <c r="BY38" i="10"/>
  <c r="BE38" i="10"/>
  <c r="AM38" i="10"/>
  <c r="U38" i="10"/>
  <c r="E38" i="10"/>
  <c r="C38" i="10"/>
  <c r="DG37" i="10"/>
  <c r="CQ37" i="10"/>
  <c r="CO37" i="10"/>
  <c r="BY37" i="10"/>
  <c r="BE37" i="10"/>
  <c r="AM37" i="10"/>
  <c r="U37" i="10"/>
  <c r="E37" i="10"/>
  <c r="C37" i="10"/>
  <c r="DG36" i="10"/>
  <c r="CQ36" i="10"/>
  <c r="CO36" i="10"/>
  <c r="BY36" i="10"/>
  <c r="BE36" i="10"/>
  <c r="AM36" i="10"/>
  <c r="W36" i="10"/>
  <c r="E36" i="10"/>
  <c r="C36" i="10" s="1"/>
  <c r="DG35" i="10"/>
  <c r="CQ35" i="10"/>
  <c r="CO35" i="10"/>
  <c r="BY35" i="10"/>
  <c r="BG35" i="10"/>
  <c r="AM35" i="10"/>
  <c r="W35" i="10"/>
  <c r="E35" i="10"/>
  <c r="C35" i="10" s="1"/>
  <c r="DG34" i="10"/>
  <c r="CQ34" i="10"/>
  <c r="CO34" i="10"/>
  <c r="BY34" i="10"/>
  <c r="BG34" i="10"/>
  <c r="AO34" i="10"/>
  <c r="W34" i="10"/>
  <c r="U34" i="10" s="1"/>
  <c r="U35" i="10" s="1"/>
  <c r="U36" i="10" s="1"/>
  <c r="E34" i="10"/>
  <c r="C34" i="10"/>
  <c r="AM34" i="10" l="1"/>
  <c r="BE34" i="10" s="1"/>
  <c r="BE35" i="10" l="1"/>
  <c r="BW34" i="10"/>
  <c r="BW35" i="10" s="1"/>
  <c r="BW36" i="10" s="1"/>
  <c r="BW37" i="10" s="1"/>
  <c r="BW38" i="10" s="1"/>
  <c r="BW39" i="10" s="1"/>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<sst xmlns="http://schemas.openxmlformats.org/spreadsheetml/2006/main" count="1144" uniqueCount="607">
  <si>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</si>
  <si>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</si>
  <si>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</si>
  <si>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</si>
  <si>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</si>
  <si>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</si>
  <si>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</si>
  <si>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</si>
  <si>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</si>
  <si>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</si>
  <si>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</si>
  <si>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</si>
  <si>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</si>
  <si>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</si>
  <si>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</si>
  <si>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</si>
  <si>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</si>
  <si>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</si>
  <si>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</si>
  <si>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</si>
  <si>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</si>
  <si>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</si>
  <si>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</si>
  <si>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</si>
  <si>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</si>
  <si>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</si>
  <si>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</si>
  <si>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</si>
  <si>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</si>
  <si>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</si>
  <si>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</si>
  <si>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</si>
  <si>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</si>
  <si>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</si>
  <si>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</si>
  <si>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</si>
  <si>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</si>
  <si>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</si>
  <si>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</si>
  <si>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</si>
  <si>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</si>
  <si>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</si>
  <si>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</si>
  <si>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</si>
  <si>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</si>
  <si>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</si>
  <si>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</si>
  <si>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</si>
  <si>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</si>
  <si>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</si>
  <si>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</si>
  <si>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</si>
  <si>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</si>
  <si>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</si>
  <si>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</si>
  <si>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</si>
  <si>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</si>
  <si>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</si>
  <si>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</si>
  <si>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</si>
  <si>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</si>
  <si>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</si>
  <si>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</si>
  <si>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</si>
  <si>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</si>
  <si>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</si>
  <si>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</si>
  <si>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</si>
  <si>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</si>
  <si>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</si>
  <si>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</si>
  <si>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</si>
  <si>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</si>
  <si>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</si>
  <si>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</si>
  <si>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</si>
  <si>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</si>
  <si>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</si>
  <si>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</si>
  <si>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</si>
  <si>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</si>
  <si>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</si>
  <si>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</si>
  <si>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</si>
  <si>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</si>
  <si>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</si>
  <si>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</si>
  <si>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</si>
  <si>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</si>
  <si>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</si>
  <si>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</si>
  <si>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</si>
  <si>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</si>
  <si>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</si>
  <si>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</si>
  <si>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</si>
  <si>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</si>
  <si>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</si>
  <si>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</si>
  <si>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</si>
  <si>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</si>
  <si>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</si>
  <si>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</si>
  <si>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</si>
  <si>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</si>
  <si>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</si>
  <si>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</si>
  <si>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</si>
  <si>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</si>
  <si>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</si>
  <si>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</si>
  <si>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</si>
  <si>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</si>
  <si>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</si>
  <si>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</si>
  <si>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</si>
  <si>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</si>
  <si>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</si>
  <si>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</si>
  <si>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</si>
  <si>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</si>
  <si>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</si>
  <si>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</si>
  <si>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</si>
  <si>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</si>
  <si>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</si>
  <si>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</si>
  <si>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</si>
  <si>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</si>
  <si>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</si>
  <si>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</si>
  <si>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</si>
  <si>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</si>
  <si>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</si>
  <si>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</si>
  <si>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</si>
  <si>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</si>
  <si>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</si>
  <si>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</si>
  <si>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</si>
  <si>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</si>
  <si>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</si>
  <si>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</si>
  <si>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</si>
  <si>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</si>
  <si>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</si>
  <si>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</si>
  <si>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</si>
  <si>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</si>
  <si>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</si>
  <si>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</si>
  <si>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</si>
  <si>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</si>
  <si>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</si>
  <si>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</si>
  <si>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</si>
  <si>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</si>
  <si>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</si>
  <si>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</si>
  <si>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</si>
  <si>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</si>
  <si>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</si>
  <si>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</si>
  <si>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</si>
  <si>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</si>
  <si>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</si>
  <si>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</si>
  <si>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</si>
  <si>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</si>
  <si>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</si>
  <si>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</si>
  <si>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</si>
  <si>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</si>
  <si>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</si>
  <si>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</si>
  <si>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</si>
  <si>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</si>
  <si>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</si>
  <si>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</si>
  <si>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</si>
  <si>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</si>
  <si>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</si>
  <si>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</si>
  <si>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</si>
  <si>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</si>
  <si>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</si>
  <si>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</si>
  <si>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</si>
  <si>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</si>
  <si>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</si>
  <si>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</si>
  <si>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</si>
  <si>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</si>
  <si>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</si>
  <si>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</si>
  <si>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</si>
  <si>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</si>
  <si>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</si>
  <si>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</si>
  <si>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</si>
  <si>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</si>
  <si>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</si>
  <si>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</si>
  <si>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</si>
  <si>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</si>
  <si>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</si>
  <si>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</si>
  <si>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</si>
  <si>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</si>
  <si>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</si>
  <si>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</si>
  <si>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</si>
  <si>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</si>
  <si>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</si>
  <si>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</si>
  <si>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</si>
  <si>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</si>
  <si>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</si>
  <si>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</si>
  <si>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</si>
  <si>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</si>
  <si>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</si>
  <si>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</si>
  <si>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</si>
  <si>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</si>
  <si>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</si>
  <si>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</si>
  <si>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</si>
  <si>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</si>
  <si>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</si>
  <si>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</si>
  <si>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</si>
  <si>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</si>
  <si>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</si>
  <si>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</si>
  <si>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</si>
  <si>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</si>
  <si>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</si>
  <si>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</si>
  <si>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</si>
  <si>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</si>
  <si>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</si>
  <si>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</si>
  <si>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</si>
  <si>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</si>
  <si>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</si>
  <si>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</si>
  <si>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</si>
  <si>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</si>
  <si>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</si>
  <si>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</si>
  <si>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</si>
  <si>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</si>
  <si>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</si>
  <si>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</si>
  <si>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</si>
  <si>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</si>
  <si>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</si>
  <si>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</si>
  <si>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</si>
  <si>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</si>
  <si>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</si>
  <si>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</si>
  <si>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</si>
  <si>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</si>
  <si>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</si>
  <si>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</si>
  <si>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</si>
  <si>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</si>
  <si>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</si>
  <si>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</si>
  <si>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</si>
  <si>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</si>
  <si>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</si>
  <si>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</si>
  <si>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</si>
  <si>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</si>
  <si>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</si>
  <si>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</si>
  <si>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</si>
  <si>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</si>
  <si>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</si>
  <si>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</si>
  <si>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</si>
  <si>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</si>
  <si>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</si>
  <si>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</si>
  <si>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</si>
  <si>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</si>
  <si>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</si>
  <si>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</si>
  <si>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</si>
  <si>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</si>
  <si>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</si>
  <si>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</si>
  <si>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</si>
  <si>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</si>
  <si>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</si>
  <si>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</si>
  <si>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</si>
  <si>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</si>
  <si>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</si>
  <si>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</si>
  <si>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</si>
  <si>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</si>
  <si>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</si>
  <si>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</si>
  <si>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</si>
  <si>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</si>
  <si>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</si>
  <si>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</si>
  <si>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</si>
  <si>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</si>
  <si>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</si>
  <si>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</si>
  <si>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</si>
  <si>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</si>
  <si>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</si>
  <si>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</si>
  <si>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</si>
  <si>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</si>
  <si>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</si>
  <si>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</si>
  <si>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</si>
  <si>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</si>
  <si>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</si>
  <si>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</si>
  <si>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</si>
  <si>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</si>
  <si>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</si>
  <si>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</si>
  <si>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</si>
  <si>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</si>
  <si>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</si>
  <si>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</si>
  <si>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</si>
  <si>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</si>
  <si>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</si>
  <si>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</si>
  <si>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</si>
  <si>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</si>
  <si>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</si>
  <si>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</si>
  <si>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</si>
  <si>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</si>
  <si>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</si>
  <si>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</si>
  <si>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</si>
  <si>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</si>
  <si>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</si>
  <si>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</si>
  <si>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</si>
  <si>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</si>
  <si>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</si>
  <si>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</si>
  <si>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</si>
  <si>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</si>
  <si>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</si>
  <si>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</si>
  <si>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</si>
  <si>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</si>
  <si>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</si>
  <si>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</si>
  <si>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</si>
  <si>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</si>
  <si>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</si>
  <si>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</si>
  <si>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</si>
  <si>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</si>
  <si>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</si>
  <si>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</si>
  <si>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</si>
  <si>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</si>
  <si>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</si>
  <si>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</si>
  <si>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</si>
  <si>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</si>
  <si>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</si>
  <si>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</si>
  <si>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</si>
  <si>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</si>
  <si>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</si>
  <si>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</si>
  <si>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</si>
  <si>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</si>
  <si>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</si>
  <si>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</si>
  <si>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</si>
  <si>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</si>
  <si>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</si>
  <si>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</si>
  <si>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</si>
  <si>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</si>
  <si>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</si>
  <si>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</si>
  <si>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</si>
  <si>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</si>
  <si>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</si>
  <si>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</si>
  <si>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</si>
  <si>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</si>
  <si>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</si>
  <si>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</si>
  <si>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</si>
  <si>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</si>
  <si>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</si>
  <si>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</si>
  <si>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</si>
  <si>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</si>
  <si>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</si>
  <si>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</si>
  <si>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</si>
  <si>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</si>
  <si>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</si>
  <si>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</si>
  <si>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</si>
  <si>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</si>
  <si>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</si>
  <si>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</si>
  <si>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</si>
  <si>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</si>
  <si>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</si>
  <si>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</si>
  <si>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</si>
  <si>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</si>
  <si>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</si>
  <si>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</si>
  <si>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</si>
  <si>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</si>
  <si>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</si>
  <si>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</si>
  <si>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</si>
  <si>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</si>
  <si>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</si>
  <si>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</si>
  <si>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</si>
  <si>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</si>
  <si>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</si>
  <si>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</si>
  <si>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</si>
  <si>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</si>
  <si>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</si>
  <si>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</si>
  <si>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</si>
  <si>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</si>
  <si>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</si>
  <si>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</si>
  <si>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</si>
  <si>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</si>
  <si>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</si>
  <si>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</si>
  <si>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</si>
  <si>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</si>
  <si>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</si>
  <si>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</si>
  <si>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</si>
  <si>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</si>
  <si>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</si>
  <si>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</si>
  <si>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</si>
  <si>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</si>
  <si>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</si>
  <si>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</si>
  <si>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</si>
  <si>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</si>
  <si>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</si>
  <si>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</si>
  <si>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</si>
  <si>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</si>
  <si>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</si>
  <si>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</si>
  <si>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</si>
  <si>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</si>
  <si>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</si>
  <si>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</si>
  <si>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</si>
  <si>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</si>
  <si>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</si>
  <si>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</si>
  <si>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</si>
  <si>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</si>
  <si>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</si>
  <si>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</si>
  <si>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</si>
  <si>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</si>
  <si>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</si>
  <si>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</si>
  <si>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</si>
  <si>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</si>
  <si>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</si>
  <si>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</si>
  <si>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</si>
  <si>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</si>
  <si>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</si>
  <si>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</si>
  <si>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</si>
  <si>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</si>
  <si>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</si>
  <si>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</si>
  <si>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</si>
  <si>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</si>
  <si>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</si>
  <si>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</si>
  <si>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</si>
  <si>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</si>
  <si>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</si>
  <si>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</si>
  <si>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</si>
  <si>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</si>
  <si>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</si>
  <si>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</si>
  <si>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</si>
  <si>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</si>
  <si>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</si>
  <si>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</si>
  <si>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</si>
  <si>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</si>
  <si>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</si>
  <si>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</si>
  <si>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</si>
  <si>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</si>
  <si>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</si>
  <si>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</si>
  <si>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</si>
  <si>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</si>
  <si>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</si>
  <si>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</si>
  <si>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</si>
  <si>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</si>
  <si>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</si>
  <si>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</si>
  <si>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</si>
  <si>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</si>
  <si>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</si>
  <si>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</si>
  <si>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</si>
  <si>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</si>
  <si>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</si>
  <si>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</si>
  <si>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</si>
  <si>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</si>
  <si>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</si>
  <si>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</si>
  <si>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</si>
  <si>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</si>
  <si>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</si>
  <si>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</si>
  <si>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</si>
  <si>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</si>
  <si>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</si>
  <si>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</si>
  <si>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</si>
  <si>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</si>
  <si>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</si>
  <si>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</si>
  <si>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</si>
  <si>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</si>
  <si>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</si>
  <si>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</si>
  <si>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</si>
  <si>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</si>
  <si>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</si>
  <si>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</si>
  <si>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0.45</t>
  </si>
  <si>
    <t>▲ 0.57</t>
  </si>
  <si>
    <t>一般会計</t>
  </si>
  <si>
    <t>水道事業会計</t>
  </si>
  <si>
    <t>国民健康保険特別会計</t>
  </si>
  <si>
    <t>介護保険特別会計</t>
  </si>
  <si>
    <t>農業集落排水処理事業特別会計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</si>
  <si>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</si>
  <si>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</si>
  <si>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</si>
  <si>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</si>
  <si>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</si>
  <si>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</si>
  <si>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</si>
  <si>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</si>
  <si>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</si>
  <si>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</si>
  <si>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</si>
  <si>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児玉郡市広域市町村圏組合</t>
    <rPh sb="0" eb="4">
      <t>コダマグンシ</t>
    </rPh>
    <rPh sb="4" eb="6">
      <t>コウイキ</t>
    </rPh>
    <rPh sb="6" eb="9">
      <t>シチョウソン</t>
    </rPh>
    <rPh sb="9" eb="10">
      <t>ケン</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</si>
  <si>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</si>
  <si>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6">
      <t>サイタマケンシチョウソン</t>
    </rPh>
    <rPh sb="6" eb="8">
      <t>ソウゴウ</t>
    </rPh>
    <rPh sb="8" eb="10">
      <t>ジム</t>
    </rPh>
    <rPh sb="10" eb="12">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</si>
  <si>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</si>
  <si>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</si>
  <si>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</si>
  <si>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</si>
  <si>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8">
      <t>トクベツカイケイ</t>
    </rPh>
    <phoneticPr fontId="2"/>
  </si>
  <si>
    <t>公共施設等整備基金</t>
    <rPh sb="0" eb="4">
      <t>コウキョウシセツ</t>
    </rPh>
    <rPh sb="4" eb="5">
      <t>トウ</t>
    </rPh>
    <rPh sb="5" eb="9">
      <t>セイビキキン</t>
    </rPh>
    <phoneticPr fontId="2"/>
  </si>
  <si>
    <t>地域福祉基金</t>
    <rPh sb="0" eb="2">
      <t>チイキ</t>
    </rPh>
    <rPh sb="2" eb="4">
      <t>フクシ</t>
    </rPh>
    <rPh sb="4" eb="6">
      <t>キキン</t>
    </rPh>
    <phoneticPr fontId="2"/>
  </si>
  <si>
    <t>ミムリン夢づくり基金</t>
    <rPh sb="4" eb="5">
      <t>ユメ</t>
    </rPh>
    <rPh sb="8" eb="10">
      <t>キキン</t>
    </rPh>
    <phoneticPr fontId="2"/>
  </si>
  <si>
    <t>森林環境譲与税基金</t>
    <rPh sb="0" eb="4">
      <t>シンリンカンキョウ</t>
    </rPh>
    <rPh sb="4" eb="7">
      <t>ジョウヨゼイ</t>
    </rPh>
    <rPh sb="7" eb="9">
      <t>キキン</t>
    </rPh>
    <phoneticPr fontId="2"/>
  </si>
  <si>
    <t>-</t>
    <phoneticPr fontId="2"/>
  </si>
  <si>
    <t>公園整備基金</t>
    <rPh sb="0" eb="6">
      <t>コウエンセイビキキン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</si>
  <si>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</si>
  <si>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</si>
  <si>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</si>
  <si>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・指数は、将来負担比率に関しては、前年度から皆減し、類似平均団体を下回っている。
　有形固定資産減価償却率に関しては、前年度比2.6ポイント増加し、類似団体平均を3.1ポイント下回っている。
　これは、公共施設等整備基金や新設した公園整備基金の積立額が増加したため充当可能基金額が増加したことによるものである。
　また、多くの有形固定資産減価償却率の増加率が2.0%以上となっている。
　個別施設計画等に基づいた施設の維持管理を適切に進めることで有形固定資産の老朽化の抑制に努めていく。</t>
    <rPh sb="17" eb="20">
      <t>ゼンネンド</t>
    </rPh>
    <rPh sb="22" eb="23">
      <t>ミナ</t>
    </rPh>
    <rPh sb="23" eb="24">
      <t>ゲン</t>
    </rPh>
    <rPh sb="26" eb="32">
      <t>ルイジヘイキンダンタイ</t>
    </rPh>
    <rPh sb="33" eb="35">
      <t>シタマワ</t>
    </rPh>
    <rPh sb="160" eb="161">
      <t>オオ</t>
    </rPh>
    <rPh sb="163" eb="165">
      <t>ユウケイ</t>
    </rPh>
    <rPh sb="165" eb="169">
      <t>コテイシサン</t>
    </rPh>
    <rPh sb="169" eb="174">
      <t>ゲンカショウキャクリツ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</si>
  <si>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</si>
  <si>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</si>
  <si>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</si>
  <si>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</si>
  <si>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</si>
  <si>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</si>
  <si>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・指数は、将来負担比率に関しては、前年度から皆減し、類似平均団体を下回っている。
　これは、公共施設等整備基金や新設した公園整備基金の積立額が増加したため充当可能基金額が増加したことによるものである。また実質公債比率は、類似団体平均を0.7ポイント下回っているが、元利償還金の額が増加し、標準税収入額が減少しているため、増加傾向となっている。
　引き続き適切な基金の管理、地方債の発行及び公債費の適正化等に努めていく。</t>
    </r>
    <r>
      <rPr>
        <strike/>
        <sz val="11"/>
        <rFont val="ＭＳ Ｐゴシック"/>
        <family val="3"/>
        <charset val="128"/>
      </rPr>
      <t xml:space="preserve">
</t>
    </r>
    <rPh sb="110" eb="112">
      <t>ルイジ</t>
    </rPh>
    <rPh sb="112" eb="114">
      <t>ダンタイ</t>
    </rPh>
    <rPh sb="114" eb="116">
      <t>ヘイキン</t>
    </rPh>
    <rPh sb="124" eb="126">
      <t>シタマワ</t>
    </rPh>
    <rPh sb="144" eb="150">
      <t>ヒョウジュンゼイシュウニュウガク</t>
    </rPh>
    <rPh sb="151" eb="153">
      <t>ゲンショウ</t>
    </rPh>
    <rPh sb="160" eb="164">
      <t>ゾウカケイコウ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</si>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</sst>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trike/>
      <sz val="1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8718CA0-EC6C-4642-AC05-59315A1DCDE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16F-496E-8DEE-9FF4BB809A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25032</c:v>
                </c:pt>
                <c:pt idx="1">
                  <c:v>41034</c:v>
                </c:pt>
                <c:pt idx="2">
                  <c:v>70580</c:v>
                </c:pt>
                <c:pt idx="3">
                  <c:v>61267</c:v>
                </c:pt>
                <c:pt idx="4">
                  <c:v>23779</c:v>
                </c:pt>
              </c:numCache>
            </c:numRef>
          </c:val>
          <c:smooth val="0"/>
          <c:extLst>
            <c:ext xmlns:c16="http://schemas.microsoft.com/office/drawing/2014/chart" uri="{C3380CC4-5D6E-409C-BE32-E72D297353CC}">
              <c16:uniqueId val="{00000001-816F-496E-8DEE-9FF4BB809A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14.15</c:v>
                </c:pt>
                <c:pt idx="1">
                  <c:v>11.9</c:v>
                </c:pt>
                <c:pt idx="2">
                  <c:v>12.88</c:v>
                </c:pt>
                <c:pt idx="3">
                  <c:v>11.76</c:v>
                </c:pt>
                <c:pt idx="4">
                  <c:v>16.46</c:v>
                </c:pt>
              </c:numCache>
            </c:numRef>
          </c:val>
          <c:extLst>
            <c:ext xmlns:c16="http://schemas.microsoft.com/office/drawing/2014/chart" uri="{C3380CC4-5D6E-409C-BE32-E72D297353CC}">
              <c16:uniqueId val="{00000000-1E82-4B29-893F-56BB06A8F0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33.270000000000003</c:v>
                </c:pt>
                <c:pt idx="1">
                  <c:v>34.58</c:v>
                </c:pt>
                <c:pt idx="2">
                  <c:v>34.29</c:v>
                </c:pt>
                <c:pt idx="3">
                  <c:v>32.81</c:v>
                </c:pt>
                <c:pt idx="4">
                  <c:v>30.38</c:v>
                </c:pt>
              </c:numCache>
            </c:numRef>
          </c:val>
          <c:extLst>
            <c:ext xmlns:c16="http://schemas.microsoft.com/office/drawing/2014/chart" uri="{C3380CC4-5D6E-409C-BE32-E72D297353CC}">
              <c16:uniqueId val="{00000001-1E82-4B29-893F-56BB06A8F0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7.62</c:v>
                </c:pt>
                <c:pt idx="1">
                  <c:v>-0.45</c:v>
                </c:pt>
                <c:pt idx="2">
                  <c:v>1.08</c:v>
                </c:pt>
                <c:pt idx="3">
                  <c:v>-0.56999999999999995</c:v>
                </c:pt>
                <c:pt idx="4">
                  <c:v>5.56</c:v>
                </c:pt>
              </c:numCache>
            </c:numRef>
          </c:val>
          <c:smooth val="0"/>
          <c:extLst>
            <c:ext xmlns:c16="http://schemas.microsoft.com/office/drawing/2014/chart" uri="{C3380CC4-5D6E-409C-BE32-E72D297353CC}">
              <c16:uniqueId val="{00000002-1E82-4B29-893F-56BB06A8F0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0.21</c:v>
                </c:pt>
                <c:pt idx="4">
                  <c:v>#N/A</c:v>
                </c:pt>
                <c:pt idx="5">
                  <c:v>0.04</c:v>
                </c:pt>
                <c:pt idx="6">
                  <c:v>0</c:v>
                </c:pt>
                <c:pt idx="7">
                  <c:v>0</c:v>
                </c:pt>
                <c:pt idx="8">
                  <c:v>0</c:v>
                </c:pt>
                <c:pt idx="9">
                  <c:v>0</c:v>
                </c:pt>
              </c:numCache>
            </c:numRef>
          </c:val>
          <c:extLst>
            <c:ext xmlns:c16="http://schemas.microsoft.com/office/drawing/2014/chart" uri="{C3380CC4-5D6E-409C-BE32-E72D297353CC}">
              <c16:uniqueId val="{00000000-7ED5-444F-9D76-8EC4EE19C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D5-444F-9D76-8EC4EE19CF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D5-444F-9D76-8EC4EE19CF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7ED5-444F-9D76-8EC4EE19CF4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0.14000000000000001</c:v>
                </c:pt>
                <c:pt idx="4">
                  <c:v>#N/A</c:v>
                </c:pt>
                <c:pt idx="5">
                  <c:v>0.01</c:v>
                </c:pt>
                <c:pt idx="6">
                  <c:v>#N/A</c:v>
                </c:pt>
                <c:pt idx="7">
                  <c:v>0.15</c:v>
                </c:pt>
                <c:pt idx="8">
                  <c:v>#N/A</c:v>
                </c:pt>
                <c:pt idx="9">
                  <c:v>0.14000000000000001</c:v>
                </c:pt>
              </c:numCache>
            </c:numRef>
          </c:val>
          <c:extLst>
            <c:ext xmlns:c16="http://schemas.microsoft.com/office/drawing/2014/chart" uri="{C3380CC4-5D6E-409C-BE32-E72D297353CC}">
              <c16:uniqueId val="{00000004-7ED5-444F-9D76-8EC4EE19CF49}"/>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0.36</c:v>
                </c:pt>
                <c:pt idx="2">
                  <c:v>#N/A</c:v>
                </c:pt>
                <c:pt idx="3">
                  <c:v>0.61</c:v>
                </c:pt>
                <c:pt idx="4">
                  <c:v>#N/A</c:v>
                </c:pt>
                <c:pt idx="5">
                  <c:v>0.12</c:v>
                </c:pt>
                <c:pt idx="6">
                  <c:v>#N/A</c:v>
                </c:pt>
                <c:pt idx="7">
                  <c:v>0.86</c:v>
                </c:pt>
                <c:pt idx="8">
                  <c:v>#N/A</c:v>
                </c:pt>
                <c:pt idx="9">
                  <c:v>0.75</c:v>
                </c:pt>
              </c:numCache>
            </c:numRef>
          </c:val>
          <c:extLst>
            <c:ext xmlns:c16="http://schemas.microsoft.com/office/drawing/2014/chart" uri="{C3380CC4-5D6E-409C-BE32-E72D297353CC}">
              <c16:uniqueId val="{00000005-7ED5-444F-9D76-8EC4EE19CF4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c:v>
                </c:pt>
                <c:pt idx="4">
                  <c:v>#N/A</c:v>
                </c:pt>
                <c:pt idx="5">
                  <c:v>0.84</c:v>
                </c:pt>
                <c:pt idx="6">
                  <c:v>#N/A</c:v>
                </c:pt>
                <c:pt idx="7">
                  <c:v>0.93</c:v>
                </c:pt>
                <c:pt idx="8">
                  <c:v>#N/A</c:v>
                </c:pt>
                <c:pt idx="9">
                  <c:v>1.1599999999999999</c:v>
                </c:pt>
              </c:numCache>
            </c:numRef>
          </c:val>
          <c:extLst>
            <c:ext xmlns:c16="http://schemas.microsoft.com/office/drawing/2014/chart" uri="{C3380CC4-5D6E-409C-BE32-E72D297353CC}">
              <c16:uniqueId val="{00000006-7ED5-444F-9D76-8EC4EE19CF4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2.38</c:v>
                </c:pt>
                <c:pt idx="2">
                  <c:v>#N/A</c:v>
                </c:pt>
                <c:pt idx="3">
                  <c:v>1.41</c:v>
                </c:pt>
                <c:pt idx="4">
                  <c:v>#N/A</c:v>
                </c:pt>
                <c:pt idx="5">
                  <c:v>1.3</c:v>
                </c:pt>
                <c:pt idx="6">
                  <c:v>#N/A</c:v>
                </c:pt>
                <c:pt idx="7">
                  <c:v>1.67</c:v>
                </c:pt>
                <c:pt idx="8">
                  <c:v>#N/A</c:v>
                </c:pt>
                <c:pt idx="9">
                  <c:v>1.17</c:v>
                </c:pt>
              </c:numCache>
            </c:numRef>
          </c:val>
          <c:extLst>
            <c:ext xmlns:c16="http://schemas.microsoft.com/office/drawing/2014/chart" uri="{C3380CC4-5D6E-409C-BE32-E72D297353CC}">
              <c16:uniqueId val="{00000007-7ED5-444F-9D76-8EC4EE19CF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18.96</c:v>
                </c:pt>
                <c:pt idx="2">
                  <c:v>#N/A</c:v>
                </c:pt>
                <c:pt idx="3">
                  <c:v>20.03</c:v>
                </c:pt>
                <c:pt idx="4">
                  <c:v>#N/A</c:v>
                </c:pt>
                <c:pt idx="5">
                  <c:v>17.989999999999998</c:v>
                </c:pt>
                <c:pt idx="6">
                  <c:v>#N/A</c:v>
                </c:pt>
                <c:pt idx="7">
                  <c:v>15.91</c:v>
                </c:pt>
                <c:pt idx="8">
                  <c:v>#N/A</c:v>
                </c:pt>
                <c:pt idx="9">
                  <c:v>15.38</c:v>
                </c:pt>
              </c:numCache>
            </c:numRef>
          </c:val>
          <c:extLst>
            <c:ext xmlns:c16="http://schemas.microsoft.com/office/drawing/2014/chart" uri="{C3380CC4-5D6E-409C-BE32-E72D297353CC}">
              <c16:uniqueId val="{00000008-7ED5-444F-9D76-8EC4EE19CF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14.02</c:v>
                </c:pt>
                <c:pt idx="2">
                  <c:v>#N/A</c:v>
                </c:pt>
                <c:pt idx="3">
                  <c:v>11.68</c:v>
                </c:pt>
                <c:pt idx="4">
                  <c:v>#N/A</c:v>
                </c:pt>
                <c:pt idx="5">
                  <c:v>12.84</c:v>
                </c:pt>
                <c:pt idx="6">
                  <c:v>#N/A</c:v>
                </c:pt>
                <c:pt idx="7">
                  <c:v>11.76</c:v>
                </c:pt>
                <c:pt idx="8">
                  <c:v>#N/A</c:v>
                </c:pt>
                <c:pt idx="9">
                  <c:v>16.45</c:v>
                </c:pt>
              </c:numCache>
            </c:numRef>
          </c:val>
          <c:extLst>
            <c:ext xmlns:c16="http://schemas.microsoft.com/office/drawing/2014/chart" uri="{C3380CC4-5D6E-409C-BE32-E72D297353CC}">
              <c16:uniqueId val="{00000009-7ED5-444F-9D76-8EC4EE19CF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384</c:v>
                </c:pt>
                <c:pt idx="5">
                  <c:v>399</c:v>
                </c:pt>
                <c:pt idx="8">
                  <c:v>400</c:v>
                </c:pt>
                <c:pt idx="11">
                  <c:v>402</c:v>
                </c:pt>
                <c:pt idx="14">
                  <c:v>407</c:v>
                </c:pt>
              </c:numCache>
            </c:numRef>
          </c:val>
          <c:extLst>
            <c:ext xmlns:c16="http://schemas.microsoft.com/office/drawing/2014/chart" uri="{C3380CC4-5D6E-409C-BE32-E72D297353CC}">
              <c16:uniqueId val="{00000000-3592-4AC3-9030-8BCA4D9381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92-4AC3-9030-8BCA4D9381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92-4AC3-9030-8BCA4D9381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49</c:v>
                </c:pt>
                <c:pt idx="6">
                  <c:v>50</c:v>
                </c:pt>
                <c:pt idx="9">
                  <c:v>43</c:v>
                </c:pt>
                <c:pt idx="12">
                  <c:v>43</c:v>
                </c:pt>
              </c:numCache>
            </c:numRef>
          </c:val>
          <c:extLst>
            <c:ext xmlns:c16="http://schemas.microsoft.com/office/drawing/2014/chart" uri="{C3380CC4-5D6E-409C-BE32-E72D297353CC}">
              <c16:uniqueId val="{00000003-3592-4AC3-9030-8BCA4D9381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179</c:v>
                </c:pt>
                <c:pt idx="6">
                  <c:v>170</c:v>
                </c:pt>
                <c:pt idx="9">
                  <c:v>191</c:v>
                </c:pt>
                <c:pt idx="12">
                  <c:v>178</c:v>
                </c:pt>
              </c:numCache>
            </c:numRef>
          </c:val>
          <c:extLst>
            <c:ext xmlns:c16="http://schemas.microsoft.com/office/drawing/2014/chart" uri="{C3380CC4-5D6E-409C-BE32-E72D297353CC}">
              <c16:uniqueId val="{00000004-3592-4AC3-9030-8BCA4D9381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92-4AC3-9030-8BCA4D9381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92-4AC3-9030-8BCA4D9381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323</c:v>
                </c:pt>
                <c:pt idx="3">
                  <c:v>329</c:v>
                </c:pt>
                <c:pt idx="6">
                  <c:v>360</c:v>
                </c:pt>
                <c:pt idx="9">
                  <c:v>412</c:v>
                </c:pt>
                <c:pt idx="12">
                  <c:v>442</c:v>
                </c:pt>
              </c:numCache>
            </c:numRef>
          </c:val>
          <c:extLst>
            <c:ext xmlns:c16="http://schemas.microsoft.com/office/drawing/2014/chart" uri="{C3380CC4-5D6E-409C-BE32-E72D297353CC}">
              <c16:uniqueId val="{00000007-3592-4AC3-9030-8BCA4D9381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158</c:v>
                </c:pt>
                <c:pt idx="5">
                  <c:v>#N/A</c:v>
                </c:pt>
                <c:pt idx="6">
                  <c:v>#N/A</c:v>
                </c:pt>
                <c:pt idx="7">
                  <c:v>180</c:v>
                </c:pt>
                <c:pt idx="8">
                  <c:v>#N/A</c:v>
                </c:pt>
                <c:pt idx="9">
                  <c:v>#N/A</c:v>
                </c:pt>
                <c:pt idx="10">
                  <c:v>244</c:v>
                </c:pt>
                <c:pt idx="11">
                  <c:v>#N/A</c:v>
                </c:pt>
                <c:pt idx="12">
                  <c:v>#N/A</c:v>
                </c:pt>
                <c:pt idx="13">
                  <c:v>256</c:v>
                </c:pt>
                <c:pt idx="14">
                  <c:v>#N/A</c:v>
                </c:pt>
              </c:numCache>
            </c:numRef>
          </c:val>
          <c:smooth val="0"/>
          <c:extLst>
            <c:ext xmlns:c16="http://schemas.microsoft.com/office/drawing/2014/chart" uri="{C3380CC4-5D6E-409C-BE32-E72D297353CC}">
              <c16:uniqueId val="{00000008-3592-4AC3-9030-8BCA4D9381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4816</c:v>
                </c:pt>
                <c:pt idx="5">
                  <c:v>5157</c:v>
                </c:pt>
                <c:pt idx="8">
                  <c:v>5010</c:v>
                </c:pt>
                <c:pt idx="11">
                  <c:v>4908</c:v>
                </c:pt>
                <c:pt idx="14">
                  <c:v>4804</c:v>
                </c:pt>
              </c:numCache>
            </c:numRef>
          </c:val>
          <c:extLst>
            <c:ext xmlns:c16="http://schemas.microsoft.com/office/drawing/2014/chart" uri="{C3380CC4-5D6E-409C-BE32-E72D297353CC}">
              <c16:uniqueId val="{00000000-9D72-4991-81C2-908834A372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1</c:v>
                </c:pt>
                <c:pt idx="11">
                  <c:v>1</c:v>
                </c:pt>
                <c:pt idx="14">
                  <c:v>0</c:v>
                </c:pt>
              </c:numCache>
            </c:numRef>
          </c:val>
          <c:extLst>
            <c:ext xmlns:c16="http://schemas.microsoft.com/office/drawing/2014/chart" uri="{C3380CC4-5D6E-409C-BE32-E72D297353CC}">
              <c16:uniqueId val="{00000001-9D72-4991-81C2-908834A372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1471</c:v>
                </c:pt>
                <c:pt idx="5">
                  <c:v>1664</c:v>
                </c:pt>
                <c:pt idx="8">
                  <c:v>1796</c:v>
                </c:pt>
                <c:pt idx="11">
                  <c:v>1877</c:v>
                </c:pt>
                <c:pt idx="14">
                  <c:v>2425</c:v>
                </c:pt>
              </c:numCache>
            </c:numRef>
          </c:val>
          <c:extLst>
            <c:ext xmlns:c16="http://schemas.microsoft.com/office/drawing/2014/chart" uri="{C3380CC4-5D6E-409C-BE32-E72D297353CC}">
              <c16:uniqueId val="{00000002-9D72-4991-81C2-908834A372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72-4991-81C2-908834A372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72-4991-81C2-908834A372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72-4991-81C2-908834A372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1051</c:v>
                </c:pt>
                <c:pt idx="3">
                  <c:v>1025</c:v>
                </c:pt>
                <c:pt idx="6">
                  <c:v>1017</c:v>
                </c:pt>
                <c:pt idx="9">
                  <c:v>1041</c:v>
                </c:pt>
                <c:pt idx="12">
                  <c:v>1011</c:v>
                </c:pt>
              </c:numCache>
            </c:numRef>
          </c:val>
          <c:extLst>
            <c:ext xmlns:c16="http://schemas.microsoft.com/office/drawing/2014/chart" uri="{C3380CC4-5D6E-409C-BE32-E72D297353CC}">
              <c16:uniqueId val="{00000006-9D72-4991-81C2-908834A372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c:v>
                </c:pt>
                <c:pt idx="3">
                  <c:v>231</c:v>
                </c:pt>
                <c:pt idx="6">
                  <c:v>189</c:v>
                </c:pt>
                <c:pt idx="9">
                  <c:v>154</c:v>
                </c:pt>
                <c:pt idx="12">
                  <c:v>150</c:v>
                </c:pt>
              </c:numCache>
            </c:numRef>
          </c:val>
          <c:extLst>
            <c:ext xmlns:c16="http://schemas.microsoft.com/office/drawing/2014/chart" uri="{C3380CC4-5D6E-409C-BE32-E72D297353CC}">
              <c16:uniqueId val="{00000007-9D72-4991-81C2-908834A372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1999</c:v>
                </c:pt>
                <c:pt idx="3">
                  <c:v>1838</c:v>
                </c:pt>
                <c:pt idx="6">
                  <c:v>1694</c:v>
                </c:pt>
                <c:pt idx="9">
                  <c:v>1602</c:v>
                </c:pt>
                <c:pt idx="12">
                  <c:v>1510</c:v>
                </c:pt>
              </c:numCache>
            </c:numRef>
          </c:val>
          <c:extLst>
            <c:ext xmlns:c16="http://schemas.microsoft.com/office/drawing/2014/chart" uri="{C3380CC4-5D6E-409C-BE32-E72D297353CC}">
              <c16:uniqueId val="{00000008-9D72-4991-81C2-908834A372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72-4991-81C2-908834A372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4227</c:v>
                </c:pt>
                <c:pt idx="3">
                  <c:v>4346</c:v>
                </c:pt>
                <c:pt idx="6">
                  <c:v>4621</c:v>
                </c:pt>
                <c:pt idx="9">
                  <c:v>4667</c:v>
                </c:pt>
                <c:pt idx="12">
                  <c:v>4502</c:v>
                </c:pt>
              </c:numCache>
            </c:numRef>
          </c:val>
          <c:extLst>
            <c:ext xmlns:c16="http://schemas.microsoft.com/office/drawing/2014/chart" uri="{C3380CC4-5D6E-409C-BE32-E72D297353CC}">
              <c16:uniqueId val="{0000000A-9D72-4991-81C2-908834A372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1234</c:v>
                </c:pt>
                <c:pt idx="2">
                  <c:v>#N/A</c:v>
                </c:pt>
                <c:pt idx="3">
                  <c:v>#N/A</c:v>
                </c:pt>
                <c:pt idx="4">
                  <c:v>618</c:v>
                </c:pt>
                <c:pt idx="5">
                  <c:v>#N/A</c:v>
                </c:pt>
                <c:pt idx="6">
                  <c:v>#N/A</c:v>
                </c:pt>
                <c:pt idx="7">
                  <c:v>714</c:v>
                </c:pt>
                <c:pt idx="8">
                  <c:v>#N/A</c:v>
                </c:pt>
                <c:pt idx="9">
                  <c:v>#N/A</c:v>
                </c:pt>
                <c:pt idx="10">
                  <c:v>679</c:v>
                </c:pt>
                <c:pt idx="11">
                  <c:v>#N/A</c:v>
                </c:pt>
                <c:pt idx="12">
                  <c:v>#N/A</c:v>
                </c:pt>
                <c:pt idx="13">
                  <c:v>0</c:v>
                </c:pt>
                <c:pt idx="14">
                  <c:v>#N/A</c:v>
                </c:pt>
              </c:numCache>
            </c:numRef>
          </c:val>
          <c:smooth val="0"/>
          <c:extLst>
            <c:ext xmlns:c16="http://schemas.microsoft.com/office/drawing/2014/chart" uri="{C3380CC4-5D6E-409C-BE32-E72D297353CC}">
              <c16:uniqueId val="{0000000B-9D72-4991-81C2-908834A372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1093</c:v>
                </c:pt>
                <c:pt idx="1">
                  <c:v>1093</c:v>
                </c:pt>
                <c:pt idx="2">
                  <c:v>1093</c:v>
                </c:pt>
              </c:numCache>
            </c:numRef>
          </c:val>
          <c:extLst>
            <c:ext xmlns:c16="http://schemas.microsoft.com/office/drawing/2014/chart" uri="{C3380CC4-5D6E-409C-BE32-E72D297353CC}">
              <c16:uniqueId val="{00000000-7E75-4900-A92D-B40D14CFD5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7E75-4900-A92D-B40D14CFD5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575</c:v>
                </c:pt>
                <c:pt idx="1">
                  <c:v>639</c:v>
                </c:pt>
                <c:pt idx="2">
                  <c:v>1186</c:v>
                </c:pt>
              </c:numCache>
            </c:numRef>
          </c:val>
          <c:extLst>
            <c:ext xmlns:c16="http://schemas.microsoft.com/office/drawing/2014/chart" uri="{C3380CC4-5D6E-409C-BE32-E72D297353CC}">
              <c16:uniqueId val="{00000002-7E75-4900-A92D-B40D14CFD5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{47CABFCF-E6A2-4F2D-9CD6-038519D11EFD}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4C-4944-8935-CEDE94A886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{3700D7AA-1830-4F5A-A096-E2D3FD705A84}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4C-4944-8935-CEDE94A886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{C0535B46-2E88-4C59-B2D3-00CD8B9E6296}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4C-4944-8935-CEDE94A886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{D4991796-A2FF-4A9D-81C4-94F93C23B997}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4C-4944-8935-CEDE94A886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{78FA285F-456A-46F5-9A15-11A6D98A7E2F}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4C-4944-8935-CEDE94A886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{D8AEED8C-4458-4C54-B01E-7138C2285E3C}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4C-4944-8935-CEDE94A886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{18B32501-3016-4335-8355-60B1DC16D7C2}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4C-4944-8935-CEDE94A886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{2FC93DE9-B760-4548-B056-5F46319F3665}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4C-4944-8935-CEDE94A886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{D48C29A1-04D1-4C90-B238-B8F2DBE13EB0}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4C-4944-8935-CEDE94A886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55.6</c:v>
                </c:pt>
                <c:pt idx="16">
                  <c:v>55.7</c:v>
                </c:pt>
                <c:pt idx="24">
                  <c:v>56.4</c:v>
                </c:pt>
                <c:pt idx="32">
                  <c:v>59</c:v>
                </c:pt>
              </c:numCache>
            </c:numRef>
          </c:xVal>
          <c:yVal>
            <c:numRef>
              <c:f>公会計指標分析・財政指標組合せ分析表!$BP$51:$DC$51</c:f>
              <c:numCache>
                <c:formatCode>#,##0.0;"▲ "#,##0.0</c:formatCode>
                <c:ptCount val="40"/>
                <c:pt idx="0">
                  <c:v>44.9</c:v>
                </c:pt>
                <c:pt idx="8">
                  <c:v>22.3</c:v>
                </c:pt>
                <c:pt idx="16">
                  <c:v>25.6</c:v>
                </c:pt>
                <c:pt idx="24">
                  <c:v>23.1</c:v>
                </c:pt>
              </c:numCache>
            </c:numRef>
          </c:yVal>
          <c:smooth val="0"/>
          <c:extLst>
            <c:ext xmlns:c16="http://schemas.microsoft.com/office/drawing/2014/chart" uri="{C3380CC4-5D6E-409C-BE32-E72D297353CC}">
              <c16:uniqueId val="{00000009-5C4C-4944-8935-CEDE94A886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{E5DA2D33-D221-4A89-8AD1-9C9F41F3DF8F}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4C-4944-8935-CEDE94A886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{2A36D2FB-FCEB-470C-8995-0F8F239B6600}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4C-4944-8935-CEDE94A886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{499C3602-AB2A-40EB-998C-850C5EECE483}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4C-4944-8935-CEDE94A886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{47E4E46B-5687-46EC-A3FC-7B927EA62D21}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4C-4944-8935-CEDE94A886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{5C6F8FF2-04DB-44D6-9F97-B1E9DAE10FBA}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4C-4944-8935-CEDE94A886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{7FC23895-147D-4FE6-BA42-63F7C97A0A23}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4C-4944-8935-CEDE94A886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{9E62AC58-E0E6-4E1C-8659-E72B0207E636}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4C-4944-8935-CEDE94A886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{DD00B2CE-B197-47F7-A921-273CF188F50E}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4C-4944-8935-CEDE94A886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{FBBAA28E-9BFE-475F-8D97-BD3EE376A251}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4C-4944-8935-CEDE94A886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C4C-4944-8935-CEDE94A8862D}"/>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{72F9DB13-9B4F-4B63-A277-51550CAFFACC}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A0F-4B2D-9A0D-816BCEB01F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{345F32DE-C1D5-449F-AA17-38DA69DBD097}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0F-4B2D-9A0D-816BCEB01F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{D8C1C5F1-B4A2-41E2-A5E5-BC844F2D8322}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0F-4B2D-9A0D-816BCEB01F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{667ACB00-45F9-450D-86BD-5D469729BB87}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0F-4B2D-9A0D-816BCEB01F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{43AA0D5C-DC98-44DC-AE55-28804EB2C64F}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0F-4B2D-9A0D-816BCEB01FC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{FE94EBD0-3D91-4C8D-96DC-ABF41B6D4838}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A0F-4B2D-9A0D-816BCEB01F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{C145C0FA-B307-476C-9AEF-586531A5B97D}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A0F-4B2D-9A0D-816BCEB01F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{08165B86-B459-4D12-B08C-C5B9C0B43676}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A0F-4B2D-9A0D-816BCEB01F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{8002CD98-96DE-4452-8D71-89F5E46C90F6}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A0F-4B2D-9A0D-816BCEB01F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5.7</c:v>
                </c:pt>
                <c:pt idx="16">
                  <c:v>5.9</c:v>
                </c:pt>
                <c:pt idx="24">
                  <c:v>6.8</c:v>
                </c:pt>
                <c:pt idx="32">
                  <c:v>7.5</c:v>
                </c:pt>
              </c:numCache>
            </c:numRef>
          </c:xVal>
          <c:yVal>
            <c:numRef>
              <c:f>公会計指標分析・財政指標組合せ分析表!$BP$73:$DC$73</c:f>
              <c:numCache>
                <c:formatCode>#,##0.0;"▲ "#,##0.0</c:formatCode>
                <c:ptCount val="40"/>
                <c:pt idx="0">
                  <c:v>44.9</c:v>
                </c:pt>
                <c:pt idx="8">
                  <c:v>22.3</c:v>
                </c:pt>
                <c:pt idx="16">
                  <c:v>25.6</c:v>
                </c:pt>
                <c:pt idx="24">
                  <c:v>23.1</c:v>
                </c:pt>
              </c:numCache>
            </c:numRef>
          </c:yVal>
          <c:smooth val="0"/>
          <c:extLst>
            <c:ext xmlns:c16="http://schemas.microsoft.com/office/drawing/2014/chart" uri="{C3380CC4-5D6E-409C-BE32-E72D297353CC}">
              <c16:uniqueId val="{00000009-7A0F-4B2D-9A0D-816BCEB01F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{1449EF17-CF57-4FC8-B34D-77BE9522C761}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A0F-4B2D-9A0D-816BCEB01F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{61135F22-B0EA-4E41-92BE-724AF123039B}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0F-4B2D-9A0D-816BCEB01F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{FD924DB0-83B9-42EE-9A14-77976AFD209B}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0F-4B2D-9A0D-816BCEB01F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{C425531B-1EC2-4BA3-BA9D-4596892F060C}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0F-4B2D-9A0D-816BCEB01F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{F05BA5F6-C26F-469C-82FD-2D024B82F50C}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0F-4B2D-9A0D-816BCEB01FC2}"/>
                </c:ext>
              </c:extLst>
            </c:dLbl>
            <c:dLbl>
              <c:idx val="8"/>
              <c:layout>
                <c:manualLayout>
                  <c:x val="0"/>
                  <c:y val="-1.814156655184196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{4D737792-B4A5-4010-A449-9D27C9D8FA67}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A0F-4B2D-9A0D-816BCEB01FC2}"/>
                </c:ext>
              </c:extLst>
            </c:dLbl>
            <c:dLbl>
              <c:idx val="16"/>
              <c:layout>
                <c:manualLayout>
                  <c:x val="0"/>
                  <c:y val="1.814156655184200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{10DF828A-BE48-4567-8BB3-DA19A96D8D93}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A0F-4B2D-9A0D-816BCEB01FC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{F507E74E-5B60-4C16-9C26-71975ADC801E}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A0F-4B2D-9A0D-816BCEB01FC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{E3E4F1F0-EB2B-4E51-BAAD-927A4230EFF5}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A0F-4B2D-9A0D-816BCEB01F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A0F-4B2D-9A0D-816BCEB01FC2}"/>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FD23A06-C003-4843-A075-FB5C25E6759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392CECC-7A89-4B89-8E45-44B760477F9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年度借入の臨時財政対策債や令和２年度借入の防災・減災・国土強靭化緊急対策事業債の償還開始や一部事務組合の公債費分負担金に伴い、増加となった。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今後償還開始になる起債があり、今後も起債にあたっては、交付税算入率の高い地方債を有効に活用することにより、実質公債費の抑制に努める。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地方債残高については、臨時財政対策債が主なもであるが、防災・減災・国土強靭化緊急対策事業債などの新規発行により増額した。</a:t>
          </a:r>
          <a:endParaRPr kumimoji="1" lang="en-US" altLang="ja-JP" sz="13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年度にかけて歳出抑制等により財政調整基金残高が回復したこと、公共施設等整備基金への積立額の増額、新たに公園整備基金を設置したことにより増額した。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今後も適正な起債に一層努めるとともに、財政状況を考慮して繰上償還等を検討する。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万円積み立てたため、前年度に比べ全体基金残高が増額となった。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・今後も公共施設個別施設計画等に基づき施設の改修や統廃合等に係る費用の増加が見込まれることから、引き続き公共施設等整備基金の積み立てを中心に行って行く。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・公共施設等整備基金：公共施設等の整備に必要な経費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・ミムリン夢づくり基金：住民を始め美里町に関心を持つ人々の参加によるふるさとづくりの推進に資するための経費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・公園整備基金：公園の整備等に必要な経費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統廃合等に掛かる費用を見込み、積み立てたことによる増加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：ふるさと納税寄附額を積み立てたことによる増加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・森林環境譲与税基金：今後の森林関係事業実施費用に備え、積み立てたことによる増加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・公園整備基金：新規積立による皆増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・地域福祉基金：増減予定なし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・公共施設等整備基金：公共施設個別施設計画等に基づき施設の統廃合等の経費に充てるため、今後も積み立てていく予定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・ミムリン夢づくり基金：ふるさと納税寄附の使途に関する事業（まちづくり等）が見込まれるため、今後も寄附額に応じ積み立てていく予定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・森林環境譲与税基金：森林の整備等に必要な経費を今後も森林環境譲与税額に応じ積み立てていく予定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・公園整備基金：公園の整備等に必要な経費を今後も積み立てていく予定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・各種不測の事態に備える等のため、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・実質公債費率水準等も安定しているため、現状額を維持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・今後の償還額の推移や実質公債費率水準等を鑑み、現状額を維持していく。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BA691E-4787-4E0E-82BE-BCF1E083C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99EED8-AC5F-4300-AF7C-5C59AF8298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809CF0FF-5813-40DB-B67D-99FEAD4E4A5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8200B97F-AEBA-4007-85EB-2CF3BB6D5B5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83024AD7-BA22-4FFC-A798-D1E2A650FB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59207A2-A19F-44A8-AA6D-B061509023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B1D1AC8-C545-4B69-B6E8-E62F3E08A2F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4D884CCA-8ECE-4B6F-AB7F-FA4F49B690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CA3B2018-7F17-4FEB-906C-EFAC254E0DD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D8D2C954-743B-40E5-BAF9-B25A4624688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579BEB7-ADDE-4A79-83B1-B53D429079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93014439-F1CC-4A8D-813B-321A37F4D71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8FE10FF0-EB5B-4A9C-81CC-AA1705F0D11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F72538A-AE92-4A61-BEAC-5E3657D712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3DCAA2E-2453-412A-95E0-04241F2565F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6F88895-CDF6-41C3-B4E3-665BE8979E0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CE04B300-51F8-44AC-9A3C-DC199A8F428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12E31553-E752-4196-9F38-794EBADDF76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6CDF410-ABE9-4FCD-A92D-AA662213D9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75ABAC8A-D863-4B87-8053-93120CBA2F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6087B97-1B0D-480F-9F6D-E063E5A07D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E1F6C295-7147-4D3B-8875-59728E3284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B902AD55-D49A-46CC-8BAB-786F769D41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D45BF7FC-86C7-478B-97D1-C06896A1D9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8D824F48-2E53-483F-A655-37A0C03D0D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902FA2FB-F17C-4504-840E-1490531C14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F6C0B09-7066-4395-A095-677E848E5F4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DCA955D7-2C9E-42D9-95D8-7D6C9D63A32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F3F9493E-71BF-4E78-B177-32EA822274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A7C8C4BF-9E62-41D7-8307-A7F12922018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B782E036-820F-45A3-8519-D438CAD2C5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14404B9F-6212-4B03-A1D4-D3806EF4ACE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17B6475-6F6C-45B5-B65A-1195C4A2FB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4D59E037-F3AF-4704-B6D7-BA8EDF2AE74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16BD1226-FC68-44CD-AB3F-4AFD84A265D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881D862-62BB-446E-92B8-AB3C758674F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55E948C3-1D3E-423C-BF01-76CCE8BE602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46B7BADA-4264-401B-98A9-AFAAC01D97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107F1052-368A-4EC6-AF1E-3B941F12B9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22B72C80-AE21-46E3-B7CB-1A7117601FE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22266524-1809-4413-88E8-910204D47B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285E9A8-E4AF-42A9-BDED-6D833C6D54F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4598CEB7-F7BE-40FD-842C-23E33AA84B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F2B62-35F3-4A21-80A3-452DAC54427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EF54924-43EA-4B30-9D6E-94359B0CBD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E44C160-2149-4D63-A9D7-7FE37C12186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166D768-81FC-4AA4-9893-38DD6CFF3B3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A7E72CEF-DFD4-4749-8503-EBAE6D76FE4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24B0983A-AE0C-43DD-A6F7-693548A8E5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指数は、前年度比</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ポイント増加し、類似団体平均を</a:t>
          </a:r>
          <a:r>
            <a:rPr lang="en-US" altLang="ja-JP" sz="1100" b="0" i="0" baseline="0">
              <a:solidFill>
                <a:schemeClr val="tx1"/>
              </a:solidFill>
              <a:effectLst/>
              <a:latin typeface="+mn-lt"/>
              <a:ea typeface="+mn-ea"/>
              <a:cs typeface="+mn-cs"/>
            </a:rPr>
            <a:t>3.1</a:t>
          </a:r>
          <a:r>
            <a:rPr lang="ja-JP" altLang="ja-JP" sz="1100" b="0" i="0" baseline="0">
              <a:solidFill>
                <a:schemeClr val="tx1"/>
              </a:solidFill>
              <a:effectLst/>
              <a:latin typeface="+mn-lt"/>
              <a:ea typeface="+mn-ea"/>
              <a:cs typeface="+mn-cs"/>
            </a:rPr>
            <a:t>ポイント下回っている。</a:t>
          </a:r>
          <a:endParaRPr lang="ja-JP" altLang="ja-JP">
            <a:solidFill>
              <a:schemeClr val="tx1"/>
            </a:solidFill>
            <a:effectLst/>
          </a:endParaRPr>
        </a:p>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それぞれの公共施設等について個別施設計画等に基づいた施設の維持管理を適切に進めることで有形固定資産の老朽化の抑制に努めていく。</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CDCB47F-0834-43B5-B880-8DA05F1DE86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35BB1FBB-B800-4645-9FF9-E5C7872E77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78F2F4B1-1E46-47CE-A03A-E6A34CDCACD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2744C9E9-7EB2-430D-8D91-8DBDCFA0953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B3A6871A-9CC9-4BC8-9A3C-1B8D59868E8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A0D3D304-E380-4A38-958A-0F2BFA126D9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9216ED7A-B3AD-421D-AD87-D28E5A57239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5E29D8B-4B7C-4CA8-B366-DA1E96A1732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D1BFA513-35F9-4166-A7AF-FF2E64333E8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4F382A25-7913-4033-A458-4A065427BEA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F7AA64F3-9FC4-41E8-AE7E-7FCC1A58075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B502F933-E801-48C5-90F7-3317B0E8361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6522950E-1344-45DE-B857-C4B47DEE2E3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E124B72-3324-473B-A331-94A369428BB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B324A57-F733-4651-80C6-AB565C03D56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6D12F72-D8EF-41B9-AD66-E3E0A86304C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7" name="直線コネクタ 66">
          <a:extLst>
            <a:ext uri="{FF2B5EF4-FFF2-40B4-BE49-F238E27FC236}">
              <a16:creationId xmlns:a16="http://schemas.microsoft.com/office/drawing/2014/main" id="{A9D9AD21-5A80-48DF-891A-7B6E493B7405}"/>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8" name="有形固定資産減価償却率最小値テキスト">
          <a:extLst>
            <a:ext uri="{FF2B5EF4-FFF2-40B4-BE49-F238E27FC236}">
              <a16:creationId xmlns:a16="http://schemas.microsoft.com/office/drawing/2014/main" id="{7C291F96-3753-440A-A880-7A2FF5CFAA4C}"/>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9" name="直線コネクタ 68">
          <a:extLst>
            <a:ext uri="{FF2B5EF4-FFF2-40B4-BE49-F238E27FC236}">
              <a16:creationId xmlns:a16="http://schemas.microsoft.com/office/drawing/2014/main" id="{A18EF6B7-1895-4348-B1A4-02E6CF5563D6}"/>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0" name="有形固定資産減価償却率最大値テキスト">
          <a:extLst>
            <a:ext uri="{FF2B5EF4-FFF2-40B4-BE49-F238E27FC236}">
              <a16:creationId xmlns:a16="http://schemas.microsoft.com/office/drawing/2014/main" id="{3CE47CEC-2E4C-4574-BC6C-2EA6A3E89A1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1" name="直線コネクタ 70">
          <a:extLst>
            <a:ext uri="{FF2B5EF4-FFF2-40B4-BE49-F238E27FC236}">
              <a16:creationId xmlns:a16="http://schemas.microsoft.com/office/drawing/2014/main" id="{8BBE0006-CE67-498B-A1B0-7239069D7A41}"/>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2" name="有形固定資産減価償却率平均値テキスト">
          <a:extLst>
            <a:ext uri="{FF2B5EF4-FFF2-40B4-BE49-F238E27FC236}">
              <a16:creationId xmlns:a16="http://schemas.microsoft.com/office/drawing/2014/main" id="{C5025063-3DE4-4174-A7CE-3DF585C40C58}"/>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3" name="フローチャート: 判断 72">
          <a:extLst>
            <a:ext uri="{FF2B5EF4-FFF2-40B4-BE49-F238E27FC236}">
              <a16:creationId xmlns:a16="http://schemas.microsoft.com/office/drawing/2014/main" id="{E1D5FBE2-54B6-48FC-9A0C-64A8923F38B4}"/>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4" name="フローチャート: 判断 73">
          <a:extLst>
            <a:ext uri="{FF2B5EF4-FFF2-40B4-BE49-F238E27FC236}">
              <a16:creationId xmlns:a16="http://schemas.microsoft.com/office/drawing/2014/main" id="{C8553479-75D3-4CE5-A5F0-6E8DCECB2598}"/>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5" name="フローチャート: 判断 74">
          <a:extLst>
            <a:ext uri="{FF2B5EF4-FFF2-40B4-BE49-F238E27FC236}">
              <a16:creationId xmlns:a16="http://schemas.microsoft.com/office/drawing/2014/main" id="{F3FF16B1-BB0C-4823-8112-A8D2A8CF9682}"/>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6" name="フローチャート: 判断 75">
          <a:extLst>
            <a:ext uri="{FF2B5EF4-FFF2-40B4-BE49-F238E27FC236}">
              <a16:creationId xmlns:a16="http://schemas.microsoft.com/office/drawing/2014/main" id="{27C9B68C-11EF-48B3-9A02-FD78779C8C5B}"/>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7" name="フローチャート: 判断 76">
          <a:extLst>
            <a:ext uri="{FF2B5EF4-FFF2-40B4-BE49-F238E27FC236}">
              <a16:creationId xmlns:a16="http://schemas.microsoft.com/office/drawing/2014/main" id="{170D378A-8C27-466D-85DB-722EB594B749}"/>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C86792-AC54-4415-BE8F-558B97FF26C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BE933C8-E2AF-434F-82F4-32001DA688F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7CC3054-F877-4952-AB60-1474D05EBD9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EC89EEA-113F-4ECC-AB2A-52884BFA4E4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DE3F8F8-0270-4B01-8727-645A868FBC7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30692</xdr:rowOff>
    </xdr:from>
    <xdr:to>
      <xdr:col>23</xdr:col>
      <xdr:colOff>136525</xdr:colOff>
      <xdr:row>30</xdr:row>
      <xdr:rowOff>132292</xdr:rowOff>
    </xdr:to>
    <xdr:sp macro="" textlink="">
      <xdr:nvSpPr>
        <xdr:cNvPr id="83" name="楕円 82">
          <a:extLst>
            <a:ext uri="{FF2B5EF4-FFF2-40B4-BE49-F238E27FC236}">
              <a16:creationId xmlns:a16="http://schemas.microsoft.com/office/drawing/2014/main" id="{957920A0-7728-44E3-A564-3ADABD8D693D}"/>
            </a:ext>
          </a:extLst>
        </xdr:cNvPr>
        <xdr:cNvSpPr/>
      </xdr:nvSpPr>
      <xdr:spPr>
        <a:xfrm>
          <a:off x="4711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53569</xdr:rowOff>
    </xdr:from>
    <xdr:ext cx="405111" cy="259045"/>
    <xdr:sp macro="" textlink="">
      <xdr:nvSpPr>
        <xdr:cNvPr id="84" name="有形固定資産減価償却率該当値テキスト">
          <a:extLst>
            <a:ext uri="{FF2B5EF4-FFF2-40B4-BE49-F238E27FC236}">
              <a16:creationId xmlns:a16="http://schemas.microsoft.com/office/drawing/2014/main" id="{609852F3-5FA8-42CE-A0FC-15DEAFB407CD}"/>
            </a:ext>
          </a:extLst>
        </xdr:cNvPr>
        <xdr:cNvSpPr txBox="1"/>
      </xdr:nvSpPr>
      <xdr:spPr>
        <a:xfrm>
          <a:off x="4813300" y="579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5" name="楕円 84">
          <a:extLst>
            <a:ext uri="{FF2B5EF4-FFF2-40B4-BE49-F238E27FC236}">
              <a16:creationId xmlns:a16="http://schemas.microsoft.com/office/drawing/2014/main" id="{DAA813E8-4A5A-49C1-9312-01C3618C9A92}"/>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81492</xdr:rowOff>
    </xdr:to>
    <xdr:cxnSp macro="">
      <xdr:nvCxnSpPr>
        <xdr:cNvPr id="86" name="直線コネクタ 85">
          <a:extLst>
            <a:ext uri="{FF2B5EF4-FFF2-40B4-BE49-F238E27FC236}">
              <a16:creationId xmlns:a16="http://schemas.microsoft.com/office/drawing/2014/main" id="{67314CCB-080F-4666-9C4D-445801E8E309}"/>
            </a:ext>
          </a:extLst>
        </xdr:cNvPr>
        <xdr:cNvCxnSpPr/>
      </xdr:nvCxnSpPr>
      <xdr:spPr>
        <a:xfrm>
          <a:off x="4051300" y="5902960"/>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87" name="楕円 86">
          <a:extLst>
            <a:ext uri="{FF2B5EF4-FFF2-40B4-BE49-F238E27FC236}">
              <a16:creationId xmlns:a16="http://schemas.microsoft.com/office/drawing/2014/main" id="{7C273B8E-9DBD-4B83-8FE2-49729DE3FE70}"/>
            </a:ext>
          </a:extLst>
        </xdr:cNvPr>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29</xdr:row>
      <xdr:rowOff>159385</xdr:rowOff>
    </xdr:to>
    <xdr:cxnSp macro="">
      <xdr:nvCxnSpPr>
        <xdr:cNvPr id="88" name="直線コネクタ 87">
          <a:extLst>
            <a:ext uri="{FF2B5EF4-FFF2-40B4-BE49-F238E27FC236}">
              <a16:creationId xmlns:a16="http://schemas.microsoft.com/office/drawing/2014/main" id="{3DFB5862-58AB-4AA5-AD9D-5AEECCF035EF}"/>
            </a:ext>
          </a:extLst>
        </xdr:cNvPr>
        <xdr:cNvCxnSpPr/>
      </xdr:nvCxnSpPr>
      <xdr:spPr>
        <a:xfrm>
          <a:off x="3289300" y="587777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79798</xdr:rowOff>
    </xdr:from>
    <xdr:to>
      <xdr:col>11</xdr:col>
      <xdr:colOff>187325</xdr:colOff>
      <xdr:row>30</xdr:row>
      <xdr:rowOff>9948</xdr:rowOff>
    </xdr:to>
    <xdr:sp macro="" textlink="">
      <xdr:nvSpPr>
        <xdr:cNvPr id="89" name="楕円 88">
          <a:extLst>
            <a:ext uri="{FF2B5EF4-FFF2-40B4-BE49-F238E27FC236}">
              <a16:creationId xmlns:a16="http://schemas.microsoft.com/office/drawing/2014/main" id="{AD329E9A-4754-4759-A494-E6615477D718}"/>
            </a:ext>
          </a:extLst>
        </xdr:cNvPr>
        <xdr:cNvSpPr/>
      </xdr:nvSpPr>
      <xdr:spPr>
        <a:xfrm>
          <a:off x="2476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130598</xdr:rowOff>
    </xdr:from>
    <xdr:to>
      <xdr:col>15</xdr:col>
      <xdr:colOff>136525</xdr:colOff>
      <xdr:row>29</xdr:row>
      <xdr:rowOff>134197</xdr:rowOff>
    </xdr:to>
    <xdr:cxnSp macro="">
      <xdr:nvCxnSpPr>
        <xdr:cNvPr id="90" name="直線コネクタ 89">
          <a:extLst>
            <a:ext uri="{FF2B5EF4-FFF2-40B4-BE49-F238E27FC236}">
              <a16:creationId xmlns:a16="http://schemas.microsoft.com/office/drawing/2014/main" id="{1A2128E5-4FA0-4797-A496-8547C1FE0532}"/>
            </a:ext>
          </a:extLst>
        </xdr:cNvPr>
        <xdr:cNvCxnSpPr/>
      </xdr:nvCxnSpPr>
      <xdr:spPr>
        <a:xfrm>
          <a:off x="2527300" y="587417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25823</xdr:rowOff>
    </xdr:from>
    <xdr:to>
      <xdr:col>7</xdr:col>
      <xdr:colOff>187325</xdr:colOff>
      <xdr:row>29</xdr:row>
      <xdr:rowOff>127423</xdr:rowOff>
    </xdr:to>
    <xdr:sp macro="" textlink="">
      <xdr:nvSpPr>
        <xdr:cNvPr id="91" name="楕円 90">
          <a:extLst>
            <a:ext uri="{FF2B5EF4-FFF2-40B4-BE49-F238E27FC236}">
              <a16:creationId xmlns:a16="http://schemas.microsoft.com/office/drawing/2014/main" id="{AEDD1C7C-C62E-48A8-A199-2AAE34FB49BB}"/>
            </a:ext>
          </a:extLst>
        </xdr:cNvPr>
        <xdr:cNvSpPr/>
      </xdr:nvSpPr>
      <xdr:spPr>
        <a:xfrm>
          <a:off x="1714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76623</xdr:rowOff>
    </xdr:from>
    <xdr:to>
      <xdr:col>11</xdr:col>
      <xdr:colOff>136525</xdr:colOff>
      <xdr:row>29</xdr:row>
      <xdr:rowOff>130598</xdr:rowOff>
    </xdr:to>
    <xdr:cxnSp macro="">
      <xdr:nvCxnSpPr>
        <xdr:cNvPr id="92" name="直線コネクタ 91">
          <a:extLst>
            <a:ext uri="{FF2B5EF4-FFF2-40B4-BE49-F238E27FC236}">
              <a16:creationId xmlns:a16="http://schemas.microsoft.com/office/drawing/2014/main" id="{CBCA6282-08B3-4E2F-8465-B7F11CA0EFEC}"/>
            </a:ext>
          </a:extLst>
        </xdr:cNvPr>
        <xdr:cNvCxnSpPr/>
      </xdr:nvCxnSpPr>
      <xdr:spPr>
        <a:xfrm>
          <a:off x="1765300" y="582019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3" name="n_1aveValue有形固定資産減価償却率">
          <a:extLst>
            <a:ext uri="{FF2B5EF4-FFF2-40B4-BE49-F238E27FC236}">
              <a16:creationId xmlns:a16="http://schemas.microsoft.com/office/drawing/2014/main" id="{8273EF99-D4A8-4367-8E74-4880250F6A42}"/>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4" name="n_2aveValue有形固定資産減価償却率">
          <a:extLst>
            <a:ext uri="{FF2B5EF4-FFF2-40B4-BE49-F238E27FC236}">
              <a16:creationId xmlns:a16="http://schemas.microsoft.com/office/drawing/2014/main" id="{7865C11F-A295-48FE-9AC8-0E01FF435233}"/>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5" name="n_3aveValue有形固定資産減価償却率">
          <a:extLst>
            <a:ext uri="{FF2B5EF4-FFF2-40B4-BE49-F238E27FC236}">
              <a16:creationId xmlns:a16="http://schemas.microsoft.com/office/drawing/2014/main" id="{BFE8FEC4-C0F0-4780-B091-637E69E80383}"/>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6" name="n_4aveValue有形固定資産減価償却率">
          <a:extLst>
            <a:ext uri="{FF2B5EF4-FFF2-40B4-BE49-F238E27FC236}">
              <a16:creationId xmlns:a16="http://schemas.microsoft.com/office/drawing/2014/main" id="{55B305FC-AC27-459E-87AB-B7C603014E9B}"/>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7" name="n_1mainValue有形固定資産減価償却率">
          <a:extLst>
            <a:ext uri="{FF2B5EF4-FFF2-40B4-BE49-F238E27FC236}">
              <a16:creationId xmlns:a16="http://schemas.microsoft.com/office/drawing/2014/main" id="{029E6076-3F20-41D6-AC62-C4BECF5D8524}"/>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98" name="n_2mainValue有形固定資産減価償却率">
          <a:extLst>
            <a:ext uri="{FF2B5EF4-FFF2-40B4-BE49-F238E27FC236}">
              <a16:creationId xmlns:a16="http://schemas.microsoft.com/office/drawing/2014/main" id="{20786AB1-B1AA-4F5E-B30F-C68125192B67}"/>
            </a:ext>
          </a:extLst>
        </xdr:cNvPr>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26475</xdr:rowOff>
    </xdr:from>
    <xdr:ext cx="405111" cy="259045"/>
    <xdr:sp macro="" textlink="">
      <xdr:nvSpPr>
        <xdr:cNvPr id="99" name="n_3mainValue有形固定資産減価償却率">
          <a:extLst>
            <a:ext uri="{FF2B5EF4-FFF2-40B4-BE49-F238E27FC236}">
              <a16:creationId xmlns:a16="http://schemas.microsoft.com/office/drawing/2014/main" id="{A82A6E24-C6E2-4280-9EE9-54021F47BA62}"/>
            </a:ext>
          </a:extLst>
        </xdr:cNvPr>
        <xdr:cNvSpPr txBox="1"/>
      </xdr:nvSpPr>
      <xdr:spPr>
        <a:xfrm>
          <a:off x="2324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0" name="n_4mainValue有形固定資産減価償却率">
          <a:extLst>
            <a:ext uri="{FF2B5EF4-FFF2-40B4-BE49-F238E27FC236}">
              <a16:creationId xmlns:a16="http://schemas.microsoft.com/office/drawing/2014/main" id="{24344228-2408-472C-90EB-3CB7EA314ED3}"/>
            </a:ext>
          </a:extLst>
        </xdr:cNvPr>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A28C0F1-ED4A-446B-A3E5-1F603C8D08D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9C3E7E0-85C7-4635-9181-883304B1B4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D22AF10-80B4-4B43-9E4B-A7D800561B5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4256217-C6C6-4C32-9357-2967B506A6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19D15FC4-CC61-42A2-8240-71E8ED21128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0907295-B409-4242-AA12-C1A27B9707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6FC90E9-AA83-4B22-B3E3-ED89DDBA0CA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A9D5665-FE76-4BED-B4BF-0AE8806ED35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CD306A1-3E0A-422B-8FD3-2160A30F37A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A09F97A2-7CE7-438C-A1F7-A7E88BCF37E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1981208-F69F-4DCD-B18D-E360E2AEE2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6D6E4BC7-777A-4E2C-B78E-7031B9231A8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B897BAB-45B2-4212-9BB1-A4FA02AE758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・指数は、前年度比</a:t>
          </a:r>
          <a:r>
            <a:rPr lang="en-US" altLang="ja-JP" sz="1100" b="0" i="0" baseline="0">
              <a:solidFill>
                <a:schemeClr val="tx1"/>
              </a:solidFill>
              <a:effectLst/>
              <a:latin typeface="+mn-lt"/>
              <a:ea typeface="+mn-ea"/>
              <a:cs typeface="+mn-cs"/>
            </a:rPr>
            <a:t>128.9</a:t>
          </a:r>
          <a:r>
            <a:rPr lang="ja-JP" altLang="ja-JP" sz="1100" b="0" i="0" baseline="0">
              <a:solidFill>
                <a:schemeClr val="tx1"/>
              </a:solidFill>
              <a:effectLst/>
              <a:latin typeface="+mn-lt"/>
              <a:ea typeface="+mn-ea"/>
              <a:cs typeface="+mn-cs"/>
            </a:rPr>
            <a:t>ポイント減少し、類似団体平均を</a:t>
          </a:r>
          <a:r>
            <a:rPr lang="en-US" altLang="ja-JP" sz="1100" b="0" i="0" baseline="0">
              <a:solidFill>
                <a:schemeClr val="tx1"/>
              </a:solidFill>
              <a:effectLst/>
              <a:latin typeface="+mn-lt"/>
              <a:ea typeface="+mn-ea"/>
              <a:cs typeface="+mn-cs"/>
            </a:rPr>
            <a:t>89.9</a:t>
          </a:r>
          <a:r>
            <a:rPr lang="ja-JP" altLang="ja-JP" sz="1100" b="0" i="0" baseline="0">
              <a:solidFill>
                <a:schemeClr val="tx1"/>
              </a:solidFill>
              <a:effectLst/>
              <a:latin typeface="+mn-lt"/>
              <a:ea typeface="+mn-ea"/>
              <a:cs typeface="+mn-cs"/>
            </a:rPr>
            <a:t>ポイント下回っている。農業集落排水処理事業特別会計における元金残高の減少による公営企業等繰入見込額の減少等により減少した。</a:t>
          </a:r>
          <a:endParaRPr lang="ja-JP" altLang="ja-JP">
            <a:solidFill>
              <a:schemeClr val="tx1"/>
            </a:solidFill>
            <a:effectLst/>
          </a:endParaRPr>
        </a:p>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今後も町債の発行と償還等のバランスを取りつつ、財政の健全性を維持していく。</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15B3AF8-504F-447D-B31A-9E8F3638654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D23DF86-A24E-44E0-9BEA-6DD2A4CFF91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E9DF7EF-3F47-46F4-B287-15A2446331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D75246AD-0174-4131-8FBC-33374234213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AF30CEE0-FD65-4A53-A1DB-626F004B174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C7FA7183-6037-41B1-8F19-62CFCE9271E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DC543D49-84E2-4AF9-8669-0E74DBBD4B9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7398B2C-A8D5-4FEA-8E34-693A3E80226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C161457-73A8-4F08-BFF2-5DA8003E524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3508B15-5921-422B-A886-1ED0D0DAB26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101317B-FDC5-4452-92D4-91AF5781E4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62F42AFD-2434-4DBC-8E73-F4FEE908D34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ABB0C28-4BBC-44C1-9411-C49C6CFCD34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A0ECDF4-0C67-49AE-8FAA-9C735B0C931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07404FC-3519-453D-94A7-6FD9861F570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9" name="直線コネクタ 128">
          <a:extLst>
            <a:ext uri="{FF2B5EF4-FFF2-40B4-BE49-F238E27FC236}">
              <a16:creationId xmlns:a16="http://schemas.microsoft.com/office/drawing/2014/main" id="{24C5C967-2557-4D6D-B44D-05C03220F9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0" name="債務償還比率最小値テキスト">
          <a:extLst>
            <a:ext uri="{FF2B5EF4-FFF2-40B4-BE49-F238E27FC236}">
              <a16:creationId xmlns:a16="http://schemas.microsoft.com/office/drawing/2014/main" id="{6F8667C9-B0E0-4856-9D98-A5416DEAC881}"/>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1" name="直線コネクタ 130">
          <a:extLst>
            <a:ext uri="{FF2B5EF4-FFF2-40B4-BE49-F238E27FC236}">
              <a16:creationId xmlns:a16="http://schemas.microsoft.com/office/drawing/2014/main" id="{CA07AA06-3786-4E45-A4A4-27AE5E42566C}"/>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CD95E98-19AF-4D7F-9107-0F8E07A0BE7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B7972E1-C0BD-499B-9880-EAD336B3753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4" name="債務償還比率平均値テキスト">
          <a:extLst>
            <a:ext uri="{FF2B5EF4-FFF2-40B4-BE49-F238E27FC236}">
              <a16:creationId xmlns:a16="http://schemas.microsoft.com/office/drawing/2014/main" id="{C90AA1FE-F83C-4746-82EF-15BC04FA94C5}"/>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5" name="フローチャート: 判断 134">
          <a:extLst>
            <a:ext uri="{FF2B5EF4-FFF2-40B4-BE49-F238E27FC236}">
              <a16:creationId xmlns:a16="http://schemas.microsoft.com/office/drawing/2014/main" id="{9FF07B89-AD97-41AF-95F2-D6F0E044895D}"/>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6" name="フローチャート: 判断 135">
          <a:extLst>
            <a:ext uri="{FF2B5EF4-FFF2-40B4-BE49-F238E27FC236}">
              <a16:creationId xmlns:a16="http://schemas.microsoft.com/office/drawing/2014/main" id="{3A227767-7D16-413A-A39F-B9B5BB4F6D53}"/>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7" name="フローチャート: 判断 136">
          <a:extLst>
            <a:ext uri="{FF2B5EF4-FFF2-40B4-BE49-F238E27FC236}">
              <a16:creationId xmlns:a16="http://schemas.microsoft.com/office/drawing/2014/main" id="{1E46F8A6-7F62-486E-A015-625EBD573BAD}"/>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8" name="フローチャート: 判断 137">
          <a:extLst>
            <a:ext uri="{FF2B5EF4-FFF2-40B4-BE49-F238E27FC236}">
              <a16:creationId xmlns:a16="http://schemas.microsoft.com/office/drawing/2014/main" id="{2A70CFDD-F9E5-45B2-B464-F05CA8266603}"/>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9" name="フローチャート: 判断 138">
          <a:extLst>
            <a:ext uri="{FF2B5EF4-FFF2-40B4-BE49-F238E27FC236}">
              <a16:creationId xmlns:a16="http://schemas.microsoft.com/office/drawing/2014/main" id="{1789D902-6090-4A8E-A7E3-74D3131BD669}"/>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81355EF-D039-42AA-9A72-1E3B598DC64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059F9F6-03D1-40C4-8287-879BCF5C91F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8B0A9E2-1C99-423C-9644-B27421764FB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49D1707-AF39-4D14-82AB-9C7765CD4A0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DBFC736-A69E-413E-803B-59528865266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75121</xdr:rowOff>
    </xdr:from>
    <xdr:to>
      <xdr:col>76</xdr:col>
      <xdr:colOff>73025</xdr:colOff>
      <xdr:row>30</xdr:row>
      <xdr:rowOff>5271</xdr:rowOff>
    </xdr:to>
    <xdr:sp macro="" textlink="">
      <xdr:nvSpPr>
        <xdr:cNvPr id="145" name="楕円 144">
          <a:extLst>
            <a:ext uri="{FF2B5EF4-FFF2-40B4-BE49-F238E27FC236}">
              <a16:creationId xmlns:a16="http://schemas.microsoft.com/office/drawing/2014/main" id="{CB7D8318-6A94-4370-B19E-816E0D0953BC}"/>
            </a:ext>
          </a:extLst>
        </xdr:cNvPr>
        <xdr:cNvSpPr/>
      </xdr:nvSpPr>
      <xdr:spPr>
        <a:xfrm>
          <a:off x="14744700" y="5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97998</xdr:rowOff>
    </xdr:from>
    <xdr:ext cx="469744" cy="259045"/>
    <xdr:sp macro="" textlink="">
      <xdr:nvSpPr>
        <xdr:cNvPr id="146" name="債務償還比率該当値テキスト">
          <a:extLst>
            <a:ext uri="{FF2B5EF4-FFF2-40B4-BE49-F238E27FC236}">
              <a16:creationId xmlns:a16="http://schemas.microsoft.com/office/drawing/2014/main" id="{102242EE-EA82-4EF7-B6E0-350B0995C4F2}"/>
            </a:ext>
          </a:extLst>
        </xdr:cNvPr>
        <xdr:cNvSpPr txBox="1"/>
      </xdr:nvSpPr>
      <xdr:spPr>
        <a:xfrm>
          <a:off x="14846300" y="567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135583</xdr:rowOff>
    </xdr:from>
    <xdr:to>
      <xdr:col>72</xdr:col>
      <xdr:colOff>123825</xdr:colOff>
      <xdr:row>31</xdr:row>
      <xdr:rowOff>65733</xdr:rowOff>
    </xdr:to>
    <xdr:sp macro="" textlink="">
      <xdr:nvSpPr>
        <xdr:cNvPr id="147" name="楕円 146">
          <a:extLst>
            <a:ext uri="{FF2B5EF4-FFF2-40B4-BE49-F238E27FC236}">
              <a16:creationId xmlns:a16="http://schemas.microsoft.com/office/drawing/2014/main" id="{B50CADC3-8C6F-4FD8-9D11-C26DA4DF3932}"/>
            </a:ext>
          </a:extLst>
        </xdr:cNvPr>
        <xdr:cNvSpPr/>
      </xdr:nvSpPr>
      <xdr:spPr>
        <a:xfrm>
          <a:off x="14033500" y="60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125921</xdr:rowOff>
    </xdr:from>
    <xdr:to>
      <xdr:col>76</xdr:col>
      <xdr:colOff>22225</xdr:colOff>
      <xdr:row>31</xdr:row>
      <xdr:rowOff>14933</xdr:rowOff>
    </xdr:to>
    <xdr:cxnSp macro="">
      <xdr:nvCxnSpPr>
        <xdr:cNvPr id="148" name="直線コネクタ 147">
          <a:extLst>
            <a:ext uri="{FF2B5EF4-FFF2-40B4-BE49-F238E27FC236}">
              <a16:creationId xmlns:a16="http://schemas.microsoft.com/office/drawing/2014/main" id="{D5CE2DB9-C8B6-4683-9D3D-007EC04D73FB}"/>
            </a:ext>
          </a:extLst>
        </xdr:cNvPr>
        <xdr:cNvCxnSpPr/>
      </xdr:nvCxnSpPr>
      <xdr:spPr>
        <a:xfrm flipV="1">
          <a:off x="14084300" y="5869496"/>
          <a:ext cx="711200" cy="2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41317</xdr:rowOff>
    </xdr:from>
    <xdr:to>
      <xdr:col>68</xdr:col>
      <xdr:colOff>123825</xdr:colOff>
      <xdr:row>31</xdr:row>
      <xdr:rowOff>142917</xdr:rowOff>
    </xdr:to>
    <xdr:sp macro="" textlink="">
      <xdr:nvSpPr>
        <xdr:cNvPr id="149" name="楕円 148">
          <a:extLst>
            <a:ext uri="{FF2B5EF4-FFF2-40B4-BE49-F238E27FC236}">
              <a16:creationId xmlns:a16="http://schemas.microsoft.com/office/drawing/2014/main" id="{6D35EC96-187C-4B6F-A264-921ACCFBC607}"/>
            </a:ext>
          </a:extLst>
        </xdr:cNvPr>
        <xdr:cNvSpPr/>
      </xdr:nvSpPr>
      <xdr:spPr>
        <a:xfrm>
          <a:off x="13271500" y="61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14933</xdr:rowOff>
    </xdr:from>
    <xdr:to>
      <xdr:col>72</xdr:col>
      <xdr:colOff>73025</xdr:colOff>
      <xdr:row>31</xdr:row>
      <xdr:rowOff>92117</xdr:rowOff>
    </xdr:to>
    <xdr:cxnSp macro="">
      <xdr:nvCxnSpPr>
        <xdr:cNvPr id="150" name="直線コネクタ 149">
          <a:extLst>
            <a:ext uri="{FF2B5EF4-FFF2-40B4-BE49-F238E27FC236}">
              <a16:creationId xmlns:a16="http://schemas.microsoft.com/office/drawing/2014/main" id="{90A73C27-638B-4563-91A2-2882C94AA559}"/>
            </a:ext>
          </a:extLst>
        </xdr:cNvPr>
        <xdr:cNvCxnSpPr/>
      </xdr:nvCxnSpPr>
      <xdr:spPr>
        <a:xfrm flipV="1">
          <a:off x="13322300" y="6101408"/>
          <a:ext cx="762000" cy="7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131276</xdr:rowOff>
    </xdr:from>
    <xdr:to>
      <xdr:col>64</xdr:col>
      <xdr:colOff>123825</xdr:colOff>
      <xdr:row>32</xdr:row>
      <xdr:rowOff>61426</xdr:rowOff>
    </xdr:to>
    <xdr:sp macro="" textlink="">
      <xdr:nvSpPr>
        <xdr:cNvPr id="151" name="楕円 150">
          <a:extLst>
            <a:ext uri="{FF2B5EF4-FFF2-40B4-BE49-F238E27FC236}">
              <a16:creationId xmlns:a16="http://schemas.microsoft.com/office/drawing/2014/main" id="{82F03508-DF2D-4DC2-A51E-0D165E0ADA0E}"/>
            </a:ext>
          </a:extLst>
        </xdr:cNvPr>
        <xdr:cNvSpPr/>
      </xdr:nvSpPr>
      <xdr:spPr>
        <a:xfrm>
          <a:off x="12509500" y="62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92117</xdr:rowOff>
    </xdr:from>
    <xdr:to>
      <xdr:col>68</xdr:col>
      <xdr:colOff>73025</xdr:colOff>
      <xdr:row>32</xdr:row>
      <xdr:rowOff>10626</xdr:rowOff>
    </xdr:to>
    <xdr:cxnSp macro="">
      <xdr:nvCxnSpPr>
        <xdr:cNvPr id="152" name="直線コネクタ 151">
          <a:extLst>
            <a:ext uri="{FF2B5EF4-FFF2-40B4-BE49-F238E27FC236}">
              <a16:creationId xmlns:a16="http://schemas.microsoft.com/office/drawing/2014/main" id="{B4606BB6-55CE-4EE4-9DB2-280796068B15}"/>
            </a:ext>
          </a:extLst>
        </xdr:cNvPr>
        <xdr:cNvCxnSpPr/>
      </xdr:nvCxnSpPr>
      <xdr:spPr>
        <a:xfrm flipV="1">
          <a:off x="12560300" y="6178592"/>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131995</xdr:rowOff>
    </xdr:from>
    <xdr:to>
      <xdr:col>60</xdr:col>
      <xdr:colOff>123825</xdr:colOff>
      <xdr:row>32</xdr:row>
      <xdr:rowOff>62145</xdr:rowOff>
    </xdr:to>
    <xdr:sp macro="" textlink="">
      <xdr:nvSpPr>
        <xdr:cNvPr id="153" name="楕円 152">
          <a:extLst>
            <a:ext uri="{FF2B5EF4-FFF2-40B4-BE49-F238E27FC236}">
              <a16:creationId xmlns:a16="http://schemas.microsoft.com/office/drawing/2014/main" id="{4C144684-D1D0-4022-A4D2-42CF617FFABD}"/>
            </a:ext>
          </a:extLst>
        </xdr:cNvPr>
        <xdr:cNvSpPr/>
      </xdr:nvSpPr>
      <xdr:spPr>
        <a:xfrm>
          <a:off x="11747500" y="62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10626</xdr:rowOff>
    </xdr:from>
    <xdr:to>
      <xdr:col>64</xdr:col>
      <xdr:colOff>73025</xdr:colOff>
      <xdr:row>32</xdr:row>
      <xdr:rowOff>11345</xdr:rowOff>
    </xdr:to>
    <xdr:cxnSp macro="">
      <xdr:nvCxnSpPr>
        <xdr:cNvPr id="154" name="直線コネクタ 153">
          <a:extLst>
            <a:ext uri="{FF2B5EF4-FFF2-40B4-BE49-F238E27FC236}">
              <a16:creationId xmlns:a16="http://schemas.microsoft.com/office/drawing/2014/main" id="{5C21E764-352A-4737-A318-4149E83E8BC7}"/>
            </a:ext>
          </a:extLst>
        </xdr:cNvPr>
        <xdr:cNvCxnSpPr/>
      </xdr:nvCxnSpPr>
      <xdr:spPr>
        <a:xfrm flipV="1">
          <a:off x="11798300" y="6268551"/>
          <a:ext cx="762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5" name="n_1aveValue債務償還比率">
          <a:extLst>
            <a:ext uri="{FF2B5EF4-FFF2-40B4-BE49-F238E27FC236}">
              <a16:creationId xmlns:a16="http://schemas.microsoft.com/office/drawing/2014/main" id="{425117FD-FAE6-4821-9C16-EB7E2A754D74}"/>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56" name="n_2aveValue債務償還比率">
          <a:extLst>
            <a:ext uri="{FF2B5EF4-FFF2-40B4-BE49-F238E27FC236}">
              <a16:creationId xmlns:a16="http://schemas.microsoft.com/office/drawing/2014/main" id="{6A76CD6A-CB7F-40A9-94FD-103503991CEC}"/>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7" name="n_3aveValue債務償還比率">
          <a:extLst>
            <a:ext uri="{FF2B5EF4-FFF2-40B4-BE49-F238E27FC236}">
              <a16:creationId xmlns:a16="http://schemas.microsoft.com/office/drawing/2014/main" id="{800227EA-8E51-47BB-A27F-D10E200584AE}"/>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58" name="n_4aveValue債務償還比率">
          <a:extLst>
            <a:ext uri="{FF2B5EF4-FFF2-40B4-BE49-F238E27FC236}">
              <a16:creationId xmlns:a16="http://schemas.microsoft.com/office/drawing/2014/main" id="{4FB81A14-579C-475B-B13A-446A843E31EA}"/>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82260</xdr:rowOff>
    </xdr:from>
    <xdr:ext cx="469744" cy="259045"/>
    <xdr:sp macro="" textlink="">
      <xdr:nvSpPr>
        <xdr:cNvPr id="159" name="n_1mainValue債務償還比率">
          <a:extLst>
            <a:ext uri="{FF2B5EF4-FFF2-40B4-BE49-F238E27FC236}">
              <a16:creationId xmlns:a16="http://schemas.microsoft.com/office/drawing/2014/main" id="{040BBC50-7128-4DD9-A468-FB1C81F773CA}"/>
            </a:ext>
          </a:extLst>
        </xdr:cNvPr>
        <xdr:cNvSpPr txBox="1"/>
      </xdr:nvSpPr>
      <xdr:spPr>
        <a:xfrm>
          <a:off x="13836727" y="58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159444</xdr:rowOff>
    </xdr:from>
    <xdr:ext cx="469744" cy="259045"/>
    <xdr:sp macro="" textlink="">
      <xdr:nvSpPr>
        <xdr:cNvPr id="160" name="n_2mainValue債務償還比率">
          <a:extLst>
            <a:ext uri="{FF2B5EF4-FFF2-40B4-BE49-F238E27FC236}">
              <a16:creationId xmlns:a16="http://schemas.microsoft.com/office/drawing/2014/main" id="{14F650DF-537B-45DA-8848-DAD41BF0412A}"/>
            </a:ext>
          </a:extLst>
        </xdr:cNvPr>
        <xdr:cNvSpPr txBox="1"/>
      </xdr:nvSpPr>
      <xdr:spPr>
        <a:xfrm>
          <a:off x="13087427" y="59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52553</xdr:rowOff>
    </xdr:from>
    <xdr:ext cx="469744" cy="259045"/>
    <xdr:sp macro="" textlink="">
      <xdr:nvSpPr>
        <xdr:cNvPr id="161" name="n_3mainValue債務償還比率">
          <a:extLst>
            <a:ext uri="{FF2B5EF4-FFF2-40B4-BE49-F238E27FC236}">
              <a16:creationId xmlns:a16="http://schemas.microsoft.com/office/drawing/2014/main" id="{AB90D7AF-71C8-4C6A-89B6-85AC2C2A0915}"/>
            </a:ext>
          </a:extLst>
        </xdr:cNvPr>
        <xdr:cNvSpPr txBox="1"/>
      </xdr:nvSpPr>
      <xdr:spPr>
        <a:xfrm>
          <a:off x="12325427" y="631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78672</xdr:rowOff>
    </xdr:from>
    <xdr:ext cx="469744" cy="259045"/>
    <xdr:sp macro="" textlink="">
      <xdr:nvSpPr>
        <xdr:cNvPr id="162" name="n_4mainValue債務償還比率">
          <a:extLst>
            <a:ext uri="{FF2B5EF4-FFF2-40B4-BE49-F238E27FC236}">
              <a16:creationId xmlns:a16="http://schemas.microsoft.com/office/drawing/2014/main" id="{97865DE2-82DF-4F83-865D-EE04837B6E0A}"/>
            </a:ext>
          </a:extLst>
        </xdr:cNvPr>
        <xdr:cNvSpPr txBox="1"/>
      </xdr:nvSpPr>
      <xdr:spPr>
        <a:xfrm>
          <a:off x="11563427" y="59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4AC8555-0547-41CB-93A8-58CD1844E8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91B48EB-AA8E-4029-B2FA-D1AB7E0810A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61F680D-CD6B-4260-A21C-B27D7E73BAE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BC14797-5CC4-4C8B-A1A8-75E6B51253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FAF6637-3AE4-49C6-BCE1-2FBA4B6C1D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78A0B50-81AD-49FF-AF16-C0445A11F2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4556DC-D2AC-4AD8-B797-D3E87AD9EE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CAD772-F146-4C6B-A9C0-879E7B36E1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1FEEDD-2805-47CD-B865-8E23804789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AAB34B-8628-462C-8A0E-09A5FFFAB2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CC88A6-EDA7-45F8-BF89-51E2852CF6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F950B6-E25A-4403-AA5A-20798E25CB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34FAF4-B63A-4348-A158-44C4F22CA1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723F97-D09C-4A3D-8D17-587887A0FC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0276E1-2085-4FA3-B8EF-4A1C62D929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EA12F8-D559-41DB-86B9-8C324FDEEF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206E1C-8C27-41B8-93A9-BBD8C5562E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7588FE-3C99-4777-913B-A36BF26887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9AF769-3022-4221-838F-35A0A8F5249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6A8516-5434-447F-BD5E-A3E26C9378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4983F1-1459-4516-A8A0-EB9EA68003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0D9661B-DB34-4D40-A7F3-871D85571E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EB8A1C-3DFC-4180-9C3C-821CEC1021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14BC1A-DEF5-4528-94F8-DE1F7BD6B1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262AB9-D3CB-48AA-945C-122030B7B8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41EA9E-82ED-463D-978B-EA21674DD0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4DC753-B1BF-40AD-AF7F-34B4C1A2BE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B21DC4-D63E-4302-BA1B-597FEE9849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770923-DBED-47AD-9362-C798F29105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F7E21E-AA80-4236-8103-14C6E218E6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48C8DC-DF3A-4E18-AD1B-8FA117612B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16EFB1-74CA-465D-AAFD-7A45DB8EB9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5F6988-A3ED-4E4F-A879-FE1A366D14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373AA5-2CF9-4CFC-8FCE-BA359C7F86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9D42A9-1877-4F78-9E2C-E265019DBF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1CF3FD-6339-4E08-9E38-91660FF44F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EE80D6-FE7C-4E1F-9CDD-3251672579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C7F628-5A4D-4AFD-9FBC-D8B0829DA3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2F3E76-58C9-4B67-8FB2-9A2E35CD96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BCCC5D-023D-43CE-887E-501C982FF8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C1E510-1CDC-4608-A6DE-7E05866410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C6BAA0-93BD-4529-84A8-9ED2E72BB6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CD6980-422D-4286-BC00-F119F82CBC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F5BBB6-6F75-44CC-BA01-2C123FD9ABA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AB6D29-427E-4B92-ADC7-576A4FEF75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D6DECF-4508-4FED-BD36-9BD6402ED6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F5EFD5-A61A-4A23-8F8B-066FA16358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4440E8-FACB-4B9D-899C-2B2D7FBE45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25830D4-67B3-4728-8AD6-41A757C978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BCDFC04-3CFF-4522-9BFB-42AFAB5B687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24AE900-8DF3-43BE-8C5F-8A249700EA8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0AE71A9-5B48-4A61-B3FF-31D4125EE38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1100CB-77FB-46DD-BDBD-BF6660286A4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4DE5487-B3AF-47F7-8E01-58F40C54D73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FF1EE33-BA5E-4BAF-BC76-9AA8D21F6BC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B1079D9-B036-49BD-A942-B3917D9A090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15C0DF4-72E3-48CE-898D-2F23A62589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CCF531C-9987-40F2-9AB4-1F448BF62C4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291E7C8-6DEA-4937-BD14-9391C4C2F3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3C80D8B-E0C3-42DF-95C9-35EF617387D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78A56D0-C8F6-4A66-8F1E-2A787A155E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A8BAF682-DF53-4AFE-B1A2-02F65F6BED4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6D3E888A-3B13-4DF2-960B-2DC7E6BF822A}"/>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C751E094-E2CE-4239-B417-BADB5CAC61A5}"/>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12D4E9F9-9A05-4F0F-A06B-7CEA5C2FF6E1}"/>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A455CBEC-B00F-4E54-B244-5828A2EDBCC6}"/>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AC9E49E-8C57-4A3A-A8F0-D22454FED3A8}"/>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C7C0B97-81E5-4328-A348-5ADB53905BFA}"/>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2DB7CBBA-96DE-413A-970F-C73033081166}"/>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A8E97F9-602D-4F34-A58B-75EF36010DED}"/>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943F015E-82BA-4432-81D6-A2B7798A986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AA149167-9B9C-415B-924F-1AF8FCE6BCA6}"/>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01882E-D0D1-402B-8B6B-1371BD46B3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358DDE-D2A2-449D-BD8B-EDA717E58D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101EB7-A1D6-4E86-97B5-CDE0743A42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B01A2A-39E3-48D4-9588-477B8894A4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4E1CF2-6DD6-4A24-B913-3904FAA0CF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a:extLst>
            <a:ext uri="{FF2B5EF4-FFF2-40B4-BE49-F238E27FC236}">
              <a16:creationId xmlns:a16="http://schemas.microsoft.com/office/drawing/2014/main" id="{BF4B280C-D45E-4ABC-B447-54806AA0F141}"/>
            </a:ext>
          </a:extLst>
        </xdr:cNvPr>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a:extLst>
            <a:ext uri="{FF2B5EF4-FFF2-40B4-BE49-F238E27FC236}">
              <a16:creationId xmlns:a16="http://schemas.microsoft.com/office/drawing/2014/main" id="{0C076632-8088-4CBF-904C-E0F187DBB360}"/>
            </a:ext>
          </a:extLst>
        </xdr:cNvPr>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5" name="楕円 74">
          <a:extLst>
            <a:ext uri="{FF2B5EF4-FFF2-40B4-BE49-F238E27FC236}">
              <a16:creationId xmlns:a16="http://schemas.microsoft.com/office/drawing/2014/main" id="{6E508BF6-08DE-4E50-8942-5C33108D8413}"/>
            </a:ext>
          </a:extLst>
        </xdr:cNvPr>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152400</xdr:rowOff>
    </xdr:to>
    <xdr:cxnSp macro="">
      <xdr:nvCxnSpPr>
        <xdr:cNvPr id="76" name="直線コネクタ 75">
          <a:extLst>
            <a:ext uri="{FF2B5EF4-FFF2-40B4-BE49-F238E27FC236}">
              <a16:creationId xmlns:a16="http://schemas.microsoft.com/office/drawing/2014/main" id="{283A7A72-20A8-49D6-8B06-90173D24BB28}"/>
            </a:ext>
          </a:extLst>
        </xdr:cNvPr>
        <xdr:cNvCxnSpPr/>
      </xdr:nvCxnSpPr>
      <xdr:spPr>
        <a:xfrm>
          <a:off x="3797300" y="64446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a:extLst>
            <a:ext uri="{FF2B5EF4-FFF2-40B4-BE49-F238E27FC236}">
              <a16:creationId xmlns:a16="http://schemas.microsoft.com/office/drawing/2014/main" id="{9D232BB6-0D50-4995-B6DB-FD73247F76C7}"/>
            </a:ext>
          </a:extLst>
        </xdr:cNvPr>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100965</xdr:rowOff>
    </xdr:to>
    <xdr:cxnSp macro="">
      <xdr:nvCxnSpPr>
        <xdr:cNvPr id="78" name="直線コネクタ 77">
          <a:extLst>
            <a:ext uri="{FF2B5EF4-FFF2-40B4-BE49-F238E27FC236}">
              <a16:creationId xmlns:a16="http://schemas.microsoft.com/office/drawing/2014/main" id="{F1D92AAD-FA5C-4699-BB5E-B705A3787CFC}"/>
            </a:ext>
          </a:extLst>
        </xdr:cNvPr>
        <xdr:cNvCxnSpPr/>
      </xdr:nvCxnSpPr>
      <xdr:spPr>
        <a:xfrm>
          <a:off x="2908300" y="64236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F2E044C1-8089-432A-8C40-3DA27764BDB4}"/>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80010</xdr:rowOff>
    </xdr:to>
    <xdr:cxnSp macro="">
      <xdr:nvCxnSpPr>
        <xdr:cNvPr id="80" name="直線コネクタ 79">
          <a:extLst>
            <a:ext uri="{FF2B5EF4-FFF2-40B4-BE49-F238E27FC236}">
              <a16:creationId xmlns:a16="http://schemas.microsoft.com/office/drawing/2014/main" id="{0220164B-B2C0-4AE7-9655-F70BA87686B0}"/>
            </a:ext>
          </a:extLst>
        </xdr:cNvPr>
        <xdr:cNvCxnSpPr/>
      </xdr:nvCxnSpPr>
      <xdr:spPr>
        <a:xfrm>
          <a:off x="2019300" y="6406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a:extLst>
            <a:ext uri="{FF2B5EF4-FFF2-40B4-BE49-F238E27FC236}">
              <a16:creationId xmlns:a16="http://schemas.microsoft.com/office/drawing/2014/main" id="{DE5256B3-135C-4A10-84C4-4C6440D7FE11}"/>
            </a:ext>
          </a:extLst>
        </xdr:cNvPr>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76B9951A-49D4-449F-B951-F4576C66D3F3}"/>
            </a:ext>
          </a:extLst>
        </xdr:cNvPr>
        <xdr:cNvCxnSpPr/>
      </xdr:nvCxnSpPr>
      <xdr:spPr>
        <a:xfrm>
          <a:off x="1130300" y="637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D27F903C-D3D3-4F51-BB65-CC912347DBF3}"/>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0A387A1D-743B-4337-8FF3-7D27E5C22922}"/>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16BCA2FD-5D53-49BC-9FD3-101ACE3CCBBE}"/>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0C0E894B-66EF-49B3-9A62-34771DC1106A}"/>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87" name="n_1mainValue【道路】&#10;有形固定資産減価償却率">
          <a:extLst>
            <a:ext uri="{FF2B5EF4-FFF2-40B4-BE49-F238E27FC236}">
              <a16:creationId xmlns:a16="http://schemas.microsoft.com/office/drawing/2014/main" id="{39EE1F50-DBBE-40E3-9C5E-41066D12E73A}"/>
            </a:ext>
          </a:extLst>
        </xdr:cNvPr>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a:extLst>
            <a:ext uri="{FF2B5EF4-FFF2-40B4-BE49-F238E27FC236}">
              <a16:creationId xmlns:a16="http://schemas.microsoft.com/office/drawing/2014/main" id="{7D1892A5-156F-42D3-8BC5-CFAE39DD2C56}"/>
            </a:ext>
          </a:extLst>
        </xdr:cNvPr>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1A70A6B8-1253-4309-AB98-8C36BEAB5162}"/>
            </a:ext>
          </a:extLst>
        </xdr:cNvPr>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a:extLst>
            <a:ext uri="{FF2B5EF4-FFF2-40B4-BE49-F238E27FC236}">
              <a16:creationId xmlns:a16="http://schemas.microsoft.com/office/drawing/2014/main" id="{D5D0DB3B-B7CD-4BBE-8E8D-CD8CD516E63A}"/>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52A59BF-D07E-4AB7-BEA5-E7AAAC173B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B2C3A5D-3333-497A-A328-FDB16B86DF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38F2284-3D94-4444-8A15-36F2817AAD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B92B771-1436-4037-8442-7F03A8D4C1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485AC2F-59F6-4541-A96B-2A59428072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81BB5A6-6F37-4BD5-9987-3927564AEB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D568437-5DF9-4D1F-9D3F-AA6C2574CE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72DB7CC-ABE5-46B9-A015-7BBB726DA5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70F6205-B00E-49DC-AFBD-C6767D3D53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CB6765F-4A97-48DE-829E-CD9F055B4E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C6C1DBC-EE92-4E51-BD3C-B485E6200F0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256831E-475F-4B69-89CC-03C020ED15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F6FB19D-684F-4458-8B9C-2368D945CAB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4204CE5-F06F-4499-8CD8-378B6E58D33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8DB0943-C3EB-4C1B-9598-570DF2D9E7E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7355704-9BB9-419F-832A-B938F1F0988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FED4476-A023-43E6-9306-1BEA663D2F6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AA1D837-7D5C-4A6A-B6F3-7E37E4D393F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FC16232-BB6C-43B5-A889-79A76B347F1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1F1D8A48-8BC5-44A3-9A84-9C79B5FD4C0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BD2EC9E-7429-4394-A72A-E2944D0488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A5CDCC80-4A4E-4D70-B53B-46EED08587C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AF84E0B-03CD-401A-A796-2CF7DA9970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1C86D29E-5829-459A-B49F-6F0808D8DAD9}"/>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6F956F48-5319-4169-8C4E-7AF817B8A2F5}"/>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EC344C26-7C5A-4EAE-B667-2BFF1F893D6C}"/>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45975637-5C34-48B1-A220-DCF9F29C3A26}"/>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80ECB0F5-D54F-4074-A67B-E06AAFA784A5}"/>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CEA063A3-1030-468E-80F6-E503F36FAE56}"/>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DD4A7FEC-1CAF-4868-81B4-64784BF22198}"/>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9CD8C5C4-CEED-4AE7-B7EA-B86F07B27FB1}"/>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31E9E28F-6D1E-48E8-84C6-A218A95AAB85}"/>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8680854F-0F71-423C-941A-82F1B7523BEF}"/>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369A4151-3DEE-4580-8B79-CC2F43D73CEF}"/>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1866A36-E205-42E6-BF32-0F0BEAB78F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EBFF6E3-3870-4405-BFD8-44CC7E74275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3A56E87-E1C4-4E5C-BC6E-44829CA964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63B41B2-FFDF-49A2-93D3-A449889D12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6448754-C3B4-49C9-8007-1AB0F6546C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69920</xdr:rowOff>
    </xdr:from>
    <xdr:to>
      <xdr:col>55</xdr:col>
      <xdr:colOff>50800</xdr:colOff>
      <xdr:row>38</xdr:row>
      <xdr:rowOff>70</xdr:rowOff>
    </xdr:to>
    <xdr:sp macro="" textlink="">
      <xdr:nvSpPr>
        <xdr:cNvPr id="130" name="楕円 129">
          <a:extLst>
            <a:ext uri="{FF2B5EF4-FFF2-40B4-BE49-F238E27FC236}">
              <a16:creationId xmlns:a16="http://schemas.microsoft.com/office/drawing/2014/main" id="{972ECBDA-27E8-4CDC-A240-50511ECB344A}"/>
            </a:ext>
          </a:extLst>
        </xdr:cNvPr>
        <xdr:cNvSpPr/>
      </xdr:nvSpPr>
      <xdr:spPr>
        <a:xfrm>
          <a:off x="10426700" y="64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92797</xdr:rowOff>
    </xdr:from>
    <xdr:ext cx="534377" cy="259045"/>
    <xdr:sp macro="" textlink="">
      <xdr:nvSpPr>
        <xdr:cNvPr id="131" name="【道路】&#10;一人当たり延長該当値テキスト">
          <a:extLst>
            <a:ext uri="{FF2B5EF4-FFF2-40B4-BE49-F238E27FC236}">
              <a16:creationId xmlns:a16="http://schemas.microsoft.com/office/drawing/2014/main" id="{FAE5DA8E-5329-474E-9DFB-DE514F951CFD}"/>
            </a:ext>
          </a:extLst>
        </xdr:cNvPr>
        <xdr:cNvSpPr txBox="1"/>
      </xdr:nvSpPr>
      <xdr:spPr>
        <a:xfrm>
          <a:off x="10515600" y="62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26791</xdr:rowOff>
    </xdr:from>
    <xdr:to>
      <xdr:col>50</xdr:col>
      <xdr:colOff>165100</xdr:colOff>
      <xdr:row>37</xdr:row>
      <xdr:rowOff>128391</xdr:rowOff>
    </xdr:to>
    <xdr:sp macro="" textlink="">
      <xdr:nvSpPr>
        <xdr:cNvPr id="132" name="楕円 131">
          <a:extLst>
            <a:ext uri="{FF2B5EF4-FFF2-40B4-BE49-F238E27FC236}">
              <a16:creationId xmlns:a16="http://schemas.microsoft.com/office/drawing/2014/main" id="{ED4DF598-BEC9-454E-AB8D-EE7AD3B0ADC0}"/>
            </a:ext>
          </a:extLst>
        </xdr:cNvPr>
        <xdr:cNvSpPr/>
      </xdr:nvSpPr>
      <xdr:spPr>
        <a:xfrm>
          <a:off x="9588500" y="63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77591</xdr:rowOff>
    </xdr:from>
    <xdr:to>
      <xdr:col>55</xdr:col>
      <xdr:colOff>0</xdr:colOff>
      <xdr:row>37</xdr:row>
      <xdr:rowOff>120720</xdr:rowOff>
    </xdr:to>
    <xdr:cxnSp macro="">
      <xdr:nvCxnSpPr>
        <xdr:cNvPr id="133" name="直線コネクタ 132">
          <a:extLst>
            <a:ext uri="{FF2B5EF4-FFF2-40B4-BE49-F238E27FC236}">
              <a16:creationId xmlns:a16="http://schemas.microsoft.com/office/drawing/2014/main" id="{A3415E11-DF1C-4CF1-B9B6-95970D604817}"/>
            </a:ext>
          </a:extLst>
        </xdr:cNvPr>
        <xdr:cNvCxnSpPr/>
      </xdr:nvCxnSpPr>
      <xdr:spPr>
        <a:xfrm>
          <a:off x="9639300" y="6421241"/>
          <a:ext cx="8382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85827</xdr:rowOff>
    </xdr:from>
    <xdr:to>
      <xdr:col>46</xdr:col>
      <xdr:colOff>38100</xdr:colOff>
      <xdr:row>38</xdr:row>
      <xdr:rowOff>15977</xdr:rowOff>
    </xdr:to>
    <xdr:sp macro="" textlink="">
      <xdr:nvSpPr>
        <xdr:cNvPr id="134" name="楕円 133">
          <a:extLst>
            <a:ext uri="{FF2B5EF4-FFF2-40B4-BE49-F238E27FC236}">
              <a16:creationId xmlns:a16="http://schemas.microsoft.com/office/drawing/2014/main" id="{3E244893-AD6D-4C87-94DF-654A3CBC2B45}"/>
            </a:ext>
          </a:extLst>
        </xdr:cNvPr>
        <xdr:cNvSpPr/>
      </xdr:nvSpPr>
      <xdr:spPr>
        <a:xfrm>
          <a:off x="8699500" y="64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77591</xdr:rowOff>
    </xdr:from>
    <xdr:to>
      <xdr:col>50</xdr:col>
      <xdr:colOff>114300</xdr:colOff>
      <xdr:row>37</xdr:row>
      <xdr:rowOff>136627</xdr:rowOff>
    </xdr:to>
    <xdr:cxnSp macro="">
      <xdr:nvCxnSpPr>
        <xdr:cNvPr id="135" name="直線コネクタ 134">
          <a:extLst>
            <a:ext uri="{FF2B5EF4-FFF2-40B4-BE49-F238E27FC236}">
              <a16:creationId xmlns:a16="http://schemas.microsoft.com/office/drawing/2014/main" id="{87529357-5FB3-40D0-8D4A-C164B789A46D}"/>
            </a:ext>
          </a:extLst>
        </xdr:cNvPr>
        <xdr:cNvCxnSpPr/>
      </xdr:nvCxnSpPr>
      <xdr:spPr>
        <a:xfrm flipV="1">
          <a:off x="8750300" y="6421241"/>
          <a:ext cx="8890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88589</xdr:rowOff>
    </xdr:from>
    <xdr:to>
      <xdr:col>41</xdr:col>
      <xdr:colOff>101600</xdr:colOff>
      <xdr:row>38</xdr:row>
      <xdr:rowOff>18738</xdr:rowOff>
    </xdr:to>
    <xdr:sp macro="" textlink="">
      <xdr:nvSpPr>
        <xdr:cNvPr id="136" name="楕円 135">
          <a:extLst>
            <a:ext uri="{FF2B5EF4-FFF2-40B4-BE49-F238E27FC236}">
              <a16:creationId xmlns:a16="http://schemas.microsoft.com/office/drawing/2014/main" id="{C5884AFB-662A-40C2-B71D-CED655615AB6}"/>
            </a:ext>
          </a:extLst>
        </xdr:cNvPr>
        <xdr:cNvSpPr/>
      </xdr:nvSpPr>
      <xdr:spPr>
        <a:xfrm>
          <a:off x="7810500" y="6432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136627</xdr:rowOff>
    </xdr:from>
    <xdr:to>
      <xdr:col>45</xdr:col>
      <xdr:colOff>177800</xdr:colOff>
      <xdr:row>37</xdr:row>
      <xdr:rowOff>139389</xdr:rowOff>
    </xdr:to>
    <xdr:cxnSp macro="">
      <xdr:nvCxnSpPr>
        <xdr:cNvPr id="137" name="直線コネクタ 136">
          <a:extLst>
            <a:ext uri="{FF2B5EF4-FFF2-40B4-BE49-F238E27FC236}">
              <a16:creationId xmlns:a16="http://schemas.microsoft.com/office/drawing/2014/main" id="{50CEFE0F-6D7B-4964-A757-F9F39C3B7B68}"/>
            </a:ext>
          </a:extLst>
        </xdr:cNvPr>
        <xdr:cNvCxnSpPr/>
      </xdr:nvCxnSpPr>
      <xdr:spPr>
        <a:xfrm flipV="1">
          <a:off x="7861300" y="6480277"/>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91046</xdr:rowOff>
    </xdr:from>
    <xdr:to>
      <xdr:col>36</xdr:col>
      <xdr:colOff>165100</xdr:colOff>
      <xdr:row>38</xdr:row>
      <xdr:rowOff>21196</xdr:rowOff>
    </xdr:to>
    <xdr:sp macro="" textlink="">
      <xdr:nvSpPr>
        <xdr:cNvPr id="138" name="楕円 137">
          <a:extLst>
            <a:ext uri="{FF2B5EF4-FFF2-40B4-BE49-F238E27FC236}">
              <a16:creationId xmlns:a16="http://schemas.microsoft.com/office/drawing/2014/main" id="{223B9FA5-08CA-47CC-A070-981F7E1CDCD8}"/>
            </a:ext>
          </a:extLst>
        </xdr:cNvPr>
        <xdr:cNvSpPr/>
      </xdr:nvSpPr>
      <xdr:spPr>
        <a:xfrm>
          <a:off x="6921500" y="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139389</xdr:rowOff>
    </xdr:from>
    <xdr:to>
      <xdr:col>41</xdr:col>
      <xdr:colOff>50800</xdr:colOff>
      <xdr:row>37</xdr:row>
      <xdr:rowOff>141846</xdr:rowOff>
    </xdr:to>
    <xdr:cxnSp macro="">
      <xdr:nvCxnSpPr>
        <xdr:cNvPr id="139" name="直線コネクタ 138">
          <a:extLst>
            <a:ext uri="{FF2B5EF4-FFF2-40B4-BE49-F238E27FC236}">
              <a16:creationId xmlns:a16="http://schemas.microsoft.com/office/drawing/2014/main" id="{98645A57-E146-45A7-B632-D06EDD46A371}"/>
            </a:ext>
          </a:extLst>
        </xdr:cNvPr>
        <xdr:cNvCxnSpPr/>
      </xdr:nvCxnSpPr>
      <xdr:spPr>
        <a:xfrm flipV="1">
          <a:off x="6972300" y="648303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9CE4C488-CAAA-4CAB-A75B-6BCF8894A579}"/>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38412343-163F-4180-B09B-FBEF6B8E508F}"/>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EA4DA174-22CD-47A5-A7B3-58FCC6A86349}"/>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C2B23A60-670B-4E52-89E0-B54C7610EF5C}"/>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144918</xdr:rowOff>
    </xdr:from>
    <xdr:ext cx="534377" cy="259045"/>
    <xdr:sp macro="" textlink="">
      <xdr:nvSpPr>
        <xdr:cNvPr id="144" name="n_1mainValue【道路】&#10;一人当たり延長">
          <a:extLst>
            <a:ext uri="{FF2B5EF4-FFF2-40B4-BE49-F238E27FC236}">
              <a16:creationId xmlns:a16="http://schemas.microsoft.com/office/drawing/2014/main" id="{47378F6B-6F42-4A02-BC0E-F77CD8CC98C0}"/>
            </a:ext>
          </a:extLst>
        </xdr:cNvPr>
        <xdr:cNvSpPr txBox="1"/>
      </xdr:nvSpPr>
      <xdr:spPr>
        <a:xfrm>
          <a:off x="9359411" y="61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32504</xdr:rowOff>
    </xdr:from>
    <xdr:ext cx="534377" cy="259045"/>
    <xdr:sp macro="" textlink="">
      <xdr:nvSpPr>
        <xdr:cNvPr id="145" name="n_2mainValue【道路】&#10;一人当たり延長">
          <a:extLst>
            <a:ext uri="{FF2B5EF4-FFF2-40B4-BE49-F238E27FC236}">
              <a16:creationId xmlns:a16="http://schemas.microsoft.com/office/drawing/2014/main" id="{5459370C-9033-4F8E-9822-69E9A3561CD2}"/>
            </a:ext>
          </a:extLst>
        </xdr:cNvPr>
        <xdr:cNvSpPr txBox="1"/>
      </xdr:nvSpPr>
      <xdr:spPr>
        <a:xfrm>
          <a:off x="84831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35266</xdr:rowOff>
    </xdr:from>
    <xdr:ext cx="534377" cy="259045"/>
    <xdr:sp macro="" textlink="">
      <xdr:nvSpPr>
        <xdr:cNvPr id="146" name="n_3mainValue【道路】&#10;一人当たり延長">
          <a:extLst>
            <a:ext uri="{FF2B5EF4-FFF2-40B4-BE49-F238E27FC236}">
              <a16:creationId xmlns:a16="http://schemas.microsoft.com/office/drawing/2014/main" id="{2722EC8C-B9EF-4AB1-B406-A498AB7F790D}"/>
            </a:ext>
          </a:extLst>
        </xdr:cNvPr>
        <xdr:cNvSpPr txBox="1"/>
      </xdr:nvSpPr>
      <xdr:spPr>
        <a:xfrm>
          <a:off x="7594111" y="62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37723</xdr:rowOff>
    </xdr:from>
    <xdr:ext cx="534377" cy="259045"/>
    <xdr:sp macro="" textlink="">
      <xdr:nvSpPr>
        <xdr:cNvPr id="147" name="n_4mainValue【道路】&#10;一人当たり延長">
          <a:extLst>
            <a:ext uri="{FF2B5EF4-FFF2-40B4-BE49-F238E27FC236}">
              <a16:creationId xmlns:a16="http://schemas.microsoft.com/office/drawing/2014/main" id="{A479C1DC-8F6B-435E-A301-9D561F5B958D}"/>
            </a:ext>
          </a:extLst>
        </xdr:cNvPr>
        <xdr:cNvSpPr txBox="1"/>
      </xdr:nvSpPr>
      <xdr:spPr>
        <a:xfrm>
          <a:off x="6705111" y="62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ADBFBA1-43BA-40EC-9D3B-58A3227A07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AE6A20C-6C93-4CC7-9280-9A32D3E9EF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C90577C-F473-42DB-91B3-7206858270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341A385-9CE8-4642-A463-15AE3D84EE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54ED6688-AF49-4920-B4FB-F9CBB33899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C2E1FC6-25C5-4EE7-AD80-A7901B5AC6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71D15F4-2A53-457D-A5DE-89AEBD75CB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77CA018-3DC5-4235-9AA3-DDF1E08E70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5D1ABCE-B6F5-41E3-88EB-1370B40F98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11CDEAF-4D91-486F-8C4B-B41E1AFA8A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FA0BA64-4645-41E3-BCAE-37D03D428F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C78D876-D667-4234-BF4F-E108E38ABE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3BDED78-90D4-44B9-9712-D6597B3CDE9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D06C7EC-7AED-4B32-A338-9841F31076D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4C6F401-A71C-4621-997E-DB30519126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D7EA11D-3D60-4200-A6A1-376ECB9DC99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84904FE-D01E-41BF-A75B-030C2C3D43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BE54DEA-E1BF-4D0A-861E-E5E6BF8CF3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E960FAE-5692-43F8-ACD1-DDEDF92ADC9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363ED971-3FB0-4F0E-A46A-6B01A5B451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639741D-16E1-4F45-BD2A-695B6701F7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C9AE06A-D616-440F-8885-FC2A980E25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24DDEDA-C989-429A-AA18-B279EEF096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E9DBB07-6EA0-46BC-A420-DC35CA74B1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624E02E-0D4C-4142-B3E1-8CCB5D5AF6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7F427F10-067A-40E9-9B78-05389BAABCB2}"/>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9472A6E9-C9D3-48F6-9A4D-4142697B2BA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9C6DB4B6-E5C0-4899-BB26-EB837D89FAD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67DB623-B91E-4C8A-AB64-8033BC236921}"/>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E08E0AEA-7D60-4666-999E-B703ECF39A65}"/>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28762E3-B57B-4913-9EBA-9982E848B439}"/>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FE5ECFFE-00AC-4223-9967-55A16C231BBB}"/>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CC02BD6C-3D7D-4BE1-968D-2503C3C17308}"/>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B1026DCB-9728-42CD-B35C-FDE243DF9CCB}"/>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C2A1A982-2C09-45D2-A85C-706B58C78A97}"/>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4C4541B8-6693-457C-BE33-B8DC6BEC9A0E}"/>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6324AB5-07EC-4D0A-9D10-3FCCCBFBAA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3E48BCE-40B1-4CD4-A0F6-848EF920F0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8458E2E-DD46-4C62-A9BA-D44CCA89DD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BD69D24-B2BA-4812-8646-23BF41A4EB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354C9C4-62CF-4344-B9A9-52E46A002E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9" name="楕円 188">
          <a:extLst>
            <a:ext uri="{FF2B5EF4-FFF2-40B4-BE49-F238E27FC236}">
              <a16:creationId xmlns:a16="http://schemas.microsoft.com/office/drawing/2014/main" id="{105A0513-4902-4CE8-A501-DB2306B77C64}"/>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E707569-FF85-426C-AFCA-F92A71215ECA}"/>
            </a:ext>
          </a:extLst>
        </xdr:cNvPr>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91" name="楕円 190">
          <a:extLst>
            <a:ext uri="{FF2B5EF4-FFF2-40B4-BE49-F238E27FC236}">
              <a16:creationId xmlns:a16="http://schemas.microsoft.com/office/drawing/2014/main" id="{E78FC0AB-DCD6-4C06-B87B-B71D45A54D93}"/>
            </a:ext>
          </a:extLst>
        </xdr:cNvPr>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11430</xdr:rowOff>
    </xdr:to>
    <xdr:cxnSp macro="">
      <xdr:nvCxnSpPr>
        <xdr:cNvPr id="192" name="直線コネクタ 191">
          <a:extLst>
            <a:ext uri="{FF2B5EF4-FFF2-40B4-BE49-F238E27FC236}">
              <a16:creationId xmlns:a16="http://schemas.microsoft.com/office/drawing/2014/main" id="{08B80C84-3452-4890-99F0-E430CCE33B2A}"/>
            </a:ext>
          </a:extLst>
        </xdr:cNvPr>
        <xdr:cNvCxnSpPr/>
      </xdr:nvCxnSpPr>
      <xdr:spPr>
        <a:xfrm>
          <a:off x="3797300" y="102706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3" name="楕円 192">
          <a:extLst>
            <a:ext uri="{FF2B5EF4-FFF2-40B4-BE49-F238E27FC236}">
              <a16:creationId xmlns:a16="http://schemas.microsoft.com/office/drawing/2014/main" id="{CA2CDC78-8438-4AFB-86DB-B13433D8C77F}"/>
            </a:ext>
          </a:extLst>
        </xdr:cNvPr>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155122</xdr:rowOff>
    </xdr:to>
    <xdr:cxnSp macro="">
      <xdr:nvCxnSpPr>
        <xdr:cNvPr id="194" name="直線コネクタ 193">
          <a:extLst>
            <a:ext uri="{FF2B5EF4-FFF2-40B4-BE49-F238E27FC236}">
              <a16:creationId xmlns:a16="http://schemas.microsoft.com/office/drawing/2014/main" id="{2F0B0C66-D723-481C-89E2-D7F0CFCE4D29}"/>
            </a:ext>
          </a:extLst>
        </xdr:cNvPr>
        <xdr:cNvCxnSpPr/>
      </xdr:nvCxnSpPr>
      <xdr:spPr>
        <a:xfrm>
          <a:off x="2908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5" name="楕円 194">
          <a:extLst>
            <a:ext uri="{FF2B5EF4-FFF2-40B4-BE49-F238E27FC236}">
              <a16:creationId xmlns:a16="http://schemas.microsoft.com/office/drawing/2014/main" id="{123727F1-CC27-4C8B-B204-13C9812600E3}"/>
            </a:ext>
          </a:extLst>
        </xdr:cNvPr>
        <xdr:cNvSpPr/>
      </xdr:nvSpPr>
      <xdr:spPr>
        <a:xfrm>
          <a:off x="1968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127363</xdr:rowOff>
    </xdr:to>
    <xdr:cxnSp macro="">
      <xdr:nvCxnSpPr>
        <xdr:cNvPr id="196" name="直線コネクタ 195">
          <a:extLst>
            <a:ext uri="{FF2B5EF4-FFF2-40B4-BE49-F238E27FC236}">
              <a16:creationId xmlns:a16="http://schemas.microsoft.com/office/drawing/2014/main" id="{E567F171-E50A-409D-9FDE-03F078176C3E}"/>
            </a:ext>
          </a:extLst>
        </xdr:cNvPr>
        <xdr:cNvCxnSpPr/>
      </xdr:nvCxnSpPr>
      <xdr:spPr>
        <a:xfrm>
          <a:off x="2019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21046</xdr:rowOff>
    </xdr:from>
    <xdr:to>
      <xdr:col>6</xdr:col>
      <xdr:colOff>38100</xdr:colOff>
      <xdr:row>59</xdr:row>
      <xdr:rowOff>122646</xdr:rowOff>
    </xdr:to>
    <xdr:sp macro="" textlink="">
      <xdr:nvSpPr>
        <xdr:cNvPr id="197" name="楕円 196">
          <a:extLst>
            <a:ext uri="{FF2B5EF4-FFF2-40B4-BE49-F238E27FC236}">
              <a16:creationId xmlns:a16="http://schemas.microsoft.com/office/drawing/2014/main" id="{3C8CD3AF-6D06-44BD-94F4-BC5D9565C245}"/>
            </a:ext>
          </a:extLst>
        </xdr:cNvPr>
        <xdr:cNvSpPr/>
      </xdr:nvSpPr>
      <xdr:spPr>
        <a:xfrm>
          <a:off x="1079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71846</xdr:rowOff>
    </xdr:from>
    <xdr:to>
      <xdr:col>10</xdr:col>
      <xdr:colOff>114300</xdr:colOff>
      <xdr:row>59</xdr:row>
      <xdr:rowOff>99604</xdr:rowOff>
    </xdr:to>
    <xdr:cxnSp macro="">
      <xdr:nvCxnSpPr>
        <xdr:cNvPr id="198" name="直線コネクタ 197">
          <a:extLst>
            <a:ext uri="{FF2B5EF4-FFF2-40B4-BE49-F238E27FC236}">
              <a16:creationId xmlns:a16="http://schemas.microsoft.com/office/drawing/2014/main" id="{3B8093E8-C7C3-432F-A1C7-33D838F12BB0}"/>
            </a:ext>
          </a:extLst>
        </xdr:cNvPr>
        <xdr:cNvCxnSpPr/>
      </xdr:nvCxnSpPr>
      <xdr:spPr>
        <a:xfrm>
          <a:off x="1130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DBD594C-645C-4A64-A7F1-E0A0BF13305D}"/>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E28C4C7-EB15-4488-BC8B-512EFA8BA1BE}"/>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B99C923-4581-4BAB-9719-A8569C0DC6F4}"/>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651FE0B-7B86-4995-84EF-671456DA82CD}"/>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42E796C-4D01-4F1D-9961-A53AF1011A2D}"/>
            </a:ext>
          </a:extLst>
        </xdr:cNvPr>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D22D0B3-BBE7-4793-AD52-B58FA84414E5}"/>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166931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B42E3AE-15AA-4541-A023-43732F97DBC8}"/>
            </a:ext>
          </a:extLst>
        </xdr:cNvPr>
        <xdr:cNvSpPr txBox="1"/>
      </xdr:nvSpPr>
      <xdr:spPr>
        <a:xfrm>
          <a:off x="1816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139173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256F52A-3D46-45F6-8D27-31A464A5E21E}"/>
            </a:ext>
          </a:extLst>
        </xdr:cNvPr>
        <xdr:cNvSpPr txBox="1"/>
      </xdr:nvSpPr>
      <xdr:spPr>
        <a:xfrm>
          <a:off x="927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CB5EC44-7A12-49D1-9B64-05F2B27ED6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7321722-569E-4F35-9B2D-485E1ACDBE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DDFC8EC-CF7E-4C12-984B-EE9F6A0ADE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2B045E6-68BB-486F-84DD-AA30AC0BB5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3276D83-6B79-4D50-8238-2A36D5C576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96C070D-2C5E-4CE1-9445-B4872EEA55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4135F3B-95EE-4CF2-A9B2-6566D323A5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69794B3-AD0E-4B93-B398-2FB6279BA3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B43046F-2AF0-44CD-9491-98C2EE297B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7874407-9B6A-4E82-8366-1BDFF5101C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BD775F5-C2BC-4DE3-9AA6-4758C2179A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5980E42-4EC1-4776-8E7D-99C86AD82C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BA3AC2F-34BB-4FBF-91A0-20E560C1E8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5B8D7C26-DDC6-4462-ACE5-E8ADBC0C648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7BEF8BFE-85A7-4E52-9677-9A69FFDEDD4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3E483EBB-8629-4BCE-9073-0216EF63AA17}"/>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4809A13-E5E9-4D20-9CC0-F526F62160F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99F03C0-CFDD-462D-AFED-FCB952D50D4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AFA9864-2319-4EBD-B1F2-2E0D1FB28B2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4FE215B-798D-4DFF-829B-5C63E935934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2F74B265-BD03-4F3C-B140-61BEB54A90E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596882F-2D5E-4A37-98DB-15901C362AB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A878586-F6EC-4830-AFF9-5032637C7AC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6097DAD-279E-4B9E-8361-995F318312B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C08629E-0B9A-4452-A502-1A6068CAC0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8B5ED169-D6FD-4751-B5C7-D10C41F14C8F}"/>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DF9F8F4D-3547-41D5-A39B-EF7B98AFDB22}"/>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D0A7D772-47D6-442F-9BDD-34B5D1A73BC2}"/>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9A70E91-9481-41EC-A662-B9BB802DF824}"/>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7A3DC1F1-FA8C-4579-AA8B-3C391F497E5F}"/>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89E84357-8CCC-4818-B5C6-701097FE489C}"/>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A26F65F3-E21E-4472-9FB6-BBDA1B442574}"/>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872D522B-0C2A-4BCF-9E65-EEA1F9A7CDF9}"/>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1F3E9720-5507-472E-BE16-FA7A4F628E4A}"/>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5B1C8308-B756-4915-8135-412273853B6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BF95F27F-1B4F-4267-8D1F-E0F13E863CB5}"/>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EB7E0E-8AB2-490F-A9F7-0E47BBBDA4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20A24E0-2E18-4C63-8D6E-E16C1235FE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439515-E249-403F-BB2A-DD7EEB8696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766E0E7-E41D-4BFF-9250-DE4A2B19E83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962DC32-4489-4880-B84C-EE00F17FE3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75297</xdr:rowOff>
    </xdr:from>
    <xdr:to>
      <xdr:col>55</xdr:col>
      <xdr:colOff>50800</xdr:colOff>
      <xdr:row>64</xdr:row>
      <xdr:rowOff>5447</xdr:rowOff>
    </xdr:to>
    <xdr:sp macro="" textlink="">
      <xdr:nvSpPr>
        <xdr:cNvPr id="248" name="楕円 247">
          <a:extLst>
            <a:ext uri="{FF2B5EF4-FFF2-40B4-BE49-F238E27FC236}">
              <a16:creationId xmlns:a16="http://schemas.microsoft.com/office/drawing/2014/main" id="{AEF98F12-F33C-4139-93AD-F0F658A59C37}"/>
            </a:ext>
          </a:extLst>
        </xdr:cNvPr>
        <xdr:cNvSpPr/>
      </xdr:nvSpPr>
      <xdr:spPr>
        <a:xfrm>
          <a:off x="10426700" y="1087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53724</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B7DA88D1-9823-4A38-8219-D87F4B664B6D}"/>
            </a:ext>
          </a:extLst>
        </xdr:cNvPr>
        <xdr:cNvSpPr txBox="1"/>
      </xdr:nvSpPr>
      <xdr:spPr>
        <a:xfrm>
          <a:off x="10515600" y="108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77181</xdr:rowOff>
    </xdr:from>
    <xdr:to>
      <xdr:col>50</xdr:col>
      <xdr:colOff>165100</xdr:colOff>
      <xdr:row>64</xdr:row>
      <xdr:rowOff>7331</xdr:rowOff>
    </xdr:to>
    <xdr:sp macro="" textlink="">
      <xdr:nvSpPr>
        <xdr:cNvPr id="250" name="楕円 249">
          <a:extLst>
            <a:ext uri="{FF2B5EF4-FFF2-40B4-BE49-F238E27FC236}">
              <a16:creationId xmlns:a16="http://schemas.microsoft.com/office/drawing/2014/main" id="{E7812081-1495-48B4-B0CB-C7C22A7EC87D}"/>
            </a:ext>
          </a:extLst>
        </xdr:cNvPr>
        <xdr:cNvSpPr/>
      </xdr:nvSpPr>
      <xdr:spPr>
        <a:xfrm>
          <a:off x="9588500" y="108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126097</xdr:rowOff>
    </xdr:from>
    <xdr:to>
      <xdr:col>55</xdr:col>
      <xdr:colOff>0</xdr:colOff>
      <xdr:row>63</xdr:row>
      <xdr:rowOff>127981</xdr:rowOff>
    </xdr:to>
    <xdr:cxnSp macro="">
      <xdr:nvCxnSpPr>
        <xdr:cNvPr id="251" name="直線コネクタ 250">
          <a:extLst>
            <a:ext uri="{FF2B5EF4-FFF2-40B4-BE49-F238E27FC236}">
              <a16:creationId xmlns:a16="http://schemas.microsoft.com/office/drawing/2014/main" id="{CA05DDEA-79B5-4298-91E1-F386FE724938}"/>
            </a:ext>
          </a:extLst>
        </xdr:cNvPr>
        <xdr:cNvCxnSpPr/>
      </xdr:nvCxnSpPr>
      <xdr:spPr>
        <a:xfrm flipV="1">
          <a:off x="9639300" y="10927447"/>
          <a:ext cx="8382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78611</xdr:rowOff>
    </xdr:from>
    <xdr:to>
      <xdr:col>46</xdr:col>
      <xdr:colOff>38100</xdr:colOff>
      <xdr:row>64</xdr:row>
      <xdr:rowOff>8761</xdr:rowOff>
    </xdr:to>
    <xdr:sp macro="" textlink="">
      <xdr:nvSpPr>
        <xdr:cNvPr id="252" name="楕円 251">
          <a:extLst>
            <a:ext uri="{FF2B5EF4-FFF2-40B4-BE49-F238E27FC236}">
              <a16:creationId xmlns:a16="http://schemas.microsoft.com/office/drawing/2014/main" id="{3611A577-7BB8-4729-890B-6D5ACF1E1CC0}"/>
            </a:ext>
          </a:extLst>
        </xdr:cNvPr>
        <xdr:cNvSpPr/>
      </xdr:nvSpPr>
      <xdr:spPr>
        <a:xfrm>
          <a:off x="8699500" y="108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127981</xdr:rowOff>
    </xdr:from>
    <xdr:to>
      <xdr:col>50</xdr:col>
      <xdr:colOff>114300</xdr:colOff>
      <xdr:row>63</xdr:row>
      <xdr:rowOff>129411</xdr:rowOff>
    </xdr:to>
    <xdr:cxnSp macro="">
      <xdr:nvCxnSpPr>
        <xdr:cNvPr id="253" name="直線コネクタ 252">
          <a:extLst>
            <a:ext uri="{FF2B5EF4-FFF2-40B4-BE49-F238E27FC236}">
              <a16:creationId xmlns:a16="http://schemas.microsoft.com/office/drawing/2014/main" id="{0C175BB3-0829-4F68-996E-840E11262C1C}"/>
            </a:ext>
          </a:extLst>
        </xdr:cNvPr>
        <xdr:cNvCxnSpPr/>
      </xdr:nvCxnSpPr>
      <xdr:spPr>
        <a:xfrm flipV="1">
          <a:off x="8750300" y="10929331"/>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78934</xdr:rowOff>
    </xdr:from>
    <xdr:to>
      <xdr:col>41</xdr:col>
      <xdr:colOff>101600</xdr:colOff>
      <xdr:row>64</xdr:row>
      <xdr:rowOff>9084</xdr:rowOff>
    </xdr:to>
    <xdr:sp macro="" textlink="">
      <xdr:nvSpPr>
        <xdr:cNvPr id="254" name="楕円 253">
          <a:extLst>
            <a:ext uri="{FF2B5EF4-FFF2-40B4-BE49-F238E27FC236}">
              <a16:creationId xmlns:a16="http://schemas.microsoft.com/office/drawing/2014/main" id="{85D2779E-77CD-46C8-B127-AC5E353D9145}"/>
            </a:ext>
          </a:extLst>
        </xdr:cNvPr>
        <xdr:cNvSpPr/>
      </xdr:nvSpPr>
      <xdr:spPr>
        <a:xfrm>
          <a:off x="7810500" y="108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129411</xdr:rowOff>
    </xdr:from>
    <xdr:to>
      <xdr:col>45</xdr:col>
      <xdr:colOff>177800</xdr:colOff>
      <xdr:row>63</xdr:row>
      <xdr:rowOff>129734</xdr:rowOff>
    </xdr:to>
    <xdr:cxnSp macro="">
      <xdr:nvCxnSpPr>
        <xdr:cNvPr id="255" name="直線コネクタ 254">
          <a:extLst>
            <a:ext uri="{FF2B5EF4-FFF2-40B4-BE49-F238E27FC236}">
              <a16:creationId xmlns:a16="http://schemas.microsoft.com/office/drawing/2014/main" id="{413B0BE3-D311-4D28-9402-0066417F4183}"/>
            </a:ext>
          </a:extLst>
        </xdr:cNvPr>
        <xdr:cNvCxnSpPr/>
      </xdr:nvCxnSpPr>
      <xdr:spPr>
        <a:xfrm flipV="1">
          <a:off x="7861300" y="10930761"/>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79331</xdr:rowOff>
    </xdr:from>
    <xdr:to>
      <xdr:col>36</xdr:col>
      <xdr:colOff>165100</xdr:colOff>
      <xdr:row>64</xdr:row>
      <xdr:rowOff>9481</xdr:rowOff>
    </xdr:to>
    <xdr:sp macro="" textlink="">
      <xdr:nvSpPr>
        <xdr:cNvPr id="256" name="楕円 255">
          <a:extLst>
            <a:ext uri="{FF2B5EF4-FFF2-40B4-BE49-F238E27FC236}">
              <a16:creationId xmlns:a16="http://schemas.microsoft.com/office/drawing/2014/main" id="{32CEFE29-E70F-4963-B218-60BBCCB4101A}"/>
            </a:ext>
          </a:extLst>
        </xdr:cNvPr>
        <xdr:cNvSpPr/>
      </xdr:nvSpPr>
      <xdr:spPr>
        <a:xfrm>
          <a:off x="6921500" y="108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129734</xdr:rowOff>
    </xdr:from>
    <xdr:to>
      <xdr:col>41</xdr:col>
      <xdr:colOff>50800</xdr:colOff>
      <xdr:row>63</xdr:row>
      <xdr:rowOff>130131</xdr:rowOff>
    </xdr:to>
    <xdr:cxnSp macro="">
      <xdr:nvCxnSpPr>
        <xdr:cNvPr id="257" name="直線コネクタ 256">
          <a:extLst>
            <a:ext uri="{FF2B5EF4-FFF2-40B4-BE49-F238E27FC236}">
              <a16:creationId xmlns:a16="http://schemas.microsoft.com/office/drawing/2014/main" id="{B17628E5-AE1E-4A8D-86D6-A28592CB296E}"/>
            </a:ext>
          </a:extLst>
        </xdr:cNvPr>
        <xdr:cNvCxnSpPr/>
      </xdr:nvCxnSpPr>
      <xdr:spPr>
        <a:xfrm flipV="1">
          <a:off x="6972300" y="10931084"/>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63C7FD15-AAA8-4DB5-A5CD-D5C9CE5FABA5}"/>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5D899E5-3D78-4949-9118-558EF17E3123}"/>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609AA658-5BC5-4CD7-93E6-8EE7B7AE0350}"/>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8649391-3A05-4DD1-8DFF-BB695672F524}"/>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169908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D96E545-4867-48A6-9F70-A5F10299E9FD}"/>
            </a:ext>
          </a:extLst>
        </xdr:cNvPr>
        <xdr:cNvSpPr txBox="1"/>
      </xdr:nvSpPr>
      <xdr:spPr>
        <a:xfrm>
          <a:off x="9327095" y="1097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171338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F76A2C35-D350-4381-AE7D-31334325DBE0}"/>
            </a:ext>
          </a:extLst>
        </xdr:cNvPr>
        <xdr:cNvSpPr txBox="1"/>
      </xdr:nvSpPr>
      <xdr:spPr>
        <a:xfrm>
          <a:off x="8450795" y="1097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211</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457D171E-FC79-40F3-8636-342D803A233A}"/>
            </a:ext>
          </a:extLst>
        </xdr:cNvPr>
        <xdr:cNvSpPr txBox="1"/>
      </xdr:nvSpPr>
      <xdr:spPr>
        <a:xfrm>
          <a:off x="7561795" y="10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608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AB743361-DFAC-46A5-A151-474C955CA445}"/>
            </a:ext>
          </a:extLst>
        </xdr:cNvPr>
        <xdr:cNvSpPr txBox="1"/>
      </xdr:nvSpPr>
      <xdr:spPr>
        <a:xfrm>
          <a:off x="6672795" y="1097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F935F71-96A3-4AAC-8394-D249CABC44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60CAF9F-28E0-46BA-B1D2-4573133A92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81E3799-F629-4088-8170-69EA626361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5B92FF6-CCB9-40F4-8A6F-381BEB9BD7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59D4067-35E2-4C04-A6F7-4F2F72FA08C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F3950E2-9EDF-444C-A14F-68F0A6611B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33FCF9D-9097-43C3-BB43-9B98E5F19D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479E167-B75B-46FF-A692-67AD1503299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C0D5F27A-7485-4E21-83AA-A0D5FE719F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C5E33CD2-6FE3-4C26-8769-28403881BD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54D8311B-081C-4660-882B-972CEB8979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D34D91A8-E8E5-4C40-9775-3956457E95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656802CB-5E4E-4F6E-861B-718D640682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DB733C2F-17DD-4264-9461-8459A2B96E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5C0F8533-B6E0-4752-8982-E7DCAAEEFA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1FA127BD-4592-4B4A-A8EC-EF62CB9E74C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362D1ECC-D8B1-4FE9-A97F-F502E0D3FF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8166A375-028E-49D6-81D0-FACE44A666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2BE8BEC1-7D66-4828-B0C7-AE39E899A4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DC0A1C45-A3EE-47ED-8134-3D523292A2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7D271358-451B-40B0-BE44-AEC0514B7D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942A26A-2CD4-4CBA-B1B5-9609C3D832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3093A45-DB92-43A1-8AB3-040F8694F0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37C2E5A5-A4E2-4007-859D-225D2866854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5197D344-78D2-4624-A453-374CC7F2C6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D4F18BD-6373-4F61-9563-04C67B0FF6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C3C3989-F5C2-464D-AB90-6D67C43F67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C7470AB6-E494-4DA0-8522-441527393F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9CD2C15E-FF05-4EEF-BB0A-433CB2839A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62F5DF72-6772-46E4-A7BA-6B2862B282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AABF4D97-914F-403D-B4A9-CFBB6F946F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83472BB4-AFE8-4AA3-B366-047CCD01BD0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631CED8C-E3FE-4E58-A930-6137FFB891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EDBD3486-EEBC-4628-88EE-C676A5F71B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FBA09BE5-AA0F-475D-8988-BAA97BD4D6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9392BE47-98AC-4EDE-90AF-D9C9AEAA31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67F827A5-D607-4BD5-A14F-F029FB844C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918D40D2-BA93-4F20-A5FB-2D214F2F3B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A3473492-1D4A-4C0D-AD5D-1B3CDF455E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CFDA3FA7-C105-4500-84AD-010DCDBD4BE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0F2FC391-C5BC-47C2-A0DA-D48D0DBE2C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2B50E251-06FC-4246-86FC-0B40A5CA26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D2B2712E-AC12-4E77-97EC-8B6ECA48DB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0596B586-9C92-46C5-A87F-A61A0F6909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8B557436-A72F-438F-8CF1-BFD49C821F4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EDA3A9A7-EDAA-4057-A68B-1573D2BF6F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3E351AC1-EF09-46E4-BE58-8D87A90BED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4D3B8B08-27D7-4C2C-962B-62A37DB456C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C490EC7F-F973-487F-A15D-8DB795EF26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4B122AC5-4D08-4FF1-9A80-A8A0334184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7D625314-31C5-4913-8A33-CD10502A7C5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3C572F2E-F17D-4FA3-B7A1-CF7B87F1C9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923D0D37-1212-45C8-8BE5-4436E17F4A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8D6582C6-EDD4-45C3-A447-29AA2B4C29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E33ECCA9-BB0D-4896-958C-2B5F14AD0A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0EF76780-0068-4C60-8638-0BFBF995CF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a:extLst>
            <a:ext uri="{FF2B5EF4-FFF2-40B4-BE49-F238E27FC236}">
              <a16:creationId xmlns:a16="http://schemas.microsoft.com/office/drawing/2014/main" id="{B30BE200-0B8B-4894-9F31-CB636E6AE6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a:extLst>
            <a:ext uri="{FF2B5EF4-FFF2-40B4-BE49-F238E27FC236}">
              <a16:creationId xmlns:a16="http://schemas.microsoft.com/office/drawing/2014/main" id="{07CFD158-A722-4423-AB09-E30EA51AAD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a:extLst>
            <a:ext uri="{FF2B5EF4-FFF2-40B4-BE49-F238E27FC236}">
              <a16:creationId xmlns:a16="http://schemas.microsoft.com/office/drawing/2014/main" id="{E1AC6912-E10D-4302-80F0-D7094C614C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5" name="直線コネクタ 324">
          <a:extLst>
            <a:ext uri="{FF2B5EF4-FFF2-40B4-BE49-F238E27FC236}">
              <a16:creationId xmlns:a16="http://schemas.microsoft.com/office/drawing/2014/main" id="{1B8FC070-2DF1-4308-8574-B6BEAEC3E5E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6" name="テキスト ボックス 325">
          <a:extLst>
            <a:ext uri="{FF2B5EF4-FFF2-40B4-BE49-F238E27FC236}">
              <a16:creationId xmlns:a16="http://schemas.microsoft.com/office/drawing/2014/main" id="{E54753BA-7862-4D83-BB5C-D20332C3DCD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7" name="直線コネクタ 326">
          <a:extLst>
            <a:ext uri="{FF2B5EF4-FFF2-40B4-BE49-F238E27FC236}">
              <a16:creationId xmlns:a16="http://schemas.microsoft.com/office/drawing/2014/main" id="{E61694E9-0DBC-4BE6-8E76-B032E4B5B8F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8" name="テキスト ボックス 327">
          <a:extLst>
            <a:ext uri="{FF2B5EF4-FFF2-40B4-BE49-F238E27FC236}">
              <a16:creationId xmlns:a16="http://schemas.microsoft.com/office/drawing/2014/main" id="{C06161F3-B005-4290-95F8-E655F828147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9" name="直線コネクタ 328">
          <a:extLst>
            <a:ext uri="{FF2B5EF4-FFF2-40B4-BE49-F238E27FC236}">
              <a16:creationId xmlns:a16="http://schemas.microsoft.com/office/drawing/2014/main" id="{DD0F8C03-5B14-4A2F-9EED-2D921E55ACA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30" name="テキスト ボックス 329">
          <a:extLst>
            <a:ext uri="{FF2B5EF4-FFF2-40B4-BE49-F238E27FC236}">
              <a16:creationId xmlns:a16="http://schemas.microsoft.com/office/drawing/2014/main" id="{3247DAE6-2C65-49CD-A347-CA87221818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1" name="直線コネクタ 330">
          <a:extLst>
            <a:ext uri="{FF2B5EF4-FFF2-40B4-BE49-F238E27FC236}">
              <a16:creationId xmlns:a16="http://schemas.microsoft.com/office/drawing/2014/main" id="{D4462A64-0216-4450-A204-BCE7AFB609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2" name="テキスト ボックス 331">
          <a:extLst>
            <a:ext uri="{FF2B5EF4-FFF2-40B4-BE49-F238E27FC236}">
              <a16:creationId xmlns:a16="http://schemas.microsoft.com/office/drawing/2014/main" id="{C3B9078E-5EB5-4A0F-A30B-FF9457AD6D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3" name="直線コネクタ 332">
          <a:extLst>
            <a:ext uri="{FF2B5EF4-FFF2-40B4-BE49-F238E27FC236}">
              <a16:creationId xmlns:a16="http://schemas.microsoft.com/office/drawing/2014/main" id="{7EC42C0D-7344-4390-84BD-D66DF7477F7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4" name="テキスト ボックス 333">
          <a:extLst>
            <a:ext uri="{FF2B5EF4-FFF2-40B4-BE49-F238E27FC236}">
              <a16:creationId xmlns:a16="http://schemas.microsoft.com/office/drawing/2014/main" id="{8E0F0340-D831-4A30-A5E8-D5C6F66854C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2811E7C4-5275-4BFB-B2E2-9AE6637EA1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6" name="テキスト ボックス 335">
          <a:extLst>
            <a:ext uri="{FF2B5EF4-FFF2-40B4-BE49-F238E27FC236}">
              <a16:creationId xmlns:a16="http://schemas.microsoft.com/office/drawing/2014/main" id="{A16D7B16-077B-42B8-94B6-787CBCF5AF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学校施設】&#10;有形固定資産減価償却率グラフ枠">
          <a:extLst>
            <a:ext uri="{FF2B5EF4-FFF2-40B4-BE49-F238E27FC236}">
              <a16:creationId xmlns:a16="http://schemas.microsoft.com/office/drawing/2014/main" id="{87FF1441-7D7E-45E0-AA68-873A0B2338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338" name="直線コネクタ 337">
          <a:extLst>
            <a:ext uri="{FF2B5EF4-FFF2-40B4-BE49-F238E27FC236}">
              <a16:creationId xmlns:a16="http://schemas.microsoft.com/office/drawing/2014/main" id="{C3B09AD7-8478-497A-9B54-466D90D60DEF}"/>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39" name="【学校施設】&#10;有形固定資産減価償却率最小値テキスト">
          <a:extLst>
            <a:ext uri="{FF2B5EF4-FFF2-40B4-BE49-F238E27FC236}">
              <a16:creationId xmlns:a16="http://schemas.microsoft.com/office/drawing/2014/main" id="{338F0072-5BD7-406F-A68A-44848B3DF51B}"/>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40" name="直線コネクタ 339">
          <a:extLst>
            <a:ext uri="{FF2B5EF4-FFF2-40B4-BE49-F238E27FC236}">
              <a16:creationId xmlns:a16="http://schemas.microsoft.com/office/drawing/2014/main" id="{EB07A1CC-F4B3-4AE6-A75C-10F2728970C1}"/>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341" name="【学校施設】&#10;有形固定資産減価償却率最大値テキスト">
          <a:extLst>
            <a:ext uri="{FF2B5EF4-FFF2-40B4-BE49-F238E27FC236}">
              <a16:creationId xmlns:a16="http://schemas.microsoft.com/office/drawing/2014/main" id="{30B1BCF4-12D5-41FC-8DE5-BA2B82DB3E1B}"/>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342" name="直線コネクタ 341">
          <a:extLst>
            <a:ext uri="{FF2B5EF4-FFF2-40B4-BE49-F238E27FC236}">
              <a16:creationId xmlns:a16="http://schemas.microsoft.com/office/drawing/2014/main" id="{9E95D266-68A2-4437-A9DC-0FF26164183E}"/>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343" name="【学校施設】&#10;有形固定資産減価償却率平均値テキスト">
          <a:extLst>
            <a:ext uri="{FF2B5EF4-FFF2-40B4-BE49-F238E27FC236}">
              <a16:creationId xmlns:a16="http://schemas.microsoft.com/office/drawing/2014/main" id="{1FDCF868-EA83-46AB-88DA-8727025EA4B2}"/>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344" name="フローチャート: 判断 343">
          <a:extLst>
            <a:ext uri="{FF2B5EF4-FFF2-40B4-BE49-F238E27FC236}">
              <a16:creationId xmlns:a16="http://schemas.microsoft.com/office/drawing/2014/main" id="{FA20709B-74FB-46DB-8F92-D9A9F9D91BAE}"/>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345" name="フローチャート: 判断 344">
          <a:extLst>
            <a:ext uri="{FF2B5EF4-FFF2-40B4-BE49-F238E27FC236}">
              <a16:creationId xmlns:a16="http://schemas.microsoft.com/office/drawing/2014/main" id="{F797CA05-8C4F-41BE-9081-A01DE4FBC7B8}"/>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6" name="フローチャート: 判断 345">
          <a:extLst>
            <a:ext uri="{FF2B5EF4-FFF2-40B4-BE49-F238E27FC236}">
              <a16:creationId xmlns:a16="http://schemas.microsoft.com/office/drawing/2014/main" id="{B7D5A1B7-2AE4-4E1B-BF6C-7AA06057CE9D}"/>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347" name="フローチャート: 判断 346">
          <a:extLst>
            <a:ext uri="{FF2B5EF4-FFF2-40B4-BE49-F238E27FC236}">
              <a16:creationId xmlns:a16="http://schemas.microsoft.com/office/drawing/2014/main" id="{B068E779-2A16-486B-AD58-CEE3F65C5EF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348" name="フローチャート: 判断 347">
          <a:extLst>
            <a:ext uri="{FF2B5EF4-FFF2-40B4-BE49-F238E27FC236}">
              <a16:creationId xmlns:a16="http://schemas.microsoft.com/office/drawing/2014/main" id="{B118FA8D-BBCE-4743-A237-4C309DBD5A6A}"/>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B91ACC6E-CA0C-4677-859A-4003AE153FA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4C3357B4-C374-4880-A758-B4B17426B0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C20299CC-D544-42AC-9518-93C0D42068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4DDDC188-B50C-45C1-A3A8-E342675A0E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D3EB910-3026-4D4F-A545-B7A970D02F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354" name="楕円 353">
          <a:extLst>
            <a:ext uri="{FF2B5EF4-FFF2-40B4-BE49-F238E27FC236}">
              <a16:creationId xmlns:a16="http://schemas.microsoft.com/office/drawing/2014/main" id="{8575B8E2-9F00-450E-A613-87A7E5DF469D}"/>
            </a:ext>
          </a:extLst>
        </xdr:cNvPr>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355" name="【学校施設】&#10;有形固定資産減価償却率該当値テキスト">
          <a:extLst>
            <a:ext uri="{FF2B5EF4-FFF2-40B4-BE49-F238E27FC236}">
              <a16:creationId xmlns:a16="http://schemas.microsoft.com/office/drawing/2014/main" id="{73E98040-C93C-4627-B078-85E04AED464C}"/>
            </a:ext>
          </a:extLst>
        </xdr:cNvPr>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356" name="楕円 355">
          <a:extLst>
            <a:ext uri="{FF2B5EF4-FFF2-40B4-BE49-F238E27FC236}">
              <a16:creationId xmlns:a16="http://schemas.microsoft.com/office/drawing/2014/main" id="{864F9EA7-7C68-49DB-9EA8-EC7A5D680CD7}"/>
            </a:ext>
          </a:extLst>
        </xdr:cNvPr>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100965</xdr:rowOff>
    </xdr:to>
    <xdr:cxnSp macro="">
      <xdr:nvCxnSpPr>
        <xdr:cNvPr id="357" name="直線コネクタ 356">
          <a:extLst>
            <a:ext uri="{FF2B5EF4-FFF2-40B4-BE49-F238E27FC236}">
              <a16:creationId xmlns:a16="http://schemas.microsoft.com/office/drawing/2014/main" id="{A8712D38-0AE8-440C-8C0C-71C4A5D9DEC8}"/>
            </a:ext>
          </a:extLst>
        </xdr:cNvPr>
        <xdr:cNvCxnSpPr/>
      </xdr:nvCxnSpPr>
      <xdr:spPr>
        <a:xfrm>
          <a:off x="15481300" y="10180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58" name="楕円 357">
          <a:extLst>
            <a:ext uri="{FF2B5EF4-FFF2-40B4-BE49-F238E27FC236}">
              <a16:creationId xmlns:a16="http://schemas.microsoft.com/office/drawing/2014/main" id="{AAC4887D-C8E7-4A99-8623-0A98BDD945BD}"/>
            </a:ext>
          </a:extLst>
        </xdr:cNvPr>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70485</xdr:rowOff>
    </xdr:to>
    <xdr:cxnSp macro="">
      <xdr:nvCxnSpPr>
        <xdr:cNvPr id="359" name="直線コネクタ 358">
          <a:extLst>
            <a:ext uri="{FF2B5EF4-FFF2-40B4-BE49-F238E27FC236}">
              <a16:creationId xmlns:a16="http://schemas.microsoft.com/office/drawing/2014/main" id="{F7B0938C-29B2-4132-88A7-015F5CECB0DD}"/>
            </a:ext>
          </a:extLst>
        </xdr:cNvPr>
        <xdr:cNvCxnSpPr/>
      </xdr:nvCxnSpPr>
      <xdr:spPr>
        <a:xfrm flipV="1">
          <a:off x="14592300" y="10180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156845</xdr:rowOff>
    </xdr:from>
    <xdr:to>
      <xdr:col>72</xdr:col>
      <xdr:colOff>38100</xdr:colOff>
      <xdr:row>59</xdr:row>
      <xdr:rowOff>86995</xdr:rowOff>
    </xdr:to>
    <xdr:sp macro="" textlink="">
      <xdr:nvSpPr>
        <xdr:cNvPr id="360" name="楕円 359">
          <a:extLst>
            <a:ext uri="{FF2B5EF4-FFF2-40B4-BE49-F238E27FC236}">
              <a16:creationId xmlns:a16="http://schemas.microsoft.com/office/drawing/2014/main" id="{CE5C7B6E-5076-4406-B880-5A3D500FF979}"/>
            </a:ext>
          </a:extLst>
        </xdr:cNvPr>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70485</xdr:rowOff>
    </xdr:to>
    <xdr:cxnSp macro="">
      <xdr:nvCxnSpPr>
        <xdr:cNvPr id="361" name="直線コネクタ 360">
          <a:extLst>
            <a:ext uri="{FF2B5EF4-FFF2-40B4-BE49-F238E27FC236}">
              <a16:creationId xmlns:a16="http://schemas.microsoft.com/office/drawing/2014/main" id="{48BA1339-BF25-404B-ACD7-295F1E2EB549}"/>
            </a:ext>
          </a:extLst>
        </xdr:cNvPr>
        <xdr:cNvCxnSpPr/>
      </xdr:nvCxnSpPr>
      <xdr:spPr>
        <a:xfrm>
          <a:off x="13703300" y="10151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362" name="楕円 361">
          <a:extLst>
            <a:ext uri="{FF2B5EF4-FFF2-40B4-BE49-F238E27FC236}">
              <a16:creationId xmlns:a16="http://schemas.microsoft.com/office/drawing/2014/main" id="{293E43F6-087E-44B1-A6E4-0BD81A53EA4F}"/>
            </a:ext>
          </a:extLst>
        </xdr:cNvPr>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36195</xdr:rowOff>
    </xdr:to>
    <xdr:cxnSp macro="">
      <xdr:nvCxnSpPr>
        <xdr:cNvPr id="363" name="直線コネクタ 362">
          <a:extLst>
            <a:ext uri="{FF2B5EF4-FFF2-40B4-BE49-F238E27FC236}">
              <a16:creationId xmlns:a16="http://schemas.microsoft.com/office/drawing/2014/main" id="{62B7AB3A-0621-43E4-BB11-AFE04BEFB6D9}"/>
            </a:ext>
          </a:extLst>
        </xdr:cNvPr>
        <xdr:cNvCxnSpPr/>
      </xdr:nvCxnSpPr>
      <xdr:spPr>
        <a:xfrm>
          <a:off x="12814300" y="1011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364" name="n_1aveValue【学校施設】&#10;有形固定資産減価償却率">
          <a:extLst>
            <a:ext uri="{FF2B5EF4-FFF2-40B4-BE49-F238E27FC236}">
              <a16:creationId xmlns:a16="http://schemas.microsoft.com/office/drawing/2014/main" id="{406630C9-7D93-4865-BA4B-72DB2F717439}"/>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365" name="n_2aveValue【学校施設】&#10;有形固定資産減価償却率">
          <a:extLst>
            <a:ext uri="{FF2B5EF4-FFF2-40B4-BE49-F238E27FC236}">
              <a16:creationId xmlns:a16="http://schemas.microsoft.com/office/drawing/2014/main" id="{5EDD0994-0EBA-4865-B5F4-6E275F31F1A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366" name="n_3aveValue【学校施設】&#10;有形固定資産減価償却率">
          <a:extLst>
            <a:ext uri="{FF2B5EF4-FFF2-40B4-BE49-F238E27FC236}">
              <a16:creationId xmlns:a16="http://schemas.microsoft.com/office/drawing/2014/main" id="{CAC8D6E6-7E7D-471A-BC73-7F6EFD3960BD}"/>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367" name="n_4aveValue【学校施設】&#10;有形固定資産減価償却率">
          <a:extLst>
            <a:ext uri="{FF2B5EF4-FFF2-40B4-BE49-F238E27FC236}">
              <a16:creationId xmlns:a16="http://schemas.microsoft.com/office/drawing/2014/main" id="{B6BAAD45-F376-485C-9BE0-047F8408DF06}"/>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368" name="n_1mainValue【学校施設】&#10;有形固定資産減価償却率">
          <a:extLst>
            <a:ext uri="{FF2B5EF4-FFF2-40B4-BE49-F238E27FC236}">
              <a16:creationId xmlns:a16="http://schemas.microsoft.com/office/drawing/2014/main" id="{7A7A1549-3890-469B-8245-90DE9836D936}"/>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369" name="n_2mainValue【学校施設】&#10;有形固定資産減価償却率">
          <a:extLst>
            <a:ext uri="{FF2B5EF4-FFF2-40B4-BE49-F238E27FC236}">
              <a16:creationId xmlns:a16="http://schemas.microsoft.com/office/drawing/2014/main" id="{8B8768F1-530C-47B6-926B-2364F1695A5C}"/>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103522</xdr:rowOff>
    </xdr:from>
    <xdr:ext cx="405111" cy="259045"/>
    <xdr:sp macro="" textlink="">
      <xdr:nvSpPr>
        <xdr:cNvPr id="370" name="n_3mainValue【学校施設】&#10;有形固定資産減価償却率">
          <a:extLst>
            <a:ext uri="{FF2B5EF4-FFF2-40B4-BE49-F238E27FC236}">
              <a16:creationId xmlns:a16="http://schemas.microsoft.com/office/drawing/2014/main" id="{A043A752-5F5E-40C0-8730-347C9CD79AC4}"/>
            </a:ext>
          </a:extLst>
        </xdr:cNvPr>
        <xdr:cNvSpPr txBox="1"/>
      </xdr:nvSpPr>
      <xdr:spPr>
        <a:xfrm>
          <a:off x="13500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371" name="n_4mainValue【学校施設】&#10;有形固定資産減価償却率">
          <a:extLst>
            <a:ext uri="{FF2B5EF4-FFF2-40B4-BE49-F238E27FC236}">
              <a16:creationId xmlns:a16="http://schemas.microsoft.com/office/drawing/2014/main" id="{647097DF-491E-47C4-9C20-AAB97A8FA43A}"/>
            </a:ext>
          </a:extLst>
        </xdr:cNvPr>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D4C357B6-E9EC-4533-A0E3-35E081B56D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64783796-309C-448F-9BFA-CE11E8628C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08FD4FFE-AB38-48D8-96C4-27829A0F0D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6165F0F4-E4AB-4D58-938B-9E39007196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87298AC3-071B-417C-95C0-800322C081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7DF09096-0BB1-4187-993B-B694C341BD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FF03BD27-12D5-49D2-91BE-07BDF34930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6BFFB100-9C55-4C0F-8F32-11FDE9E88BC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CB5ABC89-4DB4-4E79-BD4F-7B8E860EFD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14E17799-2FA2-4EEB-9899-613556A3FE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2" name="直線コネクタ 381">
          <a:extLst>
            <a:ext uri="{FF2B5EF4-FFF2-40B4-BE49-F238E27FC236}">
              <a16:creationId xmlns:a16="http://schemas.microsoft.com/office/drawing/2014/main" id="{A1BE0C9F-3553-4D37-8647-53466A1FA5D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3" name="テキスト ボックス 382">
          <a:extLst>
            <a:ext uri="{FF2B5EF4-FFF2-40B4-BE49-F238E27FC236}">
              <a16:creationId xmlns:a16="http://schemas.microsoft.com/office/drawing/2014/main" id="{0E9D7B4B-286C-4134-A484-DFCE568ECCE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4" name="直線コネクタ 383">
          <a:extLst>
            <a:ext uri="{FF2B5EF4-FFF2-40B4-BE49-F238E27FC236}">
              <a16:creationId xmlns:a16="http://schemas.microsoft.com/office/drawing/2014/main" id="{B6F2EC97-1B79-41A2-BDE4-28BEB466069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5" name="テキスト ボックス 384">
          <a:extLst>
            <a:ext uri="{FF2B5EF4-FFF2-40B4-BE49-F238E27FC236}">
              <a16:creationId xmlns:a16="http://schemas.microsoft.com/office/drawing/2014/main" id="{94CBE1F3-6092-4E2D-B3D0-9CC99E42B60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6" name="直線コネクタ 385">
          <a:extLst>
            <a:ext uri="{FF2B5EF4-FFF2-40B4-BE49-F238E27FC236}">
              <a16:creationId xmlns:a16="http://schemas.microsoft.com/office/drawing/2014/main" id="{8C203BEE-CDAC-473F-BD69-4C0471849E1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7" name="テキスト ボックス 386">
          <a:extLst>
            <a:ext uri="{FF2B5EF4-FFF2-40B4-BE49-F238E27FC236}">
              <a16:creationId xmlns:a16="http://schemas.microsoft.com/office/drawing/2014/main" id="{E92D38C4-49DB-4D95-BFA3-8CB9C56056D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8" name="直線コネクタ 387">
          <a:extLst>
            <a:ext uri="{FF2B5EF4-FFF2-40B4-BE49-F238E27FC236}">
              <a16:creationId xmlns:a16="http://schemas.microsoft.com/office/drawing/2014/main" id="{C72292E5-09AD-403C-AF0D-85B399A384D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9" name="テキスト ボックス 388">
          <a:extLst>
            <a:ext uri="{FF2B5EF4-FFF2-40B4-BE49-F238E27FC236}">
              <a16:creationId xmlns:a16="http://schemas.microsoft.com/office/drawing/2014/main" id="{A55F3559-DB1A-4717-99DA-2628B30E01B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0" name="直線コネクタ 389">
          <a:extLst>
            <a:ext uri="{FF2B5EF4-FFF2-40B4-BE49-F238E27FC236}">
              <a16:creationId xmlns:a16="http://schemas.microsoft.com/office/drawing/2014/main" id="{F0CA9546-C236-4F8F-AAC4-265BAB1C420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1" name="テキスト ボックス 390">
          <a:extLst>
            <a:ext uri="{FF2B5EF4-FFF2-40B4-BE49-F238E27FC236}">
              <a16:creationId xmlns:a16="http://schemas.microsoft.com/office/drawing/2014/main" id="{67B51360-4235-438F-BE34-1F7F1841AAB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2" name="直線コネクタ 391">
          <a:extLst>
            <a:ext uri="{FF2B5EF4-FFF2-40B4-BE49-F238E27FC236}">
              <a16:creationId xmlns:a16="http://schemas.microsoft.com/office/drawing/2014/main" id="{F55B770E-E5AD-4CD2-9B49-7DC28C45DDE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93" name="テキスト ボックス 392">
          <a:extLst>
            <a:ext uri="{FF2B5EF4-FFF2-40B4-BE49-F238E27FC236}">
              <a16:creationId xmlns:a16="http://schemas.microsoft.com/office/drawing/2014/main" id="{3940814E-A664-4C17-A139-4E14640471C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a:extLst>
            <a:ext uri="{FF2B5EF4-FFF2-40B4-BE49-F238E27FC236}">
              <a16:creationId xmlns:a16="http://schemas.microsoft.com/office/drawing/2014/main" id="{63F5C55F-F6F1-4889-9918-0CA7327D58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5" name="テキスト ボックス 394">
          <a:extLst>
            <a:ext uri="{FF2B5EF4-FFF2-40B4-BE49-F238E27FC236}">
              <a16:creationId xmlns:a16="http://schemas.microsoft.com/office/drawing/2014/main" id="{C4FA77E1-6F1B-4FA5-8FFC-86B1DF9879F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a:extLst>
            <a:ext uri="{FF2B5EF4-FFF2-40B4-BE49-F238E27FC236}">
              <a16:creationId xmlns:a16="http://schemas.microsoft.com/office/drawing/2014/main" id="{18B549FE-E9E1-4353-80A9-0269608CA9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397" name="直線コネクタ 396">
          <a:extLst>
            <a:ext uri="{FF2B5EF4-FFF2-40B4-BE49-F238E27FC236}">
              <a16:creationId xmlns:a16="http://schemas.microsoft.com/office/drawing/2014/main" id="{8B8474EC-C1DC-43D0-86FB-84F36D9AB6E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398" name="【学校施設】&#10;一人当たり面積最小値テキスト">
          <a:extLst>
            <a:ext uri="{FF2B5EF4-FFF2-40B4-BE49-F238E27FC236}">
              <a16:creationId xmlns:a16="http://schemas.microsoft.com/office/drawing/2014/main" id="{840520B2-869C-463E-8508-2BC255CB1788}"/>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399" name="直線コネクタ 398">
          <a:extLst>
            <a:ext uri="{FF2B5EF4-FFF2-40B4-BE49-F238E27FC236}">
              <a16:creationId xmlns:a16="http://schemas.microsoft.com/office/drawing/2014/main" id="{5413DFD4-E3F2-4BE3-9675-BDA2AF8CC522}"/>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00" name="【学校施設】&#10;一人当たり面積最大値テキスト">
          <a:extLst>
            <a:ext uri="{FF2B5EF4-FFF2-40B4-BE49-F238E27FC236}">
              <a16:creationId xmlns:a16="http://schemas.microsoft.com/office/drawing/2014/main" id="{A247B098-0D9F-48D3-9E4F-421B305763A4}"/>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01" name="直線コネクタ 400">
          <a:extLst>
            <a:ext uri="{FF2B5EF4-FFF2-40B4-BE49-F238E27FC236}">
              <a16:creationId xmlns:a16="http://schemas.microsoft.com/office/drawing/2014/main" id="{9ED3765E-9B89-4D14-9A66-D04DD4B1E483}"/>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402" name="【学校施設】&#10;一人当たり面積平均値テキスト">
          <a:extLst>
            <a:ext uri="{FF2B5EF4-FFF2-40B4-BE49-F238E27FC236}">
              <a16:creationId xmlns:a16="http://schemas.microsoft.com/office/drawing/2014/main" id="{1E8075E9-BF0B-4132-9A9E-968B294A909A}"/>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403" name="フローチャート: 判断 402">
          <a:extLst>
            <a:ext uri="{FF2B5EF4-FFF2-40B4-BE49-F238E27FC236}">
              <a16:creationId xmlns:a16="http://schemas.microsoft.com/office/drawing/2014/main" id="{5F9C10E4-E17F-4192-B46E-E5F823BFC178}"/>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404" name="フローチャート: 判断 403">
          <a:extLst>
            <a:ext uri="{FF2B5EF4-FFF2-40B4-BE49-F238E27FC236}">
              <a16:creationId xmlns:a16="http://schemas.microsoft.com/office/drawing/2014/main" id="{C9837413-602A-4F13-9D23-CDD2584069A2}"/>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405" name="フローチャート: 判断 404">
          <a:extLst>
            <a:ext uri="{FF2B5EF4-FFF2-40B4-BE49-F238E27FC236}">
              <a16:creationId xmlns:a16="http://schemas.microsoft.com/office/drawing/2014/main" id="{62A76BB6-0E45-4F42-8558-46AB0E1AC102}"/>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406" name="フローチャート: 判断 405">
          <a:extLst>
            <a:ext uri="{FF2B5EF4-FFF2-40B4-BE49-F238E27FC236}">
              <a16:creationId xmlns:a16="http://schemas.microsoft.com/office/drawing/2014/main" id="{C57406FA-BB98-4A73-A589-74F748D5BFB3}"/>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407" name="フローチャート: 判断 406">
          <a:extLst>
            <a:ext uri="{FF2B5EF4-FFF2-40B4-BE49-F238E27FC236}">
              <a16:creationId xmlns:a16="http://schemas.microsoft.com/office/drawing/2014/main" id="{85D95AAE-C983-490C-AF42-2822687F8612}"/>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D2A13347-AA94-47D5-B078-CDFB3611D6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78EC2834-E917-4B6F-9BAC-E62D693931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1F8088BE-5B18-42B2-B8F8-8A7D27788D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D76C67EB-6D8B-4DA9-947C-1C1C61A289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A0C656F0-D5F9-4CDD-A2D5-15CAFF5CB28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119344</xdr:rowOff>
    </xdr:from>
    <xdr:to>
      <xdr:col>116</xdr:col>
      <xdr:colOff>114300</xdr:colOff>
      <xdr:row>63</xdr:row>
      <xdr:rowOff>49494</xdr:rowOff>
    </xdr:to>
    <xdr:sp macro="" textlink="">
      <xdr:nvSpPr>
        <xdr:cNvPr id="413" name="楕円 412">
          <a:extLst>
            <a:ext uri="{FF2B5EF4-FFF2-40B4-BE49-F238E27FC236}">
              <a16:creationId xmlns:a16="http://schemas.microsoft.com/office/drawing/2014/main" id="{83309484-40AB-4BDF-9B83-EEFA4A4EF52E}"/>
            </a:ext>
          </a:extLst>
        </xdr:cNvPr>
        <xdr:cNvSpPr/>
      </xdr:nvSpPr>
      <xdr:spPr>
        <a:xfrm>
          <a:off x="22110700" y="107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34271</xdr:rowOff>
    </xdr:from>
    <xdr:ext cx="469744" cy="259045"/>
    <xdr:sp macro="" textlink="">
      <xdr:nvSpPr>
        <xdr:cNvPr id="414" name="【学校施設】&#10;一人当たり面積該当値テキスト">
          <a:extLst>
            <a:ext uri="{FF2B5EF4-FFF2-40B4-BE49-F238E27FC236}">
              <a16:creationId xmlns:a16="http://schemas.microsoft.com/office/drawing/2014/main" id="{B82788A6-86F1-4F71-B417-6125724ED578}"/>
            </a:ext>
          </a:extLst>
        </xdr:cNvPr>
        <xdr:cNvSpPr txBox="1"/>
      </xdr:nvSpPr>
      <xdr:spPr>
        <a:xfrm>
          <a:off x="22199600" y="1066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122446</xdr:rowOff>
    </xdr:from>
    <xdr:to>
      <xdr:col>112</xdr:col>
      <xdr:colOff>38100</xdr:colOff>
      <xdr:row>63</xdr:row>
      <xdr:rowOff>52596</xdr:rowOff>
    </xdr:to>
    <xdr:sp macro="" textlink="">
      <xdr:nvSpPr>
        <xdr:cNvPr id="415" name="楕円 414">
          <a:extLst>
            <a:ext uri="{FF2B5EF4-FFF2-40B4-BE49-F238E27FC236}">
              <a16:creationId xmlns:a16="http://schemas.microsoft.com/office/drawing/2014/main" id="{454036F2-02D9-444A-BBA8-85021B6162A8}"/>
            </a:ext>
          </a:extLst>
        </xdr:cNvPr>
        <xdr:cNvSpPr/>
      </xdr:nvSpPr>
      <xdr:spPr>
        <a:xfrm>
          <a:off x="21272500" y="107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170144</xdr:rowOff>
    </xdr:from>
    <xdr:to>
      <xdr:col>116</xdr:col>
      <xdr:colOff>63500</xdr:colOff>
      <xdr:row>63</xdr:row>
      <xdr:rowOff>1796</xdr:rowOff>
    </xdr:to>
    <xdr:cxnSp macro="">
      <xdr:nvCxnSpPr>
        <xdr:cNvPr id="416" name="直線コネクタ 415">
          <a:extLst>
            <a:ext uri="{FF2B5EF4-FFF2-40B4-BE49-F238E27FC236}">
              <a16:creationId xmlns:a16="http://schemas.microsoft.com/office/drawing/2014/main" id="{9E852B7A-A9B8-4F27-87C3-DB71679F20A7}"/>
            </a:ext>
          </a:extLst>
        </xdr:cNvPr>
        <xdr:cNvCxnSpPr/>
      </xdr:nvCxnSpPr>
      <xdr:spPr>
        <a:xfrm flipV="1">
          <a:off x="21323300" y="1080004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125059</xdr:rowOff>
    </xdr:from>
    <xdr:to>
      <xdr:col>107</xdr:col>
      <xdr:colOff>101600</xdr:colOff>
      <xdr:row>63</xdr:row>
      <xdr:rowOff>55209</xdr:rowOff>
    </xdr:to>
    <xdr:sp macro="" textlink="">
      <xdr:nvSpPr>
        <xdr:cNvPr id="417" name="楕円 416">
          <a:extLst>
            <a:ext uri="{FF2B5EF4-FFF2-40B4-BE49-F238E27FC236}">
              <a16:creationId xmlns:a16="http://schemas.microsoft.com/office/drawing/2014/main" id="{296286CA-BBEC-4978-BABD-C97DDE9515AF}"/>
            </a:ext>
          </a:extLst>
        </xdr:cNvPr>
        <xdr:cNvSpPr/>
      </xdr:nvSpPr>
      <xdr:spPr>
        <a:xfrm>
          <a:off x="20383500" y="107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1796</xdr:rowOff>
    </xdr:from>
    <xdr:to>
      <xdr:col>111</xdr:col>
      <xdr:colOff>177800</xdr:colOff>
      <xdr:row>63</xdr:row>
      <xdr:rowOff>4409</xdr:rowOff>
    </xdr:to>
    <xdr:cxnSp macro="">
      <xdr:nvCxnSpPr>
        <xdr:cNvPr id="418" name="直線コネクタ 417">
          <a:extLst>
            <a:ext uri="{FF2B5EF4-FFF2-40B4-BE49-F238E27FC236}">
              <a16:creationId xmlns:a16="http://schemas.microsoft.com/office/drawing/2014/main" id="{74EF5161-7B7E-4C8A-980C-787F1CFD32EA}"/>
            </a:ext>
          </a:extLst>
        </xdr:cNvPr>
        <xdr:cNvCxnSpPr/>
      </xdr:nvCxnSpPr>
      <xdr:spPr>
        <a:xfrm flipV="1">
          <a:off x="20434300" y="1080314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125059</xdr:rowOff>
    </xdr:from>
    <xdr:to>
      <xdr:col>102</xdr:col>
      <xdr:colOff>165100</xdr:colOff>
      <xdr:row>63</xdr:row>
      <xdr:rowOff>55209</xdr:rowOff>
    </xdr:to>
    <xdr:sp macro="" textlink="">
      <xdr:nvSpPr>
        <xdr:cNvPr id="419" name="楕円 418">
          <a:extLst>
            <a:ext uri="{FF2B5EF4-FFF2-40B4-BE49-F238E27FC236}">
              <a16:creationId xmlns:a16="http://schemas.microsoft.com/office/drawing/2014/main" id="{59253461-1634-41C4-9623-A9664DAF02FD}"/>
            </a:ext>
          </a:extLst>
        </xdr:cNvPr>
        <xdr:cNvSpPr/>
      </xdr:nvSpPr>
      <xdr:spPr>
        <a:xfrm>
          <a:off x="19494500" y="107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4409</xdr:rowOff>
    </xdr:from>
    <xdr:to>
      <xdr:col>107</xdr:col>
      <xdr:colOff>50800</xdr:colOff>
      <xdr:row>63</xdr:row>
      <xdr:rowOff>4409</xdr:rowOff>
    </xdr:to>
    <xdr:cxnSp macro="">
      <xdr:nvCxnSpPr>
        <xdr:cNvPr id="420" name="直線コネクタ 419">
          <a:extLst>
            <a:ext uri="{FF2B5EF4-FFF2-40B4-BE49-F238E27FC236}">
              <a16:creationId xmlns:a16="http://schemas.microsoft.com/office/drawing/2014/main" id="{85C8F5A7-5055-4160-9173-C9C64EA6B7E8}"/>
            </a:ext>
          </a:extLst>
        </xdr:cNvPr>
        <xdr:cNvCxnSpPr/>
      </xdr:nvCxnSpPr>
      <xdr:spPr>
        <a:xfrm>
          <a:off x="19545300" y="108057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125875</xdr:rowOff>
    </xdr:from>
    <xdr:to>
      <xdr:col>98</xdr:col>
      <xdr:colOff>38100</xdr:colOff>
      <xdr:row>63</xdr:row>
      <xdr:rowOff>56025</xdr:rowOff>
    </xdr:to>
    <xdr:sp macro="" textlink="">
      <xdr:nvSpPr>
        <xdr:cNvPr id="421" name="楕円 420">
          <a:extLst>
            <a:ext uri="{FF2B5EF4-FFF2-40B4-BE49-F238E27FC236}">
              <a16:creationId xmlns:a16="http://schemas.microsoft.com/office/drawing/2014/main" id="{30F7B608-0DE6-4226-897D-7520AA19E487}"/>
            </a:ext>
          </a:extLst>
        </xdr:cNvPr>
        <xdr:cNvSpPr/>
      </xdr:nvSpPr>
      <xdr:spPr>
        <a:xfrm>
          <a:off x="18605500" y="107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4409</xdr:rowOff>
    </xdr:from>
    <xdr:to>
      <xdr:col>102</xdr:col>
      <xdr:colOff>114300</xdr:colOff>
      <xdr:row>63</xdr:row>
      <xdr:rowOff>5225</xdr:rowOff>
    </xdr:to>
    <xdr:cxnSp macro="">
      <xdr:nvCxnSpPr>
        <xdr:cNvPr id="422" name="直線コネクタ 421">
          <a:extLst>
            <a:ext uri="{FF2B5EF4-FFF2-40B4-BE49-F238E27FC236}">
              <a16:creationId xmlns:a16="http://schemas.microsoft.com/office/drawing/2014/main" id="{B828C14C-5C3D-4F18-A076-D5DA931B728F}"/>
            </a:ext>
          </a:extLst>
        </xdr:cNvPr>
        <xdr:cNvCxnSpPr/>
      </xdr:nvCxnSpPr>
      <xdr:spPr>
        <a:xfrm flipV="1">
          <a:off x="18656300" y="10805759"/>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423" name="n_1aveValue【学校施設】&#10;一人当たり面積">
          <a:extLst>
            <a:ext uri="{FF2B5EF4-FFF2-40B4-BE49-F238E27FC236}">
              <a16:creationId xmlns:a16="http://schemas.microsoft.com/office/drawing/2014/main" id="{DFBA73BE-0463-40A2-85F4-DB652C0B1AA0}"/>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424" name="n_2aveValue【学校施設】&#10;一人当たり面積">
          <a:extLst>
            <a:ext uri="{FF2B5EF4-FFF2-40B4-BE49-F238E27FC236}">
              <a16:creationId xmlns:a16="http://schemas.microsoft.com/office/drawing/2014/main" id="{5A7CD4E0-F8B2-4439-9387-D9BBEF46E825}"/>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425" name="n_3aveValue【学校施設】&#10;一人当たり面積">
          <a:extLst>
            <a:ext uri="{FF2B5EF4-FFF2-40B4-BE49-F238E27FC236}">
              <a16:creationId xmlns:a16="http://schemas.microsoft.com/office/drawing/2014/main" id="{84D1F95F-9A6F-444A-BDFB-5432B4053650}"/>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426" name="n_4aveValue【学校施設】&#10;一人当たり面積">
          <a:extLst>
            <a:ext uri="{FF2B5EF4-FFF2-40B4-BE49-F238E27FC236}">
              <a16:creationId xmlns:a16="http://schemas.microsoft.com/office/drawing/2014/main" id="{2DBFC98E-9816-4863-BE54-B4A60CEE856F}"/>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43723</xdr:rowOff>
    </xdr:from>
    <xdr:ext cx="469744" cy="259045"/>
    <xdr:sp macro="" textlink="">
      <xdr:nvSpPr>
        <xdr:cNvPr id="427" name="n_1mainValue【学校施設】&#10;一人当たり面積">
          <a:extLst>
            <a:ext uri="{FF2B5EF4-FFF2-40B4-BE49-F238E27FC236}">
              <a16:creationId xmlns:a16="http://schemas.microsoft.com/office/drawing/2014/main" id="{A07B6FDE-6B4E-4AEE-9DDC-AC1CE8EEB0C2}"/>
            </a:ext>
          </a:extLst>
        </xdr:cNvPr>
        <xdr:cNvSpPr txBox="1"/>
      </xdr:nvSpPr>
      <xdr:spPr>
        <a:xfrm>
          <a:off x="21075727" y="108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46336</xdr:rowOff>
    </xdr:from>
    <xdr:ext cx="469744" cy="259045"/>
    <xdr:sp macro="" textlink="">
      <xdr:nvSpPr>
        <xdr:cNvPr id="428" name="n_2mainValue【学校施設】&#10;一人当たり面積">
          <a:extLst>
            <a:ext uri="{FF2B5EF4-FFF2-40B4-BE49-F238E27FC236}">
              <a16:creationId xmlns:a16="http://schemas.microsoft.com/office/drawing/2014/main" id="{2D95A457-ED1D-4898-8F4E-66179E1DA3FB}"/>
            </a:ext>
          </a:extLst>
        </xdr:cNvPr>
        <xdr:cNvSpPr txBox="1"/>
      </xdr:nvSpPr>
      <xdr:spPr>
        <a:xfrm>
          <a:off x="20199427" y="108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46336</xdr:rowOff>
    </xdr:from>
    <xdr:ext cx="469744" cy="259045"/>
    <xdr:sp macro="" textlink="">
      <xdr:nvSpPr>
        <xdr:cNvPr id="429" name="n_3mainValue【学校施設】&#10;一人当たり面積">
          <a:extLst>
            <a:ext uri="{FF2B5EF4-FFF2-40B4-BE49-F238E27FC236}">
              <a16:creationId xmlns:a16="http://schemas.microsoft.com/office/drawing/2014/main" id="{1DB33B2E-3768-4152-99C0-929090BA1215}"/>
            </a:ext>
          </a:extLst>
        </xdr:cNvPr>
        <xdr:cNvSpPr txBox="1"/>
      </xdr:nvSpPr>
      <xdr:spPr>
        <a:xfrm>
          <a:off x="19310427" y="108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47152</xdr:rowOff>
    </xdr:from>
    <xdr:ext cx="469744" cy="259045"/>
    <xdr:sp macro="" textlink="">
      <xdr:nvSpPr>
        <xdr:cNvPr id="430" name="n_4mainValue【学校施設】&#10;一人当たり面積">
          <a:extLst>
            <a:ext uri="{FF2B5EF4-FFF2-40B4-BE49-F238E27FC236}">
              <a16:creationId xmlns:a16="http://schemas.microsoft.com/office/drawing/2014/main" id="{381720D1-4735-4B1F-8FF3-C16C60704BB5}"/>
            </a:ext>
          </a:extLst>
        </xdr:cNvPr>
        <xdr:cNvSpPr txBox="1"/>
      </xdr:nvSpPr>
      <xdr:spPr>
        <a:xfrm>
          <a:off x="18421427" y="108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C899C2B4-EB06-4B56-823D-E180BD4466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A6E24504-999F-4535-A4E0-89E8665F37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8B17F040-36D5-4485-A296-065045696A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803E57E3-E273-4588-866E-AF43000C3E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C27A8CCE-287D-4021-B395-199707E1DA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E9CEE87A-1879-4735-A4B2-FE7B9B5776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59F9DDC5-FC45-4B5A-8A98-A1A2A3557B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E58BAD8C-3C9B-4A85-BEFE-91690FA95BF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a:extLst>
            <a:ext uri="{FF2B5EF4-FFF2-40B4-BE49-F238E27FC236}">
              <a16:creationId xmlns:a16="http://schemas.microsoft.com/office/drawing/2014/main" id="{DAAD6EE6-F8C3-4030-9B71-C955A3AFA6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a:extLst>
            <a:ext uri="{FF2B5EF4-FFF2-40B4-BE49-F238E27FC236}">
              <a16:creationId xmlns:a16="http://schemas.microsoft.com/office/drawing/2014/main" id="{6D064EA4-AC64-4BCF-9FB4-E4C16D18E9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a:extLst>
            <a:ext uri="{FF2B5EF4-FFF2-40B4-BE49-F238E27FC236}">
              <a16:creationId xmlns:a16="http://schemas.microsoft.com/office/drawing/2014/main" id="{6B599722-F3EB-4A28-9CD5-BAAB8F9274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a:extLst>
            <a:ext uri="{FF2B5EF4-FFF2-40B4-BE49-F238E27FC236}">
              <a16:creationId xmlns:a16="http://schemas.microsoft.com/office/drawing/2014/main" id="{F222946F-8280-4E38-BE8E-203083D865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a:extLst>
            <a:ext uri="{FF2B5EF4-FFF2-40B4-BE49-F238E27FC236}">
              <a16:creationId xmlns:a16="http://schemas.microsoft.com/office/drawing/2014/main" id="{9E30396A-0480-4B7F-B77A-FF89089AEE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a:extLst>
            <a:ext uri="{FF2B5EF4-FFF2-40B4-BE49-F238E27FC236}">
              <a16:creationId xmlns:a16="http://schemas.microsoft.com/office/drawing/2014/main" id="{3944FD91-CB3F-458C-B2CD-850A57C303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a:extLst>
            <a:ext uri="{FF2B5EF4-FFF2-40B4-BE49-F238E27FC236}">
              <a16:creationId xmlns:a16="http://schemas.microsoft.com/office/drawing/2014/main" id="{CE5075F7-B05D-48D9-A8EA-CE48DD212C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a:extLst>
            <a:ext uri="{FF2B5EF4-FFF2-40B4-BE49-F238E27FC236}">
              <a16:creationId xmlns:a16="http://schemas.microsoft.com/office/drawing/2014/main" id="{3F01657B-BAE0-4D4C-B09A-881E4F83740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a:extLst>
            <a:ext uri="{FF2B5EF4-FFF2-40B4-BE49-F238E27FC236}">
              <a16:creationId xmlns:a16="http://schemas.microsoft.com/office/drawing/2014/main" id="{15A6D0A9-4B8A-4149-B4CF-96221FCDF8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a:extLst>
            <a:ext uri="{FF2B5EF4-FFF2-40B4-BE49-F238E27FC236}">
              <a16:creationId xmlns:a16="http://schemas.microsoft.com/office/drawing/2014/main" id="{BC3292DE-7CCB-4D69-A604-04E97E08A2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a:extLst>
            <a:ext uri="{FF2B5EF4-FFF2-40B4-BE49-F238E27FC236}">
              <a16:creationId xmlns:a16="http://schemas.microsoft.com/office/drawing/2014/main" id="{4C6B545A-3952-4463-AFFD-6BDCA7CB77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a:extLst>
            <a:ext uri="{FF2B5EF4-FFF2-40B4-BE49-F238E27FC236}">
              <a16:creationId xmlns:a16="http://schemas.microsoft.com/office/drawing/2014/main" id="{0642DB77-71B3-4955-8B83-4D5B377D87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a:extLst>
            <a:ext uri="{FF2B5EF4-FFF2-40B4-BE49-F238E27FC236}">
              <a16:creationId xmlns:a16="http://schemas.microsoft.com/office/drawing/2014/main" id="{816E711B-D340-45A0-81D2-D3BF359A10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a:extLst>
            <a:ext uri="{FF2B5EF4-FFF2-40B4-BE49-F238E27FC236}">
              <a16:creationId xmlns:a16="http://schemas.microsoft.com/office/drawing/2014/main" id="{984F5E91-F828-4BCF-9FDF-CBAA7C6910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a:extLst>
            <a:ext uri="{FF2B5EF4-FFF2-40B4-BE49-F238E27FC236}">
              <a16:creationId xmlns:a16="http://schemas.microsoft.com/office/drawing/2014/main" id="{8BC248EC-451F-4EA8-A950-3C580E286B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a:extLst>
            <a:ext uri="{FF2B5EF4-FFF2-40B4-BE49-F238E27FC236}">
              <a16:creationId xmlns:a16="http://schemas.microsoft.com/office/drawing/2014/main" id="{AF6CCF2C-6196-4E57-8D2D-EBDB446D65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a:extLst>
            <a:ext uri="{FF2B5EF4-FFF2-40B4-BE49-F238E27FC236}">
              <a16:creationId xmlns:a16="http://schemas.microsoft.com/office/drawing/2014/main" id="{1D718AE8-B8CB-4094-8C4E-5720E6AB6B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a:extLst>
            <a:ext uri="{FF2B5EF4-FFF2-40B4-BE49-F238E27FC236}">
              <a16:creationId xmlns:a16="http://schemas.microsoft.com/office/drawing/2014/main" id="{B7509083-4850-409E-BCC6-18D388AB1B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7" name="テキスト ボックス 456">
          <a:extLst>
            <a:ext uri="{FF2B5EF4-FFF2-40B4-BE49-F238E27FC236}">
              <a16:creationId xmlns:a16="http://schemas.microsoft.com/office/drawing/2014/main" id="{EF890E5B-7745-46F2-A14E-662292C5B0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8" name="直線コネクタ 457">
          <a:extLst>
            <a:ext uri="{FF2B5EF4-FFF2-40B4-BE49-F238E27FC236}">
              <a16:creationId xmlns:a16="http://schemas.microsoft.com/office/drawing/2014/main" id="{41E81462-03C6-48E5-AF44-70A3A3A5B1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9" name="テキスト ボックス 458">
          <a:extLst>
            <a:ext uri="{FF2B5EF4-FFF2-40B4-BE49-F238E27FC236}">
              <a16:creationId xmlns:a16="http://schemas.microsoft.com/office/drawing/2014/main" id="{5733F2E4-515E-4CED-A4F4-106FBC04816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0" name="直線コネクタ 459">
          <a:extLst>
            <a:ext uri="{FF2B5EF4-FFF2-40B4-BE49-F238E27FC236}">
              <a16:creationId xmlns:a16="http://schemas.microsoft.com/office/drawing/2014/main" id="{7A9E3C44-2995-47C6-8ACD-ACDE5C2B62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1" name="テキスト ボックス 460">
          <a:extLst>
            <a:ext uri="{FF2B5EF4-FFF2-40B4-BE49-F238E27FC236}">
              <a16:creationId xmlns:a16="http://schemas.microsoft.com/office/drawing/2014/main" id="{A70EC8FF-98F5-4FE4-B496-0312C782F32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2" name="直線コネクタ 461">
          <a:extLst>
            <a:ext uri="{FF2B5EF4-FFF2-40B4-BE49-F238E27FC236}">
              <a16:creationId xmlns:a16="http://schemas.microsoft.com/office/drawing/2014/main" id="{0993AD61-3374-440B-978C-6350BEE88B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3" name="テキスト ボックス 462">
          <a:extLst>
            <a:ext uri="{FF2B5EF4-FFF2-40B4-BE49-F238E27FC236}">
              <a16:creationId xmlns:a16="http://schemas.microsoft.com/office/drawing/2014/main" id="{415E297C-14FD-46FD-9E54-383E94ECFA3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4" name="直線コネクタ 463">
          <a:extLst>
            <a:ext uri="{FF2B5EF4-FFF2-40B4-BE49-F238E27FC236}">
              <a16:creationId xmlns:a16="http://schemas.microsoft.com/office/drawing/2014/main" id="{17903E29-5662-4ABB-A2FC-CEAEA364EB8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5" name="テキスト ボックス 464">
          <a:extLst>
            <a:ext uri="{FF2B5EF4-FFF2-40B4-BE49-F238E27FC236}">
              <a16:creationId xmlns:a16="http://schemas.microsoft.com/office/drawing/2014/main" id="{B8D2E528-2B19-4620-965E-4F256429F9E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6" name="直線コネクタ 465">
          <a:extLst>
            <a:ext uri="{FF2B5EF4-FFF2-40B4-BE49-F238E27FC236}">
              <a16:creationId xmlns:a16="http://schemas.microsoft.com/office/drawing/2014/main" id="{868655FC-4F0C-4B34-831F-CC799CFAE2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7" name="テキスト ボックス 466">
          <a:extLst>
            <a:ext uri="{FF2B5EF4-FFF2-40B4-BE49-F238E27FC236}">
              <a16:creationId xmlns:a16="http://schemas.microsoft.com/office/drawing/2014/main" id="{6C820CEC-76CB-4DB1-8B40-23A171E971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8" name="直線コネクタ 467">
          <a:extLst>
            <a:ext uri="{FF2B5EF4-FFF2-40B4-BE49-F238E27FC236}">
              <a16:creationId xmlns:a16="http://schemas.microsoft.com/office/drawing/2014/main" id="{5975949E-79A9-4A67-AE34-7D51F25F27A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9" name="テキスト ボックス 468">
          <a:extLst>
            <a:ext uri="{FF2B5EF4-FFF2-40B4-BE49-F238E27FC236}">
              <a16:creationId xmlns:a16="http://schemas.microsoft.com/office/drawing/2014/main" id="{9A59E56E-7657-4526-8573-F6F3D7702BF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2FC26D3C-F8CB-42CF-8ED3-90BB63F5E7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1" name="【公民館】&#10;有形固定資産減価償却率グラフ枠">
          <a:extLst>
            <a:ext uri="{FF2B5EF4-FFF2-40B4-BE49-F238E27FC236}">
              <a16:creationId xmlns:a16="http://schemas.microsoft.com/office/drawing/2014/main" id="{753BA8F8-09F2-43BF-A55D-65C4CE8480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472" name="直線コネクタ 471">
          <a:extLst>
            <a:ext uri="{FF2B5EF4-FFF2-40B4-BE49-F238E27FC236}">
              <a16:creationId xmlns:a16="http://schemas.microsoft.com/office/drawing/2014/main" id="{DB24A44A-3BB0-439D-AF62-8F7ADBA5FDEC}"/>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3" name="【公民館】&#10;有形固定資産減価償却率最小値テキスト">
          <a:extLst>
            <a:ext uri="{FF2B5EF4-FFF2-40B4-BE49-F238E27FC236}">
              <a16:creationId xmlns:a16="http://schemas.microsoft.com/office/drawing/2014/main" id="{0867DFE2-3D40-43D4-A335-37CBCE293E9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4" name="直線コネクタ 473">
          <a:extLst>
            <a:ext uri="{FF2B5EF4-FFF2-40B4-BE49-F238E27FC236}">
              <a16:creationId xmlns:a16="http://schemas.microsoft.com/office/drawing/2014/main" id="{D0417F5C-625F-4644-A072-86FCACF15C5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475" name="【公民館】&#10;有形固定資産減価償却率最大値テキスト">
          <a:extLst>
            <a:ext uri="{FF2B5EF4-FFF2-40B4-BE49-F238E27FC236}">
              <a16:creationId xmlns:a16="http://schemas.microsoft.com/office/drawing/2014/main" id="{BE64D963-E86C-4F10-94ED-0E9B5ABB9EFF}"/>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476" name="直線コネクタ 475">
          <a:extLst>
            <a:ext uri="{FF2B5EF4-FFF2-40B4-BE49-F238E27FC236}">
              <a16:creationId xmlns:a16="http://schemas.microsoft.com/office/drawing/2014/main" id="{96323549-E375-4C3D-9142-0A6C87C18796}"/>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477" name="【公民館】&#10;有形固定資産減価償却率平均値テキスト">
          <a:extLst>
            <a:ext uri="{FF2B5EF4-FFF2-40B4-BE49-F238E27FC236}">
              <a16:creationId xmlns:a16="http://schemas.microsoft.com/office/drawing/2014/main" id="{977620C6-540A-434D-9894-3203E3E1FE66}"/>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478" name="フローチャート: 判断 477">
          <a:extLst>
            <a:ext uri="{FF2B5EF4-FFF2-40B4-BE49-F238E27FC236}">
              <a16:creationId xmlns:a16="http://schemas.microsoft.com/office/drawing/2014/main" id="{A4134F21-E2CA-4B2C-B055-84F5139E0349}"/>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479" name="フローチャート: 判断 478">
          <a:extLst>
            <a:ext uri="{FF2B5EF4-FFF2-40B4-BE49-F238E27FC236}">
              <a16:creationId xmlns:a16="http://schemas.microsoft.com/office/drawing/2014/main" id="{44D526E0-208D-4B07-8FE0-5A8F12767D5E}"/>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480" name="フローチャート: 判断 479">
          <a:extLst>
            <a:ext uri="{FF2B5EF4-FFF2-40B4-BE49-F238E27FC236}">
              <a16:creationId xmlns:a16="http://schemas.microsoft.com/office/drawing/2014/main" id="{05F74EBF-1D2E-473C-8420-317417F7D22E}"/>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481" name="フローチャート: 判断 480">
          <a:extLst>
            <a:ext uri="{FF2B5EF4-FFF2-40B4-BE49-F238E27FC236}">
              <a16:creationId xmlns:a16="http://schemas.microsoft.com/office/drawing/2014/main" id="{4E2ABEB5-48D6-4F96-87A4-D19A7988C051}"/>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482" name="フローチャート: 判断 481">
          <a:extLst>
            <a:ext uri="{FF2B5EF4-FFF2-40B4-BE49-F238E27FC236}">
              <a16:creationId xmlns:a16="http://schemas.microsoft.com/office/drawing/2014/main" id="{483BF0E7-54DF-4458-9773-5DFC64501A5E}"/>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BA046AA4-B3AE-4996-9FED-57ED2010DC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38FF11D4-456E-47CF-94D5-E0120234E6E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E3618B76-C18B-4D31-8947-2517A17FCF8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16B0814-E3C3-4557-9CFD-18FB5E614F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8249AF17-1085-4FD2-A380-653E6028DD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488" name="楕円 487">
          <a:extLst>
            <a:ext uri="{FF2B5EF4-FFF2-40B4-BE49-F238E27FC236}">
              <a16:creationId xmlns:a16="http://schemas.microsoft.com/office/drawing/2014/main" id="{BF3D28B6-27D0-4962-83DD-A889C03E715E}"/>
            </a:ext>
          </a:extLst>
        </xdr:cNvPr>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13988</xdr:rowOff>
    </xdr:from>
    <xdr:ext cx="405111" cy="259045"/>
    <xdr:sp macro="" textlink="">
      <xdr:nvSpPr>
        <xdr:cNvPr id="489" name="【公民館】&#10;有形固定資産減価償却率該当値テキスト">
          <a:extLst>
            <a:ext uri="{FF2B5EF4-FFF2-40B4-BE49-F238E27FC236}">
              <a16:creationId xmlns:a16="http://schemas.microsoft.com/office/drawing/2014/main" id="{18BCA6F8-1570-49A9-B1D3-C7B205A1F7DE}"/>
            </a:ext>
          </a:extLst>
        </xdr:cNvPr>
        <xdr:cNvSpPr txBox="1"/>
      </xdr:nvSpPr>
      <xdr:spPr>
        <a:xfrm>
          <a:off x="16357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490" name="楕円 489">
          <a:extLst>
            <a:ext uri="{FF2B5EF4-FFF2-40B4-BE49-F238E27FC236}">
              <a16:creationId xmlns:a16="http://schemas.microsoft.com/office/drawing/2014/main" id="{6F5A8AC9-0B87-498C-8459-C86F0C7C7CDD}"/>
            </a:ext>
          </a:extLst>
        </xdr:cNvPr>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41911</xdr:rowOff>
    </xdr:to>
    <xdr:cxnSp macro="">
      <xdr:nvCxnSpPr>
        <xdr:cNvPr id="491" name="直線コネクタ 490">
          <a:extLst>
            <a:ext uri="{FF2B5EF4-FFF2-40B4-BE49-F238E27FC236}">
              <a16:creationId xmlns:a16="http://schemas.microsoft.com/office/drawing/2014/main" id="{B3792807-C152-4764-A54D-853E294C6D78}"/>
            </a:ext>
          </a:extLst>
        </xdr:cNvPr>
        <xdr:cNvCxnSpPr/>
      </xdr:nvCxnSpPr>
      <xdr:spPr>
        <a:xfrm>
          <a:off x="15481300" y="180115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492" name="楕円 491">
          <a:extLst>
            <a:ext uri="{FF2B5EF4-FFF2-40B4-BE49-F238E27FC236}">
              <a16:creationId xmlns:a16="http://schemas.microsoft.com/office/drawing/2014/main" id="{8F6C6444-846B-406C-95F1-ADAB5BACEA25}"/>
            </a:ext>
          </a:extLst>
        </xdr:cNvPr>
        <xdr:cNvSpPr/>
      </xdr:nvSpPr>
      <xdr:spPr>
        <a:xfrm>
          <a:off x="14541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105</xdr:row>
      <xdr:rowOff>9252</xdr:rowOff>
    </xdr:to>
    <xdr:cxnSp macro="">
      <xdr:nvCxnSpPr>
        <xdr:cNvPr id="493" name="直線コネクタ 492">
          <a:extLst>
            <a:ext uri="{FF2B5EF4-FFF2-40B4-BE49-F238E27FC236}">
              <a16:creationId xmlns:a16="http://schemas.microsoft.com/office/drawing/2014/main" id="{C0931723-5FA2-426C-8102-3DF021F52743}"/>
            </a:ext>
          </a:extLst>
        </xdr:cNvPr>
        <xdr:cNvCxnSpPr/>
      </xdr:nvCxnSpPr>
      <xdr:spPr>
        <a:xfrm>
          <a:off x="14592300" y="179853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494" name="楕円 493">
          <a:extLst>
            <a:ext uri="{FF2B5EF4-FFF2-40B4-BE49-F238E27FC236}">
              <a16:creationId xmlns:a16="http://schemas.microsoft.com/office/drawing/2014/main" id="{A92C855B-4C1F-45F6-8560-A36E07D8A525}"/>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106</xdr:row>
      <xdr:rowOff>12519</xdr:rowOff>
    </xdr:to>
    <xdr:cxnSp macro="">
      <xdr:nvCxnSpPr>
        <xdr:cNvPr id="495" name="直線コネクタ 494">
          <a:extLst>
            <a:ext uri="{FF2B5EF4-FFF2-40B4-BE49-F238E27FC236}">
              <a16:creationId xmlns:a16="http://schemas.microsoft.com/office/drawing/2014/main" id="{493F6E80-5B82-440E-9C76-E111330B9303}"/>
            </a:ext>
          </a:extLst>
        </xdr:cNvPr>
        <xdr:cNvCxnSpPr/>
      </xdr:nvCxnSpPr>
      <xdr:spPr>
        <a:xfrm flipV="1">
          <a:off x="13703300" y="1798537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97245</xdr:rowOff>
    </xdr:from>
    <xdr:to>
      <xdr:col>67</xdr:col>
      <xdr:colOff>101600</xdr:colOff>
      <xdr:row>106</xdr:row>
      <xdr:rowOff>27395</xdr:rowOff>
    </xdr:to>
    <xdr:sp macro="" textlink="">
      <xdr:nvSpPr>
        <xdr:cNvPr id="496" name="楕円 495">
          <a:extLst>
            <a:ext uri="{FF2B5EF4-FFF2-40B4-BE49-F238E27FC236}">
              <a16:creationId xmlns:a16="http://schemas.microsoft.com/office/drawing/2014/main" id="{DFF705BC-3905-46FC-8863-1056FB488A41}"/>
            </a:ext>
          </a:extLst>
        </xdr:cNvPr>
        <xdr:cNvSpPr/>
      </xdr:nvSpPr>
      <xdr:spPr>
        <a:xfrm>
          <a:off x="12763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148045</xdr:rowOff>
    </xdr:from>
    <xdr:to>
      <xdr:col>71</xdr:col>
      <xdr:colOff>177800</xdr:colOff>
      <xdr:row>106</xdr:row>
      <xdr:rowOff>12519</xdr:rowOff>
    </xdr:to>
    <xdr:cxnSp macro="">
      <xdr:nvCxnSpPr>
        <xdr:cNvPr id="497" name="直線コネクタ 496">
          <a:extLst>
            <a:ext uri="{FF2B5EF4-FFF2-40B4-BE49-F238E27FC236}">
              <a16:creationId xmlns:a16="http://schemas.microsoft.com/office/drawing/2014/main" id="{EA0A0E1D-43DF-47B1-9255-8D11BFB4DFF8}"/>
            </a:ext>
          </a:extLst>
        </xdr:cNvPr>
        <xdr:cNvCxnSpPr/>
      </xdr:nvCxnSpPr>
      <xdr:spPr>
        <a:xfrm>
          <a:off x="12814300" y="181502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498" name="n_1aveValue【公民館】&#10;有形固定資産減価償却率">
          <a:extLst>
            <a:ext uri="{FF2B5EF4-FFF2-40B4-BE49-F238E27FC236}">
              <a16:creationId xmlns:a16="http://schemas.microsoft.com/office/drawing/2014/main" id="{3DA2EE9D-5EC0-4F26-A7CB-60A2AAF6B05A}"/>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499" name="n_2aveValue【公民館】&#10;有形固定資産減価償却率">
          <a:extLst>
            <a:ext uri="{FF2B5EF4-FFF2-40B4-BE49-F238E27FC236}">
              <a16:creationId xmlns:a16="http://schemas.microsoft.com/office/drawing/2014/main" id="{8D4F4972-385B-41DD-818A-0DAE7A26E804}"/>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500" name="n_3aveValue【公民館】&#10;有形固定資産減価償却率">
          <a:extLst>
            <a:ext uri="{FF2B5EF4-FFF2-40B4-BE49-F238E27FC236}">
              <a16:creationId xmlns:a16="http://schemas.microsoft.com/office/drawing/2014/main" id="{9896B09E-4179-493A-B1C7-E68411764C4A}"/>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501" name="n_4aveValue【公民館】&#10;有形固定資産減価償却率">
          <a:extLst>
            <a:ext uri="{FF2B5EF4-FFF2-40B4-BE49-F238E27FC236}">
              <a16:creationId xmlns:a16="http://schemas.microsoft.com/office/drawing/2014/main" id="{A7CE813B-9DDC-4DB9-8A7C-96E801A46226}"/>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76579</xdr:rowOff>
    </xdr:from>
    <xdr:ext cx="405111" cy="259045"/>
    <xdr:sp macro="" textlink="">
      <xdr:nvSpPr>
        <xdr:cNvPr id="502" name="n_1mainValue【公民館】&#10;有形固定資産減価償却率">
          <a:extLst>
            <a:ext uri="{FF2B5EF4-FFF2-40B4-BE49-F238E27FC236}">
              <a16:creationId xmlns:a16="http://schemas.microsoft.com/office/drawing/2014/main" id="{6DB755EA-5196-4233-AF84-30E8B05B231E}"/>
            </a:ext>
          </a:extLst>
        </xdr:cNvPr>
        <xdr:cNvSpPr txBox="1"/>
      </xdr:nvSpPr>
      <xdr:spPr>
        <a:xfrm>
          <a:off x="152660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503" name="n_2mainValue【公民館】&#10;有形固定資産減価償却率">
          <a:extLst>
            <a:ext uri="{FF2B5EF4-FFF2-40B4-BE49-F238E27FC236}">
              <a16:creationId xmlns:a16="http://schemas.microsoft.com/office/drawing/2014/main" id="{828FBE56-26D6-4057-B217-C0FB95DCE735}"/>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79846</xdr:rowOff>
    </xdr:from>
    <xdr:ext cx="405111" cy="259045"/>
    <xdr:sp macro="" textlink="">
      <xdr:nvSpPr>
        <xdr:cNvPr id="504" name="n_3mainValue【公民館】&#10;有形固定資産減価償却率">
          <a:extLst>
            <a:ext uri="{FF2B5EF4-FFF2-40B4-BE49-F238E27FC236}">
              <a16:creationId xmlns:a16="http://schemas.microsoft.com/office/drawing/2014/main" id="{41925AAB-A16C-4F21-BFA7-238E973FD9A1}"/>
            </a:ext>
          </a:extLst>
        </xdr:cNvPr>
        <xdr:cNvSpPr txBox="1"/>
      </xdr:nvSpPr>
      <xdr:spPr>
        <a:xfrm>
          <a:off x="13500744" y="1791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43922</xdr:rowOff>
    </xdr:from>
    <xdr:ext cx="405111" cy="259045"/>
    <xdr:sp macro="" textlink="">
      <xdr:nvSpPr>
        <xdr:cNvPr id="505" name="n_4mainValue【公民館】&#10;有形固定資産減価償却率">
          <a:extLst>
            <a:ext uri="{FF2B5EF4-FFF2-40B4-BE49-F238E27FC236}">
              <a16:creationId xmlns:a16="http://schemas.microsoft.com/office/drawing/2014/main" id="{5D8C4384-9A61-4315-B8D2-B8C30DEAA003}"/>
            </a:ext>
          </a:extLst>
        </xdr:cNvPr>
        <xdr:cNvSpPr txBox="1"/>
      </xdr:nvSpPr>
      <xdr:spPr>
        <a:xfrm>
          <a:off x="12611744" y="178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6" name="正方形/長方形 505">
          <a:extLst>
            <a:ext uri="{FF2B5EF4-FFF2-40B4-BE49-F238E27FC236}">
              <a16:creationId xmlns:a16="http://schemas.microsoft.com/office/drawing/2014/main" id="{7FCDC143-00B7-46C0-AC2B-BF36EF6FA4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7" name="正方形/長方形 506">
          <a:extLst>
            <a:ext uri="{FF2B5EF4-FFF2-40B4-BE49-F238E27FC236}">
              <a16:creationId xmlns:a16="http://schemas.microsoft.com/office/drawing/2014/main" id="{7A724B65-C78D-469D-A253-F94840780C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8" name="正方形/長方形 507">
          <a:extLst>
            <a:ext uri="{FF2B5EF4-FFF2-40B4-BE49-F238E27FC236}">
              <a16:creationId xmlns:a16="http://schemas.microsoft.com/office/drawing/2014/main" id="{AFDA545C-61B7-4A3D-8A7B-76385CB0E01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9" name="正方形/長方形 508">
          <a:extLst>
            <a:ext uri="{FF2B5EF4-FFF2-40B4-BE49-F238E27FC236}">
              <a16:creationId xmlns:a16="http://schemas.microsoft.com/office/drawing/2014/main" id="{78C4549F-80B1-4773-9514-70B2988BAA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0" name="正方形/長方形 509">
          <a:extLst>
            <a:ext uri="{FF2B5EF4-FFF2-40B4-BE49-F238E27FC236}">
              <a16:creationId xmlns:a16="http://schemas.microsoft.com/office/drawing/2014/main" id="{1EB53B93-8843-4938-A35D-53DCE5BAAD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1" name="正方形/長方形 510">
          <a:extLst>
            <a:ext uri="{FF2B5EF4-FFF2-40B4-BE49-F238E27FC236}">
              <a16:creationId xmlns:a16="http://schemas.microsoft.com/office/drawing/2014/main" id="{36287240-BCCC-48D5-9890-C0548444C0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2" name="正方形/長方形 511">
          <a:extLst>
            <a:ext uri="{FF2B5EF4-FFF2-40B4-BE49-F238E27FC236}">
              <a16:creationId xmlns:a16="http://schemas.microsoft.com/office/drawing/2014/main" id="{B60CF1D6-6DCF-472F-91CD-4316EC63E2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3" name="正方形/長方形 512">
          <a:extLst>
            <a:ext uri="{FF2B5EF4-FFF2-40B4-BE49-F238E27FC236}">
              <a16:creationId xmlns:a16="http://schemas.microsoft.com/office/drawing/2014/main" id="{2B9B5F69-DA80-49AE-88E6-D3738B3870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4" name="テキスト ボックス 513">
          <a:extLst>
            <a:ext uri="{FF2B5EF4-FFF2-40B4-BE49-F238E27FC236}">
              <a16:creationId xmlns:a16="http://schemas.microsoft.com/office/drawing/2014/main" id="{EF5A356F-EEE0-40AB-9DA7-98899C6A60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5" name="直線コネクタ 514">
          <a:extLst>
            <a:ext uri="{FF2B5EF4-FFF2-40B4-BE49-F238E27FC236}">
              <a16:creationId xmlns:a16="http://schemas.microsoft.com/office/drawing/2014/main" id="{EC5F3C91-CE97-4971-B568-DEC037B3DF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6" name="直線コネクタ 515">
          <a:extLst>
            <a:ext uri="{FF2B5EF4-FFF2-40B4-BE49-F238E27FC236}">
              <a16:creationId xmlns:a16="http://schemas.microsoft.com/office/drawing/2014/main" id="{CF3EABF7-FD52-402D-BD83-DB2E5730BD3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7" name="テキスト ボックス 516">
          <a:extLst>
            <a:ext uri="{FF2B5EF4-FFF2-40B4-BE49-F238E27FC236}">
              <a16:creationId xmlns:a16="http://schemas.microsoft.com/office/drawing/2014/main" id="{7C24144F-A216-422E-A2C7-408E9215FB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8" name="直線コネクタ 517">
          <a:extLst>
            <a:ext uri="{FF2B5EF4-FFF2-40B4-BE49-F238E27FC236}">
              <a16:creationId xmlns:a16="http://schemas.microsoft.com/office/drawing/2014/main" id="{B89DEE65-3865-4451-9C67-3B4AFB389DE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9" name="テキスト ボックス 518">
          <a:extLst>
            <a:ext uri="{FF2B5EF4-FFF2-40B4-BE49-F238E27FC236}">
              <a16:creationId xmlns:a16="http://schemas.microsoft.com/office/drawing/2014/main" id="{8B2ECE7C-8093-4154-BF4B-EB90141B3CA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0" name="直線コネクタ 519">
          <a:extLst>
            <a:ext uri="{FF2B5EF4-FFF2-40B4-BE49-F238E27FC236}">
              <a16:creationId xmlns:a16="http://schemas.microsoft.com/office/drawing/2014/main" id="{A5D274A5-799E-49AF-88E5-60DD0BB92FC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1" name="テキスト ボックス 520">
          <a:extLst>
            <a:ext uri="{FF2B5EF4-FFF2-40B4-BE49-F238E27FC236}">
              <a16:creationId xmlns:a16="http://schemas.microsoft.com/office/drawing/2014/main" id="{7475C5BE-4338-4ED4-8A39-06676DE97F8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2" name="直線コネクタ 521">
          <a:extLst>
            <a:ext uri="{FF2B5EF4-FFF2-40B4-BE49-F238E27FC236}">
              <a16:creationId xmlns:a16="http://schemas.microsoft.com/office/drawing/2014/main" id="{40021846-440D-4A71-86E0-CC607568B20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3" name="テキスト ボックス 522">
          <a:extLst>
            <a:ext uri="{FF2B5EF4-FFF2-40B4-BE49-F238E27FC236}">
              <a16:creationId xmlns:a16="http://schemas.microsoft.com/office/drawing/2014/main" id="{A9E85B66-C304-4F9D-ACB8-CADC906F59C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4" name="直線コネクタ 523">
          <a:extLst>
            <a:ext uri="{FF2B5EF4-FFF2-40B4-BE49-F238E27FC236}">
              <a16:creationId xmlns:a16="http://schemas.microsoft.com/office/drawing/2014/main" id="{8F67D8F3-A717-4FB0-9844-C0CA2200C0E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5" name="テキスト ボックス 524">
          <a:extLst>
            <a:ext uri="{FF2B5EF4-FFF2-40B4-BE49-F238E27FC236}">
              <a16:creationId xmlns:a16="http://schemas.microsoft.com/office/drawing/2014/main" id="{8CF2E774-BFBE-4E0F-B869-2180771AA2B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6" name="直線コネクタ 525">
          <a:extLst>
            <a:ext uri="{FF2B5EF4-FFF2-40B4-BE49-F238E27FC236}">
              <a16:creationId xmlns:a16="http://schemas.microsoft.com/office/drawing/2014/main" id="{9A3D01AE-ED14-4BFB-9003-E2D898AD282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id="{BAC793E6-FC6D-4920-8A12-4DC2AE475ED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8" name="直線コネクタ 527">
          <a:extLst>
            <a:ext uri="{FF2B5EF4-FFF2-40B4-BE49-F238E27FC236}">
              <a16:creationId xmlns:a16="http://schemas.microsoft.com/office/drawing/2014/main" id="{4135F6AF-5E46-42B8-9846-C870EE3A51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id="{5E1280FD-2E66-4327-9347-310EEF5539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0" name="【公民館】&#10;一人当たり面積グラフ枠">
          <a:extLst>
            <a:ext uri="{FF2B5EF4-FFF2-40B4-BE49-F238E27FC236}">
              <a16:creationId xmlns:a16="http://schemas.microsoft.com/office/drawing/2014/main" id="{1EEFE190-EC30-4DB4-9FC8-802D55967A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531" name="直線コネクタ 530">
          <a:extLst>
            <a:ext uri="{FF2B5EF4-FFF2-40B4-BE49-F238E27FC236}">
              <a16:creationId xmlns:a16="http://schemas.microsoft.com/office/drawing/2014/main" id="{42B4714C-4BCD-4644-B455-0BE91F6CC6B9}"/>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532" name="【公民館】&#10;一人当たり面積最小値テキスト">
          <a:extLst>
            <a:ext uri="{FF2B5EF4-FFF2-40B4-BE49-F238E27FC236}">
              <a16:creationId xmlns:a16="http://schemas.microsoft.com/office/drawing/2014/main" id="{2DA1949D-C54D-4AF7-9B0B-B721433768A2}"/>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533" name="直線コネクタ 532">
          <a:extLst>
            <a:ext uri="{FF2B5EF4-FFF2-40B4-BE49-F238E27FC236}">
              <a16:creationId xmlns:a16="http://schemas.microsoft.com/office/drawing/2014/main" id="{0FC4806B-5A71-41DE-B4BE-B1A91D5D30A2}"/>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534" name="【公民館】&#10;一人当たり面積最大値テキスト">
          <a:extLst>
            <a:ext uri="{FF2B5EF4-FFF2-40B4-BE49-F238E27FC236}">
              <a16:creationId xmlns:a16="http://schemas.microsoft.com/office/drawing/2014/main" id="{DFAD254D-F4D4-42D1-982A-DD8900060E10}"/>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535" name="直線コネクタ 534">
          <a:extLst>
            <a:ext uri="{FF2B5EF4-FFF2-40B4-BE49-F238E27FC236}">
              <a16:creationId xmlns:a16="http://schemas.microsoft.com/office/drawing/2014/main" id="{BBA9BBAC-8F0B-45A8-B441-B09B1D296859}"/>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536" name="【公民館】&#10;一人当たり面積平均値テキスト">
          <a:extLst>
            <a:ext uri="{FF2B5EF4-FFF2-40B4-BE49-F238E27FC236}">
              <a16:creationId xmlns:a16="http://schemas.microsoft.com/office/drawing/2014/main" id="{1E43B824-9C3E-447D-8513-49AF604E74DE}"/>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537" name="フローチャート: 判断 536">
          <a:extLst>
            <a:ext uri="{FF2B5EF4-FFF2-40B4-BE49-F238E27FC236}">
              <a16:creationId xmlns:a16="http://schemas.microsoft.com/office/drawing/2014/main" id="{450BC0A3-77FB-40E8-9E49-81DA51724ACB}"/>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538" name="フローチャート: 判断 537">
          <a:extLst>
            <a:ext uri="{FF2B5EF4-FFF2-40B4-BE49-F238E27FC236}">
              <a16:creationId xmlns:a16="http://schemas.microsoft.com/office/drawing/2014/main" id="{B4B0B785-63B2-434C-B007-1DD324E41BE6}"/>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539" name="フローチャート: 判断 538">
          <a:extLst>
            <a:ext uri="{FF2B5EF4-FFF2-40B4-BE49-F238E27FC236}">
              <a16:creationId xmlns:a16="http://schemas.microsoft.com/office/drawing/2014/main" id="{EB62B4BC-28F6-4896-B815-484A95C4D943}"/>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540" name="フローチャート: 判断 539">
          <a:extLst>
            <a:ext uri="{FF2B5EF4-FFF2-40B4-BE49-F238E27FC236}">
              <a16:creationId xmlns:a16="http://schemas.microsoft.com/office/drawing/2014/main" id="{A1DA7C34-2E23-4B72-B914-4F084A528C54}"/>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541" name="フローチャート: 判断 540">
          <a:extLst>
            <a:ext uri="{FF2B5EF4-FFF2-40B4-BE49-F238E27FC236}">
              <a16:creationId xmlns:a16="http://schemas.microsoft.com/office/drawing/2014/main" id="{3C897996-AE02-4555-AD0F-D76EE5E83A20}"/>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DB1FD81F-16FF-49AE-8125-4F69B41FEC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797FE3A4-A9D9-497C-A47C-990450993E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D92EF6D1-4E2C-46A6-BF44-1A3778FA02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41E4054E-6DE3-49CB-8DF7-7AF202F99E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EC12D4F8-A093-4384-8B29-81B3499EF2A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109764</xdr:rowOff>
    </xdr:from>
    <xdr:to>
      <xdr:col>116</xdr:col>
      <xdr:colOff>114300</xdr:colOff>
      <xdr:row>108</xdr:row>
      <xdr:rowOff>39914</xdr:rowOff>
    </xdr:to>
    <xdr:sp macro="" textlink="">
      <xdr:nvSpPr>
        <xdr:cNvPr id="547" name="楕円 546">
          <a:extLst>
            <a:ext uri="{FF2B5EF4-FFF2-40B4-BE49-F238E27FC236}">
              <a16:creationId xmlns:a16="http://schemas.microsoft.com/office/drawing/2014/main" id="{17577556-C3EE-45DE-890F-1C87DC8DAE16}"/>
            </a:ext>
          </a:extLst>
        </xdr:cNvPr>
        <xdr:cNvSpPr/>
      </xdr:nvSpPr>
      <xdr:spPr>
        <a:xfrm>
          <a:off x="221107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88191</xdr:rowOff>
    </xdr:from>
    <xdr:ext cx="469744" cy="259045"/>
    <xdr:sp macro="" textlink="">
      <xdr:nvSpPr>
        <xdr:cNvPr id="548" name="【公民館】&#10;一人当たり面積該当値テキスト">
          <a:extLst>
            <a:ext uri="{FF2B5EF4-FFF2-40B4-BE49-F238E27FC236}">
              <a16:creationId xmlns:a16="http://schemas.microsoft.com/office/drawing/2014/main" id="{2ADFD264-C78B-4833-A7A3-DD6357ADFAC0}"/>
            </a:ext>
          </a:extLst>
        </xdr:cNvPr>
        <xdr:cNvSpPr txBox="1"/>
      </xdr:nvSpPr>
      <xdr:spPr>
        <a:xfrm>
          <a:off x="22199600" y="18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549" name="楕円 548">
          <a:extLst>
            <a:ext uri="{FF2B5EF4-FFF2-40B4-BE49-F238E27FC236}">
              <a16:creationId xmlns:a16="http://schemas.microsoft.com/office/drawing/2014/main" id="{D8768C6A-C16E-4D38-BDDE-A02D6467E872}"/>
            </a:ext>
          </a:extLst>
        </xdr:cNvPr>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160564</xdr:rowOff>
    </xdr:from>
    <xdr:to>
      <xdr:col>116</xdr:col>
      <xdr:colOff>63500</xdr:colOff>
      <xdr:row>107</xdr:row>
      <xdr:rowOff>162742</xdr:rowOff>
    </xdr:to>
    <xdr:cxnSp macro="">
      <xdr:nvCxnSpPr>
        <xdr:cNvPr id="550" name="直線コネクタ 549">
          <a:extLst>
            <a:ext uri="{FF2B5EF4-FFF2-40B4-BE49-F238E27FC236}">
              <a16:creationId xmlns:a16="http://schemas.microsoft.com/office/drawing/2014/main" id="{930FF93F-12F1-44D0-B2AA-CCE707003948}"/>
            </a:ext>
          </a:extLst>
        </xdr:cNvPr>
        <xdr:cNvCxnSpPr/>
      </xdr:nvCxnSpPr>
      <xdr:spPr>
        <a:xfrm flipV="1">
          <a:off x="21323300" y="185057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114119</xdr:rowOff>
    </xdr:from>
    <xdr:to>
      <xdr:col>107</xdr:col>
      <xdr:colOff>101600</xdr:colOff>
      <xdr:row>108</xdr:row>
      <xdr:rowOff>44269</xdr:rowOff>
    </xdr:to>
    <xdr:sp macro="" textlink="">
      <xdr:nvSpPr>
        <xdr:cNvPr id="551" name="楕円 550">
          <a:extLst>
            <a:ext uri="{FF2B5EF4-FFF2-40B4-BE49-F238E27FC236}">
              <a16:creationId xmlns:a16="http://schemas.microsoft.com/office/drawing/2014/main" id="{A8C1DB6A-19AA-49FD-A848-1F0B40C4617C}"/>
            </a:ext>
          </a:extLst>
        </xdr:cNvPr>
        <xdr:cNvSpPr/>
      </xdr:nvSpPr>
      <xdr:spPr>
        <a:xfrm>
          <a:off x="20383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164919</xdr:rowOff>
    </xdr:to>
    <xdr:cxnSp macro="">
      <xdr:nvCxnSpPr>
        <xdr:cNvPr id="552" name="直線コネクタ 551">
          <a:extLst>
            <a:ext uri="{FF2B5EF4-FFF2-40B4-BE49-F238E27FC236}">
              <a16:creationId xmlns:a16="http://schemas.microsoft.com/office/drawing/2014/main" id="{7A0B3A28-AEFF-4F55-8945-5C254D58B1F8}"/>
            </a:ext>
          </a:extLst>
        </xdr:cNvPr>
        <xdr:cNvCxnSpPr/>
      </xdr:nvCxnSpPr>
      <xdr:spPr>
        <a:xfrm flipV="1">
          <a:off x="20434300" y="185078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114119</xdr:rowOff>
    </xdr:from>
    <xdr:to>
      <xdr:col>102</xdr:col>
      <xdr:colOff>165100</xdr:colOff>
      <xdr:row>108</xdr:row>
      <xdr:rowOff>44269</xdr:rowOff>
    </xdr:to>
    <xdr:sp macro="" textlink="">
      <xdr:nvSpPr>
        <xdr:cNvPr id="553" name="楕円 552">
          <a:extLst>
            <a:ext uri="{FF2B5EF4-FFF2-40B4-BE49-F238E27FC236}">
              <a16:creationId xmlns:a16="http://schemas.microsoft.com/office/drawing/2014/main" id="{48A17B70-59DD-42C6-8BA1-4B750D11A7E8}"/>
            </a:ext>
          </a:extLst>
        </xdr:cNvPr>
        <xdr:cNvSpPr/>
      </xdr:nvSpPr>
      <xdr:spPr>
        <a:xfrm>
          <a:off x="19494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164919</xdr:rowOff>
    </xdr:from>
    <xdr:to>
      <xdr:col>107</xdr:col>
      <xdr:colOff>50800</xdr:colOff>
      <xdr:row>107</xdr:row>
      <xdr:rowOff>164919</xdr:rowOff>
    </xdr:to>
    <xdr:cxnSp macro="">
      <xdr:nvCxnSpPr>
        <xdr:cNvPr id="554" name="直線コネクタ 553">
          <a:extLst>
            <a:ext uri="{FF2B5EF4-FFF2-40B4-BE49-F238E27FC236}">
              <a16:creationId xmlns:a16="http://schemas.microsoft.com/office/drawing/2014/main" id="{F8B00225-2DA4-4E83-AE44-2D8E36A4A12F}"/>
            </a:ext>
          </a:extLst>
        </xdr:cNvPr>
        <xdr:cNvCxnSpPr/>
      </xdr:nvCxnSpPr>
      <xdr:spPr>
        <a:xfrm>
          <a:off x="19545300" y="18510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555" name="楕円 554">
          <a:extLst>
            <a:ext uri="{FF2B5EF4-FFF2-40B4-BE49-F238E27FC236}">
              <a16:creationId xmlns:a16="http://schemas.microsoft.com/office/drawing/2014/main" id="{4CC31B27-BBE2-4C39-BFAF-F16213A521A3}"/>
            </a:ext>
          </a:extLst>
        </xdr:cNvPr>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164919</xdr:rowOff>
    </xdr:from>
    <xdr:to>
      <xdr:col>102</xdr:col>
      <xdr:colOff>114300</xdr:colOff>
      <xdr:row>107</xdr:row>
      <xdr:rowOff>166007</xdr:rowOff>
    </xdr:to>
    <xdr:cxnSp macro="">
      <xdr:nvCxnSpPr>
        <xdr:cNvPr id="556" name="直線コネクタ 555">
          <a:extLst>
            <a:ext uri="{FF2B5EF4-FFF2-40B4-BE49-F238E27FC236}">
              <a16:creationId xmlns:a16="http://schemas.microsoft.com/office/drawing/2014/main" id="{5313FCD2-3CF1-4F26-8D55-69E5D8009354}"/>
            </a:ext>
          </a:extLst>
        </xdr:cNvPr>
        <xdr:cNvCxnSpPr/>
      </xdr:nvCxnSpPr>
      <xdr:spPr>
        <a:xfrm flipV="1">
          <a:off x="18656300" y="185100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557" name="n_1aveValue【公民館】&#10;一人当たり面積">
          <a:extLst>
            <a:ext uri="{FF2B5EF4-FFF2-40B4-BE49-F238E27FC236}">
              <a16:creationId xmlns:a16="http://schemas.microsoft.com/office/drawing/2014/main" id="{78EE3C5B-881E-4BD2-95AA-BD0A7BD4F8ED}"/>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558" name="n_2aveValue【公民館】&#10;一人当たり面積">
          <a:extLst>
            <a:ext uri="{FF2B5EF4-FFF2-40B4-BE49-F238E27FC236}">
              <a16:creationId xmlns:a16="http://schemas.microsoft.com/office/drawing/2014/main" id="{AA676937-38D1-409E-BFC0-89FE410BA58C}"/>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559" name="n_3aveValue【公民館】&#10;一人当たり面積">
          <a:extLst>
            <a:ext uri="{FF2B5EF4-FFF2-40B4-BE49-F238E27FC236}">
              <a16:creationId xmlns:a16="http://schemas.microsoft.com/office/drawing/2014/main" id="{20D94535-DBB4-4AAC-A143-D73B6C86EBE1}"/>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560" name="n_4aveValue【公民館】&#10;一人当たり面積">
          <a:extLst>
            <a:ext uri="{FF2B5EF4-FFF2-40B4-BE49-F238E27FC236}">
              <a16:creationId xmlns:a16="http://schemas.microsoft.com/office/drawing/2014/main" id="{17E08FA6-9A31-4E3B-8E08-7A9A8C9759F6}"/>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561" name="n_1mainValue【公民館】&#10;一人当たり面積">
          <a:extLst>
            <a:ext uri="{FF2B5EF4-FFF2-40B4-BE49-F238E27FC236}">
              <a16:creationId xmlns:a16="http://schemas.microsoft.com/office/drawing/2014/main" id="{5C6CC183-4822-4BBB-BC37-11BCA49A11A5}"/>
            </a:ext>
          </a:extLst>
        </xdr:cNvPr>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35396</xdr:rowOff>
    </xdr:from>
    <xdr:ext cx="469744" cy="259045"/>
    <xdr:sp macro="" textlink="">
      <xdr:nvSpPr>
        <xdr:cNvPr id="562" name="n_2mainValue【公民館】&#10;一人当たり面積">
          <a:extLst>
            <a:ext uri="{FF2B5EF4-FFF2-40B4-BE49-F238E27FC236}">
              <a16:creationId xmlns:a16="http://schemas.microsoft.com/office/drawing/2014/main" id="{F2D6B968-C963-47B2-8A65-7456D574A329}"/>
            </a:ext>
          </a:extLst>
        </xdr:cNvPr>
        <xdr:cNvSpPr txBox="1"/>
      </xdr:nvSpPr>
      <xdr:spPr>
        <a:xfrm>
          <a:off x="20199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35396</xdr:rowOff>
    </xdr:from>
    <xdr:ext cx="469744" cy="259045"/>
    <xdr:sp macro="" textlink="">
      <xdr:nvSpPr>
        <xdr:cNvPr id="563" name="n_3mainValue【公民館】&#10;一人当たり面積">
          <a:extLst>
            <a:ext uri="{FF2B5EF4-FFF2-40B4-BE49-F238E27FC236}">
              <a16:creationId xmlns:a16="http://schemas.microsoft.com/office/drawing/2014/main" id="{74815894-ABD7-41A0-8750-5D2619CB83D5}"/>
            </a:ext>
          </a:extLst>
        </xdr:cNvPr>
        <xdr:cNvSpPr txBox="1"/>
      </xdr:nvSpPr>
      <xdr:spPr>
        <a:xfrm>
          <a:off x="19310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564" name="n_4mainValue【公民館】&#10;一人当たり面積">
          <a:extLst>
            <a:ext uri="{FF2B5EF4-FFF2-40B4-BE49-F238E27FC236}">
              <a16:creationId xmlns:a16="http://schemas.microsoft.com/office/drawing/2014/main" id="{12D34054-E0B6-4AC1-8A13-493551300D7C}"/>
            </a:ext>
          </a:extLst>
        </xdr:cNvPr>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5" name="正方形/長方形 564">
          <a:extLst>
            <a:ext uri="{FF2B5EF4-FFF2-40B4-BE49-F238E27FC236}">
              <a16:creationId xmlns:a16="http://schemas.microsoft.com/office/drawing/2014/main" id="{8673DB08-DD9B-47C9-AA41-D88AEBF4EF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6" name="正方形/長方形 565">
          <a:extLst>
            <a:ext uri="{FF2B5EF4-FFF2-40B4-BE49-F238E27FC236}">
              <a16:creationId xmlns:a16="http://schemas.microsoft.com/office/drawing/2014/main" id="{AFD03879-C1D9-4DE0-ACCB-A246A91417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7" name="テキスト ボックス 566">
          <a:extLst>
            <a:ext uri="{FF2B5EF4-FFF2-40B4-BE49-F238E27FC236}">
              <a16:creationId xmlns:a16="http://schemas.microsoft.com/office/drawing/2014/main" id="{E0F3ECE1-FFBC-42FD-9F5D-0C73E25598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・有形固定資産減価償却率は、前年度より増加しているが、類似団体平均をすべての施設類型で下回っている。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個別施設計画等に基づいた施設の維持管理を適切に進めることで有形固定資産の老朽化の抑制に努めていく。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B3BFFC-812C-4731-BBB8-2DA3626497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A54A1A-1AB1-4A99-9897-1262A07FD8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8734FD-5561-4B81-92A6-806EA17324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5F21F0-FBD3-40FE-A684-F543181A48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7CF7C1-D9EC-4482-91C8-0276DBDB5F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2B3534-2A84-48ED-B52B-381BD5D461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F8F68B-3EBC-4714-A4BC-34FEF9A708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DC058C-5B2F-4488-B60C-5C8EF6904C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BEBADB-8BD7-4DA0-BFB1-BE3C25EB83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6E5D79-A7E8-471E-9D08-9CE70F10B5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369C2D-1AB5-45B1-828D-F9898D46F3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24D4B1-9884-48F8-A77E-05B77188C7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09A925-B05D-44C7-B5C9-20B7DB4DDB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A159AE-F685-4371-91EF-8037657171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494341A-7064-41C6-BE36-A2F1966B4E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51881C-CA55-4194-9135-1C08644B28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696E9A4-1B02-4780-930A-E5582D123B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50DBC4-FB18-446D-83FD-890EEE0851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8780EA4-D0F8-46DB-9555-D638AD1E28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0A96C2-A3B0-4D7D-AE9B-2B83247C51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BE5130-0E2C-4A84-8F77-6E39E452D4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1A2CC7-C6F2-4CF1-A8C8-043E41A906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43410F-AFE7-47B7-A5E3-2D1C73B381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8DC69B-CFDE-417E-8D47-004E149688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4F3BA4-004F-4C51-9F50-9DB1B15775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730103-37A6-4226-8FFC-4C6160F19F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F44000-2D40-4C12-B159-26639F7DD87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83F6DD-1D7D-4DC5-8E6C-B49A8B6231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081E63-2B0A-40F4-9665-66BC9D506D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C5CF35-841B-4A3A-BF86-B9DDFDCC298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BF38B6-B3C5-4DC1-967C-0E6F87DF80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50B15A-9FB6-4549-9721-27891CB205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6DEE625-006A-4C67-8A4F-946D9F41A0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768A0F-FE05-42BF-97C6-275ED9D9AB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5BB544-33A0-4C23-B45E-0C9E88577E6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729C11-ADA2-4FD9-9A95-FFC0FEC27F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4F7C18-61C7-43C4-903E-80E9B4DA92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789B87-4400-4186-AB20-F26B9F85FF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3852DA-49C7-482D-8186-6C2E12DF133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D6C124-A872-4867-A886-28ABF08D1C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9B58D5-DCE9-4853-B7CE-35245541C3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10370F-449A-4E1C-8784-641E0F1CEDB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DF009CF-8743-4FBE-917D-686144EB6C2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FF359EA-F3AD-490C-B729-88FA033825E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E9167A5-61B1-478C-B711-43D86B40246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FDAF09F-CEE9-4868-9F94-78062F82BBA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50B9F63-BF85-437D-B3A2-5D2B4312EEF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D759F61-B5B2-4F43-883E-D1AC6197220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25AF3FC-2A2A-4128-9DF4-A91273B557A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5F6623-89C4-4182-9FF2-3068FA5E3BA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2E417D9-3390-4DB8-B3FA-B33979F3048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2A21241-1A0C-4719-8169-6AD9E24575D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D2955B-069A-481A-8F35-46B2D68006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2ABF11A-AB92-4DE6-91E6-56C1D433D6B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192904-C559-4FDA-A10D-6A09074949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C15525A-63A7-4982-953F-CF9FEA36DB6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1D96EC4E-8884-41EC-AC3A-57CB84D2E9CC}"/>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7709516F-27A1-4E12-94DB-E5A06AE91BE8}"/>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ED8D2EC6-D7AF-4CA4-A1C9-858A310DE48A}"/>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2211EDAC-EF64-4F9C-8A27-0286AF20AF16}"/>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C457B403-5BB8-40A2-9D1C-8704F0373512}"/>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0A8FA2CF-EE0B-4183-A001-E57E06A7C63D}"/>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D33AF382-56CA-4F2E-B6DE-F491253A906B}"/>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42CFB4A6-C30E-4E99-8D0C-2C1A5D3B28E7}"/>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7D6ECF56-D7BA-4630-A972-47FAFA559957}"/>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8443C769-A9BE-461B-A5AF-C55F61F2BE46}"/>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6351D6E2-CA9E-4115-A49D-9D65A05F0182}"/>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06CE2C-51A4-4C00-BC55-1E1B99403E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57F040-53BA-4222-8F27-23824E2EF1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2E4E5A-269E-4273-A66F-1AFF081649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F3544A-9781-4D0C-A556-B9E23F1B3B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7825D76-A3CD-4FB0-9FE6-5C92A1B734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a:extLst>
            <a:ext uri="{FF2B5EF4-FFF2-40B4-BE49-F238E27FC236}">
              <a16:creationId xmlns:a16="http://schemas.microsoft.com/office/drawing/2014/main" id="{C0CAFC1E-8D17-4C75-9B94-64AD15781123}"/>
            </a:ext>
          </a:extLst>
        </xdr:cNvPr>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43015</xdr:rowOff>
    </xdr:from>
    <xdr:ext cx="405111" cy="259045"/>
    <xdr:sp macro="" textlink="">
      <xdr:nvSpPr>
        <xdr:cNvPr id="75" name="【図書館】&#10;有形固定資産減価償却率該当値テキスト">
          <a:extLst>
            <a:ext uri="{FF2B5EF4-FFF2-40B4-BE49-F238E27FC236}">
              <a16:creationId xmlns:a16="http://schemas.microsoft.com/office/drawing/2014/main" id="{5723A5D1-0A88-450B-A1AF-9789F4A08908}"/>
            </a:ext>
          </a:extLst>
        </xdr:cNvPr>
        <xdr:cNvSpPr txBox="1"/>
      </xdr:nvSpPr>
      <xdr:spPr>
        <a:xfrm>
          <a:off x="4673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59A94DC8-728F-47A5-95AA-0BFF411CF6C5}"/>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115388</xdr:rowOff>
    </xdr:to>
    <xdr:cxnSp macro="">
      <xdr:nvCxnSpPr>
        <xdr:cNvPr id="77" name="直線コネクタ 76">
          <a:extLst>
            <a:ext uri="{FF2B5EF4-FFF2-40B4-BE49-F238E27FC236}">
              <a16:creationId xmlns:a16="http://schemas.microsoft.com/office/drawing/2014/main" id="{BCC6BA73-2BAE-4B4D-AE90-A32282DE536A}"/>
            </a:ext>
          </a:extLst>
        </xdr:cNvPr>
        <xdr:cNvCxnSpPr/>
      </xdr:nvCxnSpPr>
      <xdr:spPr>
        <a:xfrm>
          <a:off x="3797300" y="65864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21D5AA12-0EB3-4C2C-90BF-DABDDD874CB1}"/>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A01A65C5-A2A4-4663-BFF4-415FC42ACF10}"/>
            </a:ext>
          </a:extLst>
        </xdr:cNvPr>
        <xdr:cNvCxnSpPr/>
      </xdr:nvCxnSpPr>
      <xdr:spPr>
        <a:xfrm>
          <a:off x="2908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103777</xdr:rowOff>
    </xdr:from>
    <xdr:to>
      <xdr:col>10</xdr:col>
      <xdr:colOff>165100</xdr:colOff>
      <xdr:row>38</xdr:row>
      <xdr:rowOff>33927</xdr:rowOff>
    </xdr:to>
    <xdr:sp macro="" textlink="">
      <xdr:nvSpPr>
        <xdr:cNvPr id="80" name="楕円 79">
          <a:extLst>
            <a:ext uri="{FF2B5EF4-FFF2-40B4-BE49-F238E27FC236}">
              <a16:creationId xmlns:a16="http://schemas.microsoft.com/office/drawing/2014/main" id="{7CC1BA89-21B0-404F-99A2-3DF6599BE969}"/>
            </a:ext>
          </a:extLst>
        </xdr:cNvPr>
        <xdr:cNvSpPr/>
      </xdr:nvSpPr>
      <xdr:spPr>
        <a:xfrm>
          <a:off x="1968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154577</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92039FB4-2DD6-40A6-8588-505F523AD8B6}"/>
            </a:ext>
          </a:extLst>
        </xdr:cNvPr>
        <xdr:cNvCxnSpPr/>
      </xdr:nvCxnSpPr>
      <xdr:spPr>
        <a:xfrm>
          <a:off x="2019300" y="649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2" name="楕円 81">
          <a:extLst>
            <a:ext uri="{FF2B5EF4-FFF2-40B4-BE49-F238E27FC236}">
              <a16:creationId xmlns:a16="http://schemas.microsoft.com/office/drawing/2014/main" id="{05A57553-A540-4E97-B0FD-F0CF65E70328}"/>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37</xdr:row>
      <xdr:rowOff>154577</xdr:rowOff>
    </xdr:to>
    <xdr:cxnSp macro="">
      <xdr:nvCxnSpPr>
        <xdr:cNvPr id="83" name="直線コネクタ 82">
          <a:extLst>
            <a:ext uri="{FF2B5EF4-FFF2-40B4-BE49-F238E27FC236}">
              <a16:creationId xmlns:a16="http://schemas.microsoft.com/office/drawing/2014/main" id="{B056E71D-7F8D-435B-B4A7-1B34E36FCACD}"/>
            </a:ext>
          </a:extLst>
        </xdr:cNvPr>
        <xdr:cNvCxnSpPr/>
      </xdr:nvCxnSpPr>
      <xdr:spPr>
        <a:xfrm>
          <a:off x="1130300" y="645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1F00FA38-A261-471D-A95B-131E3E5D2170}"/>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A891C0A0-C980-41BD-B899-C39530C6AB85}"/>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7D46B256-C8D3-4EC6-B0E3-073B76796192}"/>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9E222E2B-1F3B-4BB6-9272-FB69721269DE}"/>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C1F9BAD6-4033-4FCC-AC6F-B896B86DE1FC}"/>
            </a:ext>
          </a:extLst>
        </xdr:cNvPr>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5A981A70-0A80-435D-82B1-2E472B890D45}"/>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25054</xdr:rowOff>
    </xdr:from>
    <xdr:ext cx="405111" cy="259045"/>
    <xdr:sp macro="" textlink="">
      <xdr:nvSpPr>
        <xdr:cNvPr id="90" name="n_3mainValue【図書館】&#10;有形固定資産減価償却率">
          <a:extLst>
            <a:ext uri="{FF2B5EF4-FFF2-40B4-BE49-F238E27FC236}">
              <a16:creationId xmlns:a16="http://schemas.microsoft.com/office/drawing/2014/main" id="{C3BDC907-208F-4B76-B4A6-6FDF5F97F910}"/>
            </a:ext>
          </a:extLst>
        </xdr:cNvPr>
        <xdr:cNvSpPr txBox="1"/>
      </xdr:nvSpPr>
      <xdr:spPr>
        <a:xfrm>
          <a:off x="1816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91" name="n_4mainValue【図書館】&#10;有形固定資産減価償却率">
          <a:extLst>
            <a:ext uri="{FF2B5EF4-FFF2-40B4-BE49-F238E27FC236}">
              <a16:creationId xmlns:a16="http://schemas.microsoft.com/office/drawing/2014/main" id="{B883C68A-8CAF-49F3-B933-4AB4DFDD4282}"/>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E172816-9F29-492E-88B5-D3BDFB967F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0B808B0-278F-4870-B787-138B1BC7C1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13AA439-DBC2-4B5B-8DEF-67D580E1C0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ED1B3CC-559E-425F-B758-54E6D2225E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85FA08D-AB13-4894-800A-20FA96338E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CB9921-1D29-4147-938C-0A758A9C33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994444-F708-4904-8CC1-1037785905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22E9D7F-0B41-49A3-9E14-581791A745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9190F60-63AB-49BE-9586-52D7B71E92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E10FE54-2261-4E99-A8ED-FF9B67B526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176CB88-249B-4D02-8352-15334E57947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B9EF0B1-929C-47B7-B5DE-DDFDB21A446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DCF18881-0811-46A9-A5B4-FDB9A52CA5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59D4A5C-2850-4AA9-9CD5-E4ADC4CBC16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8722302-01D4-43D1-80D5-9A64CD75E03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C9519A1-21AA-4D44-A54E-483C4DD52C8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E2EDE3A-8D55-482F-8B8F-73E84263F18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F1EB005-29D4-425C-8680-8869FF96062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FF924EA-C853-405C-8F4A-0F951F702A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19A97C3-D071-45F8-9C6E-7C2472CF9F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66A9EFC-47F2-4B27-ABDA-9EEF5865F0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ACF66EB0-89A5-4667-827F-D9B0516431F7}"/>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9F939DF8-9C60-4823-ADF9-7CC9A05FCFA5}"/>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D4D44C3C-03E7-454A-8527-8D225C369B67}"/>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3127A743-D176-4DAD-8A6C-A7A0AFCC0DE1}"/>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27A9FC1C-3F23-4865-BF97-E16FC1EB337E}"/>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A6FA9A28-9165-416F-951C-A12627A87D89}"/>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53FA7EEF-8EB5-4A5D-915C-56FC619CC187}"/>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C09EF845-6D07-47BF-A7B9-1863F04A544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807C145B-8B87-46B6-8071-6D9A6CA43F4C}"/>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88E96449-BFB0-439F-92C4-2373E3AFB11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F0D3508A-6891-48BE-A982-11AC54BC94B7}"/>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16F272-1FCC-41CF-B920-2D72C11EEC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09F483A-5FBD-4645-A7C4-0AD4490028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A353016-E1A6-48B2-80AD-3C52257489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B93657B-4EB3-4188-A0E3-A94AC8A2592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EC48643-3680-4BB5-A599-C1A36DB223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9" name="楕円 128">
          <a:extLst>
            <a:ext uri="{FF2B5EF4-FFF2-40B4-BE49-F238E27FC236}">
              <a16:creationId xmlns:a16="http://schemas.microsoft.com/office/drawing/2014/main" id="{C8A7BB10-6D2B-4F5D-9048-3116B7CABCB6}"/>
            </a:ext>
          </a:extLst>
        </xdr:cNvPr>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12971</xdr:rowOff>
    </xdr:from>
    <xdr:ext cx="469744" cy="259045"/>
    <xdr:sp macro="" textlink="">
      <xdr:nvSpPr>
        <xdr:cNvPr id="130" name="【図書館】&#10;一人当たり面積該当値テキスト">
          <a:extLst>
            <a:ext uri="{FF2B5EF4-FFF2-40B4-BE49-F238E27FC236}">
              <a16:creationId xmlns:a16="http://schemas.microsoft.com/office/drawing/2014/main" id="{2ED2ACC8-F088-4C56-883F-2159BE2B741C}"/>
            </a:ext>
          </a:extLst>
        </xdr:cNvPr>
        <xdr:cNvSpPr txBox="1"/>
      </xdr:nvSpPr>
      <xdr:spPr>
        <a:xfrm>
          <a:off x="10515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39116</xdr:rowOff>
    </xdr:from>
    <xdr:to>
      <xdr:col>50</xdr:col>
      <xdr:colOff>165100</xdr:colOff>
      <xdr:row>40</xdr:row>
      <xdr:rowOff>140716</xdr:rowOff>
    </xdr:to>
    <xdr:sp macro="" textlink="">
      <xdr:nvSpPr>
        <xdr:cNvPr id="131" name="楕円 130">
          <a:extLst>
            <a:ext uri="{FF2B5EF4-FFF2-40B4-BE49-F238E27FC236}">
              <a16:creationId xmlns:a16="http://schemas.microsoft.com/office/drawing/2014/main" id="{74A121B7-6152-4389-8519-2D830F28697D}"/>
            </a:ext>
          </a:extLst>
        </xdr:cNvPr>
        <xdr:cNvSpPr/>
      </xdr:nvSpPr>
      <xdr:spPr>
        <a:xfrm>
          <a:off x="9588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89916</xdr:rowOff>
    </xdr:to>
    <xdr:cxnSp macro="">
      <xdr:nvCxnSpPr>
        <xdr:cNvPr id="132" name="直線コネクタ 131">
          <a:extLst>
            <a:ext uri="{FF2B5EF4-FFF2-40B4-BE49-F238E27FC236}">
              <a16:creationId xmlns:a16="http://schemas.microsoft.com/office/drawing/2014/main" id="{BAC60783-C25A-42D7-A2C3-AAB222196103}"/>
            </a:ext>
          </a:extLst>
        </xdr:cNvPr>
        <xdr:cNvCxnSpPr/>
      </xdr:nvCxnSpPr>
      <xdr:spPr>
        <a:xfrm flipV="1">
          <a:off x="9639300" y="694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3" name="楕円 132">
          <a:extLst>
            <a:ext uri="{FF2B5EF4-FFF2-40B4-BE49-F238E27FC236}">
              <a16:creationId xmlns:a16="http://schemas.microsoft.com/office/drawing/2014/main" id="{BA72A51F-9DC9-411A-A25E-A23DF91BAD56}"/>
            </a:ext>
          </a:extLst>
        </xdr:cNvPr>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89916</xdr:rowOff>
    </xdr:from>
    <xdr:to>
      <xdr:col>50</xdr:col>
      <xdr:colOff>114300</xdr:colOff>
      <xdr:row>40</xdr:row>
      <xdr:rowOff>89916</xdr:rowOff>
    </xdr:to>
    <xdr:cxnSp macro="">
      <xdr:nvCxnSpPr>
        <xdr:cNvPr id="134" name="直線コネクタ 133">
          <a:extLst>
            <a:ext uri="{FF2B5EF4-FFF2-40B4-BE49-F238E27FC236}">
              <a16:creationId xmlns:a16="http://schemas.microsoft.com/office/drawing/2014/main" id="{F8F1CE17-EBF0-4B0B-AEF5-5D6895710DE8}"/>
            </a:ext>
          </a:extLst>
        </xdr:cNvPr>
        <xdr:cNvCxnSpPr/>
      </xdr:nvCxnSpPr>
      <xdr:spPr>
        <a:xfrm>
          <a:off x="8750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5" name="楕円 134">
          <a:extLst>
            <a:ext uri="{FF2B5EF4-FFF2-40B4-BE49-F238E27FC236}">
              <a16:creationId xmlns:a16="http://schemas.microsoft.com/office/drawing/2014/main" id="{A0D791CD-2160-40FF-AD02-0E37E484BC6D}"/>
            </a:ext>
          </a:extLst>
        </xdr:cNvPr>
        <xdr:cNvSpPr/>
      </xdr:nvSpPr>
      <xdr:spPr>
        <a:xfrm>
          <a:off x="7810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89916</xdr:rowOff>
    </xdr:to>
    <xdr:cxnSp macro="">
      <xdr:nvCxnSpPr>
        <xdr:cNvPr id="136" name="直線コネクタ 135">
          <a:extLst>
            <a:ext uri="{FF2B5EF4-FFF2-40B4-BE49-F238E27FC236}">
              <a16:creationId xmlns:a16="http://schemas.microsoft.com/office/drawing/2014/main" id="{9B6DCE74-BC19-40A1-BC82-6DB5F5D35B2E}"/>
            </a:ext>
          </a:extLst>
        </xdr:cNvPr>
        <xdr:cNvCxnSpPr/>
      </xdr:nvCxnSpPr>
      <xdr:spPr>
        <a:xfrm>
          <a:off x="7861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39116</xdr:rowOff>
    </xdr:from>
    <xdr:to>
      <xdr:col>36</xdr:col>
      <xdr:colOff>165100</xdr:colOff>
      <xdr:row>40</xdr:row>
      <xdr:rowOff>140716</xdr:rowOff>
    </xdr:to>
    <xdr:sp macro="" textlink="">
      <xdr:nvSpPr>
        <xdr:cNvPr id="137" name="楕円 136">
          <a:extLst>
            <a:ext uri="{FF2B5EF4-FFF2-40B4-BE49-F238E27FC236}">
              <a16:creationId xmlns:a16="http://schemas.microsoft.com/office/drawing/2014/main" id="{4138A6D9-3A76-4AA5-9BA1-9D5F54F0C2BB}"/>
            </a:ext>
          </a:extLst>
        </xdr:cNvPr>
        <xdr:cNvSpPr/>
      </xdr:nvSpPr>
      <xdr:spPr>
        <a:xfrm>
          <a:off x="6921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89916</xdr:rowOff>
    </xdr:to>
    <xdr:cxnSp macro="">
      <xdr:nvCxnSpPr>
        <xdr:cNvPr id="138" name="直線コネクタ 137">
          <a:extLst>
            <a:ext uri="{FF2B5EF4-FFF2-40B4-BE49-F238E27FC236}">
              <a16:creationId xmlns:a16="http://schemas.microsoft.com/office/drawing/2014/main" id="{ED7239E3-3BA0-4DB4-9D3C-1FE4D71FF335}"/>
            </a:ext>
          </a:extLst>
        </xdr:cNvPr>
        <xdr:cNvCxnSpPr/>
      </xdr:nvCxnSpPr>
      <xdr:spPr>
        <a:xfrm>
          <a:off x="6972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C4E2EFF5-CA53-47EA-A4B5-C562D4E21538}"/>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4B9D9590-FA55-452D-BE21-9279D68B02BD}"/>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66E59B0B-CC70-4AC4-8EFA-8C4924658A99}"/>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73E6D2DD-B0DF-4AB2-8976-5F5F3D5E86AD}"/>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131843</xdr:rowOff>
    </xdr:from>
    <xdr:ext cx="469744" cy="259045"/>
    <xdr:sp macro="" textlink="">
      <xdr:nvSpPr>
        <xdr:cNvPr id="143" name="n_1mainValue【図書館】&#10;一人当たり面積">
          <a:extLst>
            <a:ext uri="{FF2B5EF4-FFF2-40B4-BE49-F238E27FC236}">
              <a16:creationId xmlns:a16="http://schemas.microsoft.com/office/drawing/2014/main" id="{0C119BC5-4BE1-4ABE-92D6-E42157D77172}"/>
            </a:ext>
          </a:extLst>
        </xdr:cNvPr>
        <xdr:cNvSpPr txBox="1"/>
      </xdr:nvSpPr>
      <xdr:spPr>
        <a:xfrm>
          <a:off x="9391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44" name="n_2mainValue【図書館】&#10;一人当たり面積">
          <a:extLst>
            <a:ext uri="{FF2B5EF4-FFF2-40B4-BE49-F238E27FC236}">
              <a16:creationId xmlns:a16="http://schemas.microsoft.com/office/drawing/2014/main" id="{BEEF2B30-7B66-4DF3-98F7-A3F8E8AA279C}"/>
            </a:ext>
          </a:extLst>
        </xdr:cNvPr>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5" name="n_3mainValue【図書館】&#10;一人当たり面積">
          <a:extLst>
            <a:ext uri="{FF2B5EF4-FFF2-40B4-BE49-F238E27FC236}">
              <a16:creationId xmlns:a16="http://schemas.microsoft.com/office/drawing/2014/main" id="{2F9FAA43-53FD-4184-BEF9-F6C7FE57C3EA}"/>
            </a:ext>
          </a:extLst>
        </xdr:cNvPr>
        <xdr:cNvSpPr txBox="1"/>
      </xdr:nvSpPr>
      <xdr:spPr>
        <a:xfrm>
          <a:off x="7626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131843</xdr:rowOff>
    </xdr:from>
    <xdr:ext cx="469744" cy="259045"/>
    <xdr:sp macro="" textlink="">
      <xdr:nvSpPr>
        <xdr:cNvPr id="146" name="n_4mainValue【図書館】&#10;一人当たり面積">
          <a:extLst>
            <a:ext uri="{FF2B5EF4-FFF2-40B4-BE49-F238E27FC236}">
              <a16:creationId xmlns:a16="http://schemas.microsoft.com/office/drawing/2014/main" id="{1B956A53-73EA-4827-83FA-401EBDB5555A}"/>
            </a:ext>
          </a:extLst>
        </xdr:cNvPr>
        <xdr:cNvSpPr txBox="1"/>
      </xdr:nvSpPr>
      <xdr:spPr>
        <a:xfrm>
          <a:off x="6737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3DF2A05-CD70-424A-B40F-80D7979850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6E419F3-0A3B-4ADD-ABD4-1083A4685C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6894EE8-D5DC-4B8E-A341-A582E382E68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236B47E-ECAF-473A-81AE-71A80A54F0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A39361B-943C-4742-BF7B-5165DBE3497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3A04E21-889E-4010-A875-E13A9FF526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60DAA88-1525-48FE-8F18-1C0ED3C42D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62FCC35-15F3-4393-99CA-9AA0C1B7C4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D23EE9B-1915-4794-A9C2-278FFF9F41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11899AC-DEE6-4DF1-8E0D-21328E1847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B987355-C094-4C17-9D8A-404DB13B2FD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B94690D-EF64-4D25-839F-62DA491F59A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987C44CA-0DF3-4702-9D5B-C9EFABAC2F7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48F1AC3-0B39-49D1-B616-70C82000C51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8823909E-F72B-42B0-8D1F-13B1A075151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1B01A506-DEB2-47D1-964F-4EA4D61CD4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4259062-8C63-483A-8934-0E1EB2B8604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5D5778B-A22B-43A5-A220-E92D8062663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C1B88E8-C25D-42EA-AD0A-EB4EC2D559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A9A7D11-6F3C-4C8A-9294-32CEE467E38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60F4244-C4BF-4C98-8F61-098DFC8A28B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89EC5AB-30FE-4761-8126-3C664623979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2127765-497B-4D60-8845-2D94F856E24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31EEF3A-061C-4931-8BC2-D0051F7D39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7DD3ABC-BCC3-4BD3-BCDA-98FDB8A3FD4C}"/>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9D782BF7-CDF7-476F-971F-BAA46D6E3DF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A7354EE7-CB34-490C-91E2-7E2096FAD2B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5BA5A32-9295-47E9-898E-801D475E69B7}"/>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7AA89C8B-CAEE-49A5-BA9E-D30E04508DE6}"/>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EE13763-C105-4D5D-9B82-BFC9772F1F44}"/>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A837A74F-CAAE-43D6-A7BF-473FAFE535E1}"/>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6A9742D8-D3B4-42EF-9A81-A41C782BA0C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417DA51A-BAC4-400C-AF5B-7D3CC8F56A26}"/>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BC23C2C-D407-4AF0-9341-2C79431871AF}"/>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9527C2F2-B615-438A-830B-F7C9B14995E7}"/>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6B6CA62-8255-4B2C-A47C-B19B311FD3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CE00E01-E412-4786-B4CA-110D4A252B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8D67F3D-5B0E-443F-B8AE-BF1B816891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DA1B75E-9CFE-4AF6-984D-85BD1720F9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E48F71-2D33-479A-B93F-6B47E258C0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7" name="楕円 186">
          <a:extLst>
            <a:ext uri="{FF2B5EF4-FFF2-40B4-BE49-F238E27FC236}">
              <a16:creationId xmlns:a16="http://schemas.microsoft.com/office/drawing/2014/main" id="{37490096-BAB5-4D7B-B39A-3B265D7D429A}"/>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F5E4FEA-B6C2-4FA1-BAFC-FBC2F11289A0}"/>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89" name="楕円 188">
          <a:extLst>
            <a:ext uri="{FF2B5EF4-FFF2-40B4-BE49-F238E27FC236}">
              <a16:creationId xmlns:a16="http://schemas.microsoft.com/office/drawing/2014/main" id="{6A4A354F-9162-4E95-97AB-1DBF713530AB}"/>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190" name="直線コネクタ 189">
          <a:extLst>
            <a:ext uri="{FF2B5EF4-FFF2-40B4-BE49-F238E27FC236}">
              <a16:creationId xmlns:a16="http://schemas.microsoft.com/office/drawing/2014/main" id="{ABBC9EED-3047-498A-BB69-A398D57FAED9}"/>
            </a:ext>
          </a:extLst>
        </xdr:cNvPr>
        <xdr:cNvCxnSpPr/>
      </xdr:nvCxnSpPr>
      <xdr:spPr>
        <a:xfrm>
          <a:off x="3797300" y="10610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91" name="楕円 190">
          <a:extLst>
            <a:ext uri="{FF2B5EF4-FFF2-40B4-BE49-F238E27FC236}">
              <a16:creationId xmlns:a16="http://schemas.microsoft.com/office/drawing/2014/main" id="{C928995C-ABDE-4272-825E-0B15F7BD315A}"/>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152400</xdr:rowOff>
    </xdr:to>
    <xdr:cxnSp macro="">
      <xdr:nvCxnSpPr>
        <xdr:cNvPr id="192" name="直線コネクタ 191">
          <a:extLst>
            <a:ext uri="{FF2B5EF4-FFF2-40B4-BE49-F238E27FC236}">
              <a16:creationId xmlns:a16="http://schemas.microsoft.com/office/drawing/2014/main" id="{A4C1061F-8C0C-4E76-B6F5-F198A5FF1196}"/>
            </a:ext>
          </a:extLst>
        </xdr:cNvPr>
        <xdr:cNvCxnSpPr/>
      </xdr:nvCxnSpPr>
      <xdr:spPr>
        <a:xfrm>
          <a:off x="2908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3" name="楕円 192">
          <a:extLst>
            <a:ext uri="{FF2B5EF4-FFF2-40B4-BE49-F238E27FC236}">
              <a16:creationId xmlns:a16="http://schemas.microsoft.com/office/drawing/2014/main" id="{105BA30B-5AA6-4AC7-BE7F-B14FA967AB57}"/>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194" name="直線コネクタ 193">
          <a:extLst>
            <a:ext uri="{FF2B5EF4-FFF2-40B4-BE49-F238E27FC236}">
              <a16:creationId xmlns:a16="http://schemas.microsoft.com/office/drawing/2014/main" id="{01D4FE48-0683-473E-B619-30E666E92994}"/>
            </a:ext>
          </a:extLst>
        </xdr:cNvPr>
        <xdr:cNvCxnSpPr/>
      </xdr:nvCxnSpPr>
      <xdr:spPr>
        <a:xfrm>
          <a:off x="2019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5" name="楕円 194">
          <a:extLst>
            <a:ext uri="{FF2B5EF4-FFF2-40B4-BE49-F238E27FC236}">
              <a16:creationId xmlns:a16="http://schemas.microsoft.com/office/drawing/2014/main" id="{FEFFC444-BAC7-4100-83F6-C9613846C1D4}"/>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68580</xdr:rowOff>
    </xdr:to>
    <xdr:cxnSp macro="">
      <xdr:nvCxnSpPr>
        <xdr:cNvPr id="196" name="直線コネクタ 195">
          <a:extLst>
            <a:ext uri="{FF2B5EF4-FFF2-40B4-BE49-F238E27FC236}">
              <a16:creationId xmlns:a16="http://schemas.microsoft.com/office/drawing/2014/main" id="{30C586C0-E17D-4215-B1A2-BC61035FABD9}"/>
            </a:ext>
          </a:extLst>
        </xdr:cNvPr>
        <xdr:cNvCxnSpPr/>
      </xdr:nvCxnSpPr>
      <xdr:spPr>
        <a:xfrm>
          <a:off x="1130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224CE44A-B8AE-4277-B165-23E6C6CC403E}"/>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9F44CFB7-7094-45BC-BE4E-1AD9F8B700C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EBC42B8F-F290-4AE4-AD7F-0DBC392AF742}"/>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E249B233-B76C-4BB5-B84B-F364F0DE45C3}"/>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201" name="n_1mainValue【体育館・プール】&#10;有形固定資産減価償却率">
          <a:extLst>
            <a:ext uri="{FF2B5EF4-FFF2-40B4-BE49-F238E27FC236}">
              <a16:creationId xmlns:a16="http://schemas.microsoft.com/office/drawing/2014/main" id="{9F589972-EACE-467E-8A21-5BBFBC31AFB2}"/>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202" name="n_2mainValue【体育館・プール】&#10;有形固定資産減価償却率">
          <a:extLst>
            <a:ext uri="{FF2B5EF4-FFF2-40B4-BE49-F238E27FC236}">
              <a16:creationId xmlns:a16="http://schemas.microsoft.com/office/drawing/2014/main" id="{B5025336-C7D8-4623-BA09-05C369F6C9A2}"/>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1318B164-FEEF-4E71-A00C-FC6567C0B857}"/>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204" name="n_4mainValue【体育館・プール】&#10;有形固定資産減価償却率">
          <a:extLst>
            <a:ext uri="{FF2B5EF4-FFF2-40B4-BE49-F238E27FC236}">
              <a16:creationId xmlns:a16="http://schemas.microsoft.com/office/drawing/2014/main" id="{851C50B0-9283-4711-BED9-AD32CD8C2EF4}"/>
            </a:ext>
          </a:extLst>
        </xdr:cNvPr>
        <xdr:cNvSpPr txBox="1"/>
      </xdr:nvSpPr>
      <xdr:spPr>
        <a:xfrm>
          <a:off x="927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D445D5B-6483-400B-8012-1E502080DF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4A9DF0D-A79D-465B-8F65-5BDB666477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B459EF8-541B-44D0-AB4A-7DC2A78A89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4D59A81-6A91-4A55-877C-D6E82861C7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73FCCB6-2A21-4B0B-B505-99BBA65282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E2A0966-5ED4-42B4-8D37-30B76DC0A2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FBADFDE-0406-42CA-A91E-2896730C26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B5FFC5B-5793-4671-8462-128DC10C24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59E7CF1-655A-4A43-9407-7D09C029A8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EE43010-07BF-4006-A9DC-CF6ADCF94C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5A704F46-28A7-412A-BD03-CDCF353175D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8C5A676F-6A65-4503-8A49-2F66AD01BB5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077309F-BE5E-407C-B514-65B3C5740DA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95EB158-E4A3-4768-8842-D34D82756AE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5DC84039-3E41-4E8B-8FF9-370D03782B1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C1A5FB37-B119-40CE-8409-ED84505220E1}"/>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925117AD-8233-4439-925E-3CDFAAD66C4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E434034A-B050-4A09-8ABF-87572736190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27778E2-15F6-4DA7-BA14-CD5FC9C666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70E81E8F-41ED-427A-8BFC-857B75033E0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5613ED6-55E3-4AF5-92EF-6E6461BC08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CB79A8CE-1350-4ECD-93E0-EE83A8238A4F}"/>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44889974-D8D9-47EC-8C4A-0E951481B924}"/>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AE55151C-9387-47C9-ACF7-1A621044084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303058C8-EDE1-480A-878C-2888CDE56504}"/>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51E85E31-52A5-4011-9E1B-078D5C4211F5}"/>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E749EDEE-8793-4C70-9FBA-A1AC8392A6F1}"/>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CCCEB37-49A6-48AE-A009-E969793F1D74}"/>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FD590588-DA8E-4E27-A32A-FCB651B77D14}"/>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C3653054-3995-4DD8-8422-4F40E78EC1A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17B3231F-BBA6-4D39-B61C-0A6760BF38AE}"/>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9FE870DC-D2B8-4B2D-9A6A-C2AB9A906978}"/>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6D1745A-AF5B-433A-A1FB-89A0B27E0A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9DF6A54-1817-485C-A060-1DC9501FB48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0F5AC38-01B8-44E1-B430-29E41BFDAF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06991B7-54CE-4CE7-B564-8B3A46CC840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308060-31FA-44FB-BDEC-596AF24137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157683</xdr:rowOff>
    </xdr:from>
    <xdr:to>
      <xdr:col>55</xdr:col>
      <xdr:colOff>50800</xdr:colOff>
      <xdr:row>63</xdr:row>
      <xdr:rowOff>87833</xdr:rowOff>
    </xdr:to>
    <xdr:sp macro="" textlink="">
      <xdr:nvSpPr>
        <xdr:cNvPr id="242" name="楕円 241">
          <a:extLst>
            <a:ext uri="{FF2B5EF4-FFF2-40B4-BE49-F238E27FC236}">
              <a16:creationId xmlns:a16="http://schemas.microsoft.com/office/drawing/2014/main" id="{947112B8-69EE-4A53-835C-FD807F15482A}"/>
            </a:ext>
          </a:extLst>
        </xdr:cNvPr>
        <xdr:cNvSpPr/>
      </xdr:nvSpPr>
      <xdr:spPr>
        <a:xfrm>
          <a:off x="104267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72610</xdr:rowOff>
    </xdr:from>
    <xdr:ext cx="469744" cy="259045"/>
    <xdr:sp macro="" textlink="">
      <xdr:nvSpPr>
        <xdr:cNvPr id="243" name="【体育館・プール】&#10;一人当たり面積該当値テキスト">
          <a:extLst>
            <a:ext uri="{FF2B5EF4-FFF2-40B4-BE49-F238E27FC236}">
              <a16:creationId xmlns:a16="http://schemas.microsoft.com/office/drawing/2014/main" id="{08639633-4A14-4090-B285-99C2B841C19C}"/>
            </a:ext>
          </a:extLst>
        </xdr:cNvPr>
        <xdr:cNvSpPr txBox="1"/>
      </xdr:nvSpPr>
      <xdr:spPr>
        <a:xfrm>
          <a:off x="10515600" y="1070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158597</xdr:rowOff>
    </xdr:from>
    <xdr:to>
      <xdr:col>50</xdr:col>
      <xdr:colOff>165100</xdr:colOff>
      <xdr:row>63</xdr:row>
      <xdr:rowOff>88747</xdr:rowOff>
    </xdr:to>
    <xdr:sp macro="" textlink="">
      <xdr:nvSpPr>
        <xdr:cNvPr id="244" name="楕円 243">
          <a:extLst>
            <a:ext uri="{FF2B5EF4-FFF2-40B4-BE49-F238E27FC236}">
              <a16:creationId xmlns:a16="http://schemas.microsoft.com/office/drawing/2014/main" id="{5B15F8C8-C150-4032-9B75-ECAC6EEE0418}"/>
            </a:ext>
          </a:extLst>
        </xdr:cNvPr>
        <xdr:cNvSpPr/>
      </xdr:nvSpPr>
      <xdr:spPr>
        <a:xfrm>
          <a:off x="9588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37033</xdr:rowOff>
    </xdr:from>
    <xdr:to>
      <xdr:col>55</xdr:col>
      <xdr:colOff>0</xdr:colOff>
      <xdr:row>63</xdr:row>
      <xdr:rowOff>37947</xdr:rowOff>
    </xdr:to>
    <xdr:cxnSp macro="">
      <xdr:nvCxnSpPr>
        <xdr:cNvPr id="245" name="直線コネクタ 244">
          <a:extLst>
            <a:ext uri="{FF2B5EF4-FFF2-40B4-BE49-F238E27FC236}">
              <a16:creationId xmlns:a16="http://schemas.microsoft.com/office/drawing/2014/main" id="{9C0665D7-7B1F-4537-9431-41DEAFA2072B}"/>
            </a:ext>
          </a:extLst>
        </xdr:cNvPr>
        <xdr:cNvCxnSpPr/>
      </xdr:nvCxnSpPr>
      <xdr:spPr>
        <a:xfrm flipV="1">
          <a:off x="9639300" y="1083838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159512</xdr:rowOff>
    </xdr:from>
    <xdr:to>
      <xdr:col>46</xdr:col>
      <xdr:colOff>38100</xdr:colOff>
      <xdr:row>63</xdr:row>
      <xdr:rowOff>89662</xdr:rowOff>
    </xdr:to>
    <xdr:sp macro="" textlink="">
      <xdr:nvSpPr>
        <xdr:cNvPr id="246" name="楕円 245">
          <a:extLst>
            <a:ext uri="{FF2B5EF4-FFF2-40B4-BE49-F238E27FC236}">
              <a16:creationId xmlns:a16="http://schemas.microsoft.com/office/drawing/2014/main" id="{1FCA2EF1-7240-4688-8452-31B7F4D0ED5C}"/>
            </a:ext>
          </a:extLst>
        </xdr:cNvPr>
        <xdr:cNvSpPr/>
      </xdr:nvSpPr>
      <xdr:spPr>
        <a:xfrm>
          <a:off x="8699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37947</xdr:rowOff>
    </xdr:from>
    <xdr:to>
      <xdr:col>50</xdr:col>
      <xdr:colOff>114300</xdr:colOff>
      <xdr:row>63</xdr:row>
      <xdr:rowOff>38862</xdr:rowOff>
    </xdr:to>
    <xdr:cxnSp macro="">
      <xdr:nvCxnSpPr>
        <xdr:cNvPr id="247" name="直線コネクタ 246">
          <a:extLst>
            <a:ext uri="{FF2B5EF4-FFF2-40B4-BE49-F238E27FC236}">
              <a16:creationId xmlns:a16="http://schemas.microsoft.com/office/drawing/2014/main" id="{3F6DF326-05A3-405B-8825-50767E0B4E48}"/>
            </a:ext>
          </a:extLst>
        </xdr:cNvPr>
        <xdr:cNvCxnSpPr/>
      </xdr:nvCxnSpPr>
      <xdr:spPr>
        <a:xfrm flipV="1">
          <a:off x="8750300" y="108392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160427</xdr:rowOff>
    </xdr:from>
    <xdr:to>
      <xdr:col>41</xdr:col>
      <xdr:colOff>101600</xdr:colOff>
      <xdr:row>63</xdr:row>
      <xdr:rowOff>90577</xdr:rowOff>
    </xdr:to>
    <xdr:sp macro="" textlink="">
      <xdr:nvSpPr>
        <xdr:cNvPr id="248" name="楕円 247">
          <a:extLst>
            <a:ext uri="{FF2B5EF4-FFF2-40B4-BE49-F238E27FC236}">
              <a16:creationId xmlns:a16="http://schemas.microsoft.com/office/drawing/2014/main" id="{CCC5033B-62A8-413B-8F0E-8678D541080C}"/>
            </a:ext>
          </a:extLst>
        </xdr:cNvPr>
        <xdr:cNvSpPr/>
      </xdr:nvSpPr>
      <xdr:spPr>
        <a:xfrm>
          <a:off x="7810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38862</xdr:rowOff>
    </xdr:from>
    <xdr:to>
      <xdr:col>45</xdr:col>
      <xdr:colOff>177800</xdr:colOff>
      <xdr:row>63</xdr:row>
      <xdr:rowOff>39777</xdr:rowOff>
    </xdr:to>
    <xdr:cxnSp macro="">
      <xdr:nvCxnSpPr>
        <xdr:cNvPr id="249" name="直線コネクタ 248">
          <a:extLst>
            <a:ext uri="{FF2B5EF4-FFF2-40B4-BE49-F238E27FC236}">
              <a16:creationId xmlns:a16="http://schemas.microsoft.com/office/drawing/2014/main" id="{72A561EC-E7F7-4504-982B-C07DED2395DD}"/>
            </a:ext>
          </a:extLst>
        </xdr:cNvPr>
        <xdr:cNvCxnSpPr/>
      </xdr:nvCxnSpPr>
      <xdr:spPr>
        <a:xfrm flipV="1">
          <a:off x="7861300" y="108402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160427</xdr:rowOff>
    </xdr:from>
    <xdr:to>
      <xdr:col>36</xdr:col>
      <xdr:colOff>165100</xdr:colOff>
      <xdr:row>63</xdr:row>
      <xdr:rowOff>90577</xdr:rowOff>
    </xdr:to>
    <xdr:sp macro="" textlink="">
      <xdr:nvSpPr>
        <xdr:cNvPr id="250" name="楕円 249">
          <a:extLst>
            <a:ext uri="{FF2B5EF4-FFF2-40B4-BE49-F238E27FC236}">
              <a16:creationId xmlns:a16="http://schemas.microsoft.com/office/drawing/2014/main" id="{4FDE01E2-3BFC-4BFD-881D-0C82525D7CC5}"/>
            </a:ext>
          </a:extLst>
        </xdr:cNvPr>
        <xdr:cNvSpPr/>
      </xdr:nvSpPr>
      <xdr:spPr>
        <a:xfrm>
          <a:off x="6921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39777</xdr:rowOff>
    </xdr:from>
    <xdr:to>
      <xdr:col>41</xdr:col>
      <xdr:colOff>50800</xdr:colOff>
      <xdr:row>63</xdr:row>
      <xdr:rowOff>39777</xdr:rowOff>
    </xdr:to>
    <xdr:cxnSp macro="">
      <xdr:nvCxnSpPr>
        <xdr:cNvPr id="251" name="直線コネクタ 250">
          <a:extLst>
            <a:ext uri="{FF2B5EF4-FFF2-40B4-BE49-F238E27FC236}">
              <a16:creationId xmlns:a16="http://schemas.microsoft.com/office/drawing/2014/main" id="{B1588779-80D3-48DB-A6ED-5555BAE63DD8}"/>
            </a:ext>
          </a:extLst>
        </xdr:cNvPr>
        <xdr:cNvCxnSpPr/>
      </xdr:nvCxnSpPr>
      <xdr:spPr>
        <a:xfrm>
          <a:off x="6972300" y="10841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CB55D699-F807-4672-A9F6-388686B01ECB}"/>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00D3817F-1A53-462C-A2DA-FE5D9A4AB915}"/>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CE92FA51-ACE3-44E7-BF80-B95096ADA8C5}"/>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2EC28221-F6E7-4E02-AFE2-5A45038395BC}"/>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79874</xdr:rowOff>
    </xdr:from>
    <xdr:ext cx="469744" cy="259045"/>
    <xdr:sp macro="" textlink="">
      <xdr:nvSpPr>
        <xdr:cNvPr id="256" name="n_1mainValue【体育館・プール】&#10;一人当たり面積">
          <a:extLst>
            <a:ext uri="{FF2B5EF4-FFF2-40B4-BE49-F238E27FC236}">
              <a16:creationId xmlns:a16="http://schemas.microsoft.com/office/drawing/2014/main" id="{038E64E7-2AFE-41DB-8635-D981FF751B49}"/>
            </a:ext>
          </a:extLst>
        </xdr:cNvPr>
        <xdr:cNvSpPr txBox="1"/>
      </xdr:nvSpPr>
      <xdr:spPr>
        <a:xfrm>
          <a:off x="93917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80789</xdr:rowOff>
    </xdr:from>
    <xdr:ext cx="469744" cy="259045"/>
    <xdr:sp macro="" textlink="">
      <xdr:nvSpPr>
        <xdr:cNvPr id="257" name="n_2mainValue【体育館・プール】&#10;一人当たり面積">
          <a:extLst>
            <a:ext uri="{FF2B5EF4-FFF2-40B4-BE49-F238E27FC236}">
              <a16:creationId xmlns:a16="http://schemas.microsoft.com/office/drawing/2014/main" id="{CC1F353F-9F26-4FBD-982C-C794044DC748}"/>
            </a:ext>
          </a:extLst>
        </xdr:cNvPr>
        <xdr:cNvSpPr txBox="1"/>
      </xdr:nvSpPr>
      <xdr:spPr>
        <a:xfrm>
          <a:off x="8515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81704</xdr:rowOff>
    </xdr:from>
    <xdr:ext cx="469744" cy="259045"/>
    <xdr:sp macro="" textlink="">
      <xdr:nvSpPr>
        <xdr:cNvPr id="258" name="n_3mainValue【体育館・プール】&#10;一人当たり面積">
          <a:extLst>
            <a:ext uri="{FF2B5EF4-FFF2-40B4-BE49-F238E27FC236}">
              <a16:creationId xmlns:a16="http://schemas.microsoft.com/office/drawing/2014/main" id="{CF796BDB-33B4-4A33-B43A-F088E0DAE8EA}"/>
            </a:ext>
          </a:extLst>
        </xdr:cNvPr>
        <xdr:cNvSpPr txBox="1"/>
      </xdr:nvSpPr>
      <xdr:spPr>
        <a:xfrm>
          <a:off x="76264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81704</xdr:rowOff>
    </xdr:from>
    <xdr:ext cx="469744" cy="259045"/>
    <xdr:sp macro="" textlink="">
      <xdr:nvSpPr>
        <xdr:cNvPr id="259" name="n_4mainValue【体育館・プール】&#10;一人当たり面積">
          <a:extLst>
            <a:ext uri="{FF2B5EF4-FFF2-40B4-BE49-F238E27FC236}">
              <a16:creationId xmlns:a16="http://schemas.microsoft.com/office/drawing/2014/main" id="{14A59E83-1E21-4D46-A7B3-48034A315745}"/>
            </a:ext>
          </a:extLst>
        </xdr:cNvPr>
        <xdr:cNvSpPr txBox="1"/>
      </xdr:nvSpPr>
      <xdr:spPr>
        <a:xfrm>
          <a:off x="67374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4217A54-EDE1-469B-BB78-5489B56F88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735ACD8-7210-453E-B057-9CF37DCED4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33315B2-70C3-4B04-B2A2-EE998849AB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579BBB1-2A78-45AC-9718-FB4911CEDE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8281FAB9-C861-4185-B695-6BDCE84540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BAE57B6-74CD-4434-AFAA-AEC410F944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231DF72-C2E8-44F2-8AB6-EA9EE06E6A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50744F1-28D7-4C62-9469-4959E725AF0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8BBEE63E-44C2-43C7-878B-DA6C8E8287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5F090E40-AAF0-4231-8080-4D23F27156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658ECDF9-266C-422D-8002-353DE1F186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67B40565-5A25-42D5-814A-81A4CF2A85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B60F46EF-3763-42B9-8D99-99AF0E2209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67CF2C95-A607-4C51-B2BA-9DC2D060F7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577555E0-ADBC-4A90-9899-9D2A03C301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C67C041A-93F1-441E-ABE2-56A4814A2D2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61B75BB-DE48-47E9-B0E7-24BD8EEC7D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B219E21F-9BD1-4C11-B1A0-EF226883D0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E9A71EDC-392F-40C2-9B0B-579261F08D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3DFE0971-EA31-4C30-9C11-AD20CC77C78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6B83DD12-0072-461E-A07B-E449112457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645E101C-1A4F-4789-8760-D66A18B2CC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4DD979D4-66B3-487C-856B-922293A72C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5B54A599-0776-4775-BB70-ABAA6AE9C53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43520EBF-2F25-4608-9108-17C3D0F270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1FD6357D-FF92-4AE6-A6F2-BEA5DB9EC0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9E916096-3760-4C19-8E04-479A3A3E876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C52D1FEB-3961-4C3B-B3E6-43036284FBD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43D9D6C0-C7E1-4D5C-B05E-85707E50505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276CB67B-BD84-4BA4-8D82-B14B1F35C33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547682B8-B530-48E2-8035-B1C5D57AAD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E24E1A0C-B6A1-4DFE-9C99-B58E6B1EAC1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7DB7C8C0-2504-4B04-BA6F-67053347567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F996A3F3-60BB-439F-AFAC-47D9168F952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FD360CA9-CA5C-4AFE-890B-592D315DC52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396C18F3-9429-48FB-8EB5-4EC0F948AD4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F7DF0422-0B6A-4685-A0A8-1CE5EC63805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2D687A18-7049-438D-9B57-4D5CDD466B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DF67F101-577D-4CEE-B801-430B5FEDA81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39B16CB3-7139-4B62-B412-FE8BA770215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C5F75556-D8FD-436A-96DA-B0179274FAE2}"/>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11300849-0066-473A-BABD-CE0B2A537575}"/>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C80F54D5-702E-4828-A466-4AA6D80D8BF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1C528E30-E2A8-49F3-9AE0-A6CFD3867242}"/>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D91E2127-4793-45C3-BD07-491BD42C035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BC13A648-4025-494A-A333-4EA15DB880E0}"/>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182A8611-F031-423D-864C-E76A83D604A4}"/>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F00DEEB9-FAF2-4BAA-8236-F558170185E3}"/>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C4E92C67-AF16-41E4-85D2-DB4048DFC276}"/>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4D71F098-AFFE-4935-9E12-C949ADA7A8CB}"/>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5BA82E56-42B9-49FD-BA40-7B7E178FC4DE}"/>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E6371AB2-D28C-4C2B-9133-4389A54825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60E3D7CA-1562-4037-A343-EB316D0AC65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BF459615-8D56-4A68-93BD-D87B0AB4789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9BFBE3BA-6A6E-45E9-ABFD-0F9F95879E5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F2EC6E78-9C22-480A-87F4-5B27B68DFF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57786</xdr:rowOff>
    </xdr:from>
    <xdr:to>
      <xdr:col>24</xdr:col>
      <xdr:colOff>114300</xdr:colOff>
      <xdr:row>103</xdr:row>
      <xdr:rowOff>159386</xdr:rowOff>
    </xdr:to>
    <xdr:sp macro="" textlink="">
      <xdr:nvSpPr>
        <xdr:cNvPr id="316" name="楕円 315">
          <a:extLst>
            <a:ext uri="{FF2B5EF4-FFF2-40B4-BE49-F238E27FC236}">
              <a16:creationId xmlns:a16="http://schemas.microsoft.com/office/drawing/2014/main" id="{8CFF5586-07FD-40A8-9FFA-F21FF602CA6F}"/>
            </a:ext>
          </a:extLst>
        </xdr:cNvPr>
        <xdr:cNvSpPr/>
      </xdr:nvSpPr>
      <xdr:spPr>
        <a:xfrm>
          <a:off x="4584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80663</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B22227F5-3CCF-410E-8605-C05C1E0B1921}"/>
            </a:ext>
          </a:extLst>
        </xdr:cNvPr>
        <xdr:cNvSpPr txBox="1"/>
      </xdr:nvSpPr>
      <xdr:spPr>
        <a:xfrm>
          <a:off x="4673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19686</xdr:rowOff>
    </xdr:from>
    <xdr:to>
      <xdr:col>20</xdr:col>
      <xdr:colOff>38100</xdr:colOff>
      <xdr:row>103</xdr:row>
      <xdr:rowOff>121286</xdr:rowOff>
    </xdr:to>
    <xdr:sp macro="" textlink="">
      <xdr:nvSpPr>
        <xdr:cNvPr id="318" name="楕円 317">
          <a:extLst>
            <a:ext uri="{FF2B5EF4-FFF2-40B4-BE49-F238E27FC236}">
              <a16:creationId xmlns:a16="http://schemas.microsoft.com/office/drawing/2014/main" id="{106A2378-E2EA-4DB5-97FC-1C05D5962269}"/>
            </a:ext>
          </a:extLst>
        </xdr:cNvPr>
        <xdr:cNvSpPr/>
      </xdr:nvSpPr>
      <xdr:spPr>
        <a:xfrm>
          <a:off x="3746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103</xdr:row>
      <xdr:rowOff>108586</xdr:rowOff>
    </xdr:to>
    <xdr:cxnSp macro="">
      <xdr:nvCxnSpPr>
        <xdr:cNvPr id="319" name="直線コネクタ 318">
          <a:extLst>
            <a:ext uri="{FF2B5EF4-FFF2-40B4-BE49-F238E27FC236}">
              <a16:creationId xmlns:a16="http://schemas.microsoft.com/office/drawing/2014/main" id="{A2CBB36F-90E3-41B0-9BF1-81CC7C15EA7A}"/>
            </a:ext>
          </a:extLst>
        </xdr:cNvPr>
        <xdr:cNvCxnSpPr/>
      </xdr:nvCxnSpPr>
      <xdr:spPr>
        <a:xfrm>
          <a:off x="3797300" y="177298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153036</xdr:rowOff>
    </xdr:from>
    <xdr:to>
      <xdr:col>15</xdr:col>
      <xdr:colOff>101600</xdr:colOff>
      <xdr:row>103</xdr:row>
      <xdr:rowOff>83186</xdr:rowOff>
    </xdr:to>
    <xdr:sp macro="" textlink="">
      <xdr:nvSpPr>
        <xdr:cNvPr id="320" name="楕円 319">
          <a:extLst>
            <a:ext uri="{FF2B5EF4-FFF2-40B4-BE49-F238E27FC236}">
              <a16:creationId xmlns:a16="http://schemas.microsoft.com/office/drawing/2014/main" id="{D6D9F2D8-EB01-4247-AC3A-3B550564884B}"/>
            </a:ext>
          </a:extLst>
        </xdr:cNvPr>
        <xdr:cNvSpPr/>
      </xdr:nvSpPr>
      <xdr:spPr>
        <a:xfrm>
          <a:off x="2857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32386</xdr:rowOff>
    </xdr:from>
    <xdr:to>
      <xdr:col>19</xdr:col>
      <xdr:colOff>177800</xdr:colOff>
      <xdr:row>103</xdr:row>
      <xdr:rowOff>70486</xdr:rowOff>
    </xdr:to>
    <xdr:cxnSp macro="">
      <xdr:nvCxnSpPr>
        <xdr:cNvPr id="321" name="直線コネクタ 320">
          <a:extLst>
            <a:ext uri="{FF2B5EF4-FFF2-40B4-BE49-F238E27FC236}">
              <a16:creationId xmlns:a16="http://schemas.microsoft.com/office/drawing/2014/main" id="{78675AB1-DA9F-425E-A6EB-91AAB115378E}"/>
            </a:ext>
          </a:extLst>
        </xdr:cNvPr>
        <xdr:cNvCxnSpPr/>
      </xdr:nvCxnSpPr>
      <xdr:spPr>
        <a:xfrm>
          <a:off x="2908300" y="17691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22" name="楕円 321">
          <a:extLst>
            <a:ext uri="{FF2B5EF4-FFF2-40B4-BE49-F238E27FC236}">
              <a16:creationId xmlns:a16="http://schemas.microsoft.com/office/drawing/2014/main" id="{2EE67585-D39F-454D-875E-E63B7C84611E}"/>
            </a:ext>
          </a:extLst>
        </xdr:cNvPr>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32386</xdr:rowOff>
    </xdr:from>
    <xdr:to>
      <xdr:col>15</xdr:col>
      <xdr:colOff>50800</xdr:colOff>
      <xdr:row>103</xdr:row>
      <xdr:rowOff>95250</xdr:rowOff>
    </xdr:to>
    <xdr:cxnSp macro="">
      <xdr:nvCxnSpPr>
        <xdr:cNvPr id="323" name="直線コネクタ 322">
          <a:extLst>
            <a:ext uri="{FF2B5EF4-FFF2-40B4-BE49-F238E27FC236}">
              <a16:creationId xmlns:a16="http://schemas.microsoft.com/office/drawing/2014/main" id="{DC02A183-DF5A-4B3B-9E5B-4B1AC6FEB3B0}"/>
            </a:ext>
          </a:extLst>
        </xdr:cNvPr>
        <xdr:cNvCxnSpPr/>
      </xdr:nvCxnSpPr>
      <xdr:spPr>
        <a:xfrm flipV="1">
          <a:off x="2019300" y="176917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6350</xdr:rowOff>
    </xdr:from>
    <xdr:to>
      <xdr:col>6</xdr:col>
      <xdr:colOff>38100</xdr:colOff>
      <xdr:row>103</xdr:row>
      <xdr:rowOff>107950</xdr:rowOff>
    </xdr:to>
    <xdr:sp macro="" textlink="">
      <xdr:nvSpPr>
        <xdr:cNvPr id="324" name="楕円 323">
          <a:extLst>
            <a:ext uri="{FF2B5EF4-FFF2-40B4-BE49-F238E27FC236}">
              <a16:creationId xmlns:a16="http://schemas.microsoft.com/office/drawing/2014/main" id="{C9CBF82F-3454-4F75-B626-46865D18C26C}"/>
            </a:ext>
          </a:extLst>
        </xdr:cNvPr>
        <xdr:cNvSpPr/>
      </xdr:nvSpPr>
      <xdr:spPr>
        <a:xfrm>
          <a:off x="1079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57150</xdr:rowOff>
    </xdr:from>
    <xdr:to>
      <xdr:col>10</xdr:col>
      <xdr:colOff>114300</xdr:colOff>
      <xdr:row>103</xdr:row>
      <xdr:rowOff>95250</xdr:rowOff>
    </xdr:to>
    <xdr:cxnSp macro="">
      <xdr:nvCxnSpPr>
        <xdr:cNvPr id="325" name="直線コネクタ 324">
          <a:extLst>
            <a:ext uri="{FF2B5EF4-FFF2-40B4-BE49-F238E27FC236}">
              <a16:creationId xmlns:a16="http://schemas.microsoft.com/office/drawing/2014/main" id="{52A533AC-EC0A-420E-AB5C-4B0D3D0F159B}"/>
            </a:ext>
          </a:extLst>
        </xdr:cNvPr>
        <xdr:cNvCxnSpPr/>
      </xdr:nvCxnSpPr>
      <xdr:spPr>
        <a:xfrm>
          <a:off x="1130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a:extLst>
            <a:ext uri="{FF2B5EF4-FFF2-40B4-BE49-F238E27FC236}">
              <a16:creationId xmlns:a16="http://schemas.microsoft.com/office/drawing/2014/main" id="{83E819D4-D735-4195-84D2-EB0727F86F98}"/>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a:extLst>
            <a:ext uri="{FF2B5EF4-FFF2-40B4-BE49-F238E27FC236}">
              <a16:creationId xmlns:a16="http://schemas.microsoft.com/office/drawing/2014/main" id="{FA068A94-6223-4EA8-8407-CA996030F5E5}"/>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a:extLst>
            <a:ext uri="{FF2B5EF4-FFF2-40B4-BE49-F238E27FC236}">
              <a16:creationId xmlns:a16="http://schemas.microsoft.com/office/drawing/2014/main" id="{65EA60D5-6C73-4E27-A7F3-5D9C79E161DA}"/>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A2EFB86E-A577-495B-B41C-710DF06E5E32}"/>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137813</xdr:rowOff>
    </xdr:from>
    <xdr:ext cx="405111" cy="259045"/>
    <xdr:sp macro="" textlink="">
      <xdr:nvSpPr>
        <xdr:cNvPr id="330" name="n_1mainValue【市民会館】&#10;有形固定資産減価償却率">
          <a:extLst>
            <a:ext uri="{FF2B5EF4-FFF2-40B4-BE49-F238E27FC236}">
              <a16:creationId xmlns:a16="http://schemas.microsoft.com/office/drawing/2014/main" id="{2C910431-F0C9-496D-9601-9074BECB5FE9}"/>
            </a:ext>
          </a:extLst>
        </xdr:cNvPr>
        <xdr:cNvSpPr txBox="1"/>
      </xdr:nvSpPr>
      <xdr:spPr>
        <a:xfrm>
          <a:off x="35820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331" name="n_2mainValue【市民会館】&#10;有形固定資産減価償却率">
          <a:extLst>
            <a:ext uri="{FF2B5EF4-FFF2-40B4-BE49-F238E27FC236}">
              <a16:creationId xmlns:a16="http://schemas.microsoft.com/office/drawing/2014/main" id="{5C301EE9-2E08-4EE7-ADBE-A1D6C8FEFA56}"/>
            </a:ext>
          </a:extLst>
        </xdr:cNvPr>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332" name="n_3mainValue【市民会館】&#10;有形固定資産減価償却率">
          <a:extLst>
            <a:ext uri="{FF2B5EF4-FFF2-40B4-BE49-F238E27FC236}">
              <a16:creationId xmlns:a16="http://schemas.microsoft.com/office/drawing/2014/main" id="{D3B902E9-90B0-4805-9559-81BF1BFFC589}"/>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124477</xdr:rowOff>
    </xdr:from>
    <xdr:ext cx="405111" cy="259045"/>
    <xdr:sp macro="" textlink="">
      <xdr:nvSpPr>
        <xdr:cNvPr id="333" name="n_4mainValue【市民会館】&#10;有形固定資産減価償却率">
          <a:extLst>
            <a:ext uri="{FF2B5EF4-FFF2-40B4-BE49-F238E27FC236}">
              <a16:creationId xmlns:a16="http://schemas.microsoft.com/office/drawing/2014/main" id="{D8033B84-1AA4-4ECA-88BD-B1FC55D98D63}"/>
            </a:ext>
          </a:extLst>
        </xdr:cNvPr>
        <xdr:cNvSpPr txBox="1"/>
      </xdr:nvSpPr>
      <xdr:spPr>
        <a:xfrm>
          <a:off x="927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72552E7E-037D-4105-83B3-5EBAEBD774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AEDC6A83-A9E0-4409-8E94-0B2844E2CB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FFB7490A-D274-4D6D-ABDE-E4D1DB6BCB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1ABBA909-110F-4ED0-85F3-53E94939CC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9EC4569E-9321-4527-9EF9-4E0067ED97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81408FA5-C509-4B92-9891-53AF79DD98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6C6A3F60-AE58-459D-8A63-F0031958D8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675788BD-EFEE-43B6-8847-FDEE21B7C12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52C8604F-F7C1-4071-9453-C49C391D80D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B7882038-9423-4573-8536-31A6BF57A08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CE0A388D-AC98-434E-ADC1-A13F4582FA0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8CC4C174-CEA1-42D4-84FF-7E4F39847C0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48161114-E902-4D08-BE7E-4CB7430D6DC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FF3387EA-517E-431A-AB7D-D28C3E0C73C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155877BB-DD6C-4864-B086-D52EA55D074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7EF15AE6-53D4-4B47-B5EF-FEA5919238A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D76A2282-E7CC-42E2-9D91-95924FBCD03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3E525A70-D264-460F-8349-190ED5A6D2F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51A3ADCA-0607-4191-B8F9-A50A549893F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EC8514D8-F75F-40A9-A300-C7A18B597B7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570E8F90-FC3D-4A62-BA96-DFD83A63D5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23EE73C6-5CC4-4C86-A9C9-2451501C04D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9FC99A57-AACB-4C9B-BE21-CF99F4C074F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15AF2D09-8D44-4C94-9062-89C4A4EC1273}"/>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49839D09-1C24-4BC5-8BAC-AB18B8443EFE}"/>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83DC0349-2A84-4FD2-96D1-469135A9ADAE}"/>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0EAAF4F4-97BD-44C5-B192-F46ED45A93D3}"/>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AE5A8182-6581-47B6-900E-9124B8358BEA}"/>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362" name="【市民会館】&#10;一人当たり面積平均値テキスト">
          <a:extLst>
            <a:ext uri="{FF2B5EF4-FFF2-40B4-BE49-F238E27FC236}">
              <a16:creationId xmlns:a16="http://schemas.microsoft.com/office/drawing/2014/main" id="{46970D3A-7D7E-4B02-82E4-09579B6F65AE}"/>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43BB793C-86FB-4197-A19E-2D9D93D3DA53}"/>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2DD8C546-86BE-46DB-AA3F-602878D84CFF}"/>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A2B1D340-AC07-4C73-9514-11CEA82B769A}"/>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59162A0A-E169-46A4-AB87-6C3764FD65D4}"/>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93A6983C-1476-49FB-9893-BB23423DB898}"/>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741DD002-2DB0-41A0-B46C-A3BBA45AF17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F74D277D-E8A2-4DF9-A9EC-50529DBB60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54DE5D92-A284-419F-A4E8-56EB117A0D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96524DCE-D440-489B-8BF6-11D1CAD289A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0349D46-1A4D-400E-8D47-0212D56C68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109220</xdr:rowOff>
    </xdr:from>
    <xdr:to>
      <xdr:col>55</xdr:col>
      <xdr:colOff>50800</xdr:colOff>
      <xdr:row>108</xdr:row>
      <xdr:rowOff>39370</xdr:rowOff>
    </xdr:to>
    <xdr:sp macro="" textlink="">
      <xdr:nvSpPr>
        <xdr:cNvPr id="373" name="楕円 372">
          <a:extLst>
            <a:ext uri="{FF2B5EF4-FFF2-40B4-BE49-F238E27FC236}">
              <a16:creationId xmlns:a16="http://schemas.microsoft.com/office/drawing/2014/main" id="{C1567D36-4D0D-4766-9ED3-9BAB05CCC3BE}"/>
            </a:ext>
          </a:extLst>
        </xdr:cNvPr>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24147</xdr:rowOff>
    </xdr:from>
    <xdr:ext cx="469744" cy="259045"/>
    <xdr:sp macro="" textlink="">
      <xdr:nvSpPr>
        <xdr:cNvPr id="374" name="【市民会館】&#10;一人当たり面積該当値テキスト">
          <a:extLst>
            <a:ext uri="{FF2B5EF4-FFF2-40B4-BE49-F238E27FC236}">
              <a16:creationId xmlns:a16="http://schemas.microsoft.com/office/drawing/2014/main" id="{3D92D4CC-6817-4ED8-B0D1-9792DCAEC860}"/>
            </a:ext>
          </a:extLst>
        </xdr:cNvPr>
        <xdr:cNvSpPr txBox="1"/>
      </xdr:nvSpPr>
      <xdr:spPr>
        <a:xfrm>
          <a:off x="10515600"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111125</xdr:rowOff>
    </xdr:from>
    <xdr:to>
      <xdr:col>50</xdr:col>
      <xdr:colOff>165100</xdr:colOff>
      <xdr:row>108</xdr:row>
      <xdr:rowOff>41275</xdr:rowOff>
    </xdr:to>
    <xdr:sp macro="" textlink="">
      <xdr:nvSpPr>
        <xdr:cNvPr id="375" name="楕円 374">
          <a:extLst>
            <a:ext uri="{FF2B5EF4-FFF2-40B4-BE49-F238E27FC236}">
              <a16:creationId xmlns:a16="http://schemas.microsoft.com/office/drawing/2014/main" id="{CC03334A-308B-4A19-9A69-16EA44FDA775}"/>
            </a:ext>
          </a:extLst>
        </xdr:cNvPr>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160020</xdr:rowOff>
    </xdr:from>
    <xdr:to>
      <xdr:col>55</xdr:col>
      <xdr:colOff>0</xdr:colOff>
      <xdr:row>107</xdr:row>
      <xdr:rowOff>161925</xdr:rowOff>
    </xdr:to>
    <xdr:cxnSp macro="">
      <xdr:nvCxnSpPr>
        <xdr:cNvPr id="376" name="直線コネクタ 375">
          <a:extLst>
            <a:ext uri="{FF2B5EF4-FFF2-40B4-BE49-F238E27FC236}">
              <a16:creationId xmlns:a16="http://schemas.microsoft.com/office/drawing/2014/main" id="{879A7E83-E050-4A21-B2D3-BB0237FB3533}"/>
            </a:ext>
          </a:extLst>
        </xdr:cNvPr>
        <xdr:cNvCxnSpPr/>
      </xdr:nvCxnSpPr>
      <xdr:spPr>
        <a:xfrm flipV="1">
          <a:off x="9639300" y="1850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377" name="楕円 376">
          <a:extLst>
            <a:ext uri="{FF2B5EF4-FFF2-40B4-BE49-F238E27FC236}">
              <a16:creationId xmlns:a16="http://schemas.microsoft.com/office/drawing/2014/main" id="{7CB1A9D8-BC8E-456D-8980-B5696B467A62}"/>
            </a:ext>
          </a:extLst>
        </xdr:cNvPr>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161925</xdr:rowOff>
    </xdr:from>
    <xdr:to>
      <xdr:col>50</xdr:col>
      <xdr:colOff>114300</xdr:colOff>
      <xdr:row>107</xdr:row>
      <xdr:rowOff>163830</xdr:rowOff>
    </xdr:to>
    <xdr:cxnSp macro="">
      <xdr:nvCxnSpPr>
        <xdr:cNvPr id="378" name="直線コネクタ 377">
          <a:extLst>
            <a:ext uri="{FF2B5EF4-FFF2-40B4-BE49-F238E27FC236}">
              <a16:creationId xmlns:a16="http://schemas.microsoft.com/office/drawing/2014/main" id="{807E6F02-11BA-45AB-A4E6-1DF0F8395607}"/>
            </a:ext>
          </a:extLst>
        </xdr:cNvPr>
        <xdr:cNvCxnSpPr/>
      </xdr:nvCxnSpPr>
      <xdr:spPr>
        <a:xfrm flipV="1">
          <a:off x="8750300" y="1850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379" name="楕円 378">
          <a:extLst>
            <a:ext uri="{FF2B5EF4-FFF2-40B4-BE49-F238E27FC236}">
              <a16:creationId xmlns:a16="http://schemas.microsoft.com/office/drawing/2014/main" id="{6C814AB3-0B93-491C-9FA4-B79D13085B90}"/>
            </a:ext>
          </a:extLst>
        </xdr:cNvPr>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163830</xdr:rowOff>
    </xdr:to>
    <xdr:cxnSp macro="">
      <xdr:nvCxnSpPr>
        <xdr:cNvPr id="380" name="直線コネクタ 379">
          <a:extLst>
            <a:ext uri="{FF2B5EF4-FFF2-40B4-BE49-F238E27FC236}">
              <a16:creationId xmlns:a16="http://schemas.microsoft.com/office/drawing/2014/main" id="{8F706625-9A9E-428C-BF4A-BF5134DF6B32}"/>
            </a:ext>
          </a:extLst>
        </xdr:cNvPr>
        <xdr:cNvCxnSpPr/>
      </xdr:nvCxnSpPr>
      <xdr:spPr>
        <a:xfrm>
          <a:off x="7861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381" name="楕円 380">
          <a:extLst>
            <a:ext uri="{FF2B5EF4-FFF2-40B4-BE49-F238E27FC236}">
              <a16:creationId xmlns:a16="http://schemas.microsoft.com/office/drawing/2014/main" id="{5EE74BAC-6C37-4793-A0CA-FCDAF80C91BC}"/>
            </a:ext>
          </a:extLst>
        </xdr:cNvPr>
        <xdr:cNvSpPr/>
      </xdr:nvSpPr>
      <xdr:spPr>
        <a:xfrm>
          <a:off x="692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163830</xdr:rowOff>
    </xdr:to>
    <xdr:cxnSp macro="">
      <xdr:nvCxnSpPr>
        <xdr:cNvPr id="382" name="直線コネクタ 381">
          <a:extLst>
            <a:ext uri="{FF2B5EF4-FFF2-40B4-BE49-F238E27FC236}">
              <a16:creationId xmlns:a16="http://schemas.microsoft.com/office/drawing/2014/main" id="{C23BDC78-E1C1-4A8F-8DE3-74F688B13C23}"/>
            </a:ext>
          </a:extLst>
        </xdr:cNvPr>
        <xdr:cNvCxnSpPr/>
      </xdr:nvCxnSpPr>
      <xdr:spPr>
        <a:xfrm>
          <a:off x="6972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83" name="n_1aveValue【市民会館】&#10;一人当たり面積">
          <a:extLst>
            <a:ext uri="{FF2B5EF4-FFF2-40B4-BE49-F238E27FC236}">
              <a16:creationId xmlns:a16="http://schemas.microsoft.com/office/drawing/2014/main" id="{B24B53FE-E9DB-4716-82AB-B3553BD8B3F3}"/>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4" name="n_2aveValue【市民会館】&#10;一人当たり面積">
          <a:extLst>
            <a:ext uri="{FF2B5EF4-FFF2-40B4-BE49-F238E27FC236}">
              <a16:creationId xmlns:a16="http://schemas.microsoft.com/office/drawing/2014/main" id="{FD95B960-068A-4EAD-B6D9-1DD3A302743B}"/>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5" name="n_3aveValue【市民会館】&#10;一人当たり面積">
          <a:extLst>
            <a:ext uri="{FF2B5EF4-FFF2-40B4-BE49-F238E27FC236}">
              <a16:creationId xmlns:a16="http://schemas.microsoft.com/office/drawing/2014/main" id="{58A3DF84-268D-48B0-ACD6-2D716AD78CCC}"/>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86" name="n_4aveValue【市民会館】&#10;一人当たり面積">
          <a:extLst>
            <a:ext uri="{FF2B5EF4-FFF2-40B4-BE49-F238E27FC236}">
              <a16:creationId xmlns:a16="http://schemas.microsoft.com/office/drawing/2014/main" id="{6AF02990-A498-4AD9-9801-4DCE95137387}"/>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32402</xdr:rowOff>
    </xdr:from>
    <xdr:ext cx="469744" cy="259045"/>
    <xdr:sp macro="" textlink="">
      <xdr:nvSpPr>
        <xdr:cNvPr id="387" name="n_1mainValue【市民会館】&#10;一人当たり面積">
          <a:extLst>
            <a:ext uri="{FF2B5EF4-FFF2-40B4-BE49-F238E27FC236}">
              <a16:creationId xmlns:a16="http://schemas.microsoft.com/office/drawing/2014/main" id="{4E9B4FAD-6586-49CB-8C37-E8A96FAD7B2A}"/>
            </a:ext>
          </a:extLst>
        </xdr:cNvPr>
        <xdr:cNvSpPr txBox="1"/>
      </xdr:nvSpPr>
      <xdr:spPr>
        <a:xfrm>
          <a:off x="9391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388" name="n_2mainValue【市民会館】&#10;一人当たり面積">
          <a:extLst>
            <a:ext uri="{FF2B5EF4-FFF2-40B4-BE49-F238E27FC236}">
              <a16:creationId xmlns:a16="http://schemas.microsoft.com/office/drawing/2014/main" id="{E0AD2C84-ABE6-4D0A-9581-FE7F9A24D0C1}"/>
            </a:ext>
          </a:extLst>
        </xdr:cNvPr>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389" name="n_3mainValue【市民会館】&#10;一人当たり面積">
          <a:extLst>
            <a:ext uri="{FF2B5EF4-FFF2-40B4-BE49-F238E27FC236}">
              <a16:creationId xmlns:a16="http://schemas.microsoft.com/office/drawing/2014/main" id="{38A718BC-646A-429C-AAF5-B4CF8AF7CBE2}"/>
            </a:ext>
          </a:extLst>
        </xdr:cNvPr>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390" name="n_4mainValue【市民会館】&#10;一人当たり面積">
          <a:extLst>
            <a:ext uri="{FF2B5EF4-FFF2-40B4-BE49-F238E27FC236}">
              <a16:creationId xmlns:a16="http://schemas.microsoft.com/office/drawing/2014/main" id="{774F9D2D-2C5B-49FE-AC16-0B512030CACC}"/>
            </a:ext>
          </a:extLst>
        </xdr:cNvPr>
        <xdr:cNvSpPr txBox="1"/>
      </xdr:nvSpPr>
      <xdr:spPr>
        <a:xfrm>
          <a:off x="6737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9F95A000-D41E-4ABB-A89C-593B1AC30C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355AF352-1D02-45F6-B0DB-68762D0C8D5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9190540-28D9-4920-B884-6C9A5D5E91B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EBAE6E7-ADB2-43ED-8877-651C11A10C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7C7D138-7BFA-4517-8DE7-C36589DB22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B96B3C7E-1914-4A9E-AE2F-73D8688A70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C18C1FD-4086-4454-86E5-CB0A16921A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EA3E80E9-3DC3-428D-832E-0B87D1EA4B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8626A252-0A5A-472D-B6D0-EC0B753EAA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D7689D62-649B-4AC1-B244-6F2646C8A6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6A6C5D4-929A-4394-8661-3D36F1EA97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4F5FA7A-6BDB-4F5F-9542-E7B0F7B1BA7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52ECB17D-C886-4BFC-93AF-833399D1A0A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99CDC3C6-C81B-4CC4-A16C-986C5875CB3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79DE060-85E3-4F1A-9EF8-B16C6E9855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7E23261-E54A-449A-A063-4CBB157B6A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76D94A06-F9D2-4FCB-B6B3-05874666050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B8AB38B6-4A0C-41A9-9D58-553B632833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2D20CCB-4AA0-425B-9104-829156F7EAD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5CAE1025-E9B0-4C29-91AC-07A07428EEF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6078651F-8FB7-45ED-904D-0864B0031B2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D62AD1A-E1F8-44D2-8CBB-312C91C6AF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76A935BD-EC8F-4290-BFA0-478DBAF5397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BEFA6E4B-6F25-4030-B99A-030292C056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CA559528-A3E4-455D-8675-FB0CF0A3117A}"/>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BA9271EA-A3E6-4EAD-B21F-95AD0134E12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B7A4DD07-8086-47A7-8613-4F5B17C8D37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20C18DD9-BB02-4CC3-9006-A14348457968}"/>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D5012116-7553-4E7B-BA2B-8335C88D55A8}"/>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492B59A3-EE6A-416A-8029-D015AED023A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ABD75481-2DA3-49E6-ABB3-2ED4CF6D4C66}"/>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3A6A4E6C-CD04-4469-8D4C-4DFDA5AFD715}"/>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9A21EEE8-5D54-405F-A7F8-18473F0243E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038CE38F-7EBA-4884-A111-5DDF7ECC5657}"/>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969ADB1C-1E5B-4C99-9A8F-6CBFCEA057FB}"/>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A68EE167-A09C-4CCB-AC25-C13ABA14ED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554288E-91EB-4CD8-A114-D72A7707F1C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E10194F-69AA-439E-ABD0-39508776265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539A16C-E25F-4DB1-8A9F-A367CE6AAF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66D2A81-055A-48EF-9DB7-F715B54BB6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31" name="楕円 430">
          <a:extLst>
            <a:ext uri="{FF2B5EF4-FFF2-40B4-BE49-F238E27FC236}">
              <a16:creationId xmlns:a16="http://schemas.microsoft.com/office/drawing/2014/main" id="{B201CD50-78A7-408F-A66D-9A5D605D8022}"/>
            </a:ext>
          </a:extLst>
        </xdr:cNvPr>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127652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15CA32B3-9E65-45C2-A829-5404B30202CC}"/>
            </a:ext>
          </a:extLst>
        </xdr:cNvPr>
        <xdr:cNvSpPr txBox="1"/>
      </xdr:nvSpPr>
      <xdr:spPr>
        <a:xfrm>
          <a:off x="16357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33" name="楕円 432">
          <a:extLst>
            <a:ext uri="{FF2B5EF4-FFF2-40B4-BE49-F238E27FC236}">
              <a16:creationId xmlns:a16="http://schemas.microsoft.com/office/drawing/2014/main" id="{A7BC8A57-97FE-405D-842F-C166CD8D5DF4}"/>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28575</xdr:rowOff>
    </xdr:to>
    <xdr:cxnSp macro="">
      <xdr:nvCxnSpPr>
        <xdr:cNvPr id="434" name="直線コネクタ 433">
          <a:extLst>
            <a:ext uri="{FF2B5EF4-FFF2-40B4-BE49-F238E27FC236}">
              <a16:creationId xmlns:a16="http://schemas.microsoft.com/office/drawing/2014/main" id="{3F6AED2B-6CF6-4768-8F0F-FD037B591F11}"/>
            </a:ext>
          </a:extLst>
        </xdr:cNvPr>
        <xdr:cNvCxnSpPr/>
      </xdr:nvCxnSpPr>
      <xdr:spPr>
        <a:xfrm>
          <a:off x="15481300" y="64922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435" name="楕円 434">
          <a:extLst>
            <a:ext uri="{FF2B5EF4-FFF2-40B4-BE49-F238E27FC236}">
              <a16:creationId xmlns:a16="http://schemas.microsoft.com/office/drawing/2014/main" id="{E29A5FD4-371A-4890-A47F-C7E597DDB70D}"/>
            </a:ext>
          </a:extLst>
        </xdr:cNvPr>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148590</xdr:rowOff>
    </xdr:to>
    <xdr:cxnSp macro="">
      <xdr:nvCxnSpPr>
        <xdr:cNvPr id="436" name="直線コネクタ 435">
          <a:extLst>
            <a:ext uri="{FF2B5EF4-FFF2-40B4-BE49-F238E27FC236}">
              <a16:creationId xmlns:a16="http://schemas.microsoft.com/office/drawing/2014/main" id="{6B11F619-EB99-4EFD-871A-194A4D91D1A3}"/>
            </a:ext>
          </a:extLst>
        </xdr:cNvPr>
        <xdr:cNvCxnSpPr/>
      </xdr:nvCxnSpPr>
      <xdr:spPr>
        <a:xfrm>
          <a:off x="14592300" y="6440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37" name="楕円 436">
          <a:extLst>
            <a:ext uri="{FF2B5EF4-FFF2-40B4-BE49-F238E27FC236}">
              <a16:creationId xmlns:a16="http://schemas.microsoft.com/office/drawing/2014/main" id="{1FC1C100-F692-41BE-BCD4-8DAB9D887E7D}"/>
            </a:ext>
          </a:extLst>
        </xdr:cNvPr>
        <xdr:cNvSpPr/>
      </xdr:nvSpPr>
      <xdr:spPr>
        <a:xfrm>
          <a:off x="13652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45720</xdr:rowOff>
    </xdr:from>
    <xdr:to>
      <xdr:col>76</xdr:col>
      <xdr:colOff>114300</xdr:colOff>
      <xdr:row>37</xdr:row>
      <xdr:rowOff>97155</xdr:rowOff>
    </xdr:to>
    <xdr:cxnSp macro="">
      <xdr:nvCxnSpPr>
        <xdr:cNvPr id="438" name="直線コネクタ 437">
          <a:extLst>
            <a:ext uri="{FF2B5EF4-FFF2-40B4-BE49-F238E27FC236}">
              <a16:creationId xmlns:a16="http://schemas.microsoft.com/office/drawing/2014/main" id="{5F071320-CC52-47E6-BDE2-841CD7AB4FD0}"/>
            </a:ext>
          </a:extLst>
        </xdr:cNvPr>
        <xdr:cNvCxnSpPr/>
      </xdr:nvCxnSpPr>
      <xdr:spPr>
        <a:xfrm>
          <a:off x="13703300" y="638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439" name="楕円 438">
          <a:extLst>
            <a:ext uri="{FF2B5EF4-FFF2-40B4-BE49-F238E27FC236}">
              <a16:creationId xmlns:a16="http://schemas.microsoft.com/office/drawing/2014/main" id="{85ED95AA-1521-42F1-A277-C639BA2D4BFC}"/>
            </a:ext>
          </a:extLst>
        </xdr:cNvPr>
        <xdr:cNvSpPr/>
      </xdr:nvSpPr>
      <xdr:spPr>
        <a:xfrm>
          <a:off x="1276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45720</xdr:rowOff>
    </xdr:to>
    <xdr:cxnSp macro="">
      <xdr:nvCxnSpPr>
        <xdr:cNvPr id="440" name="直線コネクタ 439">
          <a:extLst>
            <a:ext uri="{FF2B5EF4-FFF2-40B4-BE49-F238E27FC236}">
              <a16:creationId xmlns:a16="http://schemas.microsoft.com/office/drawing/2014/main" id="{28874CA6-C512-4E39-871B-57046B0F8568}"/>
            </a:ext>
          </a:extLst>
        </xdr:cNvPr>
        <xdr:cNvCxnSpPr/>
      </xdr:nvCxnSpPr>
      <xdr:spPr>
        <a:xfrm>
          <a:off x="12814300" y="63398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A0B55289-BBA2-4DF4-A3E1-7153CBBFAA8D}"/>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AD287F90-FEFE-4F55-B960-FAD824BEA571}"/>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5D02F8D0-5387-44C9-AF70-144CDE22A3DF}"/>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30E103F0-29B9-44EF-A61F-48255DDE82CF}"/>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2F8F06DD-AE8D-41AF-8D45-403EB75297BC}"/>
            </a:ext>
          </a:extLst>
        </xdr:cNvPr>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164482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A1EFB397-61D8-4436-B57E-4273ADE388F0}"/>
            </a:ext>
          </a:extLst>
        </xdr:cNvPr>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6B8584C9-101C-45D2-A56F-1B5AC1D9C68A}"/>
            </a:ext>
          </a:extLst>
        </xdr:cNvPr>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FEA84D22-FDF3-4309-B6C9-761D3DF9BEE2}"/>
            </a:ext>
          </a:extLst>
        </xdr:cNvPr>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C968EF6-082C-47C1-8E40-EA0186639B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39E934ED-152C-40E2-AEB3-44B5EC403AF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E1181461-152E-4E5E-932A-BC666A8704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2359CC99-2E89-47CA-B9C3-4CF1951E17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A72B64FB-CD64-4A36-B03A-EB80A149B6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3C767606-3E11-46B7-86AC-4D2F178F16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CBC676F-18BA-44FC-9E58-1542227DB3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5643868-9ECE-4B1B-AEBB-838E2A1DE9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E94869F0-AF9A-4578-B130-4F787A277A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608C239-E47C-4684-B61C-5680A9CC9BE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CC381E4-2AF2-42A5-A4A8-51F1C071B0F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624A3D78-B91A-4010-8B3C-970EF9A849C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4D08C77B-0C1F-40E7-A7F1-0A7C3F917B9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B65A5CB4-4424-42FB-9F5B-1126EEFD990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DF75B863-1FDE-46FF-B341-88048A30327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2D87C350-13B4-4A25-A2BC-2982BF7CD75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F3269ADC-4F47-4FF4-B24E-8550EBAA604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82DE75C5-C02B-4033-9E0A-D2BD41643F7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61F2FC47-B827-4362-B460-112CD4173AF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52D2AAA5-5D8E-4A9B-9B19-1604A71AE16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AB012E5-E43E-489C-8872-D89199DEAE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785CF9F-8C75-4C7F-A26E-025A73A78B7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8904C025-947B-4F10-8351-59A5FF8712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C8B982AB-F89B-40C6-91EE-1CD5C645144D}"/>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F8D1991F-919A-415F-94C3-AFE4CF9B0DAD}"/>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FDEDC148-2C25-483E-90CF-BF2B771B369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1271B57B-6AA9-492C-A670-DA47D6CDD8F1}"/>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B9CCD126-FEB4-494C-9F62-2577EBE0D137}"/>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FF9A36B9-0502-4E45-9E54-EA31BB9C4FC2}"/>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49FF07CB-4FCF-47A6-BC2F-3F00AD61CCA6}"/>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B2C0D0CA-A456-4A9F-9831-8CF9062AD9C7}"/>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50F246DD-E12D-40D0-BF67-676499E80D56}"/>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FCC05B49-7019-41E3-9472-51F01C933B8F}"/>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7D839081-382D-4FDD-94C9-726F9388F93E}"/>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8EFE38B-0BDF-451B-95FD-C4FC35F266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573319C-3A50-412C-8277-28687D22B64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5FE9379-3C65-45DE-BC57-AC3E44D909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2F357F1-EA99-4794-B3A6-F1908FE43F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A2CF76D-C6AA-4D49-9E9F-C8AA0FE320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77224</xdr:rowOff>
    </xdr:from>
    <xdr:to>
      <xdr:col>116</xdr:col>
      <xdr:colOff>114300</xdr:colOff>
      <xdr:row>39</xdr:row>
      <xdr:rowOff>7374</xdr:rowOff>
    </xdr:to>
    <xdr:sp macro="" textlink="">
      <xdr:nvSpPr>
        <xdr:cNvPr id="488" name="楕円 487">
          <a:extLst>
            <a:ext uri="{FF2B5EF4-FFF2-40B4-BE49-F238E27FC236}">
              <a16:creationId xmlns:a16="http://schemas.microsoft.com/office/drawing/2014/main" id="{EBAA503B-8476-4EE3-8D4D-B64279D9C333}"/>
            </a:ext>
          </a:extLst>
        </xdr:cNvPr>
        <xdr:cNvSpPr/>
      </xdr:nvSpPr>
      <xdr:spPr>
        <a:xfrm>
          <a:off x="22110700" y="65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100101</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1093EED7-D05C-412F-8E3A-A7949DEFDC38}"/>
            </a:ext>
          </a:extLst>
        </xdr:cNvPr>
        <xdr:cNvSpPr txBox="1"/>
      </xdr:nvSpPr>
      <xdr:spPr>
        <a:xfrm>
          <a:off x="22199600" y="64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82683</xdr:rowOff>
    </xdr:from>
    <xdr:to>
      <xdr:col>112</xdr:col>
      <xdr:colOff>38100</xdr:colOff>
      <xdr:row>39</xdr:row>
      <xdr:rowOff>12833</xdr:rowOff>
    </xdr:to>
    <xdr:sp macro="" textlink="">
      <xdr:nvSpPr>
        <xdr:cNvPr id="490" name="楕円 489">
          <a:extLst>
            <a:ext uri="{FF2B5EF4-FFF2-40B4-BE49-F238E27FC236}">
              <a16:creationId xmlns:a16="http://schemas.microsoft.com/office/drawing/2014/main" id="{9703780A-6418-48B3-B9C6-0C597DDA9001}"/>
            </a:ext>
          </a:extLst>
        </xdr:cNvPr>
        <xdr:cNvSpPr/>
      </xdr:nvSpPr>
      <xdr:spPr>
        <a:xfrm>
          <a:off x="21272500" y="65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128024</xdr:rowOff>
    </xdr:from>
    <xdr:to>
      <xdr:col>116</xdr:col>
      <xdr:colOff>63500</xdr:colOff>
      <xdr:row>38</xdr:row>
      <xdr:rowOff>133483</xdr:rowOff>
    </xdr:to>
    <xdr:cxnSp macro="">
      <xdr:nvCxnSpPr>
        <xdr:cNvPr id="491" name="直線コネクタ 490">
          <a:extLst>
            <a:ext uri="{FF2B5EF4-FFF2-40B4-BE49-F238E27FC236}">
              <a16:creationId xmlns:a16="http://schemas.microsoft.com/office/drawing/2014/main" id="{4E7606CA-607A-43B3-8206-BD953FBD397C}"/>
            </a:ext>
          </a:extLst>
        </xdr:cNvPr>
        <xdr:cNvCxnSpPr/>
      </xdr:nvCxnSpPr>
      <xdr:spPr>
        <a:xfrm flipV="1">
          <a:off x="21323300" y="6643124"/>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86958</xdr:rowOff>
    </xdr:from>
    <xdr:to>
      <xdr:col>107</xdr:col>
      <xdr:colOff>101600</xdr:colOff>
      <xdr:row>39</xdr:row>
      <xdr:rowOff>17108</xdr:rowOff>
    </xdr:to>
    <xdr:sp macro="" textlink="">
      <xdr:nvSpPr>
        <xdr:cNvPr id="492" name="楕円 491">
          <a:extLst>
            <a:ext uri="{FF2B5EF4-FFF2-40B4-BE49-F238E27FC236}">
              <a16:creationId xmlns:a16="http://schemas.microsoft.com/office/drawing/2014/main" id="{60C385F2-D11B-4303-90FC-79837C957CC1}"/>
            </a:ext>
          </a:extLst>
        </xdr:cNvPr>
        <xdr:cNvSpPr/>
      </xdr:nvSpPr>
      <xdr:spPr>
        <a:xfrm>
          <a:off x="20383500" y="66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133483</xdr:rowOff>
    </xdr:from>
    <xdr:to>
      <xdr:col>111</xdr:col>
      <xdr:colOff>177800</xdr:colOff>
      <xdr:row>38</xdr:row>
      <xdr:rowOff>137758</xdr:rowOff>
    </xdr:to>
    <xdr:cxnSp macro="">
      <xdr:nvCxnSpPr>
        <xdr:cNvPr id="493" name="直線コネクタ 492">
          <a:extLst>
            <a:ext uri="{FF2B5EF4-FFF2-40B4-BE49-F238E27FC236}">
              <a16:creationId xmlns:a16="http://schemas.microsoft.com/office/drawing/2014/main" id="{80D91225-CF16-47C6-89E2-87D673577599}"/>
            </a:ext>
          </a:extLst>
        </xdr:cNvPr>
        <xdr:cNvCxnSpPr/>
      </xdr:nvCxnSpPr>
      <xdr:spPr>
        <a:xfrm flipV="1">
          <a:off x="20434300" y="6648583"/>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90185</xdr:rowOff>
    </xdr:from>
    <xdr:to>
      <xdr:col>102</xdr:col>
      <xdr:colOff>165100</xdr:colOff>
      <xdr:row>39</xdr:row>
      <xdr:rowOff>20335</xdr:rowOff>
    </xdr:to>
    <xdr:sp macro="" textlink="">
      <xdr:nvSpPr>
        <xdr:cNvPr id="494" name="楕円 493">
          <a:extLst>
            <a:ext uri="{FF2B5EF4-FFF2-40B4-BE49-F238E27FC236}">
              <a16:creationId xmlns:a16="http://schemas.microsoft.com/office/drawing/2014/main" id="{F22284C5-E782-401A-9B2D-E249593BD91B}"/>
            </a:ext>
          </a:extLst>
        </xdr:cNvPr>
        <xdr:cNvSpPr/>
      </xdr:nvSpPr>
      <xdr:spPr>
        <a:xfrm>
          <a:off x="19494500" y="6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137758</xdr:rowOff>
    </xdr:from>
    <xdr:to>
      <xdr:col>107</xdr:col>
      <xdr:colOff>50800</xdr:colOff>
      <xdr:row>38</xdr:row>
      <xdr:rowOff>140985</xdr:rowOff>
    </xdr:to>
    <xdr:cxnSp macro="">
      <xdr:nvCxnSpPr>
        <xdr:cNvPr id="495" name="直線コネクタ 494">
          <a:extLst>
            <a:ext uri="{FF2B5EF4-FFF2-40B4-BE49-F238E27FC236}">
              <a16:creationId xmlns:a16="http://schemas.microsoft.com/office/drawing/2014/main" id="{5E3212D0-92AA-4F6D-8F54-FDF502AC1BC3}"/>
            </a:ext>
          </a:extLst>
        </xdr:cNvPr>
        <xdr:cNvCxnSpPr/>
      </xdr:nvCxnSpPr>
      <xdr:spPr>
        <a:xfrm flipV="1">
          <a:off x="19545300" y="6652858"/>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98929</xdr:rowOff>
    </xdr:from>
    <xdr:to>
      <xdr:col>98</xdr:col>
      <xdr:colOff>38100</xdr:colOff>
      <xdr:row>39</xdr:row>
      <xdr:rowOff>29079</xdr:rowOff>
    </xdr:to>
    <xdr:sp macro="" textlink="">
      <xdr:nvSpPr>
        <xdr:cNvPr id="496" name="楕円 495">
          <a:extLst>
            <a:ext uri="{FF2B5EF4-FFF2-40B4-BE49-F238E27FC236}">
              <a16:creationId xmlns:a16="http://schemas.microsoft.com/office/drawing/2014/main" id="{E103732A-7798-40E1-A9BE-1E80D150AF6A}"/>
            </a:ext>
          </a:extLst>
        </xdr:cNvPr>
        <xdr:cNvSpPr/>
      </xdr:nvSpPr>
      <xdr:spPr>
        <a:xfrm>
          <a:off x="18605500" y="66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140985</xdr:rowOff>
    </xdr:from>
    <xdr:to>
      <xdr:col>102</xdr:col>
      <xdr:colOff>114300</xdr:colOff>
      <xdr:row>38</xdr:row>
      <xdr:rowOff>149729</xdr:rowOff>
    </xdr:to>
    <xdr:cxnSp macro="">
      <xdr:nvCxnSpPr>
        <xdr:cNvPr id="497" name="直線コネクタ 496">
          <a:extLst>
            <a:ext uri="{FF2B5EF4-FFF2-40B4-BE49-F238E27FC236}">
              <a16:creationId xmlns:a16="http://schemas.microsoft.com/office/drawing/2014/main" id="{29F9C439-B1E9-4777-BEF9-5285AE5DC7E7}"/>
            </a:ext>
          </a:extLst>
        </xdr:cNvPr>
        <xdr:cNvCxnSpPr/>
      </xdr:nvCxnSpPr>
      <xdr:spPr>
        <a:xfrm flipV="1">
          <a:off x="18656300" y="6656085"/>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3DA035C6-A274-493E-9C48-F5960D17820C}"/>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3947BFEC-AF0D-42E7-B0E5-625079DE9E53}"/>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1E0108B7-E8DE-455D-B121-E977B06DADAA}"/>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722B606-8557-4EDA-AC95-5BCDF537FF20}"/>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29360</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2B501ED8-6B75-46D2-BC21-3D08BEE0F67F}"/>
            </a:ext>
          </a:extLst>
        </xdr:cNvPr>
        <xdr:cNvSpPr txBox="1"/>
      </xdr:nvSpPr>
      <xdr:spPr>
        <a:xfrm>
          <a:off x="21011095" y="637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33635</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65BBFBBD-C801-4155-85AD-978DC5AEEFD5}"/>
            </a:ext>
          </a:extLst>
        </xdr:cNvPr>
        <xdr:cNvSpPr txBox="1"/>
      </xdr:nvSpPr>
      <xdr:spPr>
        <a:xfrm>
          <a:off x="20134795" y="63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36862</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B13B6D13-586A-429B-9ADF-20554EFDB5DB}"/>
            </a:ext>
          </a:extLst>
        </xdr:cNvPr>
        <xdr:cNvSpPr txBox="1"/>
      </xdr:nvSpPr>
      <xdr:spPr>
        <a:xfrm>
          <a:off x="19245795" y="63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45606</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141A4F07-95F9-4F9D-B576-EF1D35AE3301}"/>
            </a:ext>
          </a:extLst>
        </xdr:cNvPr>
        <xdr:cNvSpPr txBox="1"/>
      </xdr:nvSpPr>
      <xdr:spPr>
        <a:xfrm>
          <a:off x="18356795" y="638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475EC9A0-E3FF-4E03-9E81-C6CBA0C79C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B0DA8953-4926-4414-AD0A-CC0660DDD9F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69B52E9D-D844-4FB7-B34A-E791ED999E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4A884166-291F-4770-80FD-2F11423DD8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211152C3-60FD-4DE1-9814-83FF20AE2C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FF1392F9-836C-439B-84E0-7E7D50FBE2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342058D-83DE-40ED-97FC-EF06FBA9B5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CE05A9EE-5500-4917-8679-B8B07D3704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8DAEBE23-9EEF-4877-9BB6-C1FFBDB816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FB9D019A-23A3-4C29-9462-1CADBFBB27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21B23C82-4202-4208-8522-464CDF8410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7146073A-7186-4B05-8946-EDC73628A40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49F453F3-CD94-44B3-9BFE-C6F806F3880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6671F53E-E93A-4992-B229-D1D741C1C14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4D120AB4-D93B-4F3C-B6BB-109FC4D5C7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202F6C0D-7D17-4843-967D-75754F38DF4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A522901C-D8DA-42D8-93A1-E279D2FFE77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15027D20-BB5C-4C8A-8090-CAC0937D05D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A619243E-4E78-47B4-9388-4CAAB6491A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81F06A08-F57D-4313-A308-1FBB9E5AB2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956E72D6-02B6-4592-B565-CB1675BE33A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76A06AA9-750F-4B3E-AE2B-12520A5810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34633125-A43D-41DC-885C-AB4D2E05E74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E7D9BFD3-69CB-451A-8771-0A27813243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4FD6796F-500E-4F16-BFE7-038764CF1BF6}"/>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D56FEA26-C44C-42FE-B8FD-167FFB9D1CB5}"/>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C2F86C3A-37E5-436D-8D78-C9E7CF3018D3}"/>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5F9FC370-2D45-492D-B095-D5238BC3C53B}"/>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4" name="直線コネクタ 533">
          <a:extLst>
            <a:ext uri="{FF2B5EF4-FFF2-40B4-BE49-F238E27FC236}">
              <a16:creationId xmlns:a16="http://schemas.microsoft.com/office/drawing/2014/main" id="{0A075790-A65E-4991-A9AD-C5E91B48E7BA}"/>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40022</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ABE90BAC-CC8B-4278-BFC2-2B72ADACCA1A}"/>
            </a:ext>
          </a:extLst>
        </xdr:cNvPr>
        <xdr:cNvSpPr txBox="1"/>
      </xdr:nvSpPr>
      <xdr:spPr>
        <a:xfrm>
          <a:off x="16357600"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6" name="フローチャート: 判断 535">
          <a:extLst>
            <a:ext uri="{FF2B5EF4-FFF2-40B4-BE49-F238E27FC236}">
              <a16:creationId xmlns:a16="http://schemas.microsoft.com/office/drawing/2014/main" id="{6D9429A7-5FE3-4006-8EA5-9AE300F22FCE}"/>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7" name="フローチャート: 判断 536">
          <a:extLst>
            <a:ext uri="{FF2B5EF4-FFF2-40B4-BE49-F238E27FC236}">
              <a16:creationId xmlns:a16="http://schemas.microsoft.com/office/drawing/2014/main" id="{FBC46DFA-4EC3-4C29-BE19-A93F968D7A9C}"/>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38" name="フローチャート: 判断 537">
          <a:extLst>
            <a:ext uri="{FF2B5EF4-FFF2-40B4-BE49-F238E27FC236}">
              <a16:creationId xmlns:a16="http://schemas.microsoft.com/office/drawing/2014/main" id="{39AAEBBF-E74E-41B7-A724-D0712DBDF982}"/>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39" name="フローチャート: 判断 538">
          <a:extLst>
            <a:ext uri="{FF2B5EF4-FFF2-40B4-BE49-F238E27FC236}">
              <a16:creationId xmlns:a16="http://schemas.microsoft.com/office/drawing/2014/main" id="{E39BB8F6-A7D5-45E6-845F-E36337C74CEA}"/>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0" name="フローチャート: 判断 539">
          <a:extLst>
            <a:ext uri="{FF2B5EF4-FFF2-40B4-BE49-F238E27FC236}">
              <a16:creationId xmlns:a16="http://schemas.microsoft.com/office/drawing/2014/main" id="{A9E77CEE-36CF-4665-A533-B7E80678FD81}"/>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F7BA3F6-BEEC-472F-98B0-19ECBD4554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0F45C28-491D-4139-81E4-0A7E52D3D7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448307F-7AFD-44E2-B085-3A21F68C67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B325CFA-EEF2-44EC-8435-0F036FBA56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8B2E115-EBDB-4288-882A-9859582965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546" name="楕円 545">
          <a:extLst>
            <a:ext uri="{FF2B5EF4-FFF2-40B4-BE49-F238E27FC236}">
              <a16:creationId xmlns:a16="http://schemas.microsoft.com/office/drawing/2014/main" id="{3BD264BE-85E3-43E9-A791-637194880281}"/>
            </a:ext>
          </a:extLst>
        </xdr:cNvPr>
        <xdr:cNvSpPr/>
      </xdr:nvSpPr>
      <xdr:spPr>
        <a:xfrm>
          <a:off x="16268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147337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DF66F89D-9538-4E53-AA54-15879BF7F78F}"/>
            </a:ext>
          </a:extLst>
        </xdr:cNvPr>
        <xdr:cNvSpPr txBox="1"/>
      </xdr:nvSpPr>
      <xdr:spPr>
        <a:xfrm>
          <a:off x="16357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548" name="楕円 547">
          <a:extLst>
            <a:ext uri="{FF2B5EF4-FFF2-40B4-BE49-F238E27FC236}">
              <a16:creationId xmlns:a16="http://schemas.microsoft.com/office/drawing/2014/main" id="{C453E82E-3585-49B7-9FC0-BF0560ACCBA9}"/>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59</xdr:row>
      <xdr:rowOff>3810</xdr:rowOff>
    </xdr:to>
    <xdr:cxnSp macro="">
      <xdr:nvCxnSpPr>
        <xdr:cNvPr id="549" name="直線コネクタ 548">
          <a:extLst>
            <a:ext uri="{FF2B5EF4-FFF2-40B4-BE49-F238E27FC236}">
              <a16:creationId xmlns:a16="http://schemas.microsoft.com/office/drawing/2014/main" id="{3D532B17-CC2D-451D-AB9C-CA144CA1E6F7}"/>
            </a:ext>
          </a:extLst>
        </xdr:cNvPr>
        <xdr:cNvCxnSpPr/>
      </xdr:nvCxnSpPr>
      <xdr:spPr>
        <a:xfrm>
          <a:off x="15481300" y="100755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50165</xdr:rowOff>
    </xdr:from>
    <xdr:to>
      <xdr:col>76</xdr:col>
      <xdr:colOff>165100</xdr:colOff>
      <xdr:row>58</xdr:row>
      <xdr:rowOff>151765</xdr:rowOff>
    </xdr:to>
    <xdr:sp macro="" textlink="">
      <xdr:nvSpPr>
        <xdr:cNvPr id="550" name="楕円 549">
          <a:extLst>
            <a:ext uri="{FF2B5EF4-FFF2-40B4-BE49-F238E27FC236}">
              <a16:creationId xmlns:a16="http://schemas.microsoft.com/office/drawing/2014/main" id="{45714EC2-554D-4A97-BA14-CC7975D80360}"/>
            </a:ext>
          </a:extLst>
        </xdr:cNvPr>
        <xdr:cNvSpPr/>
      </xdr:nvSpPr>
      <xdr:spPr>
        <a:xfrm>
          <a:off x="1454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100965</xdr:rowOff>
    </xdr:from>
    <xdr:to>
      <xdr:col>81</xdr:col>
      <xdr:colOff>50800</xdr:colOff>
      <xdr:row>58</xdr:row>
      <xdr:rowOff>131445</xdr:rowOff>
    </xdr:to>
    <xdr:cxnSp macro="">
      <xdr:nvCxnSpPr>
        <xdr:cNvPr id="551" name="直線コネクタ 550">
          <a:extLst>
            <a:ext uri="{FF2B5EF4-FFF2-40B4-BE49-F238E27FC236}">
              <a16:creationId xmlns:a16="http://schemas.microsoft.com/office/drawing/2014/main" id="{9CEB1E34-B3A5-4B79-ABEF-C0F6FA4FB167}"/>
            </a:ext>
          </a:extLst>
        </xdr:cNvPr>
        <xdr:cNvCxnSpPr/>
      </xdr:nvCxnSpPr>
      <xdr:spPr>
        <a:xfrm>
          <a:off x="14592300" y="100450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52" name="楕円 551">
          <a:extLst>
            <a:ext uri="{FF2B5EF4-FFF2-40B4-BE49-F238E27FC236}">
              <a16:creationId xmlns:a16="http://schemas.microsoft.com/office/drawing/2014/main" id="{AF46D2D1-8607-46EB-8968-3E64C6B45E2D}"/>
            </a:ext>
          </a:extLst>
        </xdr:cNvPr>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100965</xdr:rowOff>
    </xdr:from>
    <xdr:to>
      <xdr:col>76</xdr:col>
      <xdr:colOff>114300</xdr:colOff>
      <xdr:row>59</xdr:row>
      <xdr:rowOff>9525</xdr:rowOff>
    </xdr:to>
    <xdr:cxnSp macro="">
      <xdr:nvCxnSpPr>
        <xdr:cNvPr id="553" name="直線コネクタ 552">
          <a:extLst>
            <a:ext uri="{FF2B5EF4-FFF2-40B4-BE49-F238E27FC236}">
              <a16:creationId xmlns:a16="http://schemas.microsoft.com/office/drawing/2014/main" id="{B1F1337C-51EC-4AED-B9B2-12B74F3507D0}"/>
            </a:ext>
          </a:extLst>
        </xdr:cNvPr>
        <xdr:cNvCxnSpPr/>
      </xdr:nvCxnSpPr>
      <xdr:spPr>
        <a:xfrm flipV="1">
          <a:off x="13703300" y="100450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554" name="楕円 553">
          <a:extLst>
            <a:ext uri="{FF2B5EF4-FFF2-40B4-BE49-F238E27FC236}">
              <a16:creationId xmlns:a16="http://schemas.microsoft.com/office/drawing/2014/main" id="{33BE5644-6052-452E-BADB-9D79703DF287}"/>
            </a:ext>
          </a:extLst>
        </xdr:cNvPr>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9525</xdr:rowOff>
    </xdr:to>
    <xdr:cxnSp macro="">
      <xdr:nvCxnSpPr>
        <xdr:cNvPr id="555" name="直線コネクタ 554">
          <a:extLst>
            <a:ext uri="{FF2B5EF4-FFF2-40B4-BE49-F238E27FC236}">
              <a16:creationId xmlns:a16="http://schemas.microsoft.com/office/drawing/2014/main" id="{2E62758B-F404-43DF-B454-CCFF0757D42A}"/>
            </a:ext>
          </a:extLst>
        </xdr:cNvPr>
        <xdr:cNvCxnSpPr/>
      </xdr:nvCxnSpPr>
      <xdr:spPr>
        <a:xfrm>
          <a:off x="12814300" y="100812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106697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2CC86015-4338-4599-85B1-1B71BF0CC0C4}"/>
            </a:ext>
          </a:extLst>
        </xdr:cNvPr>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04BCEE91-5846-4D99-946D-0FC32C7596F6}"/>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51452</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96CD8DF5-3916-4758-9F00-B45E73119D19}"/>
            </a:ext>
          </a:extLst>
        </xdr:cNvPr>
        <xdr:cNvSpPr txBox="1"/>
      </xdr:nvSpPr>
      <xdr:spPr>
        <a:xfrm>
          <a:off x="13500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9542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77409C2E-AA63-4F63-8C4A-A77BE9305C71}"/>
            </a:ext>
          </a:extLst>
        </xdr:cNvPr>
        <xdr:cNvSpPr txBox="1"/>
      </xdr:nvSpPr>
      <xdr:spPr>
        <a:xfrm>
          <a:off x="12611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934E15F5-5A44-442B-B1A6-1E11C093972F}"/>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168292</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342700A2-C560-40DA-A75F-8E5D636E2BF4}"/>
            </a:ext>
          </a:extLst>
        </xdr:cNvPr>
        <xdr:cNvSpPr txBox="1"/>
      </xdr:nvSpPr>
      <xdr:spPr>
        <a:xfrm>
          <a:off x="14389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0B4221A3-A5B8-473F-8C00-9C9E0C022135}"/>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16DAA24C-D9CE-43CF-ABB3-C406445669D0}"/>
            </a:ext>
          </a:extLst>
        </xdr:cNvPr>
        <xdr:cNvSpPr txBox="1"/>
      </xdr:nvSpPr>
      <xdr:spPr>
        <a:xfrm>
          <a:off x="12611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F66F7144-DD46-4932-94FB-8E0CD335BD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3E57D597-248E-48EE-8E18-345FDE027D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97EE51C-A712-4F08-9EC3-D46B0FC3E1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4125DC25-7543-4361-9106-A7C98001A2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DA91A279-ED63-4809-875B-4F629743D7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4C6EA70E-E613-44C0-8E02-EE95140255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3B6A0CCC-147B-4213-869F-5CE2810AE3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30B4E7E8-665A-49C2-8074-062DE119EB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6BF0455D-1C6A-43C0-9705-CFF5985829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65E7A787-514D-4FB5-BC01-24317536E5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AE65158-CD87-47AC-8020-037AFFC7B51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4190D05D-1C1F-4F1D-B0CF-053ECCBD156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8E5D3257-FB83-4846-B2D3-18BC53BB14E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12EEEF89-3CBD-4BB0-8875-433BE23EED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9CACD06D-7D0C-4A62-9B28-C1F3D762EF7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46F84FDF-1733-44AE-B47D-6774C2431EC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D04E0514-5384-45DF-A649-5BBAECB0406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CDB925EC-84BC-47FD-8B8E-1697D44C9DE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3AEAA132-EE18-4213-8B2A-ACFEECC41CA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32895615-6E71-4A17-9A47-532ED4EBA57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DCF44F21-7298-4A8B-92C9-43EE65F20B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6CCBB7D-3145-499B-8091-30B5205535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04D58639-5C4D-4285-8540-9A5777801A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7" name="直線コネクタ 586">
          <a:extLst>
            <a:ext uri="{FF2B5EF4-FFF2-40B4-BE49-F238E27FC236}">
              <a16:creationId xmlns:a16="http://schemas.microsoft.com/office/drawing/2014/main" id="{3EDC7DAE-CE93-4CFB-B1C4-DDECE9A8A1B0}"/>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E8B85718-CFFC-45D9-A30A-9DD9A7230E49}"/>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9" name="直線コネクタ 588">
          <a:extLst>
            <a:ext uri="{FF2B5EF4-FFF2-40B4-BE49-F238E27FC236}">
              <a16:creationId xmlns:a16="http://schemas.microsoft.com/office/drawing/2014/main" id="{DDDA5E5C-96CF-43A6-A6B6-3DE8D14E532B}"/>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819AFC18-7F98-44FA-831F-870B5F83171E}"/>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1" name="直線コネクタ 590">
          <a:extLst>
            <a:ext uri="{FF2B5EF4-FFF2-40B4-BE49-F238E27FC236}">
              <a16:creationId xmlns:a16="http://schemas.microsoft.com/office/drawing/2014/main" id="{035FD729-0AD3-4473-B257-598A97495906}"/>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0CC66683-6182-450A-A664-9490FEE7A591}"/>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3" name="フローチャート: 判断 592">
          <a:extLst>
            <a:ext uri="{FF2B5EF4-FFF2-40B4-BE49-F238E27FC236}">
              <a16:creationId xmlns:a16="http://schemas.microsoft.com/office/drawing/2014/main" id="{C7F09CEE-B65C-4952-9B11-86DCFC480AC8}"/>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4" name="フローチャート: 判断 593">
          <a:extLst>
            <a:ext uri="{FF2B5EF4-FFF2-40B4-BE49-F238E27FC236}">
              <a16:creationId xmlns:a16="http://schemas.microsoft.com/office/drawing/2014/main" id="{71BBCF7E-E21E-451E-9C04-CABCB45A2B6C}"/>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5" name="フローチャート: 判断 594">
          <a:extLst>
            <a:ext uri="{FF2B5EF4-FFF2-40B4-BE49-F238E27FC236}">
              <a16:creationId xmlns:a16="http://schemas.microsoft.com/office/drawing/2014/main" id="{A16BED05-4342-4A1F-9FA9-721F99A08318}"/>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6" name="フローチャート: 判断 595">
          <a:extLst>
            <a:ext uri="{FF2B5EF4-FFF2-40B4-BE49-F238E27FC236}">
              <a16:creationId xmlns:a16="http://schemas.microsoft.com/office/drawing/2014/main" id="{0F94D0B1-13ED-4997-B4D5-6F48CD0C8664}"/>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7" name="フローチャート: 判断 596">
          <a:extLst>
            <a:ext uri="{FF2B5EF4-FFF2-40B4-BE49-F238E27FC236}">
              <a16:creationId xmlns:a16="http://schemas.microsoft.com/office/drawing/2014/main" id="{62EB280B-6616-405A-87F0-1AA9327AA61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1119760-E462-4820-9D8C-92FAE88139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1DA7825-5960-4285-ADFD-0709C11A88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D54303E-00BF-4E49-AC90-1F4E8C8724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84B157B-0B4C-4527-9B8D-9B05B0F8F6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F71F950-F0C8-45B4-9DAE-3DF2034D58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03" name="楕円 602">
          <a:extLst>
            <a:ext uri="{FF2B5EF4-FFF2-40B4-BE49-F238E27FC236}">
              <a16:creationId xmlns:a16="http://schemas.microsoft.com/office/drawing/2014/main" id="{2D0B6DC9-3137-4109-A4FD-5D7B63C4DF27}"/>
            </a:ext>
          </a:extLst>
        </xdr:cNvPr>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45737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9F9DE0DD-F9D3-4C57-AF9F-1244A279D11F}"/>
            </a:ext>
          </a:extLst>
        </xdr:cNvPr>
        <xdr:cNvSpPr txBox="1"/>
      </xdr:nvSpPr>
      <xdr:spPr>
        <a:xfrm>
          <a:off x="22199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605" name="楕円 604">
          <a:extLst>
            <a:ext uri="{FF2B5EF4-FFF2-40B4-BE49-F238E27FC236}">
              <a16:creationId xmlns:a16="http://schemas.microsoft.com/office/drawing/2014/main" id="{37AF0835-1568-4BEA-B9D1-10D1D119EEA7}"/>
            </a:ext>
          </a:extLst>
        </xdr:cNvPr>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118110</xdr:rowOff>
    </xdr:from>
    <xdr:to>
      <xdr:col>116</xdr:col>
      <xdr:colOff>63500</xdr:colOff>
      <xdr:row>62</xdr:row>
      <xdr:rowOff>121920</xdr:rowOff>
    </xdr:to>
    <xdr:cxnSp macro="">
      <xdr:nvCxnSpPr>
        <xdr:cNvPr id="606" name="直線コネクタ 605">
          <a:extLst>
            <a:ext uri="{FF2B5EF4-FFF2-40B4-BE49-F238E27FC236}">
              <a16:creationId xmlns:a16="http://schemas.microsoft.com/office/drawing/2014/main" id="{93FF955A-EA77-45C6-A980-F7BBC00376E2}"/>
            </a:ext>
          </a:extLst>
        </xdr:cNvPr>
        <xdr:cNvCxnSpPr/>
      </xdr:nvCxnSpPr>
      <xdr:spPr>
        <a:xfrm flipV="1">
          <a:off x="21323300" y="1074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607" name="楕円 606">
          <a:extLst>
            <a:ext uri="{FF2B5EF4-FFF2-40B4-BE49-F238E27FC236}">
              <a16:creationId xmlns:a16="http://schemas.microsoft.com/office/drawing/2014/main" id="{6455E957-92C1-449A-98D3-4779C1621713}"/>
            </a:ext>
          </a:extLst>
        </xdr:cNvPr>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121920</xdr:rowOff>
    </xdr:to>
    <xdr:cxnSp macro="">
      <xdr:nvCxnSpPr>
        <xdr:cNvPr id="608" name="直線コネクタ 607">
          <a:extLst>
            <a:ext uri="{FF2B5EF4-FFF2-40B4-BE49-F238E27FC236}">
              <a16:creationId xmlns:a16="http://schemas.microsoft.com/office/drawing/2014/main" id="{66211C6A-5E79-4556-9E5C-279694526759}"/>
            </a:ext>
          </a:extLst>
        </xdr:cNvPr>
        <xdr:cNvCxnSpPr/>
      </xdr:nvCxnSpPr>
      <xdr:spPr>
        <a:xfrm>
          <a:off x="20434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09" name="楕円 608">
          <a:extLst>
            <a:ext uri="{FF2B5EF4-FFF2-40B4-BE49-F238E27FC236}">
              <a16:creationId xmlns:a16="http://schemas.microsoft.com/office/drawing/2014/main" id="{5F9EE2F6-F33F-46ED-ACA8-53CBE5DA777A}"/>
            </a:ext>
          </a:extLst>
        </xdr:cNvPr>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121920</xdr:rowOff>
    </xdr:to>
    <xdr:cxnSp macro="">
      <xdr:nvCxnSpPr>
        <xdr:cNvPr id="610" name="直線コネクタ 609">
          <a:extLst>
            <a:ext uri="{FF2B5EF4-FFF2-40B4-BE49-F238E27FC236}">
              <a16:creationId xmlns:a16="http://schemas.microsoft.com/office/drawing/2014/main" id="{103300FA-2D3D-4993-8B8A-FCA48A0BD079}"/>
            </a:ext>
          </a:extLst>
        </xdr:cNvPr>
        <xdr:cNvCxnSpPr/>
      </xdr:nvCxnSpPr>
      <xdr:spPr>
        <a:xfrm>
          <a:off x="19545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611" name="楕円 610">
          <a:extLst>
            <a:ext uri="{FF2B5EF4-FFF2-40B4-BE49-F238E27FC236}">
              <a16:creationId xmlns:a16="http://schemas.microsoft.com/office/drawing/2014/main" id="{1634155B-6FCA-4264-8674-77EF1F1CEEEF}"/>
            </a:ext>
          </a:extLst>
        </xdr:cNvPr>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125730</xdr:rowOff>
    </xdr:to>
    <xdr:cxnSp macro="">
      <xdr:nvCxnSpPr>
        <xdr:cNvPr id="612" name="直線コネクタ 611">
          <a:extLst>
            <a:ext uri="{FF2B5EF4-FFF2-40B4-BE49-F238E27FC236}">
              <a16:creationId xmlns:a16="http://schemas.microsoft.com/office/drawing/2014/main" id="{E9EF04AE-9B95-4E43-B23D-F944C2E0AB8E}"/>
            </a:ext>
          </a:extLst>
        </xdr:cNvPr>
        <xdr:cNvCxnSpPr/>
      </xdr:nvCxnSpPr>
      <xdr:spPr>
        <a:xfrm flipV="1">
          <a:off x="18656300" y="1075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13" name="n_1aveValue【保健センター・保健所】&#10;一人当たり面積">
          <a:extLst>
            <a:ext uri="{FF2B5EF4-FFF2-40B4-BE49-F238E27FC236}">
              <a16:creationId xmlns:a16="http://schemas.microsoft.com/office/drawing/2014/main" id="{9985A684-DB24-4E3D-8C28-7850AEE17762}"/>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4" name="n_2aveValue【保健センター・保健所】&#10;一人当たり面積">
          <a:extLst>
            <a:ext uri="{FF2B5EF4-FFF2-40B4-BE49-F238E27FC236}">
              <a16:creationId xmlns:a16="http://schemas.microsoft.com/office/drawing/2014/main" id="{8CD716A9-F7DD-464C-BC42-82AE4CD26443}"/>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15" name="n_3aveValue【保健センター・保健所】&#10;一人当たり面積">
          <a:extLst>
            <a:ext uri="{FF2B5EF4-FFF2-40B4-BE49-F238E27FC236}">
              <a16:creationId xmlns:a16="http://schemas.microsoft.com/office/drawing/2014/main" id="{D08E4DEB-0741-4496-B8D1-55F330C25522}"/>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6" name="n_4aveValue【保健センター・保健所】&#10;一人当たり面積">
          <a:extLst>
            <a:ext uri="{FF2B5EF4-FFF2-40B4-BE49-F238E27FC236}">
              <a16:creationId xmlns:a16="http://schemas.microsoft.com/office/drawing/2014/main" id="{EA984985-7EF3-41BF-A962-425F237271BB}"/>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617" name="n_1mainValue【保健センター・保健所】&#10;一人当たり面積">
          <a:extLst>
            <a:ext uri="{FF2B5EF4-FFF2-40B4-BE49-F238E27FC236}">
              <a16:creationId xmlns:a16="http://schemas.microsoft.com/office/drawing/2014/main" id="{66137967-E0F1-4D05-B835-FE44995EDDBE}"/>
            </a:ext>
          </a:extLst>
        </xdr:cNvPr>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163847</xdr:rowOff>
    </xdr:from>
    <xdr:ext cx="469744" cy="259045"/>
    <xdr:sp macro="" textlink="">
      <xdr:nvSpPr>
        <xdr:cNvPr id="618" name="n_2mainValue【保健センター・保健所】&#10;一人当たり面積">
          <a:extLst>
            <a:ext uri="{FF2B5EF4-FFF2-40B4-BE49-F238E27FC236}">
              <a16:creationId xmlns:a16="http://schemas.microsoft.com/office/drawing/2014/main" id="{82965A7A-90F2-42D6-9745-5D9C72489EFC}"/>
            </a:ext>
          </a:extLst>
        </xdr:cNvPr>
        <xdr:cNvSpPr txBox="1"/>
      </xdr:nvSpPr>
      <xdr:spPr>
        <a:xfrm>
          <a:off x="20199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163847</xdr:rowOff>
    </xdr:from>
    <xdr:ext cx="469744" cy="259045"/>
    <xdr:sp macro="" textlink="">
      <xdr:nvSpPr>
        <xdr:cNvPr id="619" name="n_3mainValue【保健センター・保健所】&#10;一人当たり面積">
          <a:extLst>
            <a:ext uri="{FF2B5EF4-FFF2-40B4-BE49-F238E27FC236}">
              <a16:creationId xmlns:a16="http://schemas.microsoft.com/office/drawing/2014/main" id="{5FE8CAB7-BA51-4E70-9D92-428220345021}"/>
            </a:ext>
          </a:extLst>
        </xdr:cNvPr>
        <xdr:cNvSpPr txBox="1"/>
      </xdr:nvSpPr>
      <xdr:spPr>
        <a:xfrm>
          <a:off x="19310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620" name="n_4mainValue【保健センター・保健所】&#10;一人当たり面積">
          <a:extLst>
            <a:ext uri="{FF2B5EF4-FFF2-40B4-BE49-F238E27FC236}">
              <a16:creationId xmlns:a16="http://schemas.microsoft.com/office/drawing/2014/main" id="{8FB07A7D-68B0-4D03-AA0D-44B90D5CF6FF}"/>
            </a:ext>
          </a:extLst>
        </xdr:cNvPr>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345CADE5-605C-440F-8B2F-FF343B6903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47D025E8-7D97-451B-9EF8-3B3007305B9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BF4BF2A-4508-476A-AC0B-915048ACE5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15F15A04-064F-4BA5-B637-AF24096EA41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E2D16E52-2060-4F48-A780-C5992D42E6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1156798A-DE4E-46B1-A694-493762554D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1D025AD8-FE32-4B7A-8DB3-4A7A04432E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22D4C08-F954-49B0-AD88-3B04F8C0BB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710DE577-4A6D-448F-A094-D07D9D2B012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EDC91B2D-E3E6-4611-920E-3CDEBAE5797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E680374-05F2-4F82-811C-01E256EEF59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DCEFE099-380A-41D9-AD51-1EC7D5C0BCB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681623A4-DE3B-4C53-BD4C-ECF5A7F8F47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9FA59DF6-9F20-4842-8BF1-45F938F25A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43FE0384-1305-4191-87EC-C613001CE85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D6AC16B5-4881-4C33-83FA-4D4B6F36BDA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AB9810E2-540B-4FEF-9A72-8FDC2EEA05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E93745EA-C045-466C-AD74-BA6BF20876E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D2A7B1BD-2200-4E7A-AFA5-0ADA55AEF2C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3A64F906-093E-478F-A1E9-409587CB107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BC9ABC37-BDAE-4A76-80A0-FE8650FC401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70834A25-D767-4E63-B519-58401043BC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BE1E6ADA-DE86-4697-BC21-AE67C7793BF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196546ED-ABCE-47F7-A076-3BEF6086CF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45" name="直線コネクタ 644">
          <a:extLst>
            <a:ext uri="{FF2B5EF4-FFF2-40B4-BE49-F238E27FC236}">
              <a16:creationId xmlns:a16="http://schemas.microsoft.com/office/drawing/2014/main" id="{5826E5E1-B03A-424B-BF49-B08E37EF69A1}"/>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793DC045-6C92-438F-8D3C-A0B50B227FA2}"/>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7" name="直線コネクタ 646">
          <a:extLst>
            <a:ext uri="{FF2B5EF4-FFF2-40B4-BE49-F238E27FC236}">
              <a16:creationId xmlns:a16="http://schemas.microsoft.com/office/drawing/2014/main" id="{691F2BD9-B1E7-47BE-9DEB-2CB38BF71191}"/>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F1B94007-3B86-4030-89DC-E0F28DFE8AD8}"/>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49" name="直線コネクタ 648">
          <a:extLst>
            <a:ext uri="{FF2B5EF4-FFF2-40B4-BE49-F238E27FC236}">
              <a16:creationId xmlns:a16="http://schemas.microsoft.com/office/drawing/2014/main" id="{48395BBE-A17D-4933-B691-FFA04937CF11}"/>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A69724AA-CDBC-47E7-87DE-F32489A912E8}"/>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51" name="フローチャート: 判断 650">
          <a:extLst>
            <a:ext uri="{FF2B5EF4-FFF2-40B4-BE49-F238E27FC236}">
              <a16:creationId xmlns:a16="http://schemas.microsoft.com/office/drawing/2014/main" id="{9E68591C-2227-4D98-BD50-66A9AE3CD625}"/>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8BC83852-1CE5-4B02-8685-249C8AE86986}"/>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53" name="フローチャート: 判断 652">
          <a:extLst>
            <a:ext uri="{FF2B5EF4-FFF2-40B4-BE49-F238E27FC236}">
              <a16:creationId xmlns:a16="http://schemas.microsoft.com/office/drawing/2014/main" id="{E5085E1D-23A2-48F6-B55F-9BD60D369434}"/>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F3FF9833-B5CF-4235-8112-63271902B2DD}"/>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5" name="フローチャート: 判断 654">
          <a:extLst>
            <a:ext uri="{FF2B5EF4-FFF2-40B4-BE49-F238E27FC236}">
              <a16:creationId xmlns:a16="http://schemas.microsoft.com/office/drawing/2014/main" id="{3675485F-63C2-4470-906F-4CAD2F4911EE}"/>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3862CAD-A64C-41CC-97D6-1AE75F8FFD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4DE2770-BCBD-43D2-9658-239875E06C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4433196-8A16-4D66-A10F-F23EFC724EE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68A57A4-DA8B-4877-9F5A-89A61F65F1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972D61F-4128-4CC7-BEAD-49856D1242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48261</xdr:rowOff>
    </xdr:from>
    <xdr:to>
      <xdr:col>85</xdr:col>
      <xdr:colOff>177800</xdr:colOff>
      <xdr:row>78</xdr:row>
      <xdr:rowOff>149861</xdr:rowOff>
    </xdr:to>
    <xdr:sp macro="" textlink="">
      <xdr:nvSpPr>
        <xdr:cNvPr id="661" name="楕円 660">
          <a:extLst>
            <a:ext uri="{FF2B5EF4-FFF2-40B4-BE49-F238E27FC236}">
              <a16:creationId xmlns:a16="http://schemas.microsoft.com/office/drawing/2014/main" id="{B9B254D2-6D98-497A-A186-41B917254EBB}"/>
            </a:ext>
          </a:extLst>
        </xdr:cNvPr>
        <xdr:cNvSpPr/>
      </xdr:nvSpPr>
      <xdr:spPr>
        <a:xfrm>
          <a:off x="162687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71138</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82B03085-2692-40D7-991E-D1229F3A2BA5}"/>
            </a:ext>
          </a:extLst>
        </xdr:cNvPr>
        <xdr:cNvSpPr txBox="1"/>
      </xdr:nvSpPr>
      <xdr:spPr>
        <a:xfrm>
          <a:off x="16357600"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38736</xdr:rowOff>
    </xdr:from>
    <xdr:to>
      <xdr:col>81</xdr:col>
      <xdr:colOff>101600</xdr:colOff>
      <xdr:row>78</xdr:row>
      <xdr:rowOff>140336</xdr:rowOff>
    </xdr:to>
    <xdr:sp macro="" textlink="">
      <xdr:nvSpPr>
        <xdr:cNvPr id="663" name="楕円 662">
          <a:extLst>
            <a:ext uri="{FF2B5EF4-FFF2-40B4-BE49-F238E27FC236}">
              <a16:creationId xmlns:a16="http://schemas.microsoft.com/office/drawing/2014/main" id="{25DE8E40-339B-4C16-9210-A445D3785E65}"/>
            </a:ext>
          </a:extLst>
        </xdr:cNvPr>
        <xdr:cNvSpPr/>
      </xdr:nvSpPr>
      <xdr:spPr>
        <a:xfrm>
          <a:off x="15430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89536</xdr:rowOff>
    </xdr:from>
    <xdr:to>
      <xdr:col>85</xdr:col>
      <xdr:colOff>127000</xdr:colOff>
      <xdr:row>78</xdr:row>
      <xdr:rowOff>99061</xdr:rowOff>
    </xdr:to>
    <xdr:cxnSp macro="">
      <xdr:nvCxnSpPr>
        <xdr:cNvPr id="664" name="直線コネクタ 663">
          <a:extLst>
            <a:ext uri="{FF2B5EF4-FFF2-40B4-BE49-F238E27FC236}">
              <a16:creationId xmlns:a16="http://schemas.microsoft.com/office/drawing/2014/main" id="{CE7B3B0B-11FB-4FA2-9E3B-D9383B9A2F29}"/>
            </a:ext>
          </a:extLst>
        </xdr:cNvPr>
        <xdr:cNvCxnSpPr/>
      </xdr:nvCxnSpPr>
      <xdr:spPr>
        <a:xfrm>
          <a:off x="15481300" y="134626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36830</xdr:rowOff>
    </xdr:from>
    <xdr:to>
      <xdr:col>76</xdr:col>
      <xdr:colOff>165100</xdr:colOff>
      <xdr:row>78</xdr:row>
      <xdr:rowOff>138430</xdr:rowOff>
    </xdr:to>
    <xdr:sp macro="" textlink="">
      <xdr:nvSpPr>
        <xdr:cNvPr id="665" name="楕円 664">
          <a:extLst>
            <a:ext uri="{FF2B5EF4-FFF2-40B4-BE49-F238E27FC236}">
              <a16:creationId xmlns:a16="http://schemas.microsoft.com/office/drawing/2014/main" id="{029F4977-37D3-461E-A138-7DA4F1E347E1}"/>
            </a:ext>
          </a:extLst>
        </xdr:cNvPr>
        <xdr:cNvSpPr/>
      </xdr:nvSpPr>
      <xdr:spPr>
        <a:xfrm>
          <a:off x="14541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87630</xdr:rowOff>
    </xdr:from>
    <xdr:to>
      <xdr:col>81</xdr:col>
      <xdr:colOff>50800</xdr:colOff>
      <xdr:row>78</xdr:row>
      <xdr:rowOff>89536</xdr:rowOff>
    </xdr:to>
    <xdr:cxnSp macro="">
      <xdr:nvCxnSpPr>
        <xdr:cNvPr id="666" name="直線コネクタ 665">
          <a:extLst>
            <a:ext uri="{FF2B5EF4-FFF2-40B4-BE49-F238E27FC236}">
              <a16:creationId xmlns:a16="http://schemas.microsoft.com/office/drawing/2014/main" id="{95BAE1DE-61E7-4E5A-9A89-509B0943C55D}"/>
            </a:ext>
          </a:extLst>
        </xdr:cNvPr>
        <xdr:cNvCxnSpPr/>
      </xdr:nvCxnSpPr>
      <xdr:spPr>
        <a:xfrm>
          <a:off x="14592300" y="13460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162561</xdr:rowOff>
    </xdr:from>
    <xdr:to>
      <xdr:col>72</xdr:col>
      <xdr:colOff>38100</xdr:colOff>
      <xdr:row>78</xdr:row>
      <xdr:rowOff>92711</xdr:rowOff>
    </xdr:to>
    <xdr:sp macro="" textlink="">
      <xdr:nvSpPr>
        <xdr:cNvPr id="667" name="楕円 666">
          <a:extLst>
            <a:ext uri="{FF2B5EF4-FFF2-40B4-BE49-F238E27FC236}">
              <a16:creationId xmlns:a16="http://schemas.microsoft.com/office/drawing/2014/main" id="{E756DCD6-875A-487F-BBD4-FBF4778C786E}"/>
            </a:ext>
          </a:extLst>
        </xdr:cNvPr>
        <xdr:cNvSpPr/>
      </xdr:nvSpPr>
      <xdr:spPr>
        <a:xfrm>
          <a:off x="13652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41911</xdr:rowOff>
    </xdr:from>
    <xdr:to>
      <xdr:col>76</xdr:col>
      <xdr:colOff>114300</xdr:colOff>
      <xdr:row>78</xdr:row>
      <xdr:rowOff>87630</xdr:rowOff>
    </xdr:to>
    <xdr:cxnSp macro="">
      <xdr:nvCxnSpPr>
        <xdr:cNvPr id="668" name="直線コネクタ 667">
          <a:extLst>
            <a:ext uri="{FF2B5EF4-FFF2-40B4-BE49-F238E27FC236}">
              <a16:creationId xmlns:a16="http://schemas.microsoft.com/office/drawing/2014/main" id="{DBCFF20D-524E-42B1-9DBA-5031BC90425B}"/>
            </a:ext>
          </a:extLst>
        </xdr:cNvPr>
        <xdr:cNvCxnSpPr/>
      </xdr:nvCxnSpPr>
      <xdr:spPr>
        <a:xfrm>
          <a:off x="13703300" y="13415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73025</xdr:rowOff>
    </xdr:from>
    <xdr:to>
      <xdr:col>67</xdr:col>
      <xdr:colOff>101600</xdr:colOff>
      <xdr:row>79</xdr:row>
      <xdr:rowOff>3175</xdr:rowOff>
    </xdr:to>
    <xdr:sp macro="" textlink="">
      <xdr:nvSpPr>
        <xdr:cNvPr id="669" name="楕円 668">
          <a:extLst>
            <a:ext uri="{FF2B5EF4-FFF2-40B4-BE49-F238E27FC236}">
              <a16:creationId xmlns:a16="http://schemas.microsoft.com/office/drawing/2014/main" id="{EE73E301-9BEE-4EAF-8818-AB12213B23DC}"/>
            </a:ext>
          </a:extLst>
        </xdr:cNvPr>
        <xdr:cNvSpPr/>
      </xdr:nvSpPr>
      <xdr:spPr>
        <a:xfrm>
          <a:off x="12763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41911</xdr:rowOff>
    </xdr:from>
    <xdr:to>
      <xdr:col>71</xdr:col>
      <xdr:colOff>177800</xdr:colOff>
      <xdr:row>78</xdr:row>
      <xdr:rowOff>123825</xdr:rowOff>
    </xdr:to>
    <xdr:cxnSp macro="">
      <xdr:nvCxnSpPr>
        <xdr:cNvPr id="670" name="直線コネクタ 669">
          <a:extLst>
            <a:ext uri="{FF2B5EF4-FFF2-40B4-BE49-F238E27FC236}">
              <a16:creationId xmlns:a16="http://schemas.microsoft.com/office/drawing/2014/main" id="{54A2F365-D222-4C7A-93B0-047C4B892163}"/>
            </a:ext>
          </a:extLst>
        </xdr:cNvPr>
        <xdr:cNvCxnSpPr/>
      </xdr:nvCxnSpPr>
      <xdr:spPr>
        <a:xfrm flipV="1">
          <a:off x="12814300" y="13415011"/>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71" name="n_1aveValue【消防施設】&#10;有形固定資産減価償却率">
          <a:extLst>
            <a:ext uri="{FF2B5EF4-FFF2-40B4-BE49-F238E27FC236}">
              <a16:creationId xmlns:a16="http://schemas.microsoft.com/office/drawing/2014/main" id="{BF84F98D-5935-4FB3-84D2-2E795762B523}"/>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72" name="n_2aveValue【消防施設】&#10;有形固定資産減価償却率">
          <a:extLst>
            <a:ext uri="{FF2B5EF4-FFF2-40B4-BE49-F238E27FC236}">
              <a16:creationId xmlns:a16="http://schemas.microsoft.com/office/drawing/2014/main" id="{97AAEF3B-F370-4C14-AA0D-45923B8CDBE3}"/>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3" name="n_3aveValue【消防施設】&#10;有形固定資産減価償却率">
          <a:extLst>
            <a:ext uri="{FF2B5EF4-FFF2-40B4-BE49-F238E27FC236}">
              <a16:creationId xmlns:a16="http://schemas.microsoft.com/office/drawing/2014/main" id="{AF874EF5-6EA9-4328-9130-2A547C8D748B}"/>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74" name="n_4aveValue【消防施設】&#10;有形固定資産減価償却率">
          <a:extLst>
            <a:ext uri="{FF2B5EF4-FFF2-40B4-BE49-F238E27FC236}">
              <a16:creationId xmlns:a16="http://schemas.microsoft.com/office/drawing/2014/main" id="{8B9DF8FD-E622-46C1-AF57-7C0974FAEB15}"/>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156863</xdr:rowOff>
    </xdr:from>
    <xdr:ext cx="405111" cy="259045"/>
    <xdr:sp macro="" textlink="">
      <xdr:nvSpPr>
        <xdr:cNvPr id="675" name="n_1mainValue【消防施設】&#10;有形固定資産減価償却率">
          <a:extLst>
            <a:ext uri="{FF2B5EF4-FFF2-40B4-BE49-F238E27FC236}">
              <a16:creationId xmlns:a16="http://schemas.microsoft.com/office/drawing/2014/main" id="{361A83DE-E6CA-4E96-BA51-2B1EB800788B}"/>
            </a:ext>
          </a:extLst>
        </xdr:cNvPr>
        <xdr:cNvSpPr txBox="1"/>
      </xdr:nvSpPr>
      <xdr:spPr>
        <a:xfrm>
          <a:off x="15266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154957</xdr:rowOff>
    </xdr:from>
    <xdr:ext cx="405111" cy="259045"/>
    <xdr:sp macro="" textlink="">
      <xdr:nvSpPr>
        <xdr:cNvPr id="676" name="n_2mainValue【消防施設】&#10;有形固定資産減価償却率">
          <a:extLst>
            <a:ext uri="{FF2B5EF4-FFF2-40B4-BE49-F238E27FC236}">
              <a16:creationId xmlns:a16="http://schemas.microsoft.com/office/drawing/2014/main" id="{7C2C44FE-0994-4CED-BD76-7E633A6A51B0}"/>
            </a:ext>
          </a:extLst>
        </xdr:cNvPr>
        <xdr:cNvSpPr txBox="1"/>
      </xdr:nvSpPr>
      <xdr:spPr>
        <a:xfrm>
          <a:off x="14389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109238</xdr:rowOff>
    </xdr:from>
    <xdr:ext cx="405111" cy="259045"/>
    <xdr:sp macro="" textlink="">
      <xdr:nvSpPr>
        <xdr:cNvPr id="677" name="n_3mainValue【消防施設】&#10;有形固定資産減価償却率">
          <a:extLst>
            <a:ext uri="{FF2B5EF4-FFF2-40B4-BE49-F238E27FC236}">
              <a16:creationId xmlns:a16="http://schemas.microsoft.com/office/drawing/2014/main" id="{1366BFC9-4254-41C4-9A0D-37D9FD39ED94}"/>
            </a:ext>
          </a:extLst>
        </xdr:cNvPr>
        <xdr:cNvSpPr txBox="1"/>
      </xdr:nvSpPr>
      <xdr:spPr>
        <a:xfrm>
          <a:off x="13500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19702</xdr:rowOff>
    </xdr:from>
    <xdr:ext cx="405111" cy="259045"/>
    <xdr:sp macro="" textlink="">
      <xdr:nvSpPr>
        <xdr:cNvPr id="678" name="n_4mainValue【消防施設】&#10;有形固定資産減価償却率">
          <a:extLst>
            <a:ext uri="{FF2B5EF4-FFF2-40B4-BE49-F238E27FC236}">
              <a16:creationId xmlns:a16="http://schemas.microsoft.com/office/drawing/2014/main" id="{A014A36C-5F11-4614-A7F3-1286A45B3E7A}"/>
            </a:ext>
          </a:extLst>
        </xdr:cNvPr>
        <xdr:cNvSpPr txBox="1"/>
      </xdr:nvSpPr>
      <xdr:spPr>
        <a:xfrm>
          <a:off x="12611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8C14407-333F-4EAD-9A60-F562938476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5761E02-CEBF-4D3C-8468-44587BD1D9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1B479D6B-61B8-44BE-A26E-364D3494BC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B2DB1308-8009-454B-9E67-EE5BFB7001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989C5A6F-25F4-4ED8-9507-5AA048C3B5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F198D9BB-66E7-42F1-B664-80D2387E4B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BEC71185-BF51-4843-84BE-4E19C7E881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1ABBD7D3-078A-417B-913F-7960C5C21D2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F26D3035-08F7-42AF-9241-8FC001F09E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320EDD48-9525-4DE4-B8AA-0C79B21D4C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C60A6F31-00EE-4F0C-9DFD-E893F5350ED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EB0F109D-50C5-4EE2-BE6A-5F5809F00FC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53B193A1-A9B0-4487-9A8E-7D3E0D02A7B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8718B382-2C41-4933-9EA1-E0202A8B63E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04926757-9EFA-4B45-BFB3-CA4104332C8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67175263-4E3E-42BD-8F8B-4E1E1CF79D4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9E126517-08F8-43C5-A5B2-BD46CBDB717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1392E18F-7C89-49C1-BF65-08A2B9AAD29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B55860FB-02E9-4001-B0EC-FE2259FD8BB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7966117F-6907-453B-AE93-B9FA94FD4C9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BF44B6C7-F041-450E-B9AD-B4C7D7D9E83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49FFE9B2-E41B-4EAE-A2BD-EFD2FB07360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31E1A93F-70D4-4C13-8DF6-BC4BCD0BD5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C2B4FBAD-4AC1-47B1-8255-6C2CDB501F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713C5436-11AC-45CF-A66E-91D3F64C0C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AE45422D-FA4B-4886-A448-29A69BAB1E6F}"/>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028ADA9E-EB6B-429C-A33B-182ACEED5268}"/>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5A39E1A5-5163-4C77-AE56-3452BB47E78F}"/>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07" name="【消防施設】&#10;一人当たり面積最大値テキスト">
          <a:extLst>
            <a:ext uri="{FF2B5EF4-FFF2-40B4-BE49-F238E27FC236}">
              <a16:creationId xmlns:a16="http://schemas.microsoft.com/office/drawing/2014/main" id="{969D1F2E-923B-4008-A137-BAFDB041294B}"/>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08" name="直線コネクタ 707">
          <a:extLst>
            <a:ext uri="{FF2B5EF4-FFF2-40B4-BE49-F238E27FC236}">
              <a16:creationId xmlns:a16="http://schemas.microsoft.com/office/drawing/2014/main" id="{AD3A1408-220C-44DE-9AD3-FBA63F21BBF4}"/>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09" name="【消防施設】&#10;一人当たり面積平均値テキスト">
          <a:extLst>
            <a:ext uri="{FF2B5EF4-FFF2-40B4-BE49-F238E27FC236}">
              <a16:creationId xmlns:a16="http://schemas.microsoft.com/office/drawing/2014/main" id="{FA0A314B-9415-41DF-8BE5-CD0227020BE1}"/>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0" name="フローチャート: 判断 709">
          <a:extLst>
            <a:ext uri="{FF2B5EF4-FFF2-40B4-BE49-F238E27FC236}">
              <a16:creationId xmlns:a16="http://schemas.microsoft.com/office/drawing/2014/main" id="{4A4B24BF-3529-447D-97A6-D93A400A1B15}"/>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1" name="フローチャート: 判断 710">
          <a:extLst>
            <a:ext uri="{FF2B5EF4-FFF2-40B4-BE49-F238E27FC236}">
              <a16:creationId xmlns:a16="http://schemas.microsoft.com/office/drawing/2014/main" id="{9F0042E8-831E-41C1-B500-E10D93C59A79}"/>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2" name="フローチャート: 判断 711">
          <a:extLst>
            <a:ext uri="{FF2B5EF4-FFF2-40B4-BE49-F238E27FC236}">
              <a16:creationId xmlns:a16="http://schemas.microsoft.com/office/drawing/2014/main" id="{D7F06031-1B57-49D3-8135-F76AB84A6A5F}"/>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0AC2FEB6-AB87-41F9-A33B-A1C83E44CFA9}"/>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4" name="フローチャート: 判断 713">
          <a:extLst>
            <a:ext uri="{FF2B5EF4-FFF2-40B4-BE49-F238E27FC236}">
              <a16:creationId xmlns:a16="http://schemas.microsoft.com/office/drawing/2014/main" id="{EB74751C-01B8-4697-AB68-F07D3CE69424}"/>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7E2CE1A-9116-445B-9769-B7592267E9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8437456-0548-4522-8D1E-407EDB18C10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F5B826C-6EDA-49EC-813A-A95376148F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3792C97-EE6A-4796-9F74-4627A175FBC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B0398C3-937E-49EB-9480-23B2630ACC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84618</xdr:rowOff>
    </xdr:from>
    <xdr:to>
      <xdr:col>116</xdr:col>
      <xdr:colOff>114300</xdr:colOff>
      <xdr:row>87</xdr:row>
      <xdr:rowOff>14768</xdr:rowOff>
    </xdr:to>
    <xdr:sp macro="" textlink="">
      <xdr:nvSpPr>
        <xdr:cNvPr id="720" name="楕円 719">
          <a:extLst>
            <a:ext uri="{FF2B5EF4-FFF2-40B4-BE49-F238E27FC236}">
              <a16:creationId xmlns:a16="http://schemas.microsoft.com/office/drawing/2014/main" id="{4B4F4D09-8098-413E-AAC2-7C602A37CB71}"/>
            </a:ext>
          </a:extLst>
        </xdr:cNvPr>
        <xdr:cNvSpPr/>
      </xdr:nvSpPr>
      <xdr:spPr>
        <a:xfrm>
          <a:off x="22110700" y="148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170995</xdr:rowOff>
    </xdr:from>
    <xdr:ext cx="469744" cy="259045"/>
    <xdr:sp macro="" textlink="">
      <xdr:nvSpPr>
        <xdr:cNvPr id="721" name="【消防施設】&#10;一人当たり面積該当値テキスト">
          <a:extLst>
            <a:ext uri="{FF2B5EF4-FFF2-40B4-BE49-F238E27FC236}">
              <a16:creationId xmlns:a16="http://schemas.microsoft.com/office/drawing/2014/main" id="{E031CCBA-27F2-4A76-A31F-54D3A8F81621}"/>
            </a:ext>
          </a:extLst>
        </xdr:cNvPr>
        <xdr:cNvSpPr txBox="1"/>
      </xdr:nvSpPr>
      <xdr:spPr>
        <a:xfrm>
          <a:off x="22199600" y="147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83313</xdr:rowOff>
    </xdr:from>
    <xdr:to>
      <xdr:col>112</xdr:col>
      <xdr:colOff>38100</xdr:colOff>
      <xdr:row>87</xdr:row>
      <xdr:rowOff>13463</xdr:rowOff>
    </xdr:to>
    <xdr:sp macro="" textlink="">
      <xdr:nvSpPr>
        <xdr:cNvPr id="722" name="楕円 721">
          <a:extLst>
            <a:ext uri="{FF2B5EF4-FFF2-40B4-BE49-F238E27FC236}">
              <a16:creationId xmlns:a16="http://schemas.microsoft.com/office/drawing/2014/main" id="{429E83A4-3D2F-46E7-9042-5048EEE2B8E8}"/>
            </a:ext>
          </a:extLst>
        </xdr:cNvPr>
        <xdr:cNvSpPr/>
      </xdr:nvSpPr>
      <xdr:spPr>
        <a:xfrm>
          <a:off x="21272500" y="148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134113</xdr:rowOff>
    </xdr:from>
    <xdr:to>
      <xdr:col>116</xdr:col>
      <xdr:colOff>63500</xdr:colOff>
      <xdr:row>86</xdr:row>
      <xdr:rowOff>135418</xdr:rowOff>
    </xdr:to>
    <xdr:cxnSp macro="">
      <xdr:nvCxnSpPr>
        <xdr:cNvPr id="723" name="直線コネクタ 722">
          <a:extLst>
            <a:ext uri="{FF2B5EF4-FFF2-40B4-BE49-F238E27FC236}">
              <a16:creationId xmlns:a16="http://schemas.microsoft.com/office/drawing/2014/main" id="{A896BB47-7065-45B1-8052-1A68999B1295}"/>
            </a:ext>
          </a:extLst>
        </xdr:cNvPr>
        <xdr:cNvCxnSpPr/>
      </xdr:nvCxnSpPr>
      <xdr:spPr>
        <a:xfrm>
          <a:off x="21323300" y="14878813"/>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85271</xdr:rowOff>
    </xdr:from>
    <xdr:to>
      <xdr:col>107</xdr:col>
      <xdr:colOff>101600</xdr:colOff>
      <xdr:row>87</xdr:row>
      <xdr:rowOff>15421</xdr:rowOff>
    </xdr:to>
    <xdr:sp macro="" textlink="">
      <xdr:nvSpPr>
        <xdr:cNvPr id="724" name="楕円 723">
          <a:extLst>
            <a:ext uri="{FF2B5EF4-FFF2-40B4-BE49-F238E27FC236}">
              <a16:creationId xmlns:a16="http://schemas.microsoft.com/office/drawing/2014/main" id="{7DA2646B-1F10-4EF4-8E01-EC48691A0AF3}"/>
            </a:ext>
          </a:extLst>
        </xdr:cNvPr>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134113</xdr:rowOff>
    </xdr:from>
    <xdr:to>
      <xdr:col>111</xdr:col>
      <xdr:colOff>177800</xdr:colOff>
      <xdr:row>86</xdr:row>
      <xdr:rowOff>136071</xdr:rowOff>
    </xdr:to>
    <xdr:cxnSp macro="">
      <xdr:nvCxnSpPr>
        <xdr:cNvPr id="725" name="直線コネクタ 724">
          <a:extLst>
            <a:ext uri="{FF2B5EF4-FFF2-40B4-BE49-F238E27FC236}">
              <a16:creationId xmlns:a16="http://schemas.microsoft.com/office/drawing/2014/main" id="{A88FF5E0-7BAB-4CCD-9DA1-4145F0C9AED5}"/>
            </a:ext>
          </a:extLst>
        </xdr:cNvPr>
        <xdr:cNvCxnSpPr/>
      </xdr:nvCxnSpPr>
      <xdr:spPr>
        <a:xfrm flipV="1">
          <a:off x="20434300" y="14878813"/>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85598</xdr:rowOff>
    </xdr:from>
    <xdr:to>
      <xdr:col>102</xdr:col>
      <xdr:colOff>165100</xdr:colOff>
      <xdr:row>87</xdr:row>
      <xdr:rowOff>15748</xdr:rowOff>
    </xdr:to>
    <xdr:sp macro="" textlink="">
      <xdr:nvSpPr>
        <xdr:cNvPr id="726" name="楕円 725">
          <a:extLst>
            <a:ext uri="{FF2B5EF4-FFF2-40B4-BE49-F238E27FC236}">
              <a16:creationId xmlns:a16="http://schemas.microsoft.com/office/drawing/2014/main" id="{35A305C8-5C94-4926-83E6-4D01FC1382E1}"/>
            </a:ext>
          </a:extLst>
        </xdr:cNvPr>
        <xdr:cNvSpPr/>
      </xdr:nvSpPr>
      <xdr:spPr>
        <a:xfrm>
          <a:off x="19494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136071</xdr:rowOff>
    </xdr:from>
    <xdr:to>
      <xdr:col>107</xdr:col>
      <xdr:colOff>50800</xdr:colOff>
      <xdr:row>86</xdr:row>
      <xdr:rowOff>136398</xdr:rowOff>
    </xdr:to>
    <xdr:cxnSp macro="">
      <xdr:nvCxnSpPr>
        <xdr:cNvPr id="727" name="直線コネクタ 726">
          <a:extLst>
            <a:ext uri="{FF2B5EF4-FFF2-40B4-BE49-F238E27FC236}">
              <a16:creationId xmlns:a16="http://schemas.microsoft.com/office/drawing/2014/main" id="{DA2F0B4E-E3C1-40AC-8CF4-BE41654AB36F}"/>
            </a:ext>
          </a:extLst>
        </xdr:cNvPr>
        <xdr:cNvCxnSpPr/>
      </xdr:nvCxnSpPr>
      <xdr:spPr>
        <a:xfrm flipV="1">
          <a:off x="19545300" y="148807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86905</xdr:rowOff>
    </xdr:from>
    <xdr:to>
      <xdr:col>98</xdr:col>
      <xdr:colOff>38100</xdr:colOff>
      <xdr:row>87</xdr:row>
      <xdr:rowOff>17055</xdr:rowOff>
    </xdr:to>
    <xdr:sp macro="" textlink="">
      <xdr:nvSpPr>
        <xdr:cNvPr id="728" name="楕円 727">
          <a:extLst>
            <a:ext uri="{FF2B5EF4-FFF2-40B4-BE49-F238E27FC236}">
              <a16:creationId xmlns:a16="http://schemas.microsoft.com/office/drawing/2014/main" id="{6814921D-6288-40F1-AD9D-C5E06B626EB5}"/>
            </a:ext>
          </a:extLst>
        </xdr:cNvPr>
        <xdr:cNvSpPr/>
      </xdr:nvSpPr>
      <xdr:spPr>
        <a:xfrm>
          <a:off x="18605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136398</xdr:rowOff>
    </xdr:from>
    <xdr:to>
      <xdr:col>102</xdr:col>
      <xdr:colOff>114300</xdr:colOff>
      <xdr:row>86</xdr:row>
      <xdr:rowOff>137705</xdr:rowOff>
    </xdr:to>
    <xdr:cxnSp macro="">
      <xdr:nvCxnSpPr>
        <xdr:cNvPr id="729" name="直線コネクタ 728">
          <a:extLst>
            <a:ext uri="{FF2B5EF4-FFF2-40B4-BE49-F238E27FC236}">
              <a16:creationId xmlns:a16="http://schemas.microsoft.com/office/drawing/2014/main" id="{88C7EF68-44F1-4101-9192-837EAEF31C4B}"/>
            </a:ext>
          </a:extLst>
        </xdr:cNvPr>
        <xdr:cNvCxnSpPr/>
      </xdr:nvCxnSpPr>
      <xdr:spPr>
        <a:xfrm flipV="1">
          <a:off x="18656300" y="1488109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0" name="n_1aveValue【消防施設】&#10;一人当たり面積">
          <a:extLst>
            <a:ext uri="{FF2B5EF4-FFF2-40B4-BE49-F238E27FC236}">
              <a16:creationId xmlns:a16="http://schemas.microsoft.com/office/drawing/2014/main" id="{BA6DF055-3B12-458B-B2A6-71DE7E73B811}"/>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731" name="n_2aveValue【消防施設】&#10;一人当たり面積">
          <a:extLst>
            <a:ext uri="{FF2B5EF4-FFF2-40B4-BE49-F238E27FC236}">
              <a16:creationId xmlns:a16="http://schemas.microsoft.com/office/drawing/2014/main" id="{AC0EF662-B73A-4D9D-9755-0B1FF9EEB462}"/>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2" name="n_3aveValue【消防施設】&#10;一人当たり面積">
          <a:extLst>
            <a:ext uri="{FF2B5EF4-FFF2-40B4-BE49-F238E27FC236}">
              <a16:creationId xmlns:a16="http://schemas.microsoft.com/office/drawing/2014/main" id="{0E8E2258-DE55-4C54-9EB9-BB3338C076FF}"/>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33" name="n_4aveValue【消防施設】&#10;一人当たり面積">
          <a:extLst>
            <a:ext uri="{FF2B5EF4-FFF2-40B4-BE49-F238E27FC236}">
              <a16:creationId xmlns:a16="http://schemas.microsoft.com/office/drawing/2014/main" id="{AAD17F8A-865D-4901-A1AB-B0F1EF211067}"/>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4590</xdr:rowOff>
    </xdr:from>
    <xdr:ext cx="469744" cy="259045"/>
    <xdr:sp macro="" textlink="">
      <xdr:nvSpPr>
        <xdr:cNvPr id="734" name="n_1mainValue【消防施設】&#10;一人当たり面積">
          <a:extLst>
            <a:ext uri="{FF2B5EF4-FFF2-40B4-BE49-F238E27FC236}">
              <a16:creationId xmlns:a16="http://schemas.microsoft.com/office/drawing/2014/main" id="{1FC1040E-D0DC-47F2-8B57-FC196EC5D136}"/>
            </a:ext>
          </a:extLst>
        </xdr:cNvPr>
        <xdr:cNvSpPr txBox="1"/>
      </xdr:nvSpPr>
      <xdr:spPr>
        <a:xfrm>
          <a:off x="21075727" y="149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735" name="n_2mainValue【消防施設】&#10;一人当たり面積">
          <a:extLst>
            <a:ext uri="{FF2B5EF4-FFF2-40B4-BE49-F238E27FC236}">
              <a16:creationId xmlns:a16="http://schemas.microsoft.com/office/drawing/2014/main" id="{333E5DE1-A12F-45BC-BA10-35D5C3C1BAAC}"/>
            </a:ext>
          </a:extLst>
        </xdr:cNvPr>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6875</xdr:rowOff>
    </xdr:from>
    <xdr:ext cx="469744" cy="259045"/>
    <xdr:sp macro="" textlink="">
      <xdr:nvSpPr>
        <xdr:cNvPr id="736" name="n_3mainValue【消防施設】&#10;一人当たり面積">
          <a:extLst>
            <a:ext uri="{FF2B5EF4-FFF2-40B4-BE49-F238E27FC236}">
              <a16:creationId xmlns:a16="http://schemas.microsoft.com/office/drawing/2014/main" id="{87E04363-5554-4AFE-A508-21AFF97D9553}"/>
            </a:ext>
          </a:extLst>
        </xdr:cNvPr>
        <xdr:cNvSpPr txBox="1"/>
      </xdr:nvSpPr>
      <xdr:spPr>
        <a:xfrm>
          <a:off x="193104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8182</xdr:rowOff>
    </xdr:from>
    <xdr:ext cx="469744" cy="259045"/>
    <xdr:sp macro="" textlink="">
      <xdr:nvSpPr>
        <xdr:cNvPr id="737" name="n_4mainValue【消防施設】&#10;一人当たり面積">
          <a:extLst>
            <a:ext uri="{FF2B5EF4-FFF2-40B4-BE49-F238E27FC236}">
              <a16:creationId xmlns:a16="http://schemas.microsoft.com/office/drawing/2014/main" id="{14F049E3-0E90-40A3-8DF5-76E157BA7074}"/>
            </a:ext>
          </a:extLst>
        </xdr:cNvPr>
        <xdr:cNvSpPr txBox="1"/>
      </xdr:nvSpPr>
      <xdr:spPr>
        <a:xfrm>
          <a:off x="18421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F4B8F067-FBD4-4ADF-B9D4-363CCF3C96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9342A3B6-86F0-435D-A10D-908E63EC34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030F0AE-6211-4B2A-AB70-61D4EC3381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C5B4EB45-8A48-4811-8375-1BBE8DF30C6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B133A74A-94B1-480E-B448-1896321F81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FAB1BAD4-1EC3-419B-A253-37887DCAA8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F307A11B-05A6-44E1-AB6C-828CA38597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6542C6E1-97F4-4B7B-95AC-52F7AE01D3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BB7D3071-3FA9-4F02-BC8D-DCEA1CDE51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7A340ADD-A95C-40E8-ADA8-1A87467E74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8C8C1E7-3A93-4EBF-95BE-B1AE15DF46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28A9A843-7252-4125-8B33-F9C140DE00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E57197CF-E050-4C9A-898E-A21B8DAFEB9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A9FEB1CE-B2D8-4342-BB1B-492299A11E8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BBE745C9-9941-4EC1-985E-DC7C8649275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E64F698-6BE8-480D-AE44-1C124B12DF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205C9F6A-9846-4B20-AD18-2F8CE7EB8BE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F45989E-BE56-4E23-9359-5A772C06CFD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B20A1EA7-2D64-4DE4-9628-E784FA97F9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EA000A5D-6110-41C4-9359-0FEC095525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1E38B951-12DC-4CEE-8A09-3F5A19CC78D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1ECC03E9-43B6-46BE-A222-E7229360DD3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3A8AEA9F-64A7-4E28-9EFC-74A3A79D45F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63D8323D-CB84-4E0A-B40D-2B7826E396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4EB5EE7B-6336-41FD-99C6-11B7419ABE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CD30111F-A400-4BC2-948E-0822A1224DD9}"/>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846AF02B-EF46-4211-8CB6-1B2AD8259AC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B8CF6352-451C-40B1-B579-CB35A4DD0CC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9E1A70FF-6F80-439E-AF84-E06F4BCC7289}"/>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A9FF1912-F3DA-4998-A767-FC4BAC184236}"/>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8" name="【庁舎】&#10;有形固定資産減価償却率平均値テキスト">
          <a:extLst>
            <a:ext uri="{FF2B5EF4-FFF2-40B4-BE49-F238E27FC236}">
              <a16:creationId xmlns:a16="http://schemas.microsoft.com/office/drawing/2014/main" id="{DA301ED0-323B-4B78-B403-3B407AA4BBCE}"/>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9" name="フローチャート: 判断 768">
          <a:extLst>
            <a:ext uri="{FF2B5EF4-FFF2-40B4-BE49-F238E27FC236}">
              <a16:creationId xmlns:a16="http://schemas.microsoft.com/office/drawing/2014/main" id="{AC6E4574-66DA-49C1-A291-117A66E4A03A}"/>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0" name="フローチャート: 判断 769">
          <a:extLst>
            <a:ext uri="{FF2B5EF4-FFF2-40B4-BE49-F238E27FC236}">
              <a16:creationId xmlns:a16="http://schemas.microsoft.com/office/drawing/2014/main" id="{5A62AEA5-75DC-4BC0-A459-876010DEE51C}"/>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1" name="フローチャート: 判断 770">
          <a:extLst>
            <a:ext uri="{FF2B5EF4-FFF2-40B4-BE49-F238E27FC236}">
              <a16:creationId xmlns:a16="http://schemas.microsoft.com/office/drawing/2014/main" id="{1636F7CC-3A5A-4047-9ECC-B2AB80340E7E}"/>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2" name="フローチャート: 判断 771">
          <a:extLst>
            <a:ext uri="{FF2B5EF4-FFF2-40B4-BE49-F238E27FC236}">
              <a16:creationId xmlns:a16="http://schemas.microsoft.com/office/drawing/2014/main" id="{8F6E486B-1FBE-49D8-9BEA-4EC828235BFF}"/>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3" name="フローチャート: 判断 772">
          <a:extLst>
            <a:ext uri="{FF2B5EF4-FFF2-40B4-BE49-F238E27FC236}">
              <a16:creationId xmlns:a16="http://schemas.microsoft.com/office/drawing/2014/main" id="{0928DBD2-7BB0-4B91-9664-867890F724E6}"/>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41DE68B-278A-4C94-9262-957561314D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C631EC7-C74C-443D-B2BD-000F1A1AB7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CBC0E3-32AE-4124-A94A-05220F79B7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D1DF7E8-4682-4F7D-9167-401169E3C6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A0DDA32-B02B-4F08-A823-FCB7E302B9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79" name="楕円 778">
          <a:extLst>
            <a:ext uri="{FF2B5EF4-FFF2-40B4-BE49-F238E27FC236}">
              <a16:creationId xmlns:a16="http://schemas.microsoft.com/office/drawing/2014/main" id="{F92D6C7E-B8F2-4A45-931A-A5C4B6597B96}"/>
            </a:ext>
          </a:extLst>
        </xdr:cNvPr>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80" name="【庁舎】&#10;有形固定資産減価償却率該当値テキスト">
          <a:extLst>
            <a:ext uri="{FF2B5EF4-FFF2-40B4-BE49-F238E27FC236}">
              <a16:creationId xmlns:a16="http://schemas.microsoft.com/office/drawing/2014/main" id="{B1B78C9A-3DF2-4E93-8B06-8997160F1BC8}"/>
            </a:ext>
          </a:extLst>
        </xdr:cNvPr>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781" name="楕円 780">
          <a:extLst>
            <a:ext uri="{FF2B5EF4-FFF2-40B4-BE49-F238E27FC236}">
              <a16:creationId xmlns:a16="http://schemas.microsoft.com/office/drawing/2014/main" id="{9C9B4180-1FCC-4205-BC84-30BCDF83C1B8}"/>
            </a:ext>
          </a:extLst>
        </xdr:cNvPr>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81099</xdr:rowOff>
    </xdr:to>
    <xdr:cxnSp macro="">
      <xdr:nvCxnSpPr>
        <xdr:cNvPr id="782" name="直線コネクタ 781">
          <a:extLst>
            <a:ext uri="{FF2B5EF4-FFF2-40B4-BE49-F238E27FC236}">
              <a16:creationId xmlns:a16="http://schemas.microsoft.com/office/drawing/2014/main" id="{742A12B1-4BA5-466F-A1E5-B82E2122D2DC}"/>
            </a:ext>
          </a:extLst>
        </xdr:cNvPr>
        <xdr:cNvCxnSpPr/>
      </xdr:nvCxnSpPr>
      <xdr:spPr>
        <a:xfrm>
          <a:off x="15481300" y="1802619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83" name="楕円 782">
          <a:extLst>
            <a:ext uri="{FF2B5EF4-FFF2-40B4-BE49-F238E27FC236}">
              <a16:creationId xmlns:a16="http://schemas.microsoft.com/office/drawing/2014/main" id="{774860CC-78C5-42C6-879E-357AA84CFD88}"/>
            </a:ext>
          </a:extLst>
        </xdr:cNvPr>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23949</xdr:rowOff>
    </xdr:to>
    <xdr:cxnSp macro="">
      <xdr:nvCxnSpPr>
        <xdr:cNvPr id="784" name="直線コネクタ 783">
          <a:extLst>
            <a:ext uri="{FF2B5EF4-FFF2-40B4-BE49-F238E27FC236}">
              <a16:creationId xmlns:a16="http://schemas.microsoft.com/office/drawing/2014/main" id="{C4A95A32-610A-4DDC-8757-0CEE5CF0DB36}"/>
            </a:ext>
          </a:extLst>
        </xdr:cNvPr>
        <xdr:cNvCxnSpPr/>
      </xdr:nvCxnSpPr>
      <xdr:spPr>
        <a:xfrm>
          <a:off x="14592300" y="1797394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785" name="楕円 784">
          <a:extLst>
            <a:ext uri="{FF2B5EF4-FFF2-40B4-BE49-F238E27FC236}">
              <a16:creationId xmlns:a16="http://schemas.microsoft.com/office/drawing/2014/main" id="{EC3B0CE7-6778-4438-833A-8D9EA8907072}"/>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154577</xdr:rowOff>
    </xdr:to>
    <xdr:cxnSp macro="">
      <xdr:nvCxnSpPr>
        <xdr:cNvPr id="786" name="直線コネクタ 785">
          <a:extLst>
            <a:ext uri="{FF2B5EF4-FFF2-40B4-BE49-F238E27FC236}">
              <a16:creationId xmlns:a16="http://schemas.microsoft.com/office/drawing/2014/main" id="{230CF551-F5C5-409D-B4E2-C068C72F278D}"/>
            </a:ext>
          </a:extLst>
        </xdr:cNvPr>
        <xdr:cNvCxnSpPr/>
      </xdr:nvCxnSpPr>
      <xdr:spPr>
        <a:xfrm flipV="1">
          <a:off x="13703300" y="1797394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787" name="楕円 786">
          <a:extLst>
            <a:ext uri="{FF2B5EF4-FFF2-40B4-BE49-F238E27FC236}">
              <a16:creationId xmlns:a16="http://schemas.microsoft.com/office/drawing/2014/main" id="{F4B1EAC6-0D9E-4331-A84A-2A63D8FB6CC1}"/>
            </a:ext>
          </a:extLst>
        </xdr:cNvPr>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154577</xdr:rowOff>
    </xdr:to>
    <xdr:cxnSp macro="">
      <xdr:nvCxnSpPr>
        <xdr:cNvPr id="788" name="直線コネクタ 787">
          <a:extLst>
            <a:ext uri="{FF2B5EF4-FFF2-40B4-BE49-F238E27FC236}">
              <a16:creationId xmlns:a16="http://schemas.microsoft.com/office/drawing/2014/main" id="{76009179-63FB-4866-930C-BF0B500C6895}"/>
            </a:ext>
          </a:extLst>
        </xdr:cNvPr>
        <xdr:cNvCxnSpPr/>
      </xdr:nvCxnSpPr>
      <xdr:spPr>
        <a:xfrm>
          <a:off x="12814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89" name="n_1aveValue【庁舎】&#10;有形固定資産減価償却率">
          <a:extLst>
            <a:ext uri="{FF2B5EF4-FFF2-40B4-BE49-F238E27FC236}">
              <a16:creationId xmlns:a16="http://schemas.microsoft.com/office/drawing/2014/main" id="{2FE7C5C3-67C2-41A8-85C7-AA0F3174C6BD}"/>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90" name="n_2aveValue【庁舎】&#10;有形固定資産減価償却率">
          <a:extLst>
            <a:ext uri="{FF2B5EF4-FFF2-40B4-BE49-F238E27FC236}">
              <a16:creationId xmlns:a16="http://schemas.microsoft.com/office/drawing/2014/main" id="{9BE1AB73-4276-40F4-9C57-AF7029EE7D7F}"/>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91" name="n_3aveValue【庁舎】&#10;有形固定資産減価償却率">
          <a:extLst>
            <a:ext uri="{FF2B5EF4-FFF2-40B4-BE49-F238E27FC236}">
              <a16:creationId xmlns:a16="http://schemas.microsoft.com/office/drawing/2014/main" id="{B796816D-B5DF-44FD-A1A7-F665DE06EF91}"/>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92" name="n_4aveValue【庁舎】&#10;有形固定資産減価償却率">
          <a:extLst>
            <a:ext uri="{FF2B5EF4-FFF2-40B4-BE49-F238E27FC236}">
              <a16:creationId xmlns:a16="http://schemas.microsoft.com/office/drawing/2014/main" id="{BF17425C-62B1-4538-92D2-203D38909E04}"/>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65876</xdr:rowOff>
    </xdr:from>
    <xdr:ext cx="405111" cy="259045"/>
    <xdr:sp macro="" textlink="">
      <xdr:nvSpPr>
        <xdr:cNvPr id="793" name="n_1mainValue【庁舎】&#10;有形固定資産減価償却率">
          <a:extLst>
            <a:ext uri="{FF2B5EF4-FFF2-40B4-BE49-F238E27FC236}">
              <a16:creationId xmlns:a16="http://schemas.microsoft.com/office/drawing/2014/main" id="{5921159D-0695-4FFD-BB8F-E04E222AEDF9}"/>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4" name="n_2mainValue【庁舎】&#10;有形固定資産減価償却率">
          <a:extLst>
            <a:ext uri="{FF2B5EF4-FFF2-40B4-BE49-F238E27FC236}">
              <a16:creationId xmlns:a16="http://schemas.microsoft.com/office/drawing/2014/main" id="{0892B648-E3BB-49B6-9FEC-23F2F37EE2F5}"/>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795" name="n_3mainValue【庁舎】&#10;有形固定資産減価償却率">
          <a:extLst>
            <a:ext uri="{FF2B5EF4-FFF2-40B4-BE49-F238E27FC236}">
              <a16:creationId xmlns:a16="http://schemas.microsoft.com/office/drawing/2014/main" id="{135C9356-6DAF-416A-8113-A55C78C3E361}"/>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796" name="n_4mainValue【庁舎】&#10;有形固定資産減価償却率">
          <a:extLst>
            <a:ext uri="{FF2B5EF4-FFF2-40B4-BE49-F238E27FC236}">
              <a16:creationId xmlns:a16="http://schemas.microsoft.com/office/drawing/2014/main" id="{39B20369-DA07-4C10-B2E1-1BD65FE1D2C7}"/>
            </a:ext>
          </a:extLst>
        </xdr:cNvPr>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399CEE33-8EFC-4955-9C03-7668E3A9B2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FFC2A969-85B1-4331-A65C-78BE4EDB01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A559274E-6398-4660-8376-9145D04F89C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63A8CBCC-D558-44CF-983B-917EDFD50F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54D3F4E0-2231-4754-80D7-D8388CAD5C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D86CA7C5-6E55-4D5F-B049-9D716560DB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5A5F7FFD-8E83-4842-A455-48B29172CC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351E8DF2-E436-48F5-97D9-4E9615C0C3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64AEEBFE-7C50-474E-B043-2BFAD0EE0D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8CBA416C-D9D3-4C4C-A891-E5513B457B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27B1B4D1-75B7-452B-86AC-5C999B2F482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DF5AA30B-1587-40C8-9CAA-DB0B50E7D19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E2DB36D4-E7EF-43D5-829B-BBD4CE4B8DE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7D90DC4C-9554-424D-87A0-45714858076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7E315CAA-3A45-4532-B27C-F88F80E1A48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271DB51B-088D-4A1D-864C-9E50D8D9ADF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A8556B9C-E729-4625-88A5-B9F95D47B71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99ED0CA0-C4D3-4986-A029-E3569EF49B7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1798B7B3-51EF-4C1B-96C8-A9F5D0C30BD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EDED0F88-D6BD-4702-9B3F-F5C3484831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1887C2D6-055C-4096-9299-A36F76769C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29A4EC1C-1E72-4CCB-8791-12B1E1A6090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DB7B916F-846C-48D2-B6C9-0FAFE2A27D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C6ADA652-124D-4E44-B623-35D9D05000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A92EED47-ADCA-45C9-83AB-258A238191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2" name="直線コネクタ 821">
          <a:extLst>
            <a:ext uri="{FF2B5EF4-FFF2-40B4-BE49-F238E27FC236}">
              <a16:creationId xmlns:a16="http://schemas.microsoft.com/office/drawing/2014/main" id="{A0BC55FF-7D82-42D6-A8AD-D944C43FE8D6}"/>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3" name="【庁舎】&#10;一人当たり面積最小値テキスト">
          <a:extLst>
            <a:ext uri="{FF2B5EF4-FFF2-40B4-BE49-F238E27FC236}">
              <a16:creationId xmlns:a16="http://schemas.microsoft.com/office/drawing/2014/main" id="{56EC27D0-6AF3-4407-BF43-FA62CC1831DB}"/>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4" name="直線コネクタ 823">
          <a:extLst>
            <a:ext uri="{FF2B5EF4-FFF2-40B4-BE49-F238E27FC236}">
              <a16:creationId xmlns:a16="http://schemas.microsoft.com/office/drawing/2014/main" id="{53FC0AA6-8CF2-40E1-8E2D-4CE957C0AC0D}"/>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5" name="【庁舎】&#10;一人当たり面積最大値テキスト">
          <a:extLst>
            <a:ext uri="{FF2B5EF4-FFF2-40B4-BE49-F238E27FC236}">
              <a16:creationId xmlns:a16="http://schemas.microsoft.com/office/drawing/2014/main" id="{8E5DAD32-F072-4D33-B920-AE1ECCF11BD5}"/>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6" name="直線コネクタ 825">
          <a:extLst>
            <a:ext uri="{FF2B5EF4-FFF2-40B4-BE49-F238E27FC236}">
              <a16:creationId xmlns:a16="http://schemas.microsoft.com/office/drawing/2014/main" id="{A08A364C-9020-4156-A497-0D43D72D00C8}"/>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27" name="【庁舎】&#10;一人当たり面積平均値テキスト">
          <a:extLst>
            <a:ext uri="{FF2B5EF4-FFF2-40B4-BE49-F238E27FC236}">
              <a16:creationId xmlns:a16="http://schemas.microsoft.com/office/drawing/2014/main" id="{CB564C73-8F2D-4BCC-B2B4-454E4469359A}"/>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28" name="フローチャート: 判断 827">
          <a:extLst>
            <a:ext uri="{FF2B5EF4-FFF2-40B4-BE49-F238E27FC236}">
              <a16:creationId xmlns:a16="http://schemas.microsoft.com/office/drawing/2014/main" id="{68A0D63E-E588-4A0B-B546-4AEA28BD29A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29" name="フローチャート: 判断 828">
          <a:extLst>
            <a:ext uri="{FF2B5EF4-FFF2-40B4-BE49-F238E27FC236}">
              <a16:creationId xmlns:a16="http://schemas.microsoft.com/office/drawing/2014/main" id="{91035D7C-9826-4E81-A56F-2994B8FF6E3C}"/>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0" name="フローチャート: 判断 829">
          <a:extLst>
            <a:ext uri="{FF2B5EF4-FFF2-40B4-BE49-F238E27FC236}">
              <a16:creationId xmlns:a16="http://schemas.microsoft.com/office/drawing/2014/main" id="{8EAD4265-A407-43FB-B1D1-99E2A8DD7083}"/>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1" name="フローチャート: 判断 830">
          <a:extLst>
            <a:ext uri="{FF2B5EF4-FFF2-40B4-BE49-F238E27FC236}">
              <a16:creationId xmlns:a16="http://schemas.microsoft.com/office/drawing/2014/main" id="{38912411-8F83-4BC5-8E98-A0CB3D41382C}"/>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2" name="フローチャート: 判断 831">
          <a:extLst>
            <a:ext uri="{FF2B5EF4-FFF2-40B4-BE49-F238E27FC236}">
              <a16:creationId xmlns:a16="http://schemas.microsoft.com/office/drawing/2014/main" id="{F017F7BB-EA36-48C7-87C6-2CF72F402A43}"/>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E35E796-B55A-45EE-AAA2-4565EFF7AA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DA1054C-5201-4353-89A6-4BA4CC5EE5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33737A9-34B9-474F-A131-67D9BDD614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7544A1C-0521-4F73-A059-048A4D4A8F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DE095F6-DD48-4946-A32E-9C2DE40B5D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142966</xdr:rowOff>
    </xdr:from>
    <xdr:to>
      <xdr:col>116</xdr:col>
      <xdr:colOff>114300</xdr:colOff>
      <xdr:row>106</xdr:row>
      <xdr:rowOff>73116</xdr:rowOff>
    </xdr:to>
    <xdr:sp macro="" textlink="">
      <xdr:nvSpPr>
        <xdr:cNvPr id="838" name="楕円 837">
          <a:extLst>
            <a:ext uri="{FF2B5EF4-FFF2-40B4-BE49-F238E27FC236}">
              <a16:creationId xmlns:a16="http://schemas.microsoft.com/office/drawing/2014/main" id="{B040DC13-6C0B-4243-8776-C2B82DB22CC0}"/>
            </a:ext>
          </a:extLst>
        </xdr:cNvPr>
        <xdr:cNvSpPr/>
      </xdr:nvSpPr>
      <xdr:spPr>
        <a:xfrm>
          <a:off x="22110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121393</xdr:rowOff>
    </xdr:from>
    <xdr:ext cx="469744" cy="259045"/>
    <xdr:sp macro="" textlink="">
      <xdr:nvSpPr>
        <xdr:cNvPr id="839" name="【庁舎】&#10;一人当たり面積該当値テキスト">
          <a:extLst>
            <a:ext uri="{FF2B5EF4-FFF2-40B4-BE49-F238E27FC236}">
              <a16:creationId xmlns:a16="http://schemas.microsoft.com/office/drawing/2014/main" id="{B7D4B4C3-62D8-43CF-BE57-4799B4C8E65D}"/>
            </a:ext>
          </a:extLst>
        </xdr:cNvPr>
        <xdr:cNvSpPr txBox="1"/>
      </xdr:nvSpPr>
      <xdr:spPr>
        <a:xfrm>
          <a:off x="22199600" y="181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149498</xdr:rowOff>
    </xdr:from>
    <xdr:to>
      <xdr:col>112</xdr:col>
      <xdr:colOff>38100</xdr:colOff>
      <xdr:row>106</xdr:row>
      <xdr:rowOff>79648</xdr:rowOff>
    </xdr:to>
    <xdr:sp macro="" textlink="">
      <xdr:nvSpPr>
        <xdr:cNvPr id="840" name="楕円 839">
          <a:extLst>
            <a:ext uri="{FF2B5EF4-FFF2-40B4-BE49-F238E27FC236}">
              <a16:creationId xmlns:a16="http://schemas.microsoft.com/office/drawing/2014/main" id="{FC24F11D-2A6A-42CF-89B2-662FBBE128AE}"/>
            </a:ext>
          </a:extLst>
        </xdr:cNvPr>
        <xdr:cNvSpPr/>
      </xdr:nvSpPr>
      <xdr:spPr>
        <a:xfrm>
          <a:off x="2127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22316</xdr:rowOff>
    </xdr:from>
    <xdr:to>
      <xdr:col>116</xdr:col>
      <xdr:colOff>63500</xdr:colOff>
      <xdr:row>106</xdr:row>
      <xdr:rowOff>28848</xdr:rowOff>
    </xdr:to>
    <xdr:cxnSp macro="">
      <xdr:nvCxnSpPr>
        <xdr:cNvPr id="841" name="直線コネクタ 840">
          <a:extLst>
            <a:ext uri="{FF2B5EF4-FFF2-40B4-BE49-F238E27FC236}">
              <a16:creationId xmlns:a16="http://schemas.microsoft.com/office/drawing/2014/main" id="{80AF0E74-5751-484A-9C21-CBD5463DEA65}"/>
            </a:ext>
          </a:extLst>
        </xdr:cNvPr>
        <xdr:cNvCxnSpPr/>
      </xdr:nvCxnSpPr>
      <xdr:spPr>
        <a:xfrm flipV="1">
          <a:off x="21323300" y="181960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842" name="楕円 841">
          <a:extLst>
            <a:ext uri="{FF2B5EF4-FFF2-40B4-BE49-F238E27FC236}">
              <a16:creationId xmlns:a16="http://schemas.microsoft.com/office/drawing/2014/main" id="{C0BC3F92-4145-4292-A011-F5A7C059170D}"/>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28848</xdr:rowOff>
    </xdr:from>
    <xdr:to>
      <xdr:col>111</xdr:col>
      <xdr:colOff>177800</xdr:colOff>
      <xdr:row>106</xdr:row>
      <xdr:rowOff>33745</xdr:rowOff>
    </xdr:to>
    <xdr:cxnSp macro="">
      <xdr:nvCxnSpPr>
        <xdr:cNvPr id="843" name="直線コネクタ 842">
          <a:extLst>
            <a:ext uri="{FF2B5EF4-FFF2-40B4-BE49-F238E27FC236}">
              <a16:creationId xmlns:a16="http://schemas.microsoft.com/office/drawing/2014/main" id="{4604934C-D79B-4EA9-A173-E114AB173FFE}"/>
            </a:ext>
          </a:extLst>
        </xdr:cNvPr>
        <xdr:cNvCxnSpPr/>
      </xdr:nvCxnSpPr>
      <xdr:spPr>
        <a:xfrm flipV="1">
          <a:off x="20434300" y="182025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44" name="楕円 843">
          <a:extLst>
            <a:ext uri="{FF2B5EF4-FFF2-40B4-BE49-F238E27FC236}">
              <a16:creationId xmlns:a16="http://schemas.microsoft.com/office/drawing/2014/main" id="{1EC72C72-2DB5-413F-8D56-3972DBDA43AD}"/>
            </a:ext>
          </a:extLst>
        </xdr:cNvPr>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33745</xdr:rowOff>
    </xdr:to>
    <xdr:cxnSp macro="">
      <xdr:nvCxnSpPr>
        <xdr:cNvPr id="845" name="直線コネクタ 844">
          <a:extLst>
            <a:ext uri="{FF2B5EF4-FFF2-40B4-BE49-F238E27FC236}">
              <a16:creationId xmlns:a16="http://schemas.microsoft.com/office/drawing/2014/main" id="{5006E51C-F363-4FFB-8B60-7AB94E9DABF5}"/>
            </a:ext>
          </a:extLst>
        </xdr:cNvPr>
        <xdr:cNvCxnSpPr/>
      </xdr:nvCxnSpPr>
      <xdr:spPr>
        <a:xfrm>
          <a:off x="19545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156029</xdr:rowOff>
    </xdr:from>
    <xdr:to>
      <xdr:col>98</xdr:col>
      <xdr:colOff>38100</xdr:colOff>
      <xdr:row>106</xdr:row>
      <xdr:rowOff>86179</xdr:rowOff>
    </xdr:to>
    <xdr:sp macro="" textlink="">
      <xdr:nvSpPr>
        <xdr:cNvPr id="846" name="楕円 845">
          <a:extLst>
            <a:ext uri="{FF2B5EF4-FFF2-40B4-BE49-F238E27FC236}">
              <a16:creationId xmlns:a16="http://schemas.microsoft.com/office/drawing/2014/main" id="{99A06CD2-6C9A-4FB0-B1D1-D5C800324A9B}"/>
            </a:ext>
          </a:extLst>
        </xdr:cNvPr>
        <xdr:cNvSpPr/>
      </xdr:nvSpPr>
      <xdr:spPr>
        <a:xfrm>
          <a:off x="18605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35379</xdr:rowOff>
    </xdr:to>
    <xdr:cxnSp macro="">
      <xdr:nvCxnSpPr>
        <xdr:cNvPr id="847" name="直線コネクタ 846">
          <a:extLst>
            <a:ext uri="{FF2B5EF4-FFF2-40B4-BE49-F238E27FC236}">
              <a16:creationId xmlns:a16="http://schemas.microsoft.com/office/drawing/2014/main" id="{061EE596-4A64-47C3-AE79-849C75E541EA}"/>
            </a:ext>
          </a:extLst>
        </xdr:cNvPr>
        <xdr:cNvCxnSpPr/>
      </xdr:nvCxnSpPr>
      <xdr:spPr>
        <a:xfrm flipV="1">
          <a:off x="18656300" y="1820744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48" name="n_1aveValue【庁舎】&#10;一人当たり面積">
          <a:extLst>
            <a:ext uri="{FF2B5EF4-FFF2-40B4-BE49-F238E27FC236}">
              <a16:creationId xmlns:a16="http://schemas.microsoft.com/office/drawing/2014/main" id="{938751A8-6EB3-4976-BC3D-1BCF65213EFA}"/>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49" name="n_2aveValue【庁舎】&#10;一人当たり面積">
          <a:extLst>
            <a:ext uri="{FF2B5EF4-FFF2-40B4-BE49-F238E27FC236}">
              <a16:creationId xmlns:a16="http://schemas.microsoft.com/office/drawing/2014/main" id="{02A551F5-5826-4DD8-8ACC-238FC0B3F883}"/>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50" name="n_3aveValue【庁舎】&#10;一人当たり面積">
          <a:extLst>
            <a:ext uri="{FF2B5EF4-FFF2-40B4-BE49-F238E27FC236}">
              <a16:creationId xmlns:a16="http://schemas.microsoft.com/office/drawing/2014/main" id="{965ADA86-7F91-4A7A-B534-B0794442009E}"/>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1" name="n_4aveValue【庁舎】&#10;一人当たり面積">
          <a:extLst>
            <a:ext uri="{FF2B5EF4-FFF2-40B4-BE49-F238E27FC236}">
              <a16:creationId xmlns:a16="http://schemas.microsoft.com/office/drawing/2014/main" id="{0797FADF-8DF1-4346-8011-50C04250D1E1}"/>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70775</xdr:rowOff>
    </xdr:from>
    <xdr:ext cx="469744" cy="259045"/>
    <xdr:sp macro="" textlink="">
      <xdr:nvSpPr>
        <xdr:cNvPr id="852" name="n_1mainValue【庁舎】&#10;一人当たり面積">
          <a:extLst>
            <a:ext uri="{FF2B5EF4-FFF2-40B4-BE49-F238E27FC236}">
              <a16:creationId xmlns:a16="http://schemas.microsoft.com/office/drawing/2014/main" id="{760AEC26-66D2-4B67-A4DE-D6CE8D5F41A0}"/>
            </a:ext>
          </a:extLst>
        </xdr:cNvPr>
        <xdr:cNvSpPr txBox="1"/>
      </xdr:nvSpPr>
      <xdr:spPr>
        <a:xfrm>
          <a:off x="21075727" y="182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853" name="n_2mainValue【庁舎】&#10;一人当たり面積">
          <a:extLst>
            <a:ext uri="{FF2B5EF4-FFF2-40B4-BE49-F238E27FC236}">
              <a16:creationId xmlns:a16="http://schemas.microsoft.com/office/drawing/2014/main" id="{FAB68E37-D6DC-4880-A593-8DA931E55931}"/>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54" name="n_3mainValue【庁舎】&#10;一人当たり面積">
          <a:extLst>
            <a:ext uri="{FF2B5EF4-FFF2-40B4-BE49-F238E27FC236}">
              <a16:creationId xmlns:a16="http://schemas.microsoft.com/office/drawing/2014/main" id="{E9A2638A-3BCD-4E3D-A18C-9C9D49A5DCB2}"/>
            </a:ext>
          </a:extLst>
        </xdr:cNvPr>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77306</xdr:rowOff>
    </xdr:from>
    <xdr:ext cx="469744" cy="259045"/>
    <xdr:sp macro="" textlink="">
      <xdr:nvSpPr>
        <xdr:cNvPr id="855" name="n_4mainValue【庁舎】&#10;一人当たり面積">
          <a:extLst>
            <a:ext uri="{FF2B5EF4-FFF2-40B4-BE49-F238E27FC236}">
              <a16:creationId xmlns:a16="http://schemas.microsoft.com/office/drawing/2014/main" id="{A2D170ED-8BE9-41EE-8F01-00250A3F955F}"/>
            </a:ext>
          </a:extLst>
        </xdr:cNvPr>
        <xdr:cNvSpPr txBox="1"/>
      </xdr:nvSpPr>
      <xdr:spPr>
        <a:xfrm>
          <a:off x="18421427" y="1825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2CFA3044-08B0-4AFE-AB08-8FA001A139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1C30459E-E5D3-4EE9-AC2E-06CB5943DE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921A8930-FB00-439E-8B04-2149069EBA0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・有形固定資産減価償却率は、当該表におけるすべての該当施設類型で前年度より最大で</a:t>
          </a:r>
          <a:r>
            <a:rPr lang="en-US" altLang="ja-JP" sz="1100" b="0" i="0" baseline="0">
              <a:solidFill>
                <a:schemeClr val="tx1"/>
              </a:solidFill>
              <a:effectLst/>
              <a:latin typeface="+mn-lt"/>
              <a:ea typeface="+mn-ea"/>
              <a:cs typeface="+mn-cs"/>
            </a:rPr>
            <a:t>3.5</a:t>
          </a:r>
          <a:r>
            <a:rPr lang="ja-JP" altLang="ja-JP" sz="1100" b="0" i="0" baseline="0">
              <a:solidFill>
                <a:schemeClr val="tx1"/>
              </a:solidFill>
              <a:effectLst/>
              <a:latin typeface="+mn-lt"/>
              <a:ea typeface="+mn-ea"/>
              <a:cs typeface="+mn-cs"/>
            </a:rPr>
            <a:t>ポイント増加しており、類似団体平均と比較して図書館、体育館・プール、庁舎が上回っている。</a:t>
          </a:r>
          <a:endParaRPr lang="en-US" altLang="ja-JP" sz="1100" b="0" i="0" baseline="0">
            <a:solidFill>
              <a:schemeClr val="tx1"/>
            </a:solidFill>
            <a:effectLst/>
            <a:latin typeface="+mn-lt"/>
            <a:ea typeface="+mn-ea"/>
            <a:cs typeface="+mn-cs"/>
          </a:endParaRPr>
        </a:p>
        <a:p>
          <a:pPr eaLnBrk="1" fontAlgn="auto" latinLnBrk="0" hangingPunct="1"/>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今後、個別施設計画等に基づいた施設の維持管理を適切に進めることで有形固定資産の老朽化の抑制に努めていく。</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指数は、前年度比</a:t>
          </a:r>
          <a:r>
            <a:rPr kumimoji="1" lang="en-US" altLang="ja-JP" sz="1300">
              <a:latin typeface="ＭＳ ゴシック" panose="020B0609070205080204" pitchFamily="49" charset="-128"/>
              <a:ea typeface="ＭＳ ゴシック" panose="020B0609070205080204" pitchFamily="49" charset="-128"/>
            </a:rPr>
            <a:t>0.03</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0.19</a:t>
          </a:r>
          <a:r>
            <a:rPr kumimoji="1" lang="ja-JP" altLang="en-US" sz="1300">
              <a:latin typeface="ＭＳ ゴシック" panose="020B0609070205080204" pitchFamily="49" charset="-128"/>
              <a:ea typeface="ＭＳ ゴシック" panose="020B0609070205080204" pitchFamily="49" charset="-128"/>
            </a:rPr>
            <a:t>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町内主要企業の業績低迷などにより、税収については大きな伸びが期待できない状況にあるため、寄居スマート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美里産業団地などへの企業誘致等による法人町民税等の増収に努める。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33444</xdr:rowOff>
    </xdr:from>
    <xdr:to>
      <xdr:col>19</xdr:col>
      <xdr:colOff>133350</xdr:colOff>
      <xdr:row>42</xdr:row>
      <xdr:rowOff>49530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33444</xdr:rowOff>
    </xdr:from>
    <xdr:to>
      <xdr:col>15</xdr:col>
      <xdr:colOff>82550</xdr:colOff>
      <xdr:row>42</xdr:row>
      <xdr:rowOff>33444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33444</xdr:rowOff>
    </xdr:from>
    <xdr:to>
      <xdr:col>11</xdr:col>
      <xdr:colOff>31750</xdr:colOff>
      <xdr:row>42</xdr:row>
      <xdr:rowOff>41487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110507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154094</xdr:rowOff>
    </xdr:from>
    <xdr:to>
      <xdr:col>15</xdr:col>
      <xdr:colOff>133350</xdr:colOff>
      <xdr:row>42</xdr:row>
      <xdr:rowOff>84244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94421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154094</xdr:rowOff>
    </xdr:from>
    <xdr:to>
      <xdr:col>11</xdr:col>
      <xdr:colOff>82550</xdr:colOff>
      <xdr:row>42</xdr:row>
      <xdr:rowOff>84244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94421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162137</xdr:rowOff>
    </xdr:from>
    <xdr:to>
      <xdr:col>7</xdr:col>
      <xdr:colOff>31750</xdr:colOff>
      <xdr:row>42</xdr:row>
      <xdr:rowOff>92287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102464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指数は前年度比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ポイント下回っている。これは、地方交付税の増加が主な要因である。今後も行政改革を推進し、経常経費の節減に努める。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137583</xdr:rowOff>
    </xdr:from>
    <xdr:to>
      <xdr:col>23</xdr:col>
      <xdr:colOff>133350</xdr:colOff>
      <xdr:row>59</xdr:row>
      <xdr:rowOff>116417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9910233"/>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93435</xdr:rowOff>
    </xdr:from>
    <xdr:to>
      <xdr:col>19</xdr:col>
      <xdr:colOff>133350</xdr:colOff>
      <xdr:row>59</xdr:row>
      <xdr:rowOff>116417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2089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60</xdr:row>
      <xdr:rowOff>140305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20898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104926</xdr:rowOff>
    </xdr:from>
    <xdr:to>
      <xdr:col>11</xdr:col>
      <xdr:colOff>31750</xdr:colOff>
      <xdr:row>60</xdr:row>
      <xdr:rowOff>140305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2047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86783</xdr:rowOff>
    </xdr:from>
    <xdr:to>
      <xdr:col>23</xdr:col>
      <xdr:colOff>184150</xdr:colOff>
      <xdr:row>58</xdr:row>
      <xdr:rowOff>16933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8060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78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42635</xdr:rowOff>
    </xdr:from>
    <xdr:to>
      <xdr:col>15</xdr:col>
      <xdr:colOff>133350</xdr:colOff>
      <xdr:row>59</xdr:row>
      <xdr:rowOff>144235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154412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89505</xdr:rowOff>
    </xdr:from>
    <xdr:to>
      <xdr:col>11</xdr:col>
      <xdr:colOff>82550</xdr:colOff>
      <xdr:row>61</xdr:row>
      <xdr:rowOff>19655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29832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54126</xdr:rowOff>
    </xdr:from>
    <xdr:to>
      <xdr:col>7</xdr:col>
      <xdr:colOff>31750</xdr:colOff>
      <xdr:row>59</xdr:row>
      <xdr:rowOff>155726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165903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人口１人あたり決算額は、類似団体平均を大きく下回っている。</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これは、負担金により運営される一部事務組合が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ゴミ処理業務や消防事務を実施していることが要因の一つである。一部事務組合の人件費及び物件費等に要する負担金等を加えると、人口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人あたりの金額は大幅に増加することになる。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また、令和３年度は新型コロナウイルスワクチン接種事業費の増加等により決算額が増加している。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このため、引き続き抑制に努める必要がある。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3184</xdr:rowOff>
    </xdr:from>
    <xdr:to>
      <xdr:col>23</xdr:col>
      <xdr:colOff>133350</xdr:colOff>
      <xdr:row>81</xdr:row>
      <xdr:rowOff>10627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0634"/>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104324</xdr:rowOff>
    </xdr:from>
    <xdr:to>
      <xdr:col>19</xdr:col>
      <xdr:colOff>133350</xdr:colOff>
      <xdr:row>81</xdr:row>
      <xdr:rowOff>3184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20324"/>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92427</xdr:rowOff>
    </xdr:from>
    <xdr:to>
      <xdr:col>15</xdr:col>
      <xdr:colOff>82550</xdr:colOff>
      <xdr:row>80</xdr:row>
      <xdr:rowOff>104324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8427"/>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89145</xdr:rowOff>
    </xdr:from>
    <xdr:to>
      <xdr:col>11</xdr:col>
      <xdr:colOff>31750</xdr:colOff>
      <xdr:row>80</xdr:row>
      <xdr:rowOff>92427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05145"/>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131277</xdr:rowOff>
    </xdr:from>
    <xdr:to>
      <xdr:col>23</xdr:col>
      <xdr:colOff>184150</xdr:colOff>
      <xdr:row>81</xdr:row>
      <xdr:rowOff>61427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52554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123834</xdr:rowOff>
    </xdr:from>
    <xdr:to>
      <xdr:col>19</xdr:col>
      <xdr:colOff>184150</xdr:colOff>
      <xdr:row>81</xdr:row>
      <xdr:rowOff>53984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64161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53524</xdr:rowOff>
    </xdr:from>
    <xdr:to>
      <xdr:col>15</xdr:col>
      <xdr:colOff>133350</xdr:colOff>
      <xdr:row>80</xdr:row>
      <xdr:rowOff>155124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165301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3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41627</xdr:rowOff>
    </xdr:from>
    <xdr:to>
      <xdr:col>11</xdr:col>
      <xdr:colOff>82550</xdr:colOff>
      <xdr:row>80</xdr:row>
      <xdr:rowOff>143227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153404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2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38345</xdr:rowOff>
    </xdr:from>
    <xdr:to>
      <xdr:col>7</xdr:col>
      <xdr:colOff>31750</xdr:colOff>
      <xdr:row>80</xdr:row>
      <xdr:rowOff>139945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150122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ほぼ一定で推移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ポイント下回っている。今後も国県及び近隣市町村等の給与水準を考慮し、給与の適正化に努める。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168628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91016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定員適正化計画に沿った採用等により、指数は一定で推移しており、今年度は類似団体平均を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ポイント下回った。今後も適正な定員管理に努める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7257</xdr:rowOff>
    </xdr:from>
    <xdr:to>
      <xdr:col>81</xdr:col>
      <xdr:colOff>44450</xdr:colOff>
      <xdr:row>59</xdr:row>
      <xdr:rowOff>16449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2280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7257</xdr:rowOff>
    </xdr:from>
    <xdr:to>
      <xdr:col>77</xdr:col>
      <xdr:colOff>44450</xdr:colOff>
      <xdr:row>59</xdr:row>
      <xdr:rowOff>40580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122807"/>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18748</xdr:rowOff>
    </xdr:from>
    <xdr:to>
      <xdr:col>72</xdr:col>
      <xdr:colOff>203200</xdr:colOff>
      <xdr:row>59</xdr:row>
      <xdr:rowOff>40580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3429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6108</xdr:rowOff>
    </xdr:from>
    <xdr:to>
      <xdr:col>68</xdr:col>
      <xdr:colOff>152400</xdr:colOff>
      <xdr:row>59</xdr:row>
      <xdr:rowOff>18748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216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137099</xdr:rowOff>
    </xdr:from>
    <xdr:to>
      <xdr:col>81</xdr:col>
      <xdr:colOff>95250</xdr:colOff>
      <xdr:row>59</xdr:row>
      <xdr:rowOff>67249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58376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127907</xdr:rowOff>
    </xdr:from>
    <xdr:to>
      <xdr:col>77</xdr:col>
      <xdr:colOff>95250</xdr:colOff>
      <xdr:row>59</xdr:row>
      <xdr:rowOff>58057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68234</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161230</xdr:rowOff>
    </xdr:from>
    <xdr:to>
      <xdr:col>73</xdr:col>
      <xdr:colOff>44450</xdr:colOff>
      <xdr:row>59</xdr:row>
      <xdr:rowOff>91380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101557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139398</xdr:rowOff>
    </xdr:from>
    <xdr:to>
      <xdr:col>68</xdr:col>
      <xdr:colOff>203200</xdr:colOff>
      <xdr:row>59</xdr:row>
      <xdr:rowOff>69548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79725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126758</xdr:rowOff>
    </xdr:from>
    <xdr:to>
      <xdr:col>64</xdr:col>
      <xdr:colOff>152400</xdr:colOff>
      <xdr:row>59</xdr:row>
      <xdr:rowOff>56908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67085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ポイント下回っている。一部事務組合への公債費分負担金により左右される部分はあるが、今後も起債にあたっては、交付税算入率の高い地方債の選択等により、公債費負担の抑制に努める。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97367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276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39</xdr:row>
      <xdr:rowOff>41063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552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140123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391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124037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2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89323</xdr:rowOff>
    </xdr:from>
    <xdr:to>
      <xdr:col>73</xdr:col>
      <xdr:colOff>44450</xdr:colOff>
      <xdr:row>39</xdr:row>
      <xdr:rowOff>19473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29650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から皆減し、類似団体平均を下回っている。これは、公共施設等整備基金や新設した公園整備基金の積立額が増加したため充当可能基金が増加したことが主な要因である。引き続き財政調整基金を適正な金額に保つとともに、適切な起債により将来負担の軽減を図り、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6894</xdr:rowOff>
    </xdr:from>
    <xdr:to>
      <xdr:col>77</xdr:col>
      <xdr:colOff>44450</xdr:colOff>
      <xdr:row>15</xdr:row>
      <xdr:rowOff>35621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7864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169152</xdr:rowOff>
    </xdr:from>
    <xdr:to>
      <xdr:col>72</xdr:col>
      <xdr:colOff>203200</xdr:colOff>
      <xdr:row>15</xdr:row>
      <xdr:rowOff>35621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6945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169152</xdr:rowOff>
    </xdr:from>
    <xdr:to>
      <xdr:col>68</xdr:col>
      <xdr:colOff>152400</xdr:colOff>
      <xdr:row>16</xdr:row>
      <xdr:rowOff>85937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69452"/>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127544</xdr:rowOff>
    </xdr:from>
    <xdr:to>
      <xdr:col>77</xdr:col>
      <xdr:colOff>95250</xdr:colOff>
      <xdr:row>15</xdr:row>
      <xdr:rowOff>57694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156271</xdr:rowOff>
    </xdr:from>
    <xdr:to>
      <xdr:col>73</xdr:col>
      <xdr:colOff>44450</xdr:colOff>
      <xdr:row>15</xdr:row>
      <xdr:rowOff>86421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71198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4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118352</xdr:rowOff>
    </xdr:from>
    <xdr:to>
      <xdr:col>68</xdr:col>
      <xdr:colOff>203200</xdr:colOff>
      <xdr:row>15</xdr:row>
      <xdr:rowOff>48502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33279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122144</xdr:colOff>
      <xdr:row>26</xdr:row>
      <xdr:rowOff>50987</xdr:rowOff>
    </xdr:from>
    <xdr:ext cx="9944100" cy="542925"/>
    <xdr:sp macro="" textlink="">
      <xdr:nvSpPr>
        <xdr:cNvPr id="477" name="テキスト ボックス 476">
          <a:extLst>
            <a:ext uri="{FF2B5EF4-FFF2-40B4-BE49-F238E27FC236}">
              <a16:creationId xmlns:a16="http://schemas.microsoft.com/office/drawing/2014/main" id="{67ADD4B6-7DA6-42CC-882B-FB7C66F39EBA}"/>
            </a:ext>
          </a:extLst>
        </xdr:cNvPr>
        <xdr:cNvSpPr txBox="1"/>
      </xdr:nvSpPr>
      <xdr:spPr>
        <a:xfrm>
          <a:off x="760879" y="4421281"/>
          <a:ext cx="9944100" cy="5429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ゴシック" panose="020B0609070205080204" pitchFamily="49" charset="-128"/>
              <a:ea typeface="ＭＳ ゴシック" panose="020B0609070205080204" pitchFamily="49" charset="-128"/>
            </a:rPr>
            <a:t>※</a:t>
          </a:r>
          <a:r>
            <a:rPr lang="ja-JP" altLang="en-US" sz="1000">
              <a:solidFill>
                <a:sysClr val="windowText" lastClr="000000"/>
              </a:solidFill>
              <a:latin typeface="ＭＳ ゴシック" panose="020B0609070205080204" pitchFamily="49" charset="-128"/>
              <a:ea typeface="ＭＳ ゴシック" panose="020B0609070205080204" pitchFamily="49" charset="-128"/>
            </a:rPr>
            <a:t>「定員管理の状況」の「人口</a:t>
          </a:r>
          <a:r>
            <a:rPr lang="en-US" altLang="ja-JP" sz="1000">
              <a:solidFill>
                <a:sysClr val="windowText" lastClr="000000"/>
              </a:solidFill>
              <a:latin typeface="ＭＳ ゴシック" panose="020B0609070205080204" pitchFamily="49" charset="-128"/>
              <a:ea typeface="ＭＳ ゴシック" panose="020B0609070205080204" pitchFamily="49" charset="-128"/>
            </a:rPr>
            <a:t>1,000</a:t>
          </a:r>
          <a:r>
            <a:rPr lang="ja-JP" altLang="en-US" sz="1000">
              <a:solidFill>
                <a:sysClr val="windowText" lastClr="000000"/>
              </a:solidFill>
              <a:latin typeface="ＭＳ ゴシック" panose="020B0609070205080204" pitchFamily="49" charset="-128"/>
              <a:ea typeface="ＭＳ ゴシック" panose="020B0609070205080204" pitchFamily="49" charset="-128"/>
            </a:rPr>
            <a:t>人当たり職員数」</a:t>
          </a:r>
          <a:r>
            <a:rPr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の算出に用いる</a:t>
          </a:r>
          <a:r>
            <a:rPr lang="ja-JP" altLang="en-US" sz="1000">
              <a:solidFill>
                <a:sysClr val="windowText" lastClr="000000"/>
              </a:solidFill>
              <a:latin typeface="ＭＳ ゴシック" panose="020B0609070205080204" pitchFamily="49" charset="-128"/>
              <a:ea typeface="ＭＳ ゴシック" panose="020B0609070205080204" pitchFamily="49" charset="-128"/>
            </a:rPr>
            <a:t>職員数及び「給与水準（国との比較）」の「ラスパイレス指数」については、各調査対象年度の翌年の地方公務員給与実態調査に基づいているが、令和</a:t>
          </a:r>
          <a:r>
            <a:rPr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lang="ja-JP" altLang="en-US" sz="1000">
              <a:solidFill>
                <a:sysClr val="windowText" lastClr="000000"/>
              </a:solidFill>
              <a:latin typeface="ＭＳ ゴシック" panose="020B0609070205080204" pitchFamily="49" charset="-128"/>
              <a:ea typeface="ＭＳ ゴシック" panose="020B0609070205080204" pitchFamily="49" charset="-128"/>
            </a:rPr>
            <a:t>年度は令和</a:t>
          </a:r>
          <a:r>
            <a:rPr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lang="ja-JP" altLang="en-US" sz="1000">
              <a:solidFill>
                <a:sysClr val="windowText" lastClr="000000"/>
              </a:solidFill>
              <a:latin typeface="ＭＳ ゴシック" panose="020B0609070205080204" pitchFamily="49" charset="-128"/>
              <a:ea typeface="ＭＳ ゴシック" panose="020B0609070205080204" pitchFamily="49"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指数は前年度から</a:t>
          </a:r>
          <a:r>
            <a:rPr kumimoji="1" lang="en-US" altLang="ja-JP" sz="1300">
              <a:latin typeface="ＭＳ ゴシック" panose="020B0609070205080204" pitchFamily="49" charset="-128"/>
              <a:ea typeface="ＭＳ ゴシック" panose="020B0609070205080204" pitchFamily="49" charset="-128"/>
            </a:rPr>
            <a:t>1.9</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3.5</a:t>
          </a:r>
          <a:r>
            <a:rPr kumimoji="1" lang="ja-JP" altLang="en-US" sz="1300">
              <a:latin typeface="ＭＳ ゴシック" panose="020B0609070205080204" pitchFamily="49" charset="-128"/>
              <a:ea typeface="ＭＳ ゴシック" panose="020B0609070205080204" pitchFamily="49" charset="-128"/>
            </a:rPr>
            <a:t>ポイント下回っている。これは、人件費の総額は微減であったが新型コロナウイルス関連経費の国庫補助金等の特定財源が増加し、経常一般財源が減少していることによるものである。今後も関係経費の見直しを行い、歳出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経常一般財源が増加したことによるものである。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情報システムのクラウド化等により歳出の抑制を図っているが、今後も物品の購入などを再点検し、引き続き歳出の抑制を図る。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75565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701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75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109855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109855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59055</xdr:rowOff>
    </xdr:from>
    <xdr:to>
      <xdr:col>69</xdr:col>
      <xdr:colOff>142875</xdr:colOff>
      <xdr:row>14</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170832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指数は前年度から</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1.5</a:t>
          </a:r>
          <a:r>
            <a:rPr kumimoji="1" lang="ja-JP" altLang="en-US" sz="1300">
              <a:latin typeface="ＭＳ ゴシック" panose="020B0609070205080204" pitchFamily="49" charset="-128"/>
              <a:ea typeface="ＭＳ ゴシック" panose="020B0609070205080204" pitchFamily="49" charset="-128"/>
            </a:rPr>
            <a:t>ポイント上回った。これは扶助費の総額は増加しているが、普通交付税等の経常一般財源も増加していることによるものである。しかしながら、社会保障費は年々増加傾向にあり制度上国の影響を受けやすいことから、今後も国及び件の施策の動向に注視し、町単独事業の見直し等により、扶助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59</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37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ポイント下回っている。これは、道路維持事業費の増加</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今後も、各事業及び各会計の健全化を図ることにより、繰出金等の抑制を図る。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137885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71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137885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59</xdr:row>
      <xdr:rowOff>53522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94343</xdr:rowOff>
    </xdr:from>
    <xdr:to>
      <xdr:col>69</xdr:col>
      <xdr:colOff>92075</xdr:colOff>
      <xdr:row>59</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90005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155320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指数は前年度比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ポイント減少し、類似団体平均を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ポイント下回っている。これは、</a:t>
          </a:r>
          <a:r>
            <a:rPr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普通交付税等の増により、経常一般財源等が増加したことによるものである。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Calibri Light" panose="020F0302020204030204" pitchFamily="34" charset="0"/>
            </a:rPr>
            <a:t>行政改革推進委員会の提言に基づき補助金の見直し等を行っているが、今後も補助費等の削減に努める。</a:t>
          </a:r>
          <a:endParaRPr lang="ja-JP" altLang="ja-JP" sz="1300">
            <a:effectLst/>
            <a:latin typeface="ＭＳ ゴシック" panose="020B0609070205080204" pitchFamily="49" charset="-128"/>
            <a:ea typeface="ＭＳ ゴシック" panose="020B0609070205080204" pitchFamily="49" charset="-128"/>
            <a:cs typeface="Calibri Light" panose="020F0302020204030204" pitchFamily="34" charset="0"/>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131899</xdr:rowOff>
    </xdr:from>
    <xdr:to>
      <xdr:col>82</xdr:col>
      <xdr:colOff>107950</xdr:colOff>
      <xdr:row>35</xdr:row>
      <xdr:rowOff>158024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326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158024</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58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64951</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849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64951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81099</xdr:rowOff>
    </xdr:from>
    <xdr:to>
      <xdr:col>82</xdr:col>
      <xdr:colOff>158750</xdr:colOff>
      <xdr:row>36</xdr:row>
      <xdr:rowOff>11249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97626</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107224</xdr:rowOff>
    </xdr:from>
    <xdr:to>
      <xdr:col>78</xdr:col>
      <xdr:colOff>120650</xdr:colOff>
      <xdr:row>36</xdr:row>
      <xdr:rowOff>37374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47551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7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指数は前年度比</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ポイント減少し、類似団体平均を</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ポイント下回っている。これは、公債費の総額は増加しているが、普通交付税等の経常一般財源が増加していることによるものである。他団体と比較して低い水準にあるが、今後の町債の活用については、将来負担の軽減を図り、計画的な運用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389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117856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30987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ポイント下回っている。これは、普通交付税等の増により、経常一般財源等が増加したものによるものである。今後も社会保障費等の増加が見込まれるため、行財政改革を推進し、健全な財政運営に努める。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106426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8463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75</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651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124731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59807</xdr:rowOff>
    </xdr:from>
    <xdr:to>
      <xdr:col>29</xdr:col>
      <xdr:colOff>127000</xdr:colOff>
      <xdr:row>18</xdr:row>
      <xdr:rowOff>77744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3532"/>
          <a:ext cx="647700" cy="1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77744</xdr:rowOff>
    </xdr:from>
    <xdr:to>
      <xdr:col>26</xdr:col>
      <xdr:colOff>50800</xdr:colOff>
      <xdr:row>18</xdr:row>
      <xdr:rowOff>107523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1469"/>
          <a:ext cx="698500" cy="2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107523</xdr:rowOff>
    </xdr:from>
    <xdr:to>
      <xdr:col>22</xdr:col>
      <xdr:colOff>114300</xdr:colOff>
      <xdr:row>18</xdr:row>
      <xdr:rowOff>114328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1248"/>
          <a:ext cx="698500" cy="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114328</xdr:rowOff>
    </xdr:from>
    <xdr:to>
      <xdr:col>18</xdr:col>
      <xdr:colOff>177800</xdr:colOff>
      <xdr:row>18</xdr:row>
      <xdr:rowOff>125217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8053"/>
          <a:ext cx="698500" cy="1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9007</xdr:rowOff>
    </xdr:from>
    <xdr:to>
      <xdr:col>29</xdr:col>
      <xdr:colOff>177800</xdr:colOff>
      <xdr:row>18</xdr:row>
      <xdr:rowOff>110607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152534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26944</xdr:rowOff>
    </xdr:from>
    <xdr:to>
      <xdr:col>26</xdr:col>
      <xdr:colOff>101600</xdr:colOff>
      <xdr:row>18</xdr:row>
      <xdr:rowOff>128544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113321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56723</xdr:rowOff>
    </xdr:from>
    <xdr:to>
      <xdr:col>22</xdr:col>
      <xdr:colOff>165100</xdr:colOff>
      <xdr:row>18</xdr:row>
      <xdr:rowOff>158323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63528</xdr:rowOff>
    </xdr:from>
    <xdr:to>
      <xdr:col>19</xdr:col>
      <xdr:colOff>38100</xdr:colOff>
      <xdr:row>18</xdr:row>
      <xdr:rowOff>165128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74417</xdr:rowOff>
    </xdr:from>
    <xdr:to>
      <xdr:col>15</xdr:col>
      <xdr:colOff>101600</xdr:colOff>
      <xdr:row>19</xdr:row>
      <xdr:rowOff>4567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160794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157976</xdr:rowOff>
    </xdr:from>
    <xdr:to>
      <xdr:col>29</xdr:col>
      <xdr:colOff>127000</xdr:colOff>
      <xdr:row>37</xdr:row>
      <xdr:rowOff>14433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1226"/>
          <a:ext cx="647700" cy="2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14433</xdr:rowOff>
    </xdr:from>
    <xdr:to>
      <xdr:col>26</xdr:col>
      <xdr:colOff>50800</xdr:colOff>
      <xdr:row>37</xdr:row>
      <xdr:rowOff>127743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39133"/>
          <a:ext cx="698500" cy="11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127743</xdr:rowOff>
    </xdr:from>
    <xdr:to>
      <xdr:col>22</xdr:col>
      <xdr:colOff>114300</xdr:colOff>
      <xdr:row>37</xdr:row>
      <xdr:rowOff>165386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52443"/>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158128</xdr:rowOff>
    </xdr:from>
    <xdr:to>
      <xdr:col>18</xdr:col>
      <xdr:colOff>177800</xdr:colOff>
      <xdr:row>37</xdr:row>
      <xdr:rowOff>165386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2828"/>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107176</xdr:rowOff>
    </xdr:from>
    <xdr:to>
      <xdr:col>29</xdr:col>
      <xdr:colOff>177800</xdr:colOff>
      <xdr:row>37</xdr:row>
      <xdr:rowOff>37326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79253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135083</xdr:rowOff>
    </xdr:from>
    <xdr:to>
      <xdr:col>26</xdr:col>
      <xdr:colOff>101600</xdr:colOff>
      <xdr:row>37</xdr:row>
      <xdr:rowOff>65233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76943</xdr:rowOff>
    </xdr:from>
    <xdr:to>
      <xdr:col>22</xdr:col>
      <xdr:colOff>165100</xdr:colOff>
      <xdr:row>37</xdr:row>
      <xdr:rowOff>178543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163320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114586</xdr:rowOff>
    </xdr:from>
    <xdr:to>
      <xdr:col>19</xdr:col>
      <xdr:colOff>38100</xdr:colOff>
      <xdr:row>37</xdr:row>
      <xdr:rowOff>216186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200963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107328</xdr:rowOff>
    </xdr:from>
    <xdr:to>
      <xdr:col>15</xdr:col>
      <xdr:colOff>101600</xdr:colOff>
      <xdr:row>37</xdr:row>
      <xdr:rowOff>208928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193705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86461</xdr:rowOff>
    </xdr:from>
    <xdr:to>
      <xdr:col>24</xdr:col>
      <xdr:colOff>63500</xdr:colOff>
      <xdr:row>38</xdr:row>
      <xdr:rowOff>91249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1561"/>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91249</xdr:rowOff>
    </xdr:from>
    <xdr:to>
      <xdr:col>19</xdr:col>
      <xdr:colOff>177800</xdr:colOff>
      <xdr:row>38</xdr:row>
      <xdr:rowOff>162903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6349"/>
          <a:ext cx="8890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162903</xdr:rowOff>
    </xdr:from>
    <xdr:to>
      <xdr:col>15</xdr:col>
      <xdr:colOff>50800</xdr:colOff>
      <xdr:row>39</xdr:row>
      <xdr:rowOff>4483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800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161404</xdr:rowOff>
    </xdr:from>
    <xdr:to>
      <xdr:col>10</xdr:col>
      <xdr:colOff>114300</xdr:colOff>
      <xdr:row>39</xdr:row>
      <xdr:rowOff>4483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7650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35661</xdr:rowOff>
    </xdr:from>
    <xdr:to>
      <xdr:col>24</xdr:col>
      <xdr:colOff>114300</xdr:colOff>
      <xdr:row>38</xdr:row>
      <xdr:rowOff>137261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122039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40449</xdr:rowOff>
    </xdr:from>
    <xdr:to>
      <xdr:col>20</xdr:col>
      <xdr:colOff>38100</xdr:colOff>
      <xdr:row>38</xdr:row>
      <xdr:rowOff>142049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133176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112103</xdr:rowOff>
    </xdr:from>
    <xdr:to>
      <xdr:col>15</xdr:col>
      <xdr:colOff>101600</xdr:colOff>
      <xdr:row>39</xdr:row>
      <xdr:rowOff>42253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33380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125133</xdr:rowOff>
    </xdr:from>
    <xdr:to>
      <xdr:col>10</xdr:col>
      <xdr:colOff>165100</xdr:colOff>
      <xdr:row>39</xdr:row>
      <xdr:rowOff>55283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46410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110604</xdr:rowOff>
    </xdr:from>
    <xdr:to>
      <xdr:col>6</xdr:col>
      <xdr:colOff>38100</xdr:colOff>
      <xdr:row>39</xdr:row>
      <xdr:rowOff>40754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31881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11803</xdr:rowOff>
    </xdr:from>
    <xdr:to>
      <xdr:col>24</xdr:col>
      <xdr:colOff>63500</xdr:colOff>
      <xdr:row>57</xdr:row>
      <xdr:rowOff>14546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445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14546</xdr:rowOff>
    </xdr:from>
    <xdr:to>
      <xdr:col>19</xdr:col>
      <xdr:colOff>177800</xdr:colOff>
      <xdr:row>57</xdr:row>
      <xdr:rowOff>56636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7196"/>
          <a:ext cx="8890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56636</xdr:rowOff>
    </xdr:from>
    <xdr:to>
      <xdr:col>15</xdr:col>
      <xdr:colOff>50800</xdr:colOff>
      <xdr:row>57</xdr:row>
      <xdr:rowOff>85458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29286"/>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85458</xdr:rowOff>
    </xdr:from>
    <xdr:to>
      <xdr:col>10</xdr:col>
      <xdr:colOff>114300</xdr:colOff>
      <xdr:row>57</xdr:row>
      <xdr:rowOff>100221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58108"/>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132453</xdr:rowOff>
    </xdr:from>
    <xdr:to>
      <xdr:col>24</xdr:col>
      <xdr:colOff>114300</xdr:colOff>
      <xdr:row>57</xdr:row>
      <xdr:rowOff>62603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47380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135196</xdr:rowOff>
    </xdr:from>
    <xdr:to>
      <xdr:col>20</xdr:col>
      <xdr:colOff>38100</xdr:colOff>
      <xdr:row>57</xdr:row>
      <xdr:rowOff>65346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56473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5836</xdr:rowOff>
    </xdr:from>
    <xdr:to>
      <xdr:col>15</xdr:col>
      <xdr:colOff>101600</xdr:colOff>
      <xdr:row>57</xdr:row>
      <xdr:rowOff>107436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98563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34658</xdr:rowOff>
    </xdr:from>
    <xdr:to>
      <xdr:col>10</xdr:col>
      <xdr:colOff>165100</xdr:colOff>
      <xdr:row>57</xdr:row>
      <xdr:rowOff>136258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127385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49421</xdr:rowOff>
    </xdr:from>
    <xdr:to>
      <xdr:col>6</xdr:col>
      <xdr:colOff>38100</xdr:colOff>
      <xdr:row>57</xdr:row>
      <xdr:rowOff>151021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142148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34339</xdr:rowOff>
    </xdr:from>
    <xdr:to>
      <xdr:col>24</xdr:col>
      <xdr:colOff>63500</xdr:colOff>
      <xdr:row>77</xdr:row>
      <xdr:rowOff>52924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35989"/>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52924</xdr:rowOff>
    </xdr:from>
    <xdr:to>
      <xdr:col>19</xdr:col>
      <xdr:colOff>177800</xdr:colOff>
      <xdr:row>77</xdr:row>
      <xdr:rowOff>169166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54574"/>
          <a:ext cx="8890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62685</xdr:rowOff>
    </xdr:from>
    <xdr:to>
      <xdr:col>15</xdr:col>
      <xdr:colOff>50800</xdr:colOff>
      <xdr:row>77</xdr:row>
      <xdr:rowOff>169166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64335"/>
          <a:ext cx="889000" cy="10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23685</xdr:rowOff>
    </xdr:from>
    <xdr:to>
      <xdr:col>10</xdr:col>
      <xdr:colOff>114300</xdr:colOff>
      <xdr:row>77</xdr:row>
      <xdr:rowOff>62685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25335"/>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154989</xdr:rowOff>
    </xdr:from>
    <xdr:to>
      <xdr:col>24</xdr:col>
      <xdr:colOff>114300</xdr:colOff>
      <xdr:row>77</xdr:row>
      <xdr:rowOff>85139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2124</xdr:rowOff>
    </xdr:from>
    <xdr:to>
      <xdr:col>20</xdr:col>
      <xdr:colOff>38100</xdr:colOff>
      <xdr:row>77</xdr:row>
      <xdr:rowOff>103724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120251</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7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118366</xdr:rowOff>
    </xdr:from>
    <xdr:to>
      <xdr:col>15</xdr:col>
      <xdr:colOff>101600</xdr:colOff>
      <xdr:row>78</xdr:row>
      <xdr:rowOff>48516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65043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11885</xdr:rowOff>
    </xdr:from>
    <xdr:to>
      <xdr:col>10</xdr:col>
      <xdr:colOff>165100</xdr:colOff>
      <xdr:row>77</xdr:row>
      <xdr:rowOff>113485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130012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144335</xdr:rowOff>
    </xdr:from>
    <xdr:to>
      <xdr:col>6</xdr:col>
      <xdr:colOff>38100</xdr:colOff>
      <xdr:row>77</xdr:row>
      <xdr:rowOff>74485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91012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79387</xdr:rowOff>
    </xdr:from>
    <xdr:to>
      <xdr:col>24</xdr:col>
      <xdr:colOff>63500</xdr:colOff>
      <xdr:row>96</xdr:row>
      <xdr:rowOff>12485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95687"/>
          <a:ext cx="838200" cy="27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12485</xdr:rowOff>
    </xdr:from>
    <xdr:to>
      <xdr:col>19</xdr:col>
      <xdr:colOff>177800</xdr:colOff>
      <xdr:row>96</xdr:row>
      <xdr:rowOff>21603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1685"/>
          <a:ext cx="8890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21603</xdr:rowOff>
    </xdr:from>
    <xdr:to>
      <xdr:col>15</xdr:col>
      <xdr:colOff>50800</xdr:colOff>
      <xdr:row>96</xdr:row>
      <xdr:rowOff>52769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0803"/>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17208</xdr:rowOff>
    </xdr:from>
    <xdr:to>
      <xdr:col>10</xdr:col>
      <xdr:colOff>114300</xdr:colOff>
      <xdr:row>96</xdr:row>
      <xdr:rowOff>52769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76408"/>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28587</xdr:rowOff>
    </xdr:from>
    <xdr:to>
      <xdr:col>24</xdr:col>
      <xdr:colOff>114300</xdr:colOff>
      <xdr:row>94</xdr:row>
      <xdr:rowOff>130187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51464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133135</xdr:rowOff>
    </xdr:from>
    <xdr:to>
      <xdr:col>20</xdr:col>
      <xdr:colOff>38100</xdr:colOff>
      <xdr:row>96</xdr:row>
      <xdr:rowOff>63285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79812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142253</xdr:rowOff>
    </xdr:from>
    <xdr:to>
      <xdr:col>15</xdr:col>
      <xdr:colOff>101600</xdr:colOff>
      <xdr:row>96</xdr:row>
      <xdr:rowOff>72403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88930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1969</xdr:rowOff>
    </xdr:from>
    <xdr:to>
      <xdr:col>10</xdr:col>
      <xdr:colOff>165100</xdr:colOff>
      <xdr:row>96</xdr:row>
      <xdr:rowOff>103569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120096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137858</xdr:rowOff>
    </xdr:from>
    <xdr:to>
      <xdr:col>6</xdr:col>
      <xdr:colOff>38100</xdr:colOff>
      <xdr:row>96</xdr:row>
      <xdr:rowOff>68008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84535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0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47401</xdr:rowOff>
    </xdr:from>
    <xdr:to>
      <xdr:col>55</xdr:col>
      <xdr:colOff>0</xdr:colOff>
      <xdr:row>37</xdr:row>
      <xdr:rowOff>24540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76701"/>
          <a:ext cx="8382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47401</xdr:rowOff>
    </xdr:from>
    <xdr:to>
      <xdr:col>50</xdr:col>
      <xdr:colOff>114300</xdr:colOff>
      <xdr:row>37</xdr:row>
      <xdr:rowOff>30772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76701"/>
          <a:ext cx="889000" cy="4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30772</xdr:rowOff>
    </xdr:from>
    <xdr:to>
      <xdr:col>45</xdr:col>
      <xdr:colOff>177800</xdr:colOff>
      <xdr:row>37</xdr:row>
      <xdr:rowOff>59548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74422"/>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59548</xdr:rowOff>
    </xdr:from>
    <xdr:to>
      <xdr:col>41</xdr:col>
      <xdr:colOff>50800</xdr:colOff>
      <xdr:row>37</xdr:row>
      <xdr:rowOff>63841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03198"/>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145190</xdr:rowOff>
    </xdr:from>
    <xdr:to>
      <xdr:col>55</xdr:col>
      <xdr:colOff>50800</xdr:colOff>
      <xdr:row>37</xdr:row>
      <xdr:rowOff>75340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60117</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3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168051</xdr:rowOff>
    </xdr:from>
    <xdr:to>
      <xdr:col>50</xdr:col>
      <xdr:colOff>165100</xdr:colOff>
      <xdr:row>34</xdr:row>
      <xdr:rowOff>98201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89328</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1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151422</xdr:rowOff>
    </xdr:from>
    <xdr:to>
      <xdr:col>46</xdr:col>
      <xdr:colOff>38100</xdr:colOff>
      <xdr:row>37</xdr:row>
      <xdr:rowOff>81572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72699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8748</xdr:rowOff>
    </xdr:from>
    <xdr:to>
      <xdr:col>41</xdr:col>
      <xdr:colOff>101600</xdr:colOff>
      <xdr:row>37</xdr:row>
      <xdr:rowOff>110348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101475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4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13041</xdr:rowOff>
    </xdr:from>
    <xdr:to>
      <xdr:col>36</xdr:col>
      <xdr:colOff>165100</xdr:colOff>
      <xdr:row>37</xdr:row>
      <xdr:rowOff>114641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105768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70248</xdr:rowOff>
    </xdr:from>
    <xdr:to>
      <xdr:col>55</xdr:col>
      <xdr:colOff>0</xdr:colOff>
      <xdr:row>59</xdr:row>
      <xdr:rowOff>21224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14348"/>
          <a:ext cx="838200" cy="1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39835</xdr:rowOff>
    </xdr:from>
    <xdr:to>
      <xdr:col>50</xdr:col>
      <xdr:colOff>114300</xdr:colOff>
      <xdr:row>58</xdr:row>
      <xdr:rowOff>70248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83935"/>
          <a:ext cx="8890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39835</xdr:rowOff>
    </xdr:from>
    <xdr:to>
      <xdr:col>45</xdr:col>
      <xdr:colOff>177800</xdr:colOff>
      <xdr:row>58</xdr:row>
      <xdr:rowOff>136323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83935"/>
          <a:ext cx="889000" cy="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136323</xdr:rowOff>
    </xdr:from>
    <xdr:to>
      <xdr:col>41</xdr:col>
      <xdr:colOff>50800</xdr:colOff>
      <xdr:row>59</xdr:row>
      <xdr:rowOff>17132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0423"/>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141874</xdr:rowOff>
    </xdr:from>
    <xdr:to>
      <xdr:col>55</xdr:col>
      <xdr:colOff>50800</xdr:colOff>
      <xdr:row>59</xdr:row>
      <xdr:rowOff>72024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8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56801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19448</xdr:rowOff>
    </xdr:from>
    <xdr:to>
      <xdr:col>50</xdr:col>
      <xdr:colOff>165100</xdr:colOff>
      <xdr:row>58</xdr:row>
      <xdr:rowOff>121048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112175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160485</xdr:rowOff>
    </xdr:from>
    <xdr:to>
      <xdr:col>46</xdr:col>
      <xdr:colOff>38100</xdr:colOff>
      <xdr:row>58</xdr:row>
      <xdr:rowOff>90635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81762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85523</xdr:rowOff>
    </xdr:from>
    <xdr:to>
      <xdr:col>41</xdr:col>
      <xdr:colOff>101600</xdr:colOff>
      <xdr:row>59</xdr:row>
      <xdr:rowOff>15673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137782</xdr:rowOff>
    </xdr:from>
    <xdr:to>
      <xdr:col>36</xdr:col>
      <xdr:colOff>165100</xdr:colOff>
      <xdr:row>59</xdr:row>
      <xdr:rowOff>67932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59059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150840</xdr:rowOff>
    </xdr:from>
    <xdr:to>
      <xdr:col>55</xdr:col>
      <xdr:colOff>0</xdr:colOff>
      <xdr:row>79</xdr:row>
      <xdr:rowOff>13764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23940"/>
          <a:ext cx="838200" cy="3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82352</xdr:rowOff>
    </xdr:from>
    <xdr:to>
      <xdr:col>50</xdr:col>
      <xdr:colOff>114300</xdr:colOff>
      <xdr:row>78</xdr:row>
      <xdr:rowOff>150840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5452"/>
          <a:ext cx="889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51750</xdr:rowOff>
    </xdr:from>
    <xdr:to>
      <xdr:col>45</xdr:col>
      <xdr:colOff>177800</xdr:colOff>
      <xdr:row>78</xdr:row>
      <xdr:rowOff>82352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24850"/>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51750</xdr:rowOff>
    </xdr:from>
    <xdr:to>
      <xdr:col>41</xdr:col>
      <xdr:colOff>50800</xdr:colOff>
      <xdr:row>78</xdr:row>
      <xdr:rowOff>171323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24850"/>
          <a:ext cx="889000" cy="1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134414</xdr:rowOff>
    </xdr:from>
    <xdr:to>
      <xdr:col>55</xdr:col>
      <xdr:colOff>50800</xdr:colOff>
      <xdr:row>79</xdr:row>
      <xdr:rowOff>64564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49341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100040</xdr:rowOff>
    </xdr:from>
    <xdr:to>
      <xdr:col>50</xdr:col>
      <xdr:colOff>165100</xdr:colOff>
      <xdr:row>79</xdr:row>
      <xdr:rowOff>30190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21317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31552</xdr:rowOff>
    </xdr:from>
    <xdr:to>
      <xdr:col>46</xdr:col>
      <xdr:colOff>38100</xdr:colOff>
      <xdr:row>78</xdr:row>
      <xdr:rowOff>133152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124279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950</xdr:rowOff>
    </xdr:from>
    <xdr:to>
      <xdr:col>41</xdr:col>
      <xdr:colOff>101600</xdr:colOff>
      <xdr:row>78</xdr:row>
      <xdr:rowOff>102550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93677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120523</xdr:rowOff>
    </xdr:from>
    <xdr:to>
      <xdr:col>36</xdr:col>
      <xdr:colOff>165100</xdr:colOff>
      <xdr:row>79</xdr:row>
      <xdr:rowOff>50673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41800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42445</xdr:rowOff>
    </xdr:from>
    <xdr:to>
      <xdr:col>55</xdr:col>
      <xdr:colOff>0</xdr:colOff>
      <xdr:row>98</xdr:row>
      <xdr:rowOff>155370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4545"/>
          <a:ext cx="838200" cy="1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42445</xdr:rowOff>
    </xdr:from>
    <xdr:to>
      <xdr:col>50</xdr:col>
      <xdr:colOff>114300</xdr:colOff>
      <xdr:row>98</xdr:row>
      <xdr:rowOff>63195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44545"/>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63195</xdr:rowOff>
    </xdr:from>
    <xdr:to>
      <xdr:col>45</xdr:col>
      <xdr:colOff>177800</xdr:colOff>
      <xdr:row>99</xdr:row>
      <xdr:rowOff>2338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5295"/>
          <a:ext cx="889000" cy="1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2338</xdr:rowOff>
    </xdr:from>
    <xdr:to>
      <xdr:col>41</xdr:col>
      <xdr:colOff>50800</xdr:colOff>
      <xdr:row>99</xdr:row>
      <xdr:rowOff>3930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75888"/>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104570</xdr:rowOff>
    </xdr:from>
    <xdr:to>
      <xdr:col>55</xdr:col>
      <xdr:colOff>50800</xdr:colOff>
      <xdr:row>99</xdr:row>
      <xdr:rowOff>34720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19497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163095</xdr:rowOff>
    </xdr:from>
    <xdr:to>
      <xdr:col>50</xdr:col>
      <xdr:colOff>165100</xdr:colOff>
      <xdr:row>98</xdr:row>
      <xdr:rowOff>93245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84372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12395</xdr:rowOff>
    </xdr:from>
    <xdr:to>
      <xdr:col>46</xdr:col>
      <xdr:colOff>38100</xdr:colOff>
      <xdr:row>98</xdr:row>
      <xdr:rowOff>113995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105122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122988</xdr:rowOff>
    </xdr:from>
    <xdr:to>
      <xdr:col>41</xdr:col>
      <xdr:colOff>101600</xdr:colOff>
      <xdr:row>99</xdr:row>
      <xdr:rowOff>53138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44265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124580</xdr:rowOff>
    </xdr:from>
    <xdr:to>
      <xdr:col>36</xdr:col>
      <xdr:colOff>165100</xdr:colOff>
      <xdr:row>99</xdr:row>
      <xdr:rowOff>54730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45857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1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87125</xdr:rowOff>
    </xdr:from>
    <xdr:to>
      <xdr:col>85</xdr:col>
      <xdr:colOff>127000</xdr:colOff>
      <xdr:row>39</xdr:row>
      <xdr:rowOff>92259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3675"/>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87125</xdr:rowOff>
    </xdr:from>
    <xdr:to>
      <xdr:col>81</xdr:col>
      <xdr:colOff>50800</xdr:colOff>
      <xdr:row>39</xdr:row>
      <xdr:rowOff>92422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3675"/>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92422</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8972"/>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41459</xdr:rowOff>
    </xdr:from>
    <xdr:to>
      <xdr:col>85</xdr:col>
      <xdr:colOff>177800</xdr:colOff>
      <xdr:row>39</xdr:row>
      <xdr:rowOff>143059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36325</xdr:rowOff>
    </xdr:from>
    <xdr:to>
      <xdr:col>81</xdr:col>
      <xdr:colOff>101600</xdr:colOff>
      <xdr:row>39</xdr:row>
      <xdr:rowOff>137925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129052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41622</xdr:rowOff>
    </xdr:from>
    <xdr:to>
      <xdr:col>76</xdr:col>
      <xdr:colOff>165100</xdr:colOff>
      <xdr:row>39</xdr:row>
      <xdr:rowOff>143222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134349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7713</xdr:rowOff>
    </xdr:from>
    <xdr:to>
      <xdr:col>85</xdr:col>
      <xdr:colOff>127000</xdr:colOff>
      <xdr:row>78</xdr:row>
      <xdr:rowOff>28346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80813"/>
          <a:ext cx="8382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28346</xdr:rowOff>
    </xdr:from>
    <xdr:to>
      <xdr:col>81</xdr:col>
      <xdr:colOff>50800</xdr:colOff>
      <xdr:row>78</xdr:row>
      <xdr:rowOff>60663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01446"/>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60663</xdr:rowOff>
    </xdr:from>
    <xdr:to>
      <xdr:col>76</xdr:col>
      <xdr:colOff>114300</xdr:colOff>
      <xdr:row>78</xdr:row>
      <xdr:rowOff>79056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433763"/>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79056</xdr:rowOff>
    </xdr:from>
    <xdr:to>
      <xdr:col>71</xdr:col>
      <xdr:colOff>177800</xdr:colOff>
      <xdr:row>78</xdr:row>
      <xdr:rowOff>82615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5215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128363</xdr:rowOff>
    </xdr:from>
    <xdr:to>
      <xdr:col>85</xdr:col>
      <xdr:colOff>177800</xdr:colOff>
      <xdr:row>78</xdr:row>
      <xdr:rowOff>58513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43290</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148996</xdr:rowOff>
    </xdr:from>
    <xdr:to>
      <xdr:col>81</xdr:col>
      <xdr:colOff>101600</xdr:colOff>
      <xdr:row>78</xdr:row>
      <xdr:rowOff>79146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70273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9863</xdr:rowOff>
    </xdr:from>
    <xdr:to>
      <xdr:col>76</xdr:col>
      <xdr:colOff>165100</xdr:colOff>
      <xdr:row>78</xdr:row>
      <xdr:rowOff>111463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102590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7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28256</xdr:rowOff>
    </xdr:from>
    <xdr:to>
      <xdr:col>72</xdr:col>
      <xdr:colOff>38100</xdr:colOff>
      <xdr:row>78</xdr:row>
      <xdr:rowOff>129856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120983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9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31815</xdr:rowOff>
    </xdr:from>
    <xdr:to>
      <xdr:col>67</xdr:col>
      <xdr:colOff>101600</xdr:colOff>
      <xdr:row>78</xdr:row>
      <xdr:rowOff>133415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124542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17627</xdr:rowOff>
    </xdr:from>
    <xdr:to>
      <xdr:col>85</xdr:col>
      <xdr:colOff>127000</xdr:colOff>
      <xdr:row>97</xdr:row>
      <xdr:rowOff>12278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305377"/>
          <a:ext cx="838200" cy="3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6508</xdr:rowOff>
    </xdr:from>
    <xdr:to>
      <xdr:col>81</xdr:col>
      <xdr:colOff>50800</xdr:colOff>
      <xdr:row>97</xdr:row>
      <xdr:rowOff>12278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637158"/>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6508</xdr:rowOff>
    </xdr:from>
    <xdr:to>
      <xdr:col>76</xdr:col>
      <xdr:colOff>114300</xdr:colOff>
      <xdr:row>97</xdr:row>
      <xdr:rowOff>6508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37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6508</xdr:rowOff>
    </xdr:from>
    <xdr:to>
      <xdr:col>71</xdr:col>
      <xdr:colOff>177800</xdr:colOff>
      <xdr:row>97</xdr:row>
      <xdr:rowOff>21523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37158"/>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138277</xdr:rowOff>
    </xdr:from>
    <xdr:to>
      <xdr:col>85</xdr:col>
      <xdr:colOff>177800</xdr:colOff>
      <xdr:row>95</xdr:row>
      <xdr:rowOff>68427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2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161154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1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132928</xdr:rowOff>
    </xdr:from>
    <xdr:to>
      <xdr:col>81</xdr:col>
      <xdr:colOff>101600</xdr:colOff>
      <xdr:row>97</xdr:row>
      <xdr:rowOff>63078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79605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127158</xdr:rowOff>
    </xdr:from>
    <xdr:to>
      <xdr:col>76</xdr:col>
      <xdr:colOff>165100</xdr:colOff>
      <xdr:row>97</xdr:row>
      <xdr:rowOff>57308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73835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127158</xdr:rowOff>
    </xdr:from>
    <xdr:to>
      <xdr:col>72</xdr:col>
      <xdr:colOff>38100</xdr:colOff>
      <xdr:row>97</xdr:row>
      <xdr:rowOff>57308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73835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3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142173</xdr:rowOff>
    </xdr:from>
    <xdr:to>
      <xdr:col>67</xdr:col>
      <xdr:colOff>101600</xdr:colOff>
      <xdr:row>97</xdr:row>
      <xdr:rowOff>72323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88850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3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43193</xdr:rowOff>
    </xdr:from>
    <xdr:to>
      <xdr:col>116</xdr:col>
      <xdr:colOff>63500</xdr:colOff>
      <xdr:row>59</xdr:row>
      <xdr:rowOff>43231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87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42316</xdr:rowOff>
    </xdr:from>
    <xdr:to>
      <xdr:col>111</xdr:col>
      <xdr:colOff>177800</xdr:colOff>
      <xdr:row>59</xdr:row>
      <xdr:rowOff>43231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786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37478</xdr:rowOff>
    </xdr:from>
    <xdr:to>
      <xdr:col>107</xdr:col>
      <xdr:colOff>50800</xdr:colOff>
      <xdr:row>59</xdr:row>
      <xdr:rowOff>42316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3028"/>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37478</xdr:rowOff>
    </xdr:from>
    <xdr:to>
      <xdr:col>102</xdr:col>
      <xdr:colOff>114300</xdr:colOff>
      <xdr:row>59</xdr:row>
      <xdr:rowOff>37935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30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163843</xdr:rowOff>
    </xdr:from>
    <xdr:to>
      <xdr:col>116</xdr:col>
      <xdr:colOff>114300</xdr:colOff>
      <xdr:row>59</xdr:row>
      <xdr:rowOff>93993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78770</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163881</xdr:rowOff>
    </xdr:from>
    <xdr:to>
      <xdr:col>112</xdr:col>
      <xdr:colOff>38100</xdr:colOff>
      <xdr:row>59</xdr:row>
      <xdr:rowOff>94031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85158</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162966</xdr:rowOff>
    </xdr:from>
    <xdr:to>
      <xdr:col>107</xdr:col>
      <xdr:colOff>101600</xdr:colOff>
      <xdr:row>59</xdr:row>
      <xdr:rowOff>93116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84243</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158128</xdr:rowOff>
    </xdr:from>
    <xdr:to>
      <xdr:col>102</xdr:col>
      <xdr:colOff>165100</xdr:colOff>
      <xdr:row>59</xdr:row>
      <xdr:rowOff>88278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79405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158585</xdr:rowOff>
    </xdr:from>
    <xdr:to>
      <xdr:col>98</xdr:col>
      <xdr:colOff>38100</xdr:colOff>
      <xdr:row>59</xdr:row>
      <xdr:rowOff>88735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79862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96200</xdr:rowOff>
    </xdr:from>
    <xdr:to>
      <xdr:col>116</xdr:col>
      <xdr:colOff>63500</xdr:colOff>
      <xdr:row>75</xdr:row>
      <xdr:rowOff>109786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54950"/>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109786</xdr:rowOff>
    </xdr:from>
    <xdr:to>
      <xdr:col>111</xdr:col>
      <xdr:colOff>177800</xdr:colOff>
      <xdr:row>76</xdr:row>
      <xdr:rowOff>33809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68536"/>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158347</xdr:rowOff>
    </xdr:from>
    <xdr:to>
      <xdr:col>107</xdr:col>
      <xdr:colOff>50800</xdr:colOff>
      <xdr:row>76</xdr:row>
      <xdr:rowOff>33809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17097"/>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158347</xdr:rowOff>
    </xdr:from>
    <xdr:to>
      <xdr:col>102</xdr:col>
      <xdr:colOff>114300</xdr:colOff>
      <xdr:row>75</xdr:row>
      <xdr:rowOff>169712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17097"/>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45400</xdr:rowOff>
    </xdr:from>
    <xdr:to>
      <xdr:col>116</xdr:col>
      <xdr:colOff>114300</xdr:colOff>
      <xdr:row>75</xdr:row>
      <xdr:rowOff>147000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68277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58986</xdr:rowOff>
    </xdr:from>
    <xdr:to>
      <xdr:col>112</xdr:col>
      <xdr:colOff>38100</xdr:colOff>
      <xdr:row>75</xdr:row>
      <xdr:rowOff>160586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154459</xdr:rowOff>
    </xdr:from>
    <xdr:to>
      <xdr:col>107</xdr:col>
      <xdr:colOff>101600</xdr:colOff>
      <xdr:row>76</xdr:row>
      <xdr:rowOff>84609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75736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107547</xdr:rowOff>
    </xdr:from>
    <xdr:to>
      <xdr:col>102</xdr:col>
      <xdr:colOff>165100</xdr:colOff>
      <xdr:row>76</xdr:row>
      <xdr:rowOff>37697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28824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118912</xdr:rowOff>
    </xdr:from>
    <xdr:to>
      <xdr:col>98</xdr:col>
      <xdr:colOff>38100</xdr:colOff>
      <xdr:row>76</xdr:row>
      <xdr:rowOff>49062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40189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50,302</a:t>
          </a:r>
          <a:r>
            <a:rPr kumimoji="1" lang="ja-JP" altLang="en-US" sz="1300">
              <a:latin typeface="ＭＳ Ｐゴシック" panose="020B0600070205080204" pitchFamily="50" charset="-128"/>
              <a:ea typeface="ＭＳ Ｐゴシック" panose="020B0600070205080204" pitchFamily="50" charset="-128"/>
            </a:rPr>
            <a:t>円となっている。住民一人あたりのコストは、グループ内平均値よりおおむね低い水準で推移している。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令和３年度は、積立金がグループ内平均値より高くなっており、住民一人あたり</a:t>
          </a:r>
          <a:r>
            <a:rPr kumimoji="1" lang="en-US" altLang="ja-JP" sz="1300">
              <a:latin typeface="ＭＳ Ｐゴシック" panose="020B0600070205080204" pitchFamily="50" charset="-128"/>
              <a:ea typeface="ＭＳ Ｐゴシック" panose="020B0600070205080204" pitchFamily="50" charset="-128"/>
            </a:rPr>
            <a:t>69,600</a:t>
          </a:r>
          <a:r>
            <a:rPr kumimoji="1" lang="ja-JP" altLang="en-US" sz="1300">
              <a:latin typeface="ＭＳ Ｐゴシック" panose="020B0600070205080204" pitchFamily="50" charset="-128"/>
              <a:ea typeface="ＭＳ Ｐゴシック" panose="020B0600070205080204" pitchFamily="50" charset="-128"/>
            </a:rPr>
            <a:t>円となっている。主な増加要因としては公園整備基金を新たに積立したことにより、積立金が増加し前年度より高くなっている。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94,749</a:t>
          </a:r>
          <a:r>
            <a:rPr kumimoji="1" lang="ja-JP" altLang="en-US" sz="1300">
              <a:latin typeface="ＭＳ Ｐゴシック" panose="020B0600070205080204" pitchFamily="50" charset="-128"/>
              <a:ea typeface="ＭＳ Ｐゴシック" panose="020B0600070205080204" pitchFamily="50" charset="-128"/>
            </a:rPr>
            <a:t>円となり、子育て世帯への臨時特別給付金給付事業費等の増加により、昨年度から大幅に増加した。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10,994
10,824
33.41
6,191,845
5,530,222
591,865
3,596,808
4,502,030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162941</xdr:rowOff>
    </xdr:from>
    <xdr:to>
      <xdr:col>24</xdr:col>
      <xdr:colOff>63500</xdr:colOff>
      <xdr:row>36</xdr:row>
      <xdr:rowOff>24066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369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145796</xdr:rowOff>
    </xdr:from>
    <xdr:to>
      <xdr:col>19</xdr:col>
      <xdr:colOff>177800</xdr:colOff>
      <xdr:row>35</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654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145796</xdr:rowOff>
    </xdr:from>
    <xdr:to>
      <xdr:col>15</xdr:col>
      <xdr:colOff>50800</xdr:colOff>
      <xdr:row>36</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6546"/>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118554</xdr:rowOff>
    </xdr:from>
    <xdr:to>
      <xdr:col>10</xdr:col>
      <xdr:colOff>114300</xdr:colOff>
      <xdr:row>36</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9304"/>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112141</xdr:rowOff>
    </xdr:from>
    <xdr:to>
      <xdr:col>20</xdr:col>
      <xdr:colOff>38100</xdr:colOff>
      <xdr:row>36</xdr:row>
      <xdr:rowOff>42291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58818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94996</xdr:rowOff>
    </xdr:from>
    <xdr:to>
      <xdr:col>15</xdr:col>
      <xdr:colOff>101600</xdr:colOff>
      <xdr:row>36</xdr:row>
      <xdr:rowOff>25146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41673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139954</xdr:rowOff>
    </xdr:from>
    <xdr:to>
      <xdr:col>10</xdr:col>
      <xdr:colOff>165100</xdr:colOff>
      <xdr:row>36</xdr:row>
      <xdr:rowOff>70104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86631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67754</xdr:rowOff>
    </xdr:from>
    <xdr:to>
      <xdr:col>6</xdr:col>
      <xdr:colOff>38100</xdr:colOff>
      <xdr:row>35</xdr:row>
      <xdr:rowOff>169354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21426</xdr:rowOff>
    </xdr:from>
    <xdr:to>
      <xdr:col>24</xdr:col>
      <xdr:colOff>63500</xdr:colOff>
      <xdr:row>56</xdr:row>
      <xdr:rowOff>156327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51176"/>
          <a:ext cx="838200" cy="3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21426</xdr:rowOff>
    </xdr:from>
    <xdr:to>
      <xdr:col>19</xdr:col>
      <xdr:colOff>177800</xdr:colOff>
      <xdr:row>57</xdr:row>
      <xdr:rowOff>64833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51176"/>
          <a:ext cx="889000" cy="3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64833</xdr:rowOff>
    </xdr:from>
    <xdr:to>
      <xdr:col>15</xdr:col>
      <xdr:colOff>50800</xdr:colOff>
      <xdr:row>57</xdr:row>
      <xdr:rowOff>71642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7483"/>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71642</xdr:rowOff>
    </xdr:from>
    <xdr:to>
      <xdr:col>10</xdr:col>
      <xdr:colOff>114300</xdr:colOff>
      <xdr:row>57</xdr:row>
      <xdr:rowOff>78032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44292"/>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105527</xdr:rowOff>
    </xdr:from>
    <xdr:to>
      <xdr:col>24</xdr:col>
      <xdr:colOff>114300</xdr:colOff>
      <xdr:row>57</xdr:row>
      <xdr:rowOff>35677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83954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142076</xdr:rowOff>
    </xdr:from>
    <xdr:to>
      <xdr:col>20</xdr:col>
      <xdr:colOff>38100</xdr:colOff>
      <xdr:row>55</xdr:row>
      <xdr:rowOff>72226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63353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9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14033</xdr:rowOff>
    </xdr:from>
    <xdr:to>
      <xdr:col>15</xdr:col>
      <xdr:colOff>101600</xdr:colOff>
      <xdr:row>57</xdr:row>
      <xdr:rowOff>115633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106760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20842</xdr:rowOff>
    </xdr:from>
    <xdr:to>
      <xdr:col>10</xdr:col>
      <xdr:colOff>165100</xdr:colOff>
      <xdr:row>57</xdr:row>
      <xdr:rowOff>122442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113569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27232</xdr:rowOff>
    </xdr:from>
    <xdr:to>
      <xdr:col>6</xdr:col>
      <xdr:colOff>38100</xdr:colOff>
      <xdr:row>57</xdr:row>
      <xdr:rowOff>128832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119959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131440</xdr:rowOff>
    </xdr:from>
    <xdr:to>
      <xdr:col>24</xdr:col>
      <xdr:colOff>63500</xdr:colOff>
      <xdr:row>77</xdr:row>
      <xdr:rowOff>103887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1640"/>
          <a:ext cx="838200" cy="14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103887</xdr:rowOff>
    </xdr:from>
    <xdr:to>
      <xdr:col>19</xdr:col>
      <xdr:colOff>177800</xdr:colOff>
      <xdr:row>77</xdr:row>
      <xdr:rowOff>149270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5537"/>
          <a:ext cx="8890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149270</xdr:rowOff>
    </xdr:from>
    <xdr:to>
      <xdr:col>15</xdr:col>
      <xdr:colOff>50800</xdr:colOff>
      <xdr:row>78</xdr:row>
      <xdr:rowOff>26064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0920"/>
          <a:ext cx="889000" cy="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11578</xdr:rowOff>
    </xdr:from>
    <xdr:to>
      <xdr:col>10</xdr:col>
      <xdr:colOff>114300</xdr:colOff>
      <xdr:row>78</xdr:row>
      <xdr:rowOff>26064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4678"/>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80640</xdr:rowOff>
    </xdr:from>
    <xdr:to>
      <xdr:col>24</xdr:col>
      <xdr:colOff>114300</xdr:colOff>
      <xdr:row>77</xdr:row>
      <xdr:rowOff>10790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59067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53087</xdr:rowOff>
    </xdr:from>
    <xdr:to>
      <xdr:col>20</xdr:col>
      <xdr:colOff>38100</xdr:colOff>
      <xdr:row>77</xdr:row>
      <xdr:rowOff>154687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145814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98470</xdr:rowOff>
    </xdr:from>
    <xdr:to>
      <xdr:col>15</xdr:col>
      <xdr:colOff>101600</xdr:colOff>
      <xdr:row>78</xdr:row>
      <xdr:rowOff>28620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19747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146714</xdr:rowOff>
    </xdr:from>
    <xdr:to>
      <xdr:col>10</xdr:col>
      <xdr:colOff>165100</xdr:colOff>
      <xdr:row>78</xdr:row>
      <xdr:rowOff>76864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67991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132228</xdr:rowOff>
    </xdr:from>
    <xdr:to>
      <xdr:col>6</xdr:col>
      <xdr:colOff>38100</xdr:colOff>
      <xdr:row>78</xdr:row>
      <xdr:rowOff>62378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53505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24295</xdr:rowOff>
    </xdr:from>
    <xdr:to>
      <xdr:col>24</xdr:col>
      <xdr:colOff>63500</xdr:colOff>
      <xdr:row>98</xdr:row>
      <xdr:rowOff>152972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6395"/>
          <a:ext cx="838200" cy="1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152972</xdr:rowOff>
    </xdr:from>
    <xdr:to>
      <xdr:col>19</xdr:col>
      <xdr:colOff>177800</xdr:colOff>
      <xdr:row>99</xdr:row>
      <xdr:rowOff>369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507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369</xdr:rowOff>
    </xdr:from>
    <xdr:to>
      <xdr:col>15</xdr:col>
      <xdr:colOff>50800</xdr:colOff>
      <xdr:row>99</xdr:row>
      <xdr:rowOff>67945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73919"/>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47892</xdr:rowOff>
    </xdr:from>
    <xdr:to>
      <xdr:col>10</xdr:col>
      <xdr:colOff>114300</xdr:colOff>
      <xdr:row>99</xdr:row>
      <xdr:rowOff>67945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21442"/>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144945</xdr:rowOff>
    </xdr:from>
    <xdr:to>
      <xdr:col>24</xdr:col>
      <xdr:colOff>114300</xdr:colOff>
      <xdr:row>98</xdr:row>
      <xdr:rowOff>75095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123372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102172</xdr:rowOff>
    </xdr:from>
    <xdr:to>
      <xdr:col>20</xdr:col>
      <xdr:colOff>38100</xdr:colOff>
      <xdr:row>99</xdr:row>
      <xdr:rowOff>32322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23449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121019</xdr:rowOff>
    </xdr:from>
    <xdr:to>
      <xdr:col>15</xdr:col>
      <xdr:colOff>101600</xdr:colOff>
      <xdr:row>99</xdr:row>
      <xdr:rowOff>51169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42296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17145</xdr:rowOff>
    </xdr:from>
    <xdr:to>
      <xdr:col>10</xdr:col>
      <xdr:colOff>165100</xdr:colOff>
      <xdr:row>99</xdr:row>
      <xdr:rowOff>118745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9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109872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8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168542</xdr:rowOff>
    </xdr:from>
    <xdr:to>
      <xdr:col>6</xdr:col>
      <xdr:colOff>38100</xdr:colOff>
      <xdr:row>99</xdr:row>
      <xdr:rowOff>98692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89819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6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37766</xdr:rowOff>
    </xdr:from>
    <xdr:to>
      <xdr:col>55</xdr:col>
      <xdr:colOff>0</xdr:colOff>
      <xdr:row>57</xdr:row>
      <xdr:rowOff>76247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10416"/>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37766</xdr:rowOff>
    </xdr:from>
    <xdr:to>
      <xdr:col>50</xdr:col>
      <xdr:colOff>114300</xdr:colOff>
      <xdr:row>57</xdr:row>
      <xdr:rowOff>131481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10416"/>
          <a:ext cx="889000" cy="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129609</xdr:rowOff>
    </xdr:from>
    <xdr:to>
      <xdr:col>45</xdr:col>
      <xdr:colOff>177800</xdr:colOff>
      <xdr:row>57</xdr:row>
      <xdr:rowOff>131481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02259"/>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129609</xdr:rowOff>
    </xdr:from>
    <xdr:to>
      <xdr:col>41</xdr:col>
      <xdr:colOff>50800</xdr:colOff>
      <xdr:row>57</xdr:row>
      <xdr:rowOff>142933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0225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25447</xdr:rowOff>
    </xdr:from>
    <xdr:to>
      <xdr:col>55</xdr:col>
      <xdr:colOff>50800</xdr:colOff>
      <xdr:row>57</xdr:row>
      <xdr:rowOff>127047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3874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158416</xdr:rowOff>
    </xdr:from>
    <xdr:to>
      <xdr:col>50</xdr:col>
      <xdr:colOff>165100</xdr:colOff>
      <xdr:row>57</xdr:row>
      <xdr:rowOff>88566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105093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3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80681</xdr:rowOff>
    </xdr:from>
    <xdr:to>
      <xdr:col>46</xdr:col>
      <xdr:colOff>38100</xdr:colOff>
      <xdr:row>58</xdr:row>
      <xdr:rowOff>10831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78809</xdr:rowOff>
    </xdr:from>
    <xdr:to>
      <xdr:col>41</xdr:col>
      <xdr:colOff>101600</xdr:colOff>
      <xdr:row>58</xdr:row>
      <xdr:rowOff>8959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92133</xdr:rowOff>
    </xdr:from>
    <xdr:to>
      <xdr:col>36</xdr:col>
      <xdr:colOff>165100</xdr:colOff>
      <xdr:row>58</xdr:row>
      <xdr:rowOff>22283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136010</xdr:rowOff>
    </xdr:from>
    <xdr:to>
      <xdr:col>55</xdr:col>
      <xdr:colOff>0</xdr:colOff>
      <xdr:row>79</xdr:row>
      <xdr:rowOff>48913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509110"/>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136010</xdr:rowOff>
    </xdr:from>
    <xdr:to>
      <xdr:col>50</xdr:col>
      <xdr:colOff>114300</xdr:colOff>
      <xdr:row>79</xdr:row>
      <xdr:rowOff>1462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09110"/>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1462</xdr:rowOff>
    </xdr:from>
    <xdr:to>
      <xdr:col>45</xdr:col>
      <xdr:colOff>177800</xdr:colOff>
      <xdr:row>79</xdr:row>
      <xdr:rowOff>55215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46012"/>
          <a:ext cx="8890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54808</xdr:rowOff>
    </xdr:from>
    <xdr:to>
      <xdr:col>41</xdr:col>
      <xdr:colOff>50800</xdr:colOff>
      <xdr:row>79</xdr:row>
      <xdr:rowOff>55215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9935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169563</xdr:rowOff>
    </xdr:from>
    <xdr:to>
      <xdr:col>55</xdr:col>
      <xdr:colOff>50800</xdr:colOff>
      <xdr:row>79</xdr:row>
      <xdr:rowOff>99713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84490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5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85210</xdr:rowOff>
    </xdr:from>
    <xdr:to>
      <xdr:col>50</xdr:col>
      <xdr:colOff>165100</xdr:colOff>
      <xdr:row>79</xdr:row>
      <xdr:rowOff>15360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6487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5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122112</xdr:rowOff>
    </xdr:from>
    <xdr:to>
      <xdr:col>46</xdr:col>
      <xdr:colOff>38100</xdr:colOff>
      <xdr:row>79</xdr:row>
      <xdr:rowOff>52262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43389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4415</xdr:rowOff>
    </xdr:from>
    <xdr:to>
      <xdr:col>41</xdr:col>
      <xdr:colOff>101600</xdr:colOff>
      <xdr:row>79</xdr:row>
      <xdr:rowOff>106015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4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97142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4008</xdr:rowOff>
    </xdr:from>
    <xdr:to>
      <xdr:col>36</xdr:col>
      <xdr:colOff>165100</xdr:colOff>
      <xdr:row>79</xdr:row>
      <xdr:rowOff>105608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4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96735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4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79039</xdr:rowOff>
    </xdr:from>
    <xdr:to>
      <xdr:col>55</xdr:col>
      <xdr:colOff>0</xdr:colOff>
      <xdr:row>97</xdr:row>
      <xdr:rowOff>103056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09689"/>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103056</xdr:rowOff>
    </xdr:from>
    <xdr:to>
      <xdr:col>50</xdr:col>
      <xdr:colOff>114300</xdr:colOff>
      <xdr:row>97</xdr:row>
      <xdr:rowOff>136665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33706"/>
          <a:ext cx="889000" cy="3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136665</xdr:rowOff>
    </xdr:from>
    <xdr:to>
      <xdr:col>45</xdr:col>
      <xdr:colOff>177800</xdr:colOff>
      <xdr:row>97</xdr:row>
      <xdr:rowOff>153598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67315"/>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145224</xdr:rowOff>
    </xdr:from>
    <xdr:to>
      <xdr:col>41</xdr:col>
      <xdr:colOff>50800</xdr:colOff>
      <xdr:row>97</xdr:row>
      <xdr:rowOff>153598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587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28239</xdr:rowOff>
    </xdr:from>
    <xdr:to>
      <xdr:col>55</xdr:col>
      <xdr:colOff>50800</xdr:colOff>
      <xdr:row>97</xdr:row>
      <xdr:rowOff>129839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6666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52256</xdr:rowOff>
    </xdr:from>
    <xdr:to>
      <xdr:col>50</xdr:col>
      <xdr:colOff>165100</xdr:colOff>
      <xdr:row>97</xdr:row>
      <xdr:rowOff>153856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144983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85865</xdr:rowOff>
    </xdr:from>
    <xdr:to>
      <xdr:col>46</xdr:col>
      <xdr:colOff>38100</xdr:colOff>
      <xdr:row>98</xdr:row>
      <xdr:rowOff>16015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102798</xdr:rowOff>
    </xdr:from>
    <xdr:to>
      <xdr:col>41</xdr:col>
      <xdr:colOff>101600</xdr:colOff>
      <xdr:row>98</xdr:row>
      <xdr:rowOff>32948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24075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94424</xdr:rowOff>
    </xdr:from>
    <xdr:to>
      <xdr:col>36</xdr:col>
      <xdr:colOff>165100</xdr:colOff>
      <xdr:row>98</xdr:row>
      <xdr:rowOff>24574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1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128567</xdr:rowOff>
    </xdr:from>
    <xdr:to>
      <xdr:col>85</xdr:col>
      <xdr:colOff>127000</xdr:colOff>
      <xdr:row>38</xdr:row>
      <xdr:rowOff>73932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00767"/>
          <a:ext cx="838200" cy="2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135517</xdr:rowOff>
    </xdr:from>
    <xdr:to>
      <xdr:col>81</xdr:col>
      <xdr:colOff>50800</xdr:colOff>
      <xdr:row>36</xdr:row>
      <xdr:rowOff>128567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793367"/>
          <a:ext cx="889000" cy="50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135517</xdr:rowOff>
    </xdr:from>
    <xdr:to>
      <xdr:col>76</xdr:col>
      <xdr:colOff>114300</xdr:colOff>
      <xdr:row>36</xdr:row>
      <xdr:rowOff>56604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793367"/>
          <a:ext cx="889000" cy="4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56604</xdr:rowOff>
    </xdr:from>
    <xdr:to>
      <xdr:col>71</xdr:col>
      <xdr:colOff>177800</xdr:colOff>
      <xdr:row>38</xdr:row>
      <xdr:rowOff>64148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28804"/>
          <a:ext cx="8890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23132</xdr:rowOff>
    </xdr:from>
    <xdr:to>
      <xdr:col>85</xdr:col>
      <xdr:colOff>177800</xdr:colOff>
      <xdr:row>38</xdr:row>
      <xdr:rowOff>124732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1559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77767</xdr:rowOff>
    </xdr:from>
    <xdr:to>
      <xdr:col>81</xdr:col>
      <xdr:colOff>101600</xdr:colOff>
      <xdr:row>37</xdr:row>
      <xdr:rowOff>7917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24444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84717</xdr:rowOff>
    </xdr:from>
    <xdr:to>
      <xdr:col>76</xdr:col>
      <xdr:colOff>165100</xdr:colOff>
      <xdr:row>34</xdr:row>
      <xdr:rowOff>14867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7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31394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5804</xdr:rowOff>
    </xdr:from>
    <xdr:to>
      <xdr:col>72</xdr:col>
      <xdr:colOff>38100</xdr:colOff>
      <xdr:row>36</xdr:row>
      <xdr:rowOff>107404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123931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13348</xdr:rowOff>
    </xdr:from>
    <xdr:to>
      <xdr:col>67</xdr:col>
      <xdr:colOff>101600</xdr:colOff>
      <xdr:row>38</xdr:row>
      <xdr:rowOff>114948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106075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14019</xdr:rowOff>
    </xdr:from>
    <xdr:to>
      <xdr:col>85</xdr:col>
      <xdr:colOff>127000</xdr:colOff>
      <xdr:row>58</xdr:row>
      <xdr:rowOff>75353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58119"/>
          <a:ext cx="8382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14019</xdr:rowOff>
    </xdr:from>
    <xdr:to>
      <xdr:col>81</xdr:col>
      <xdr:colOff>50800</xdr:colOff>
      <xdr:row>58</xdr:row>
      <xdr:rowOff>92597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58119"/>
          <a:ext cx="889000" cy="7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86581</xdr:rowOff>
    </xdr:from>
    <xdr:to>
      <xdr:col>76</xdr:col>
      <xdr:colOff>114300</xdr:colOff>
      <xdr:row>58</xdr:row>
      <xdr:rowOff>92597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10030681"/>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86581</xdr:rowOff>
    </xdr:from>
    <xdr:to>
      <xdr:col>71</xdr:col>
      <xdr:colOff>177800</xdr:colOff>
      <xdr:row>58</xdr:row>
      <xdr:rowOff>103166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30681"/>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24553</xdr:rowOff>
    </xdr:from>
    <xdr:to>
      <xdr:col>85</xdr:col>
      <xdr:colOff>177800</xdr:colOff>
      <xdr:row>58</xdr:row>
      <xdr:rowOff>126153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110930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134669</xdr:rowOff>
    </xdr:from>
    <xdr:to>
      <xdr:col>81</xdr:col>
      <xdr:colOff>101600</xdr:colOff>
      <xdr:row>58</xdr:row>
      <xdr:rowOff>64819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55946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41797</xdr:rowOff>
    </xdr:from>
    <xdr:to>
      <xdr:col>76</xdr:col>
      <xdr:colOff>165100</xdr:colOff>
      <xdr:row>58</xdr:row>
      <xdr:rowOff>143397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8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134524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35781</xdr:rowOff>
    </xdr:from>
    <xdr:to>
      <xdr:col>72</xdr:col>
      <xdr:colOff>38100</xdr:colOff>
      <xdr:row>58</xdr:row>
      <xdr:rowOff>137381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128508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52366</xdr:rowOff>
    </xdr:from>
    <xdr:to>
      <xdr:col>67</xdr:col>
      <xdr:colOff>101600</xdr:colOff>
      <xdr:row>58</xdr:row>
      <xdr:rowOff>153966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145093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87125</xdr:rowOff>
    </xdr:from>
    <xdr:to>
      <xdr:col>85</xdr:col>
      <xdr:colOff>127000</xdr:colOff>
      <xdr:row>79</xdr:row>
      <xdr:rowOff>92259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31675"/>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87125</xdr:rowOff>
    </xdr:from>
    <xdr:to>
      <xdr:col>81</xdr:col>
      <xdr:colOff>50800</xdr:colOff>
      <xdr:row>79</xdr:row>
      <xdr:rowOff>92422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31675"/>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92422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6972"/>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41459</xdr:rowOff>
    </xdr:from>
    <xdr:to>
      <xdr:col>85</xdr:col>
      <xdr:colOff>177800</xdr:colOff>
      <xdr:row>79</xdr:row>
      <xdr:rowOff>143059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36325</xdr:rowOff>
    </xdr:from>
    <xdr:to>
      <xdr:col>81</xdr:col>
      <xdr:colOff>101600</xdr:colOff>
      <xdr:row>79</xdr:row>
      <xdr:rowOff>137925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129052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7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41622</xdr:rowOff>
    </xdr:from>
    <xdr:to>
      <xdr:col>76</xdr:col>
      <xdr:colOff>165100</xdr:colOff>
      <xdr:row>79</xdr:row>
      <xdr:rowOff>143222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134349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7713</xdr:rowOff>
    </xdr:from>
    <xdr:to>
      <xdr:col>85</xdr:col>
      <xdr:colOff>127000</xdr:colOff>
      <xdr:row>98</xdr:row>
      <xdr:rowOff>28346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09813"/>
          <a:ext cx="8382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28346</xdr:rowOff>
    </xdr:from>
    <xdr:to>
      <xdr:col>81</xdr:col>
      <xdr:colOff>50800</xdr:colOff>
      <xdr:row>98</xdr:row>
      <xdr:rowOff>60663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0446"/>
          <a:ext cx="889000" cy="3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60663</xdr:rowOff>
    </xdr:from>
    <xdr:to>
      <xdr:col>76</xdr:col>
      <xdr:colOff>114300</xdr:colOff>
      <xdr:row>98</xdr:row>
      <xdr:rowOff>79056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62763"/>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79056</xdr:rowOff>
    </xdr:from>
    <xdr:to>
      <xdr:col>71</xdr:col>
      <xdr:colOff>177800</xdr:colOff>
      <xdr:row>98</xdr:row>
      <xdr:rowOff>82615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8115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128363</xdr:rowOff>
    </xdr:from>
    <xdr:to>
      <xdr:col>85</xdr:col>
      <xdr:colOff>177800</xdr:colOff>
      <xdr:row>98</xdr:row>
      <xdr:rowOff>58513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43290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148996</xdr:rowOff>
    </xdr:from>
    <xdr:to>
      <xdr:col>81</xdr:col>
      <xdr:colOff>101600</xdr:colOff>
      <xdr:row>98</xdr:row>
      <xdr:rowOff>79146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70273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7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9863</xdr:rowOff>
    </xdr:from>
    <xdr:to>
      <xdr:col>76</xdr:col>
      <xdr:colOff>165100</xdr:colOff>
      <xdr:row>98</xdr:row>
      <xdr:rowOff>111463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102590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28256</xdr:rowOff>
    </xdr:from>
    <xdr:to>
      <xdr:col>72</xdr:col>
      <xdr:colOff>38100</xdr:colOff>
      <xdr:row>98</xdr:row>
      <xdr:rowOff>129856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120983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31815</xdr:rowOff>
    </xdr:from>
    <xdr:to>
      <xdr:col>67</xdr:col>
      <xdr:colOff>101600</xdr:colOff>
      <xdr:row>98</xdr:row>
      <xdr:rowOff>133415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124542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円となっている。住民一人あ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りのコストは、グループ内平均値よりおおむね低い水準で推移している。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令和３年度は、衛生費に関しては、新型コロナウイルスワクチン接種事業等の増により大幅に増額となっている。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156,084</a:t>
          </a:r>
          <a:r>
            <a:rPr kumimoji="1" lang="ja-JP" altLang="en-US" sz="1300">
              <a:latin typeface="ＭＳ Ｐゴシック" panose="020B0600070205080204" pitchFamily="50" charset="-128"/>
              <a:ea typeface="ＭＳ Ｐゴシック" panose="020B0600070205080204" pitchFamily="50" charset="-128"/>
            </a:rPr>
            <a:t>円となり、増加した。これは子育て世帯への臨時特別給付金、住民税非課税世帯等臨時特別給付金の皆増によるものである。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また、次に割合が多い総務費は住民一人当たり</a:t>
          </a:r>
          <a:r>
            <a:rPr kumimoji="1" lang="en-US" altLang="ja-JP" sz="1300">
              <a:latin typeface="ＭＳ Ｐゴシック" panose="020B0600070205080204" pitchFamily="50" charset="-128"/>
              <a:ea typeface="ＭＳ Ｐゴシック" panose="020B0600070205080204" pitchFamily="50" charset="-128"/>
            </a:rPr>
            <a:t>105,636</a:t>
          </a:r>
          <a:r>
            <a:rPr kumimoji="1" lang="ja-JP" altLang="en-US" sz="1300">
              <a:latin typeface="ＭＳ Ｐゴシック" panose="020B0600070205080204" pitchFamily="50" charset="-128"/>
              <a:ea typeface="ＭＳ Ｐゴシック" panose="020B0600070205080204" pitchFamily="50" charset="-128"/>
            </a:rPr>
            <a:t>円となり、前年度から減額となった。これは、特別定額給付金の皆減によるものである。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引き続き令和３年度も歳出抑制と歳入の確保に努め、概ね同水準で推移している。また、地方交付税の増額などにより実質収支は増となり、実質単年度収支も標準財政規模に占める割合では</a:t>
          </a:r>
          <a:r>
            <a:rPr kumimoji="1" lang="en-US" altLang="ja-JP" sz="1400">
              <a:latin typeface="ＭＳ ゴシック" pitchFamily="49" charset="-128"/>
              <a:ea typeface="ＭＳ ゴシック" pitchFamily="49" charset="-128"/>
            </a:rPr>
            <a:t>6.13</a:t>
          </a:r>
          <a:r>
            <a:rPr kumimoji="1" lang="ja-JP" altLang="en-US" sz="1400">
              <a:latin typeface="ＭＳ ゴシック" pitchFamily="49" charset="-128"/>
              <a:ea typeface="ＭＳ ゴシック" pitchFamily="49" charset="-128"/>
            </a:rPr>
            <a:t>ポイントの増となった。今後も事業の見直しによる通常経費の抑制や企業誘致による税収の確保に努め、健全な財政運営を図る。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年度の実質赤字比率の算定開始から、黒字決算を維持している。一般会計においては、令和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年度も黒字決算であり、地方交付税の増加により実質収支が増となったこと等により、前年度に比べ黒字幅は増加した。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また、いずれの会計においても、毎年一定程度の黒字を確保している。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01.&#32207;&#21512;&#25919;&#31574;&#35506;\1.&#20316;&#26989;&#29992;\03&#12288;&#36001;&#25919;&#25285;&#24403;\&#65281;&#12467;&#12524;\!02_&#9678;&#22238;&#31572;&#28168;\&#12294;&#20999;1013_&#12304;&#30476;&#24066;&#30010;&#26449;&#35506;&#65306;&#20316;&#26989;&#20381;&#38972;&#12305;&#65288;&#20196;&#21644;&#65299;&#24180;&#24230;&#36001;&#25919;&#29366;&#27841;&#36039;&#26009;&#38598;&#12398;&#20316;&#25104;&#12395;&#12388;&#12356;&#12390;&#65288;2&#22238;&#30446;&#12539;&#22320;&#26041;&#20844;&#20250;&#35336;&#38306;&#20418;&#65289;\02&#22238;&#31572;\&#12304;&#36001;&#25919;&#29366;&#27841;&#36039;&#26009;&#38598;&#12305;_113816_&#32654;&#37324;&#30010;_2021(2&#22238;&#30446;).xlsx" TargetMode="External"/><Relationship Id="rId1" Type="http://schemas.openxmlformats.org/officeDocument/2006/relationships/externalLinkPath" Target="/01.&#32207;&#21512;&#25919;&#31574;&#35506;/1.&#20316;&#26989;&#29992;/03&#12288;&#36001;&#25919;&#25285;&#24403;/&#65281;&#12467;&#12524;/!02_&#9678;&#22238;&#31572;&#28168;/&#12294;&#20999;1013_&#12304;&#30476;&#24066;&#30010;&#26449;&#35506;&#65306;&#20316;&#26989;&#20381;&#38972;&#12305;&#65288;&#20196;&#21644;&#65299;&#24180;&#24230;&#36001;&#25919;&#29366;&#27841;&#36039;&#26009;&#38598;&#12398;&#20316;&#25104;&#12395;&#12388;&#12356;&#12390;&#65288;2&#22238;&#30446;&#12539;&#22320;&#26041;&#20844;&#20250;&#35336;&#38306;&#20418;&#65289;/02&#22238;&#31572;/&#12304;&#36001;&#25919;&#29366;&#27841;&#36039;&#26009;&#38598;&#12305;_113816_&#32654;&#3732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44.9</v>
          </cell>
          <cell r="BX51">
            <v>22.3</v>
          </cell>
          <cell r="CF51">
            <v>25.6</v>
          </cell>
          <cell r="CN51">
            <v>23.1</v>
          </cell>
        </row>
        <row r="53">
          <cell r="BP53">
            <v>54.1</v>
          </cell>
          <cell r="BX53">
            <v>55.6</v>
          </cell>
          <cell r="CF53">
            <v>55.7</v>
          </cell>
          <cell r="CN53">
            <v>56.4</v>
          </cell>
          <cell r="CV53">
            <v>59</v>
          </cell>
        </row>
        <row r="55">
          <cell r="AN55" t="str">
            <v>類似団体内平均値</v>
          </cell>
          <cell r="BP55">
            <v>32.799999999999997</v>
          </cell>
          <cell r="BX55">
            <v>20.9</v>
          </cell>
          <cell r="CF55">
            <v>21</v>
          </cell>
          <cell r="CN55">
            <v>23.5</v>
          </cell>
          <cell r="CV55">
            <v>8.5</v>
          </cell>
        </row>
        <row r="57">
          <cell r="BP57">
            <v>58.9</v>
          </cell>
          <cell r="BX57">
            <v>60.5</v>
          </cell>
          <cell r="CF57">
            <v>61.5</v>
          </cell>
          <cell r="CN57">
            <v>61.9</v>
          </cell>
          <cell r="CV57">
            <v>62.1</v>
          </cell>
        </row>
        <row r="72">
          <cell r="BP72" t="str">
            <v>H29</v>
          </cell>
          <cell r="BX72" t="str">
            <v>H30</v>
          </cell>
          <cell r="CF72" t="str">
            <v>R01</v>
          </cell>
          <cell r="CN72" t="str">
            <v>R02</v>
          </cell>
          <cell r="CV72" t="str">
            <v>R03</v>
          </cell>
        </row>
        <row r="73">
          <cell r="AN73" t="str">
            <v>当該団体値</v>
          </cell>
          <cell r="BP73">
            <v>44.9</v>
          </cell>
          <cell r="BX73">
            <v>22.3</v>
          </cell>
          <cell r="CF73">
            <v>25.6</v>
          </cell>
          <cell r="CN73">
            <v>23.1</v>
          </cell>
        </row>
        <row r="75">
          <cell r="BP75">
            <v>5.5</v>
          </cell>
          <cell r="BX75">
            <v>5.7</v>
          </cell>
          <cell r="CF75">
            <v>5.9</v>
          </cell>
          <cell r="CN75">
            <v>6.8</v>
          </cell>
          <cell r="CV75">
            <v>7.5</v>
          </cell>
        </row>
        <row r="77">
          <cell r="AN77" t="str">
            <v>類似団体内平均値</v>
          </cell>
          <cell r="BP77">
            <v>32.799999999999997</v>
          </cell>
          <cell r="BX77">
            <v>20.9</v>
          </cell>
          <cell r="CF77">
            <v>21</v>
          </cell>
          <cell r="CN77">
            <v>23.5</v>
          </cell>
          <cell r="CV77">
            <v>8.5</v>
          </cell>
        </row>
        <row r="79">
          <cell r="BP79">
            <v>9.1</v>
          </cell>
          <cell r="BX79">
            <v>9.1</v>
          </cell>
          <cell r="CF79">
            <v>9.1999999999999993</v>
          </cell>
          <cell r="CN79">
            <v>8.6</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E50" sqref="E50:DI50"/>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81</v>
      </c>
      <c r="C2" s="173"/>
      <c r="D2" s="174"/>
    </row>
    <row r="3" spans="1:119" ht="18.75" customHeight="1" thickBot="1" x14ac:dyDescent="0.2">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6191845</v>
      </c>
      <c r="BO4" s="355"/>
      <c r="BP4" s="355"/>
      <c r="BQ4" s="355"/>
      <c r="BR4" s="355"/>
      <c r="BS4" s="355"/>
      <c r="BT4" s="355"/>
      <c r="BU4" s="356"/>
      <c r="BV4" s="354">
        <v>6989120</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16.5</v>
      </c>
      <c r="CU4" s="361"/>
      <c r="CV4" s="361"/>
      <c r="CW4" s="361"/>
      <c r="CX4" s="361"/>
      <c r="CY4" s="361"/>
      <c r="CZ4" s="361"/>
      <c r="DA4" s="362"/>
      <c r="DB4" s="360">
        <v>11.8</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5530222</v>
      </c>
      <c r="BO5" s="392"/>
      <c r="BP5" s="392"/>
      <c r="BQ5" s="392"/>
      <c r="BR5" s="392"/>
      <c r="BS5" s="392"/>
      <c r="BT5" s="392"/>
      <c r="BU5" s="393"/>
      <c r="BV5" s="391">
        <v>6502812</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77.8</v>
      </c>
      <c r="CU5" s="389"/>
      <c r="CV5" s="389"/>
      <c r="CW5" s="389"/>
      <c r="CX5" s="389"/>
      <c r="CY5" s="389"/>
      <c r="CZ5" s="389"/>
      <c r="DA5" s="390"/>
      <c r="DB5" s="388">
        <v>80.599999999999994</v>
      </c>
      <c r="DC5" s="389"/>
      <c r="DD5" s="389"/>
      <c r="DE5" s="389"/>
      <c r="DF5" s="389"/>
      <c r="DG5" s="389"/>
      <c r="DH5" s="389"/>
      <c r="DI5" s="390"/>
    </row>
    <row r="6" spans="1:119" ht="18.75" customHeight="1" x14ac:dyDescent="0.15">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661623</v>
      </c>
      <c r="BO6" s="392"/>
      <c r="BP6" s="392"/>
      <c r="BQ6" s="392"/>
      <c r="BR6" s="392"/>
      <c r="BS6" s="392"/>
      <c r="BT6" s="392"/>
      <c r="BU6" s="393"/>
      <c r="BV6" s="391">
        <v>486308</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82.5</v>
      </c>
      <c r="CU6" s="429"/>
      <c r="CV6" s="429"/>
      <c r="CW6" s="429"/>
      <c r="CX6" s="429"/>
      <c r="CY6" s="429"/>
      <c r="CZ6" s="429"/>
      <c r="DA6" s="430"/>
      <c r="DB6" s="428">
        <v>85.6</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94</v>
      </c>
      <c r="AV7" s="424"/>
      <c r="AW7" s="424"/>
      <c r="AX7" s="424"/>
      <c r="AY7" s="425" t="s">
        <v>106</v>
      </c>
      <c r="AZ7" s="426"/>
      <c r="BA7" s="426"/>
      <c r="BB7" s="426"/>
      <c r="BC7" s="426"/>
      <c r="BD7" s="426"/>
      <c r="BE7" s="426"/>
      <c r="BF7" s="426"/>
      <c r="BG7" s="426"/>
      <c r="BH7" s="426"/>
      <c r="BI7" s="426"/>
      <c r="BJ7" s="426"/>
      <c r="BK7" s="426"/>
      <c r="BL7" s="426"/>
      <c r="BM7" s="427"/>
      <c r="BN7" s="391">
        <v>69758</v>
      </c>
      <c r="BO7" s="392"/>
      <c r="BP7" s="392"/>
      <c r="BQ7" s="392"/>
      <c r="BR7" s="392"/>
      <c r="BS7" s="392"/>
      <c r="BT7" s="392"/>
      <c r="BU7" s="393"/>
      <c r="BV7" s="391">
        <v>94576</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3596808</v>
      </c>
      <c r="CU7" s="392"/>
      <c r="CV7" s="392"/>
      <c r="CW7" s="392"/>
      <c r="CX7" s="392"/>
      <c r="CY7" s="392"/>
      <c r="CZ7" s="392"/>
      <c r="DA7" s="393"/>
      <c r="DB7" s="391">
        <v>3330990</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591865</v>
      </c>
      <c r="BO8" s="392"/>
      <c r="BP8" s="392"/>
      <c r="BQ8" s="392"/>
      <c r="BR8" s="392"/>
      <c r="BS8" s="392"/>
      <c r="BT8" s="392"/>
      <c r="BU8" s="393"/>
      <c r="BV8" s="391">
        <v>391732</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0.64</v>
      </c>
      <c r="CU8" s="432"/>
      <c r="CV8" s="432"/>
      <c r="CW8" s="432"/>
      <c r="CX8" s="432"/>
      <c r="CY8" s="432"/>
      <c r="CZ8" s="432"/>
      <c r="DA8" s="433"/>
      <c r="DB8" s="431">
        <v>0.67</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11039</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102</v>
      </c>
      <c r="AV9" s="424"/>
      <c r="AW9" s="424"/>
      <c r="AX9" s="424"/>
      <c r="AY9" s="425" t="s">
        <v>115</v>
      </c>
      <c r="AZ9" s="426"/>
      <c r="BA9" s="426"/>
      <c r="BB9" s="426"/>
      <c r="BC9" s="426"/>
      <c r="BD9" s="426"/>
      <c r="BE9" s="426"/>
      <c r="BF9" s="426"/>
      <c r="BG9" s="426"/>
      <c r="BH9" s="426"/>
      <c r="BI9" s="426"/>
      <c r="BJ9" s="426"/>
      <c r="BK9" s="426"/>
      <c r="BL9" s="426"/>
      <c r="BM9" s="427"/>
      <c r="BN9" s="391">
        <v>200133</v>
      </c>
      <c r="BO9" s="392"/>
      <c r="BP9" s="392"/>
      <c r="BQ9" s="392"/>
      <c r="BR9" s="392"/>
      <c r="BS9" s="392"/>
      <c r="BT9" s="392"/>
      <c r="BU9" s="393"/>
      <c r="BV9" s="391">
        <v>-18867</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9.1999999999999993</v>
      </c>
      <c r="CU9" s="389"/>
      <c r="CV9" s="389"/>
      <c r="CW9" s="389"/>
      <c r="CX9" s="389"/>
      <c r="CY9" s="389"/>
      <c r="CZ9" s="389"/>
      <c r="DA9" s="390"/>
      <c r="DB9" s="388">
        <v>9.3000000000000007</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117</v>
      </c>
      <c r="M10" s="421"/>
      <c r="N10" s="421"/>
      <c r="O10" s="421"/>
      <c r="P10" s="421"/>
      <c r="Q10" s="422"/>
      <c r="R10" s="442">
        <v>11207</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102</v>
      </c>
      <c r="AV10" s="424"/>
      <c r="AW10" s="424"/>
      <c r="AX10" s="424"/>
      <c r="AY10" s="425" t="s">
        <v>119</v>
      </c>
      <c r="AZ10" s="426"/>
      <c r="BA10" s="426"/>
      <c r="BB10" s="426"/>
      <c r="BC10" s="426"/>
      <c r="BD10" s="426"/>
      <c r="BE10" s="426"/>
      <c r="BF10" s="426"/>
      <c r="BG10" s="426"/>
      <c r="BH10" s="426"/>
      <c r="BI10" s="426"/>
      <c r="BJ10" s="426"/>
      <c r="BK10" s="426"/>
      <c r="BL10" s="426"/>
      <c r="BM10" s="427"/>
      <c r="BN10" s="391">
        <v>196074</v>
      </c>
      <c r="BO10" s="392"/>
      <c r="BP10" s="392"/>
      <c r="BQ10" s="392"/>
      <c r="BR10" s="392"/>
      <c r="BS10" s="392"/>
      <c r="BT10" s="392"/>
      <c r="BU10" s="393"/>
      <c r="BV10" s="391">
        <v>205317</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102</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126</v>
      </c>
      <c r="DC11" s="432"/>
      <c r="DD11" s="432"/>
      <c r="DE11" s="432"/>
      <c r="DF11" s="432"/>
      <c r="DG11" s="432"/>
      <c r="DH11" s="432"/>
      <c r="DI11" s="433"/>
    </row>
    <row r="12" spans="1:119" ht="18.75" customHeight="1" x14ac:dyDescent="0.15">
      <c r="A12" s="172"/>
      <c r="B12" s="451" t="s">
        <v>127</v>
      </c>
      <c r="C12" s="452"/>
      <c r="D12" s="452"/>
      <c r="E12" s="452"/>
      <c r="F12" s="452"/>
      <c r="G12" s="452"/>
      <c r="H12" s="452"/>
      <c r="I12" s="452"/>
      <c r="J12" s="452"/>
      <c r="K12" s="453"/>
      <c r="L12" s="460" t="s">
        <v>128</v>
      </c>
      <c r="M12" s="461"/>
      <c r="N12" s="461"/>
      <c r="O12" s="461"/>
      <c r="P12" s="461"/>
      <c r="Q12" s="462"/>
      <c r="R12" s="463">
        <v>10994</v>
      </c>
      <c r="S12" s="464"/>
      <c r="T12" s="464"/>
      <c r="U12" s="464"/>
      <c r="V12" s="465"/>
      <c r="W12" s="466" t="s">
        <v>1</v>
      </c>
      <c r="X12" s="424"/>
      <c r="Y12" s="424"/>
      <c r="Z12" s="424"/>
      <c r="AA12" s="424"/>
      <c r="AB12" s="467"/>
      <c r="AC12" s="468" t="s">
        <v>129</v>
      </c>
      <c r="AD12" s="469"/>
      <c r="AE12" s="469"/>
      <c r="AF12" s="469"/>
      <c r="AG12" s="470"/>
      <c r="AH12" s="468" t="s">
        <v>130</v>
      </c>
      <c r="AI12" s="469"/>
      <c r="AJ12" s="469"/>
      <c r="AK12" s="469"/>
      <c r="AL12" s="471"/>
      <c r="AM12" s="420" t="s">
        <v>131</v>
      </c>
      <c r="AN12" s="421"/>
      <c r="AO12" s="421"/>
      <c r="AP12" s="421"/>
      <c r="AQ12" s="421"/>
      <c r="AR12" s="421"/>
      <c r="AS12" s="421"/>
      <c r="AT12" s="422"/>
      <c r="AU12" s="423" t="s">
        <v>132</v>
      </c>
      <c r="AV12" s="424"/>
      <c r="AW12" s="424"/>
      <c r="AX12" s="424"/>
      <c r="AY12" s="425" t="s">
        <v>133</v>
      </c>
      <c r="AZ12" s="426"/>
      <c r="BA12" s="426"/>
      <c r="BB12" s="426"/>
      <c r="BC12" s="426"/>
      <c r="BD12" s="426"/>
      <c r="BE12" s="426"/>
      <c r="BF12" s="426"/>
      <c r="BG12" s="426"/>
      <c r="BH12" s="426"/>
      <c r="BI12" s="426"/>
      <c r="BJ12" s="426"/>
      <c r="BK12" s="426"/>
      <c r="BL12" s="426"/>
      <c r="BM12" s="427"/>
      <c r="BN12" s="391">
        <v>196074</v>
      </c>
      <c r="BO12" s="392"/>
      <c r="BP12" s="392"/>
      <c r="BQ12" s="392"/>
      <c r="BR12" s="392"/>
      <c r="BS12" s="392"/>
      <c r="BT12" s="392"/>
      <c r="BU12" s="393"/>
      <c r="BV12" s="391">
        <v>205317</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135</v>
      </c>
      <c r="CU12" s="432"/>
      <c r="CV12" s="432"/>
      <c r="CW12" s="432"/>
      <c r="CX12" s="432"/>
      <c r="CY12" s="432"/>
      <c r="CZ12" s="432"/>
      <c r="DA12" s="433"/>
      <c r="DB12" s="431" t="s">
        <v>136</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137</v>
      </c>
      <c r="N13" s="483"/>
      <c r="O13" s="483"/>
      <c r="P13" s="483"/>
      <c r="Q13" s="484"/>
      <c r="R13" s="475">
        <v>10824</v>
      </c>
      <c r="S13" s="476"/>
      <c r="T13" s="476"/>
      <c r="U13" s="476"/>
      <c r="V13" s="477"/>
      <c r="W13" s="407" t="s">
        <v>138</v>
      </c>
      <c r="X13" s="408"/>
      <c r="Y13" s="408"/>
      <c r="Z13" s="408"/>
      <c r="AA13" s="408"/>
      <c r="AB13" s="398"/>
      <c r="AC13" s="442">
        <v>434</v>
      </c>
      <c r="AD13" s="443"/>
      <c r="AE13" s="443"/>
      <c r="AF13" s="443"/>
      <c r="AG13" s="485"/>
      <c r="AH13" s="442">
        <v>531</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200133</v>
      </c>
      <c r="BO13" s="392"/>
      <c r="BP13" s="392"/>
      <c r="BQ13" s="392"/>
      <c r="BR13" s="392"/>
      <c r="BS13" s="392"/>
      <c r="BT13" s="392"/>
      <c r="BU13" s="393"/>
      <c r="BV13" s="391">
        <v>-18867</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7.5</v>
      </c>
      <c r="CU13" s="389"/>
      <c r="CV13" s="389"/>
      <c r="CW13" s="389"/>
      <c r="CX13" s="389"/>
      <c r="CY13" s="389"/>
      <c r="CZ13" s="389"/>
      <c r="DA13" s="390"/>
      <c r="DB13" s="388">
        <v>6.8</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143</v>
      </c>
      <c r="M14" s="473"/>
      <c r="N14" s="473"/>
      <c r="O14" s="473"/>
      <c r="P14" s="473"/>
      <c r="Q14" s="474"/>
      <c r="R14" s="475">
        <v>11113</v>
      </c>
      <c r="S14" s="476"/>
      <c r="T14" s="476"/>
      <c r="U14" s="476"/>
      <c r="V14" s="477"/>
      <c r="W14" s="381"/>
      <c r="X14" s="382"/>
      <c r="Y14" s="382"/>
      <c r="Z14" s="382"/>
      <c r="AA14" s="382"/>
      <c r="AB14" s="371"/>
      <c r="AC14" s="478">
        <v>8.4</v>
      </c>
      <c r="AD14" s="479"/>
      <c r="AE14" s="479"/>
      <c r="AF14" s="479"/>
      <c r="AG14" s="480"/>
      <c r="AH14" s="478">
        <v>10.1</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t="s">
        <v>145</v>
      </c>
      <c r="CU14" s="490"/>
      <c r="CV14" s="490"/>
      <c r="CW14" s="490"/>
      <c r="CX14" s="490"/>
      <c r="CY14" s="490"/>
      <c r="CZ14" s="490"/>
      <c r="DA14" s="491"/>
      <c r="DB14" s="489">
        <v>23.1</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146</v>
      </c>
      <c r="N15" s="483"/>
      <c r="O15" s="483"/>
      <c r="P15" s="483"/>
      <c r="Q15" s="484"/>
      <c r="R15" s="475">
        <v>10939</v>
      </c>
      <c r="S15" s="476"/>
      <c r="T15" s="476"/>
      <c r="U15" s="476"/>
      <c r="V15" s="477"/>
      <c r="W15" s="407" t="s">
        <v>147</v>
      </c>
      <c r="X15" s="408"/>
      <c r="Y15" s="408"/>
      <c r="Z15" s="408"/>
      <c r="AA15" s="408"/>
      <c r="AB15" s="398"/>
      <c r="AC15" s="442">
        <v>1783</v>
      </c>
      <c r="AD15" s="443"/>
      <c r="AE15" s="443"/>
      <c r="AF15" s="443"/>
      <c r="AG15" s="485"/>
      <c r="AH15" s="442">
        <v>1819</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1727137</v>
      </c>
      <c r="BO15" s="355"/>
      <c r="BP15" s="355"/>
      <c r="BQ15" s="355"/>
      <c r="BR15" s="355"/>
      <c r="BS15" s="355"/>
      <c r="BT15" s="355"/>
      <c r="BU15" s="356"/>
      <c r="BV15" s="354">
        <v>1742286</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34.4</v>
      </c>
      <c r="AD16" s="479"/>
      <c r="AE16" s="479"/>
      <c r="AF16" s="479"/>
      <c r="AG16" s="480"/>
      <c r="AH16" s="478">
        <v>34.799999999999997</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2849764</v>
      </c>
      <c r="BO16" s="392"/>
      <c r="BP16" s="392"/>
      <c r="BQ16" s="392"/>
      <c r="BR16" s="392"/>
      <c r="BS16" s="392"/>
      <c r="BT16" s="392"/>
      <c r="BU16" s="393"/>
      <c r="BV16" s="391">
        <v>2665389</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153</v>
      </c>
      <c r="N17" s="503"/>
      <c r="O17" s="503"/>
      <c r="P17" s="503"/>
      <c r="Q17" s="504"/>
      <c r="R17" s="497" t="s">
        <v>151</v>
      </c>
      <c r="S17" s="498"/>
      <c r="T17" s="498"/>
      <c r="U17" s="498"/>
      <c r="V17" s="499"/>
      <c r="W17" s="407" t="s">
        <v>154</v>
      </c>
      <c r="X17" s="408"/>
      <c r="Y17" s="408"/>
      <c r="Z17" s="408"/>
      <c r="AA17" s="408"/>
      <c r="AB17" s="398"/>
      <c r="AC17" s="442">
        <v>2965</v>
      </c>
      <c r="AD17" s="443"/>
      <c r="AE17" s="443"/>
      <c r="AF17" s="443"/>
      <c r="AG17" s="485"/>
      <c r="AH17" s="442">
        <v>2883</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2192152</v>
      </c>
      <c r="BO17" s="392"/>
      <c r="BP17" s="392"/>
      <c r="BQ17" s="392"/>
      <c r="BR17" s="392"/>
      <c r="BS17" s="392"/>
      <c r="BT17" s="392"/>
      <c r="BU17" s="393"/>
      <c r="BV17" s="391">
        <v>2213156</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156</v>
      </c>
      <c r="C18" s="434"/>
      <c r="D18" s="434"/>
      <c r="E18" s="514"/>
      <c r="F18" s="514"/>
      <c r="G18" s="514"/>
      <c r="H18" s="514"/>
      <c r="I18" s="514"/>
      <c r="J18" s="514"/>
      <c r="K18" s="514"/>
      <c r="L18" s="515">
        <v>33.409999999999997</v>
      </c>
      <c r="M18" s="515"/>
      <c r="N18" s="515"/>
      <c r="O18" s="515"/>
      <c r="P18" s="515"/>
      <c r="Q18" s="515"/>
      <c r="R18" s="516"/>
      <c r="S18" s="516"/>
      <c r="T18" s="516"/>
      <c r="U18" s="516"/>
      <c r="V18" s="517"/>
      <c r="W18" s="409"/>
      <c r="X18" s="410"/>
      <c r="Y18" s="410"/>
      <c r="Z18" s="410"/>
      <c r="AA18" s="410"/>
      <c r="AB18" s="401"/>
      <c r="AC18" s="518">
        <v>57.2</v>
      </c>
      <c r="AD18" s="519"/>
      <c r="AE18" s="519"/>
      <c r="AF18" s="519"/>
      <c r="AG18" s="520"/>
      <c r="AH18" s="518">
        <v>55.1</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2844003</v>
      </c>
      <c r="BO18" s="392"/>
      <c r="BP18" s="392"/>
      <c r="BQ18" s="392"/>
      <c r="BR18" s="392"/>
      <c r="BS18" s="392"/>
      <c r="BT18" s="392"/>
      <c r="BU18" s="393"/>
      <c r="BV18" s="391">
        <v>2707960</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158</v>
      </c>
      <c r="C19" s="434"/>
      <c r="D19" s="434"/>
      <c r="E19" s="514"/>
      <c r="F19" s="514"/>
      <c r="G19" s="514"/>
      <c r="H19" s="514"/>
      <c r="I19" s="514"/>
      <c r="J19" s="514"/>
      <c r="K19" s="514"/>
      <c r="L19" s="522">
        <v>330</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4810167</v>
      </c>
      <c r="BO19" s="392"/>
      <c r="BP19" s="392"/>
      <c r="BQ19" s="392"/>
      <c r="BR19" s="392"/>
      <c r="BS19" s="392"/>
      <c r="BT19" s="392"/>
      <c r="BU19" s="393"/>
      <c r="BV19" s="391">
        <v>4416881</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160</v>
      </c>
      <c r="C20" s="434"/>
      <c r="D20" s="434"/>
      <c r="E20" s="514"/>
      <c r="F20" s="514"/>
      <c r="G20" s="514"/>
      <c r="H20" s="514"/>
      <c r="I20" s="514"/>
      <c r="J20" s="514"/>
      <c r="K20" s="514"/>
      <c r="L20" s="522">
        <v>3854</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4502030</v>
      </c>
      <c r="BO22" s="355"/>
      <c r="BP22" s="355"/>
      <c r="BQ22" s="355"/>
      <c r="BR22" s="355"/>
      <c r="BS22" s="355"/>
      <c r="BT22" s="355"/>
      <c r="BU22" s="356"/>
      <c r="BV22" s="354">
        <v>4667498</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4380779</v>
      </c>
      <c r="BO23" s="392"/>
      <c r="BP23" s="392"/>
      <c r="BQ23" s="392"/>
      <c r="BR23" s="392"/>
      <c r="BS23" s="392"/>
      <c r="BT23" s="392"/>
      <c r="BU23" s="393"/>
      <c r="BV23" s="391">
        <v>4536395</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170</v>
      </c>
      <c r="F24" s="421"/>
      <c r="G24" s="421"/>
      <c r="H24" s="421"/>
      <c r="I24" s="421"/>
      <c r="J24" s="421"/>
      <c r="K24" s="422"/>
      <c r="L24" s="442">
        <v>1</v>
      </c>
      <c r="M24" s="443"/>
      <c r="N24" s="443"/>
      <c r="O24" s="443"/>
      <c r="P24" s="485"/>
      <c r="Q24" s="442">
        <v>7610</v>
      </c>
      <c r="R24" s="443"/>
      <c r="S24" s="443"/>
      <c r="T24" s="443"/>
      <c r="U24" s="443"/>
      <c r="V24" s="485"/>
      <c r="W24" s="537"/>
      <c r="X24" s="538"/>
      <c r="Y24" s="539"/>
      <c r="Z24" s="441" t="s">
        <v>171</v>
      </c>
      <c r="AA24" s="421"/>
      <c r="AB24" s="421"/>
      <c r="AC24" s="421"/>
      <c r="AD24" s="421"/>
      <c r="AE24" s="421"/>
      <c r="AF24" s="421"/>
      <c r="AG24" s="422"/>
      <c r="AH24" s="442">
        <v>83</v>
      </c>
      <c r="AI24" s="443"/>
      <c r="AJ24" s="443"/>
      <c r="AK24" s="443"/>
      <c r="AL24" s="485"/>
      <c r="AM24" s="442">
        <v>245514</v>
      </c>
      <c r="AN24" s="443"/>
      <c r="AO24" s="443"/>
      <c r="AP24" s="443"/>
      <c r="AQ24" s="443"/>
      <c r="AR24" s="485"/>
      <c r="AS24" s="442">
        <v>2958</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1401786</v>
      </c>
      <c r="BO24" s="392"/>
      <c r="BP24" s="392"/>
      <c r="BQ24" s="392"/>
      <c r="BR24" s="392"/>
      <c r="BS24" s="392"/>
      <c r="BT24" s="392"/>
      <c r="BU24" s="393"/>
      <c r="BV24" s="391">
        <v>1515522</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173</v>
      </c>
      <c r="F25" s="421"/>
      <c r="G25" s="421"/>
      <c r="H25" s="421"/>
      <c r="I25" s="421"/>
      <c r="J25" s="421"/>
      <c r="K25" s="422"/>
      <c r="L25" s="442">
        <v>1</v>
      </c>
      <c r="M25" s="443"/>
      <c r="N25" s="443"/>
      <c r="O25" s="443"/>
      <c r="P25" s="485"/>
      <c r="Q25" s="442">
        <v>6320</v>
      </c>
      <c r="R25" s="443"/>
      <c r="S25" s="443"/>
      <c r="T25" s="443"/>
      <c r="U25" s="443"/>
      <c r="V25" s="485"/>
      <c r="W25" s="537"/>
      <c r="X25" s="538"/>
      <c r="Y25" s="539"/>
      <c r="Z25" s="441" t="s">
        <v>174</v>
      </c>
      <c r="AA25" s="421"/>
      <c r="AB25" s="421"/>
      <c r="AC25" s="421"/>
      <c r="AD25" s="421"/>
      <c r="AE25" s="421"/>
      <c r="AF25" s="421"/>
      <c r="AG25" s="422"/>
      <c r="AH25" s="442" t="s">
        <v>126</v>
      </c>
      <c r="AI25" s="443"/>
      <c r="AJ25" s="443"/>
      <c r="AK25" s="443"/>
      <c r="AL25" s="485"/>
      <c r="AM25" s="442" t="s">
        <v>175</v>
      </c>
      <c r="AN25" s="443"/>
      <c r="AO25" s="443"/>
      <c r="AP25" s="443"/>
      <c r="AQ25" s="443"/>
      <c r="AR25" s="485"/>
      <c r="AS25" s="442" t="s">
        <v>175</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160906</v>
      </c>
      <c r="BO25" s="355"/>
      <c r="BP25" s="355"/>
      <c r="BQ25" s="355"/>
      <c r="BR25" s="355"/>
      <c r="BS25" s="355"/>
      <c r="BT25" s="355"/>
      <c r="BU25" s="356"/>
      <c r="BV25" s="354">
        <v>111375</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177</v>
      </c>
      <c r="F26" s="421"/>
      <c r="G26" s="421"/>
      <c r="H26" s="421"/>
      <c r="I26" s="421"/>
      <c r="J26" s="421"/>
      <c r="K26" s="422"/>
      <c r="L26" s="442">
        <v>1</v>
      </c>
      <c r="M26" s="443"/>
      <c r="N26" s="443"/>
      <c r="O26" s="443"/>
      <c r="P26" s="485"/>
      <c r="Q26" s="442">
        <v>5940</v>
      </c>
      <c r="R26" s="443"/>
      <c r="S26" s="443"/>
      <c r="T26" s="443"/>
      <c r="U26" s="443"/>
      <c r="V26" s="485"/>
      <c r="W26" s="537"/>
      <c r="X26" s="538"/>
      <c r="Y26" s="539"/>
      <c r="Z26" s="441" t="s">
        <v>178</v>
      </c>
      <c r="AA26" s="543"/>
      <c r="AB26" s="543"/>
      <c r="AC26" s="543"/>
      <c r="AD26" s="543"/>
      <c r="AE26" s="543"/>
      <c r="AF26" s="543"/>
      <c r="AG26" s="544"/>
      <c r="AH26" s="442">
        <v>1</v>
      </c>
      <c r="AI26" s="443"/>
      <c r="AJ26" s="443"/>
      <c r="AK26" s="443"/>
      <c r="AL26" s="485"/>
      <c r="AM26" s="442" t="s">
        <v>179</v>
      </c>
      <c r="AN26" s="443"/>
      <c r="AO26" s="443"/>
      <c r="AP26" s="443"/>
      <c r="AQ26" s="443"/>
      <c r="AR26" s="485"/>
      <c r="AS26" s="442" t="s">
        <v>180</v>
      </c>
      <c r="AT26" s="443"/>
      <c r="AU26" s="443"/>
      <c r="AV26" s="443"/>
      <c r="AW26" s="443"/>
      <c r="AX26" s="444"/>
      <c r="AY26" s="394" t="s">
        <v>181</v>
      </c>
      <c r="AZ26" s="395"/>
      <c r="BA26" s="395"/>
      <c r="BB26" s="395"/>
      <c r="BC26" s="395"/>
      <c r="BD26" s="395"/>
      <c r="BE26" s="395"/>
      <c r="BF26" s="395"/>
      <c r="BG26" s="395"/>
      <c r="BH26" s="395"/>
      <c r="BI26" s="395"/>
      <c r="BJ26" s="395"/>
      <c r="BK26" s="395"/>
      <c r="BL26" s="395"/>
      <c r="BM26" s="396"/>
      <c r="BN26" s="391" t="s">
        <v>126</v>
      </c>
      <c r="BO26" s="392"/>
      <c r="BP26" s="392"/>
      <c r="BQ26" s="392"/>
      <c r="BR26" s="392"/>
      <c r="BS26" s="392"/>
      <c r="BT26" s="392"/>
      <c r="BU26" s="393"/>
      <c r="BV26" s="391" t="s">
        <v>175</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182</v>
      </c>
      <c r="F27" s="421"/>
      <c r="G27" s="421"/>
      <c r="H27" s="421"/>
      <c r="I27" s="421"/>
      <c r="J27" s="421"/>
      <c r="K27" s="422"/>
      <c r="L27" s="442">
        <v>1</v>
      </c>
      <c r="M27" s="443"/>
      <c r="N27" s="443"/>
      <c r="O27" s="443"/>
      <c r="P27" s="485"/>
      <c r="Q27" s="442">
        <v>3010</v>
      </c>
      <c r="R27" s="443"/>
      <c r="S27" s="443"/>
      <c r="T27" s="443"/>
      <c r="U27" s="443"/>
      <c r="V27" s="485"/>
      <c r="W27" s="537"/>
      <c r="X27" s="538"/>
      <c r="Y27" s="539"/>
      <c r="Z27" s="441" t="s">
        <v>183</v>
      </c>
      <c r="AA27" s="421"/>
      <c r="AB27" s="421"/>
      <c r="AC27" s="421"/>
      <c r="AD27" s="421"/>
      <c r="AE27" s="421"/>
      <c r="AF27" s="421"/>
      <c r="AG27" s="422"/>
      <c r="AH27" s="442">
        <v>2</v>
      </c>
      <c r="AI27" s="443"/>
      <c r="AJ27" s="443"/>
      <c r="AK27" s="443"/>
      <c r="AL27" s="485"/>
      <c r="AM27" s="442" t="s">
        <v>184</v>
      </c>
      <c r="AN27" s="443"/>
      <c r="AO27" s="443"/>
      <c r="AP27" s="443"/>
      <c r="AQ27" s="443"/>
      <c r="AR27" s="485"/>
      <c r="AS27" s="442" t="s">
        <v>180</v>
      </c>
      <c r="AT27" s="443"/>
      <c r="AU27" s="443"/>
      <c r="AV27" s="443"/>
      <c r="AW27" s="443"/>
      <c r="AX27" s="444"/>
      <c r="AY27" s="486" t="s">
        <v>185</v>
      </c>
      <c r="AZ27" s="487"/>
      <c r="BA27" s="487"/>
      <c r="BB27" s="487"/>
      <c r="BC27" s="487"/>
      <c r="BD27" s="487"/>
      <c r="BE27" s="487"/>
      <c r="BF27" s="487"/>
      <c r="BG27" s="487"/>
      <c r="BH27" s="487"/>
      <c r="BI27" s="487"/>
      <c r="BJ27" s="487"/>
      <c r="BK27" s="487"/>
      <c r="BL27" s="487"/>
      <c r="BM27" s="488"/>
      <c r="BN27" s="510">
        <v>47300</v>
      </c>
      <c r="BO27" s="511"/>
      <c r="BP27" s="511"/>
      <c r="BQ27" s="511"/>
      <c r="BR27" s="511"/>
      <c r="BS27" s="511"/>
      <c r="BT27" s="511"/>
      <c r="BU27" s="512"/>
      <c r="BV27" s="510">
        <v>47299</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186</v>
      </c>
      <c r="F28" s="421"/>
      <c r="G28" s="421"/>
      <c r="H28" s="421"/>
      <c r="I28" s="421"/>
      <c r="J28" s="421"/>
      <c r="K28" s="422"/>
      <c r="L28" s="442">
        <v>1</v>
      </c>
      <c r="M28" s="443"/>
      <c r="N28" s="443"/>
      <c r="O28" s="443"/>
      <c r="P28" s="485"/>
      <c r="Q28" s="442">
        <v>2440</v>
      </c>
      <c r="R28" s="443"/>
      <c r="S28" s="443"/>
      <c r="T28" s="443"/>
      <c r="U28" s="443"/>
      <c r="V28" s="485"/>
      <c r="W28" s="537"/>
      <c r="X28" s="538"/>
      <c r="Y28" s="539"/>
      <c r="Z28" s="441" t="s">
        <v>187</v>
      </c>
      <c r="AA28" s="421"/>
      <c r="AB28" s="421"/>
      <c r="AC28" s="421"/>
      <c r="AD28" s="421"/>
      <c r="AE28" s="421"/>
      <c r="AF28" s="421"/>
      <c r="AG28" s="422"/>
      <c r="AH28" s="442" t="s">
        <v>175</v>
      </c>
      <c r="AI28" s="443"/>
      <c r="AJ28" s="443"/>
      <c r="AK28" s="443"/>
      <c r="AL28" s="485"/>
      <c r="AM28" s="442" t="s">
        <v>136</v>
      </c>
      <c r="AN28" s="443"/>
      <c r="AO28" s="443"/>
      <c r="AP28" s="443"/>
      <c r="AQ28" s="443"/>
      <c r="AR28" s="485"/>
      <c r="AS28" s="442" t="s">
        <v>126</v>
      </c>
      <c r="AT28" s="443"/>
      <c r="AU28" s="443"/>
      <c r="AV28" s="443"/>
      <c r="AW28" s="443"/>
      <c r="AX28" s="444"/>
      <c r="AY28" s="545" t="s">
        <v>188</v>
      </c>
      <c r="AZ28" s="546"/>
      <c r="BA28" s="546"/>
      <c r="BB28" s="547"/>
      <c r="BC28" s="351" t="s">
        <v>48</v>
      </c>
      <c r="BD28" s="352"/>
      <c r="BE28" s="352"/>
      <c r="BF28" s="352"/>
      <c r="BG28" s="352"/>
      <c r="BH28" s="352"/>
      <c r="BI28" s="352"/>
      <c r="BJ28" s="352"/>
      <c r="BK28" s="352"/>
      <c r="BL28" s="352"/>
      <c r="BM28" s="353"/>
      <c r="BN28" s="354">
        <v>1092812</v>
      </c>
      <c r="BO28" s="355"/>
      <c r="BP28" s="355"/>
      <c r="BQ28" s="355"/>
      <c r="BR28" s="355"/>
      <c r="BS28" s="355"/>
      <c r="BT28" s="355"/>
      <c r="BU28" s="356"/>
      <c r="BV28" s="354">
        <v>1092812</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189</v>
      </c>
      <c r="F29" s="421"/>
      <c r="G29" s="421"/>
      <c r="H29" s="421"/>
      <c r="I29" s="421"/>
      <c r="J29" s="421"/>
      <c r="K29" s="422"/>
      <c r="L29" s="442">
        <v>10</v>
      </c>
      <c r="M29" s="443"/>
      <c r="N29" s="443"/>
      <c r="O29" s="443"/>
      <c r="P29" s="485"/>
      <c r="Q29" s="442">
        <v>2194</v>
      </c>
      <c r="R29" s="443"/>
      <c r="S29" s="443"/>
      <c r="T29" s="443"/>
      <c r="U29" s="443"/>
      <c r="V29" s="485"/>
      <c r="W29" s="540"/>
      <c r="X29" s="541"/>
      <c r="Y29" s="542"/>
      <c r="Z29" s="441" t="s">
        <v>190</v>
      </c>
      <c r="AA29" s="421"/>
      <c r="AB29" s="421"/>
      <c r="AC29" s="421"/>
      <c r="AD29" s="421"/>
      <c r="AE29" s="421"/>
      <c r="AF29" s="421"/>
      <c r="AG29" s="422"/>
      <c r="AH29" s="442">
        <v>85</v>
      </c>
      <c r="AI29" s="443"/>
      <c r="AJ29" s="443"/>
      <c r="AK29" s="443"/>
      <c r="AL29" s="485"/>
      <c r="AM29" s="442">
        <v>253444</v>
      </c>
      <c r="AN29" s="443"/>
      <c r="AO29" s="443"/>
      <c r="AP29" s="443"/>
      <c r="AQ29" s="443"/>
      <c r="AR29" s="485"/>
      <c r="AS29" s="442">
        <v>2982</v>
      </c>
      <c r="AT29" s="443"/>
      <c r="AU29" s="443"/>
      <c r="AV29" s="443"/>
      <c r="AW29" s="443"/>
      <c r="AX29" s="444"/>
      <c r="AY29" s="548"/>
      <c r="AZ29" s="549"/>
      <c r="BA29" s="549"/>
      <c r="BB29" s="550"/>
      <c r="BC29" s="425" t="s">
        <v>191</v>
      </c>
      <c r="BD29" s="426"/>
      <c r="BE29" s="426"/>
      <c r="BF29" s="426"/>
      <c r="BG29" s="426"/>
      <c r="BH29" s="426"/>
      <c r="BI29" s="426"/>
      <c r="BJ29" s="426"/>
      <c r="BK29" s="426"/>
      <c r="BL29" s="426"/>
      <c r="BM29" s="427"/>
      <c r="BN29" s="391">
        <v>15574</v>
      </c>
      <c r="BO29" s="392"/>
      <c r="BP29" s="392"/>
      <c r="BQ29" s="392"/>
      <c r="BR29" s="392"/>
      <c r="BS29" s="392"/>
      <c r="BT29" s="392"/>
      <c r="BU29" s="393"/>
      <c r="BV29" s="391">
        <v>15573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192</v>
      </c>
      <c r="X30" s="559"/>
      <c r="Y30" s="559"/>
      <c r="Z30" s="559"/>
      <c r="AA30" s="559"/>
      <c r="AB30" s="559"/>
      <c r="AC30" s="559"/>
      <c r="AD30" s="559"/>
      <c r="AE30" s="559"/>
      <c r="AF30" s="559"/>
      <c r="AG30" s="560"/>
      <c r="AH30" s="518">
        <v>97.5</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1185828</v>
      </c>
      <c r="BO30" s="511"/>
      <c r="BP30" s="511"/>
      <c r="BQ30" s="511"/>
      <c r="BR30" s="511"/>
      <c r="BS30" s="511"/>
      <c r="BT30" s="511"/>
      <c r="BU30" s="512"/>
      <c r="BV30" s="510">
        <v>638903</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193</v>
      </c>
      <c r="D32" s="554"/>
      <c r="E32" s="554"/>
      <c r="F32" s="554"/>
      <c r="G32" s="554"/>
      <c r="H32" s="554"/>
      <c r="I32" s="554"/>
      <c r="J32" s="554"/>
      <c r="K32" s="554"/>
      <c r="L32" s="554"/>
      <c r="M32" s="554"/>
      <c r="N32" s="554"/>
      <c r="O32" s="554"/>
      <c r="P32" s="554"/>
      <c r="Q32" s="554"/>
      <c r="R32" s="554"/>
      <c r="S32" s="554"/>
      <c r="U32" s="395" t="s">
        <v>194</v>
      </c>
      <c r="V32" s="395"/>
      <c r="W32" s="395"/>
      <c r="X32" s="395"/>
      <c r="Y32" s="395"/>
      <c r="Z32" s="395"/>
      <c r="AA32" s="395"/>
      <c r="AB32" s="395"/>
      <c r="AC32" s="395"/>
      <c r="AD32" s="395"/>
      <c r="AE32" s="395"/>
      <c r="AF32" s="395"/>
      <c r="AG32" s="395"/>
      <c r="AH32" s="395"/>
      <c r="AI32" s="395"/>
      <c r="AJ32" s="395"/>
      <c r="AK32" s="395"/>
      <c r="AM32" s="395" t="s">
        <v>195</v>
      </c>
      <c r="AN32" s="395"/>
      <c r="AO32" s="395"/>
      <c r="AP32" s="395"/>
      <c r="AQ32" s="395"/>
      <c r="AR32" s="395"/>
      <c r="AS32" s="395"/>
      <c r="AT32" s="395"/>
      <c r="AU32" s="395"/>
      <c r="AV32" s="395"/>
      <c r="AW32" s="395"/>
      <c r="AX32" s="395"/>
      <c r="AY32" s="395"/>
      <c r="AZ32" s="395"/>
      <c r="BA32" s="395"/>
      <c r="BB32" s="395"/>
      <c r="BC32" s="395"/>
      <c r="BE32" s="395" t="s">
        <v>196</v>
      </c>
      <c r="BF32" s="395"/>
      <c r="BG32" s="395"/>
      <c r="BH32" s="395"/>
      <c r="BI32" s="395"/>
      <c r="BJ32" s="395"/>
      <c r="BK32" s="395"/>
      <c r="BL32" s="395"/>
      <c r="BM32" s="395"/>
      <c r="BN32" s="395"/>
      <c r="BO32" s="395"/>
      <c r="BP32" s="395"/>
      <c r="BQ32" s="395"/>
      <c r="BR32" s="395"/>
      <c r="BS32" s="395"/>
      <c r="BT32" s="395"/>
      <c r="BU32" s="395"/>
      <c r="BW32" s="395" t="s">
        <v>197</v>
      </c>
      <c r="BX32" s="395"/>
      <c r="BY32" s="395"/>
      <c r="BZ32" s="395"/>
      <c r="CA32" s="395"/>
      <c r="CB32" s="395"/>
      <c r="CC32" s="395"/>
      <c r="CD32" s="395"/>
      <c r="CE32" s="395"/>
      <c r="CF32" s="395"/>
      <c r="CG32" s="395"/>
      <c r="CH32" s="395"/>
      <c r="CI32" s="395"/>
      <c r="CJ32" s="395"/>
      <c r="CK32" s="395"/>
      <c r="CL32" s="395"/>
      <c r="CM32" s="395"/>
      <c r="CO32" s="395" t="s">
        <v>198</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199</v>
      </c>
      <c r="D33" s="415"/>
      <c r="E33" s="380" t="s">
        <v>200</v>
      </c>
      <c r="F33" s="380"/>
      <c r="G33" s="380"/>
      <c r="H33" s="380"/>
      <c r="I33" s="380"/>
      <c r="J33" s="380"/>
      <c r="K33" s="380"/>
      <c r="L33" s="380"/>
      <c r="M33" s="380"/>
      <c r="N33" s="380"/>
      <c r="O33" s="380"/>
      <c r="P33" s="380"/>
      <c r="Q33" s="380"/>
      <c r="R33" s="380"/>
      <c r="S33" s="380"/>
      <c r="T33" s="197"/>
      <c r="U33" s="415" t="s">
        <v>199</v>
      </c>
      <c r="V33" s="415"/>
      <c r="W33" s="380" t="s">
        <v>201</v>
      </c>
      <c r="X33" s="380"/>
      <c r="Y33" s="380"/>
      <c r="Z33" s="380"/>
      <c r="AA33" s="380"/>
      <c r="AB33" s="380"/>
      <c r="AC33" s="380"/>
      <c r="AD33" s="380"/>
      <c r="AE33" s="380"/>
      <c r="AF33" s="380"/>
      <c r="AG33" s="380"/>
      <c r="AH33" s="380"/>
      <c r="AI33" s="380"/>
      <c r="AJ33" s="380"/>
      <c r="AK33" s="380"/>
      <c r="AL33" s="197"/>
      <c r="AM33" s="415" t="s">
        <v>199</v>
      </c>
      <c r="AN33" s="415"/>
      <c r="AO33" s="380" t="s">
        <v>202</v>
      </c>
      <c r="AP33" s="380"/>
      <c r="AQ33" s="380"/>
      <c r="AR33" s="380"/>
      <c r="AS33" s="380"/>
      <c r="AT33" s="380"/>
      <c r="AU33" s="380"/>
      <c r="AV33" s="380"/>
      <c r="AW33" s="380"/>
      <c r="AX33" s="380"/>
      <c r="AY33" s="380"/>
      <c r="AZ33" s="380"/>
      <c r="BA33" s="380"/>
      <c r="BB33" s="380"/>
      <c r="BC33" s="380"/>
      <c r="BD33" s="198"/>
      <c r="BE33" s="380" t="s">
        <v>203</v>
      </c>
      <c r="BF33" s="380"/>
      <c r="BG33" s="380" t="s">
        <v>204</v>
      </c>
      <c r="BH33" s="380"/>
      <c r="BI33" s="380"/>
      <c r="BJ33" s="380"/>
      <c r="BK33" s="380"/>
      <c r="BL33" s="380"/>
      <c r="BM33" s="380"/>
      <c r="BN33" s="380"/>
      <c r="BO33" s="380"/>
      <c r="BP33" s="380"/>
      <c r="BQ33" s="380"/>
      <c r="BR33" s="380"/>
      <c r="BS33" s="380"/>
      <c r="BT33" s="380"/>
      <c r="BU33" s="380"/>
      <c r="BV33" s="198"/>
      <c r="BW33" s="415" t="s">
        <v>203</v>
      </c>
      <c r="BX33" s="415"/>
      <c r="BY33" s="380" t="s">
        <v>205</v>
      </c>
      <c r="BZ33" s="380"/>
      <c r="CA33" s="380"/>
      <c r="CB33" s="380"/>
      <c r="CC33" s="380"/>
      <c r="CD33" s="380"/>
      <c r="CE33" s="380"/>
      <c r="CF33" s="380"/>
      <c r="CG33" s="380"/>
      <c r="CH33" s="380"/>
      <c r="CI33" s="380"/>
      <c r="CJ33" s="380"/>
      <c r="CK33" s="380"/>
      <c r="CL33" s="380"/>
      <c r="CM33" s="380"/>
      <c r="CN33" s="197"/>
      <c r="CO33" s="415" t="s">
        <v>199</v>
      </c>
      <c r="CP33" s="415"/>
      <c r="CQ33" s="380" t="s">
        <v>206</v>
      </c>
      <c r="CR33" s="380"/>
      <c r="CS33" s="380"/>
      <c r="CT33" s="380"/>
      <c r="CU33" s="380"/>
      <c r="CV33" s="380"/>
      <c r="CW33" s="380"/>
      <c r="CX33" s="380"/>
      <c r="CY33" s="380"/>
      <c r="CZ33" s="380"/>
      <c r="DA33" s="380"/>
      <c r="DB33" s="380"/>
      <c r="DC33" s="380"/>
      <c r="DD33" s="380"/>
      <c r="DE33" s="380"/>
      <c r="DF33" s="197"/>
      <c r="DG33" s="580" t="s">
        <v>207</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5</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f>IF(BG34="","",MAX(C34:D43,U34:V43,AM34:AN43)+1)</f>
        <v>6</v>
      </c>
      <c r="BF34" s="581"/>
      <c r="BG34" s="582" t="str">
        <f>IF('各会計、関係団体の財政状況及び健全化判断比率'!B32="","",'各会計、関係団体の財政状況及び健全化判断比率'!B32)</f>
        <v>下水道事業特別会計</v>
      </c>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児玉郡市広域市町村圏組合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7</v>
      </c>
      <c r="BF35" s="581"/>
      <c r="BG35" s="582" t="str">
        <f>IF('各会計、関係団体の財政状況及び健全化判断比率'!B33="","",'各会計、関係団体の財政状況及び健全化判断比率'!B33)</f>
        <v>農業集落排水処理事業特別会計</v>
      </c>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埼玉県後期高齢者医療広域連合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埼玉県後期高齢者医療広域連合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埼玉県市町村総合事務組合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埼玉県市町村総合事務組合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彩の国さいたま人づくり広域連合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t="str">
        <f t="shared" si="2"/>
        <v/>
      </c>
      <c r="BX40" s="581"/>
      <c r="BY40" s="582" t="str">
        <f>IF('各会計、関係団体の財政状況及び健全化判断比率'!B74="","",'各会計、関係団体の財政状況及び健全化判断比率'!B74)</f>
        <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584" t="s">
        <v>209</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210</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211</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212</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213</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214</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215</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565</v>
      </c>
      <c r="D34" s="1132"/>
      <c r="E34" s="1133"/>
      <c r="F34" s="32">
        <v>14.02</v>
      </c>
      <c r="G34" s="33">
        <v>11.68</v>
      </c>
      <c r="H34" s="33">
        <v>12.84</v>
      </c>
      <c r="I34" s="33">
        <v>11.76</v>
      </c>
      <c r="J34" s="34">
        <v>16.45</v>
      </c>
      <c r="K34" s="22"/>
      <c r="L34" s="22"/>
      <c r="M34" s="22"/>
      <c r="N34" s="22"/>
      <c r="O34" s="22"/>
      <c r="P34" s="22"/>
    </row>
    <row r="35" spans="1:16" ht="39" customHeight="1" x14ac:dyDescent="0.15">
      <c r="A35" s="22"/>
      <c r="B35" s="35"/>
      <c r="C35" s="1128" t="s">
        <v>566</v>
      </c>
      <c r="D35" s="1128"/>
      <c r="E35" s="1129"/>
      <c r="F35" s="36">
        <v>18.96</v>
      </c>
      <c r="G35" s="37">
        <v>20.03</v>
      </c>
      <c r="H35" s="37">
        <v>17.989999999999998</v>
      </c>
      <c r="I35" s="37">
        <v>15.91</v>
      </c>
      <c r="J35" s="38">
        <v>15.38</v>
      </c>
      <c r="K35" s="22"/>
      <c r="L35" s="22"/>
      <c r="M35" s="22"/>
      <c r="N35" s="22"/>
      <c r="O35" s="22"/>
      <c r="P35" s="22"/>
    </row>
    <row r="36" spans="1:16" ht="39" customHeight="1" x14ac:dyDescent="0.15">
      <c r="A36" s="22"/>
      <c r="B36" s="35"/>
      <c r="C36" s="1128" t="s">
        <v>567</v>
      </c>
      <c r="D36" s="1128"/>
      <c r="E36" s="1129"/>
      <c r="F36" s="36">
        <v>2.38</v>
      </c>
      <c r="G36" s="37">
        <v>1.41</v>
      </c>
      <c r="H36" s="37">
        <v>1.3</v>
      </c>
      <c r="I36" s="37">
        <v>1.67</v>
      </c>
      <c r="J36" s="38">
        <v>1.17</v>
      </c>
      <c r="K36" s="22"/>
      <c r="L36" s="22"/>
      <c r="M36" s="22"/>
      <c r="N36" s="22"/>
      <c r="O36" s="22"/>
      <c r="P36" s="22"/>
    </row>
    <row r="37" spans="1:16" ht="39" customHeight="1" x14ac:dyDescent="0.15">
      <c r="A37" s="22"/>
      <c r="B37" s="35"/>
      <c r="C37" s="1128" t="s">
        <v>568</v>
      </c>
      <c r="D37" s="1128"/>
      <c r="E37" s="1129"/>
      <c r="F37" s="36">
        <v>0.92</v>
      </c>
      <c r="G37" s="37">
        <v>1</v>
      </c>
      <c r="H37" s="37">
        <v>0.84</v>
      </c>
      <c r="I37" s="37">
        <v>0.93</v>
      </c>
      <c r="J37" s="38">
        <v>1.1599999999999999</v>
      </c>
      <c r="K37" s="22"/>
      <c r="L37" s="22"/>
      <c r="M37" s="22"/>
      <c r="N37" s="22"/>
      <c r="O37" s="22"/>
      <c r="P37" s="22"/>
    </row>
    <row r="38" spans="1:16" ht="39" customHeight="1" x14ac:dyDescent="0.15">
      <c r="A38" s="22"/>
      <c r="B38" s="35"/>
      <c r="C38" s="1128" t="s">
        <v>569</v>
      </c>
      <c r="D38" s="1128"/>
      <c r="E38" s="1129"/>
      <c r="F38" s="36">
        <v>0.36</v>
      </c>
      <c r="G38" s="37">
        <v>0.61</v>
      </c>
      <c r="H38" s="37">
        <v>0.12</v>
      </c>
      <c r="I38" s="37">
        <v>0.86</v>
      </c>
      <c r="J38" s="38">
        <v>0.75</v>
      </c>
      <c r="K38" s="22"/>
      <c r="L38" s="22"/>
      <c r="M38" s="22"/>
      <c r="N38" s="22"/>
      <c r="O38" s="22"/>
      <c r="P38" s="22"/>
    </row>
    <row r="39" spans="1:16" ht="39" customHeight="1" x14ac:dyDescent="0.15">
      <c r="A39" s="22"/>
      <c r="B39" s="35"/>
      <c r="C39" s="1128" t="s">
        <v>570</v>
      </c>
      <c r="D39" s="1128"/>
      <c r="E39" s="1129"/>
      <c r="F39" s="36">
        <v>7.0000000000000007E-2</v>
      </c>
      <c r="G39" s="37">
        <v>0.14000000000000001</v>
      </c>
      <c r="H39" s="37">
        <v>0.01</v>
      </c>
      <c r="I39" s="37">
        <v>0.15</v>
      </c>
      <c r="J39" s="38">
        <v>0.14000000000000001</v>
      </c>
      <c r="K39" s="22"/>
      <c r="L39" s="22"/>
      <c r="M39" s="22"/>
      <c r="N39" s="22"/>
      <c r="O39" s="22"/>
      <c r="P39" s="22"/>
    </row>
    <row r="40" spans="1:16" ht="39" customHeight="1" x14ac:dyDescent="0.15">
      <c r="A40" s="22"/>
      <c r="B40" s="35"/>
      <c r="C40" s="1128" t="s">
        <v>571</v>
      </c>
      <c r="D40" s="1128"/>
      <c r="E40" s="1129"/>
      <c r="F40" s="36">
        <v>0.11</v>
      </c>
      <c r="G40" s="37">
        <v>0.01</v>
      </c>
      <c r="H40" s="37">
        <v>0.02</v>
      </c>
      <c r="I40" s="37">
        <v>0.02</v>
      </c>
      <c r="J40" s="38">
        <v>0.01</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572</v>
      </c>
      <c r="D42" s="1128"/>
      <c r="E42" s="1129"/>
      <c r="F42" s="36" t="s">
        <v>517</v>
      </c>
      <c r="G42" s="37" t="s">
        <v>517</v>
      </c>
      <c r="H42" s="37" t="s">
        <v>517</v>
      </c>
      <c r="I42" s="37" t="s">
        <v>517</v>
      </c>
      <c r="J42" s="38" t="s">
        <v>517</v>
      </c>
      <c r="K42" s="22"/>
      <c r="L42" s="22"/>
      <c r="M42" s="22"/>
      <c r="N42" s="22"/>
      <c r="O42" s="22"/>
      <c r="P42" s="22"/>
    </row>
    <row r="43" spans="1:16" ht="39" customHeight="1" thickBot="1" x14ac:dyDescent="0.2">
      <c r="A43" s="22"/>
      <c r="B43" s="40"/>
      <c r="C43" s="1130" t="s">
        <v>573</v>
      </c>
      <c r="D43" s="1130"/>
      <c r="E43" s="1131"/>
      <c r="F43" s="41">
        <v>0.12</v>
      </c>
      <c r="G43" s="42">
        <v>0.21</v>
      </c>
      <c r="H43" s="42">
        <v>0.04</v>
      </c>
      <c r="I43" s="42" t="s">
        <v>517</v>
      </c>
      <c r="J43" s="43" t="s">
        <v>517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YePrWA/em5Lt0r9oaSGSY3xBtyS9nlixDV+FOzPx+ufhl2KbP6Ty2e3P7ZUmN7O7dFv/V7ckGfWzoCXE8aHqw==" saltValue="sqOsJBXMhu7y5E/+naGY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34" t="s">
        <v>11</v>
      </c>
      <c r="C45" s="1135"/>
      <c r="D45" s="56"/>
      <c r="E45" s="1140" t="s">
        <v>12</v>
      </c>
      <c r="F45" s="1140"/>
      <c r="G45" s="1140"/>
      <c r="H45" s="1140"/>
      <c r="I45" s="1140"/>
      <c r="J45" s="1141"/>
      <c r="K45" s="57">
        <v>323</v>
      </c>
      <c r="L45" s="58">
        <v>329</v>
      </c>
      <c r="M45" s="58">
        <v>360</v>
      </c>
      <c r="N45" s="58">
        <v>412</v>
      </c>
      <c r="O45" s="59">
        <v>442</v>
      </c>
      <c r="P45" s="46"/>
      <c r="Q45" s="46"/>
      <c r="R45" s="46"/>
      <c r="S45" s="46"/>
      <c r="T45" s="46"/>
      <c r="U45" s="46"/>
    </row>
    <row r="46" spans="1:21" ht="30.75" customHeight="1" x14ac:dyDescent="0.15">
      <c r="A46" s="46"/>
      <c r="B46" s="1136"/>
      <c r="C46" s="1137"/>
      <c r="D46" s="60"/>
      <c r="E46" s="1142" t="s">
        <v>13</v>
      </c>
      <c r="F46" s="1142"/>
      <c r="G46" s="1142"/>
      <c r="H46" s="1142"/>
      <c r="I46" s="1142"/>
      <c r="J46" s="1143"/>
      <c r="K46" s="61" t="s">
        <v>517</v>
      </c>
      <c r="L46" s="62" t="s">
        <v>517</v>
      </c>
      <c r="M46" s="62" t="s">
        <v>517</v>
      </c>
      <c r="N46" s="62" t="s">
        <v>517</v>
      </c>
      <c r="O46" s="63" t="s">
        <v>517</v>
      </c>
      <c r="P46" s="46"/>
      <c r="Q46" s="46"/>
      <c r="R46" s="46"/>
      <c r="S46" s="46"/>
      <c r="T46" s="46"/>
      <c r="U46" s="46"/>
    </row>
    <row r="47" spans="1:21" ht="30.75" customHeight="1" x14ac:dyDescent="0.15">
      <c r="A47" s="46"/>
      <c r="B47" s="1136"/>
      <c r="C47" s="1137"/>
      <c r="D47" s="60"/>
      <c r="E47" s="1142" t="s">
        <v>14</v>
      </c>
      <c r="F47" s="1142"/>
      <c r="G47" s="1142"/>
      <c r="H47" s="1142"/>
      <c r="I47" s="1142"/>
      <c r="J47" s="1143"/>
      <c r="K47" s="61" t="s">
        <v>517</v>
      </c>
      <c r="L47" s="62" t="s">
        <v>517</v>
      </c>
      <c r="M47" s="62" t="s">
        <v>517</v>
      </c>
      <c r="N47" s="62" t="s">
        <v>517</v>
      </c>
      <c r="O47" s="63" t="s">
        <v>517</v>
      </c>
      <c r="P47" s="46"/>
      <c r="Q47" s="46"/>
      <c r="R47" s="46"/>
      <c r="S47" s="46"/>
      <c r="T47" s="46"/>
      <c r="U47" s="46"/>
    </row>
    <row r="48" spans="1:21" ht="30.75" customHeight="1" x14ac:dyDescent="0.15">
      <c r="A48" s="46"/>
      <c r="B48" s="1136"/>
      <c r="C48" s="1137"/>
      <c r="D48" s="60"/>
      <c r="E48" s="1142" t="s">
        <v>15</v>
      </c>
      <c r="F48" s="1142"/>
      <c r="G48" s="1142"/>
      <c r="H48" s="1142"/>
      <c r="I48" s="1142"/>
      <c r="J48" s="1143"/>
      <c r="K48" s="61">
        <v>177</v>
      </c>
      <c r="L48" s="62">
        <v>179</v>
      </c>
      <c r="M48" s="62">
        <v>170</v>
      </c>
      <c r="N48" s="62">
        <v>191</v>
      </c>
      <c r="O48" s="63">
        <v>178</v>
      </c>
      <c r="P48" s="46"/>
      <c r="Q48" s="46"/>
      <c r="R48" s="46"/>
      <c r="S48" s="46"/>
      <c r="T48" s="46"/>
      <c r="U48" s="46"/>
    </row>
    <row r="49" spans="1:21" ht="30.75" customHeight="1" x14ac:dyDescent="0.15">
      <c r="A49" s="46"/>
      <c r="B49" s="1136"/>
      <c r="C49" s="1137"/>
      <c r="D49" s="60"/>
      <c r="E49" s="1142" t="s">
        <v>16</v>
      </c>
      <c r="F49" s="1142"/>
      <c r="G49" s="1142"/>
      <c r="H49" s="1142"/>
      <c r="I49" s="1142"/>
      <c r="J49" s="1143"/>
      <c r="K49" s="61">
        <v>44</v>
      </c>
      <c r="L49" s="62">
        <v>49</v>
      </c>
      <c r="M49" s="62">
        <v>50</v>
      </c>
      <c r="N49" s="62">
        <v>43</v>
      </c>
      <c r="O49" s="63">
        <v>43</v>
      </c>
      <c r="P49" s="46"/>
      <c r="Q49" s="46"/>
      <c r="R49" s="46"/>
      <c r="S49" s="46"/>
      <c r="T49" s="46"/>
      <c r="U49" s="46"/>
    </row>
    <row r="50" spans="1:21" ht="30.75" customHeight="1" x14ac:dyDescent="0.15">
      <c r="A50" s="46"/>
      <c r="B50" s="1136"/>
      <c r="C50" s="1137"/>
      <c r="D50" s="60"/>
      <c r="E50" s="1142" t="s">
        <v>17</v>
      </c>
      <c r="F50" s="1142"/>
      <c r="G50" s="1142"/>
      <c r="H50" s="1142"/>
      <c r="I50" s="1142"/>
      <c r="J50" s="1143"/>
      <c r="K50" s="61" t="s">
        <v>517</v>
      </c>
      <c r="L50" s="62" t="s">
        <v>517</v>
      </c>
      <c r="M50" s="62" t="s">
        <v>517</v>
      </c>
      <c r="N50" s="62" t="s">
        <v>517</v>
      </c>
      <c r="O50" s="63" t="s">
        <v>517</v>
      </c>
      <c r="P50" s="46"/>
      <c r="Q50" s="46"/>
      <c r="R50" s="46"/>
      <c r="S50" s="46"/>
      <c r="T50" s="46"/>
      <c r="U50" s="46"/>
    </row>
    <row r="51" spans="1:21" ht="30.75" customHeight="1" x14ac:dyDescent="0.15">
      <c r="A51" s="46"/>
      <c r="B51" s="1138"/>
      <c r="C51" s="1139"/>
      <c r="D51" s="64"/>
      <c r="E51" s="1142" t="s">
        <v>18</v>
      </c>
      <c r="F51" s="1142"/>
      <c r="G51" s="1142"/>
      <c r="H51" s="1142"/>
      <c r="I51" s="1142"/>
      <c r="J51" s="1143"/>
      <c r="K51" s="61" t="s">
        <v>517</v>
      </c>
      <c r="L51" s="62" t="s">
        <v>517</v>
      </c>
      <c r="M51" s="62" t="s">
        <v>517</v>
      </c>
      <c r="N51" s="62" t="s">
        <v>517</v>
      </c>
      <c r="O51" s="63" t="s">
        <v>517</v>
      </c>
      <c r="P51" s="46"/>
      <c r="Q51" s="46"/>
      <c r="R51" s="46"/>
      <c r="S51" s="46"/>
      <c r="T51" s="46"/>
      <c r="U51" s="46"/>
    </row>
    <row r="52" spans="1:21" ht="30.75" customHeight="1" x14ac:dyDescent="0.15">
      <c r="A52" s="46"/>
      <c r="B52" s="1144" t="s">
        <v>19</v>
      </c>
      <c r="C52" s="1145"/>
      <c r="D52" s="64"/>
      <c r="E52" s="1142" t="s">
        <v>20</v>
      </c>
      <c r="F52" s="1142"/>
      <c r="G52" s="1142"/>
      <c r="H52" s="1142"/>
      <c r="I52" s="1142"/>
      <c r="J52" s="1143"/>
      <c r="K52" s="61">
        <v>384</v>
      </c>
      <c r="L52" s="62">
        <v>399</v>
      </c>
      <c r="M52" s="62">
        <v>400</v>
      </c>
      <c r="N52" s="62">
        <v>402</v>
      </c>
      <c r="O52" s="63">
        <v>407</v>
      </c>
      <c r="P52" s="46"/>
      <c r="Q52" s="46"/>
      <c r="R52" s="46"/>
      <c r="S52" s="46"/>
      <c r="T52" s="46"/>
      <c r="U52" s="46"/>
    </row>
    <row r="53" spans="1:21" ht="30.75" customHeight="1" thickBot="1" x14ac:dyDescent="0.2">
      <c r="A53" s="46"/>
      <c r="B53" s="1146" t="s">
        <v>21</v>
      </c>
      <c r="C53" s="1147"/>
      <c r="D53" s="65"/>
      <c r="E53" s="1148" t="s">
        <v>22</v>
      </c>
      <c r="F53" s="1148"/>
      <c r="G53" s="1148"/>
      <c r="H53" s="1148"/>
      <c r="I53" s="1148"/>
      <c r="J53" s="1149"/>
      <c r="K53" s="66">
        <v>160</v>
      </c>
      <c r="L53" s="67">
        <v>158</v>
      </c>
      <c r="M53" s="67">
        <v>180</v>
      </c>
      <c r="N53" s="67">
        <v>244</v>
      </c>
      <c r="O53" s="68">
        <v>256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50" t="s">
        <v>25</v>
      </c>
      <c r="C57" s="1151"/>
      <c r="D57" s="1154" t="s">
        <v>26</v>
      </c>
      <c r="E57" s="1155"/>
      <c r="F57" s="1155"/>
      <c r="G57" s="1155"/>
      <c r="H57" s="1155"/>
      <c r="I57" s="1155"/>
      <c r="J57" s="1156"/>
      <c r="K57" s="81"/>
      <c r="L57" s="82"/>
      <c r="M57" s="82"/>
      <c r="N57" s="82"/>
      <c r="O57" s="83"/>
    </row>
    <row r="58" spans="1:21" ht="31.5" customHeight="1" thickBot="1" x14ac:dyDescent="0.2">
      <c r="B58" s="1152"/>
      <c r="C58" s="1153"/>
      <c r="D58" s="1157" t="s">
        <v>27</v>
      </c>
      <c r="E58" s="1158"/>
      <c r="F58" s="1158"/>
      <c r="G58" s="1158"/>
      <c r="H58" s="1158"/>
      <c r="I58" s="1158"/>
      <c r="J58" s="1159"/>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WvfFLuagOGHby6Vktmj3W4CiAt4FlfDu9tugU01lTnzwjHirAw8R8eG/og5uUii1QXd/P+A+w8vByoF/HkPpQ==" saltValue="3g7cLba7Ffc5R/+g2/IA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34"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60" t="s">
        <v>30</v>
      </c>
      <c r="C41" s="1161"/>
      <c r="D41" s="100"/>
      <c r="E41" s="1166" t="s">
        <v>31</v>
      </c>
      <c r="F41" s="1166"/>
      <c r="G41" s="1166"/>
      <c r="H41" s="1167"/>
      <c r="I41" s="334">
        <v>4227</v>
      </c>
      <c r="J41" s="335">
        <v>4346</v>
      </c>
      <c r="K41" s="335">
        <v>4621</v>
      </c>
      <c r="L41" s="335">
        <v>4667</v>
      </c>
      <c r="M41" s="336">
        <v>4502</v>
      </c>
    </row>
    <row r="42" spans="2:13" ht="27.75" customHeight="1" x14ac:dyDescent="0.15">
      <c r="B42" s="1162"/>
      <c r="C42" s="1163"/>
      <c r="D42" s="101"/>
      <c r="E42" s="1168" t="s">
        <v>32</v>
      </c>
      <c r="F42" s="1168"/>
      <c r="G42" s="1168"/>
      <c r="H42" s="1169"/>
      <c r="I42" s="337" t="s">
        <v>517</v>
      </c>
      <c r="J42" s="338" t="s">
        <v>517</v>
      </c>
      <c r="K42" s="338" t="s">
        <v>517</v>
      </c>
      <c r="L42" s="338" t="s">
        <v>517</v>
      </c>
      <c r="M42" s="339" t="s">
        <v>517</v>
      </c>
    </row>
    <row r="43" spans="2:13" ht="27.75" customHeight="1" x14ac:dyDescent="0.15">
      <c r="B43" s="1162"/>
      <c r="C43" s="1163"/>
      <c r="D43" s="101"/>
      <c r="E43" s="1168" t="s">
        <v>33</v>
      </c>
      <c r="F43" s="1168"/>
      <c r="G43" s="1168"/>
      <c r="H43" s="1169"/>
      <c r="I43" s="337">
        <v>1999</v>
      </c>
      <c r="J43" s="338">
        <v>1838</v>
      </c>
      <c r="K43" s="338">
        <v>1694</v>
      </c>
      <c r="L43" s="338">
        <v>1602</v>
      </c>
      <c r="M43" s="339">
        <v>1510</v>
      </c>
    </row>
    <row r="44" spans="2:13" ht="27.75" customHeight="1" x14ac:dyDescent="0.15">
      <c r="B44" s="1162"/>
      <c r="C44" s="1163"/>
      <c r="D44" s="101"/>
      <c r="E44" s="1168" t="s">
        <v>34</v>
      </c>
      <c r="F44" s="1168"/>
      <c r="G44" s="1168"/>
      <c r="H44" s="1169"/>
      <c r="I44" s="337">
        <v>244</v>
      </c>
      <c r="J44" s="338">
        <v>231</v>
      </c>
      <c r="K44" s="338">
        <v>189</v>
      </c>
      <c r="L44" s="338">
        <v>154</v>
      </c>
      <c r="M44" s="339">
        <v>150</v>
      </c>
    </row>
    <row r="45" spans="2:13" ht="27.75" customHeight="1" x14ac:dyDescent="0.15">
      <c r="B45" s="1162"/>
      <c r="C45" s="1163"/>
      <c r="D45" s="101"/>
      <c r="E45" s="1168" t="s">
        <v>35</v>
      </c>
      <c r="F45" s="1168"/>
      <c r="G45" s="1168"/>
      <c r="H45" s="1169"/>
      <c r="I45" s="337">
        <v>1051</v>
      </c>
      <c r="J45" s="338">
        <v>1025</v>
      </c>
      <c r="K45" s="338">
        <v>1017</v>
      </c>
      <c r="L45" s="338">
        <v>1041</v>
      </c>
      <c r="M45" s="339">
        <v>1011</v>
      </c>
    </row>
    <row r="46" spans="2:13" ht="27.75" customHeight="1" x14ac:dyDescent="0.15">
      <c r="B46" s="1162"/>
      <c r="C46" s="1163"/>
      <c r="D46" s="102"/>
      <c r="E46" s="1168" t="s">
        <v>36</v>
      </c>
      <c r="F46" s="1168"/>
      <c r="G46" s="1168"/>
      <c r="H46" s="1169"/>
      <c r="I46" s="337" t="s">
        <v>517</v>
      </c>
      <c r="J46" s="338" t="s">
        <v>517</v>
      </c>
      <c r="K46" s="338" t="s">
        <v>517</v>
      </c>
      <c r="L46" s="338" t="s">
        <v>517</v>
      </c>
      <c r="M46" s="339" t="s">
        <v>517</v>
      </c>
    </row>
    <row r="47" spans="2:13" ht="27.75" customHeight="1" x14ac:dyDescent="0.15">
      <c r="B47" s="1162"/>
      <c r="C47" s="1163"/>
      <c r="D47" s="103"/>
      <c r="E47" s="1170" t="s">
        <v>37</v>
      </c>
      <c r="F47" s="1171"/>
      <c r="G47" s="1171"/>
      <c r="H47" s="1172"/>
      <c r="I47" s="337" t="s">
        <v>517</v>
      </c>
      <c r="J47" s="338" t="s">
        <v>517</v>
      </c>
      <c r="K47" s="338" t="s">
        <v>517</v>
      </c>
      <c r="L47" s="338" t="s">
        <v>517</v>
      </c>
      <c r="M47" s="339" t="s">
        <v>517</v>
      </c>
    </row>
    <row r="48" spans="2:13" ht="27.75" customHeight="1" x14ac:dyDescent="0.15">
      <c r="B48" s="1162"/>
      <c r="C48" s="1163"/>
      <c r="D48" s="101"/>
      <c r="E48" s="1168" t="s">
        <v>38</v>
      </c>
      <c r="F48" s="1168"/>
      <c r="G48" s="1168"/>
      <c r="H48" s="1169"/>
      <c r="I48" s="337" t="s">
        <v>517</v>
      </c>
      <c r="J48" s="338" t="s">
        <v>517</v>
      </c>
      <c r="K48" s="338" t="s">
        <v>517</v>
      </c>
      <c r="L48" s="338" t="s">
        <v>517</v>
      </c>
      <c r="M48" s="339" t="s">
        <v>517</v>
      </c>
    </row>
    <row r="49" spans="2:13" ht="27.75" customHeight="1" x14ac:dyDescent="0.15">
      <c r="B49" s="1164"/>
      <c r="C49" s="1165"/>
      <c r="D49" s="101"/>
      <c r="E49" s="1168" t="s">
        <v>39</v>
      </c>
      <c r="F49" s="1168"/>
      <c r="G49" s="1168"/>
      <c r="H49" s="1169"/>
      <c r="I49" s="337" t="s">
        <v>517</v>
      </c>
      <c r="J49" s="338" t="s">
        <v>517</v>
      </c>
      <c r="K49" s="338" t="s">
        <v>517</v>
      </c>
      <c r="L49" s="338" t="s">
        <v>517</v>
      </c>
      <c r="M49" s="339" t="s">
        <v>517</v>
      </c>
    </row>
    <row r="50" spans="2:13" ht="27.75" customHeight="1" x14ac:dyDescent="0.15">
      <c r="B50" s="1173" t="s">
        <v>40</v>
      </c>
      <c r="C50" s="1174"/>
      <c r="D50" s="104"/>
      <c r="E50" s="1168" t="s">
        <v>41</v>
      </c>
      <c r="F50" s="1168"/>
      <c r="G50" s="1168"/>
      <c r="H50" s="1169"/>
      <c r="I50" s="337">
        <v>1471</v>
      </c>
      <c r="J50" s="338">
        <v>1664</v>
      </c>
      <c r="K50" s="338">
        <v>1796</v>
      </c>
      <c r="L50" s="338">
        <v>1877</v>
      </c>
      <c r="M50" s="339">
        <v>2425</v>
      </c>
    </row>
    <row r="51" spans="2:13" ht="27.75" customHeight="1" x14ac:dyDescent="0.15">
      <c r="B51" s="1162"/>
      <c r="C51" s="1163"/>
      <c r="D51" s="101"/>
      <c r="E51" s="1168" t="s">
        <v>42</v>
      </c>
      <c r="F51" s="1168"/>
      <c r="G51" s="1168"/>
      <c r="H51" s="1169"/>
      <c r="I51" s="337">
        <v>1</v>
      </c>
      <c r="J51" s="338">
        <v>1</v>
      </c>
      <c r="K51" s="338">
        <v>1</v>
      </c>
      <c r="L51" s="338">
        <v>1</v>
      </c>
      <c r="M51" s="339" t="s">
        <v>517</v>
      </c>
    </row>
    <row r="52" spans="2:13" ht="27.75" customHeight="1" x14ac:dyDescent="0.15">
      <c r="B52" s="1164"/>
      <c r="C52" s="1165"/>
      <c r="D52" s="101"/>
      <c r="E52" s="1168" t="s">
        <v>43</v>
      </c>
      <c r="F52" s="1168"/>
      <c r="G52" s="1168"/>
      <c r="H52" s="1169"/>
      <c r="I52" s="337">
        <v>4816</v>
      </c>
      <c r="J52" s="338">
        <v>5157</v>
      </c>
      <c r="K52" s="338">
        <v>5010</v>
      </c>
      <c r="L52" s="338">
        <v>4908</v>
      </c>
      <c r="M52" s="339">
        <v>4804</v>
      </c>
    </row>
    <row r="53" spans="2:13" ht="27.75" customHeight="1" thickBot="1" x14ac:dyDescent="0.2">
      <c r="B53" s="1175" t="s">
        <v>44</v>
      </c>
      <c r="C53" s="1176"/>
      <c r="D53" s="105"/>
      <c r="E53" s="1177" t="s">
        <v>45</v>
      </c>
      <c r="F53" s="1177"/>
      <c r="G53" s="1177"/>
      <c r="H53" s="1178"/>
      <c r="I53" s="340">
        <v>1234</v>
      </c>
      <c r="J53" s="341">
        <v>618</v>
      </c>
      <c r="K53" s="341">
        <v>714</v>
      </c>
      <c r="L53" s="341">
        <v>679</v>
      </c>
      <c r="M53" s="342">
        <v>-56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mssxe6bxWzEDx4HX2PjXAVXQBi8yHzNUa39iaEFw0Ozq6uPjX28dFcgVswp9ZVNy6tcHbS/ZwGP5kimrj062Pw==" saltValue="MAq2f8cKh+SGFVu23qwR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48</v>
      </c>
      <c r="D55" s="1187"/>
      <c r="E55" s="1188"/>
      <c r="F55" s="117">
        <v>1093</v>
      </c>
      <c r="G55" s="117">
        <v>1093</v>
      </c>
      <c r="H55" s="118">
        <v>1093</v>
      </c>
    </row>
    <row r="56" spans="2:8" ht="52.5" customHeight="1" x14ac:dyDescent="0.15">
      <c r="B56" s="119"/>
      <c r="C56" s="1189" t="s">
        <v>49</v>
      </c>
      <c r="D56" s="1189"/>
      <c r="E56" s="1190"/>
      <c r="F56" s="120">
        <v>16</v>
      </c>
      <c r="G56" s="120">
        <v>16</v>
      </c>
      <c r="H56" s="121">
        <v>16</v>
      </c>
    </row>
    <row r="57" spans="2:8" ht="53.25" customHeight="1" x14ac:dyDescent="0.15">
      <c r="B57" s="119"/>
      <c r="C57" s="1191" t="s">
        <v>50</v>
      </c>
      <c r="D57" s="1191"/>
      <c r="E57" s="1192"/>
      <c r="F57" s="122">
        <v>575</v>
      </c>
      <c r="G57" s="122">
        <v>639</v>
      </c>
      <c r="H57" s="123">
        <v>1186</v>
      </c>
    </row>
    <row r="58" spans="2:8" ht="45.75" customHeight="1" x14ac:dyDescent="0.15">
      <c r="B58" s="124"/>
      <c r="C58" s="1179" t="s">
        <v>589</v>
      </c>
      <c r="D58" s="1180"/>
      <c r="E58" s="1181"/>
      <c r="F58" s="125">
        <v>320</v>
      </c>
      <c r="G58" s="125">
        <v>397</v>
      </c>
      <c r="H58" s="126">
        <v>719</v>
      </c>
    </row>
    <row r="59" spans="2:8" ht="45.75" customHeight="1" x14ac:dyDescent="0.15">
      <c r="B59" s="124"/>
      <c r="C59" s="1179" t="s">
        <v>590</v>
      </c>
      <c r="D59" s="1180"/>
      <c r="E59" s="1181"/>
      <c r="F59" s="125">
        <v>188</v>
      </c>
      <c r="G59" s="125">
        <v>188</v>
      </c>
      <c r="H59" s="126">
        <v>188</v>
      </c>
    </row>
    <row r="60" spans="2:8" ht="45.75" customHeight="1" x14ac:dyDescent="0.15">
      <c r="B60" s="124"/>
      <c r="C60" s="1179" t="s">
        <v>591</v>
      </c>
      <c r="D60" s="1180"/>
      <c r="E60" s="1181"/>
      <c r="F60" s="125">
        <v>67</v>
      </c>
      <c r="G60" s="125">
        <v>53</v>
      </c>
      <c r="H60" s="126">
        <v>81</v>
      </c>
    </row>
    <row r="61" spans="2:8" ht="45.75" customHeight="1" x14ac:dyDescent="0.15">
      <c r="B61" s="124"/>
      <c r="C61" s="1179" t="s">
        <v>592</v>
      </c>
      <c r="D61" s="1180"/>
      <c r="E61" s="1181"/>
      <c r="F61" s="125" t="s">
        <v>593</v>
      </c>
      <c r="G61" s="125">
        <v>0</v>
      </c>
      <c r="H61" s="126">
        <v>1</v>
      </c>
    </row>
    <row r="62" spans="2:8" ht="45.75" customHeight="1" thickBot="1" x14ac:dyDescent="0.2">
      <c r="B62" s="127"/>
      <c r="C62" s="1182" t="s">
        <v>594</v>
      </c>
      <c r="D62" s="1183"/>
      <c r="E62" s="1184"/>
      <c r="F62" s="128">
        <v>0</v>
      </c>
      <c r="G62" s="128">
        <v>0</v>
      </c>
      <c r="H62" s="129">
        <v>196</v>
      </c>
    </row>
    <row r="63" spans="2:8" ht="52.5" customHeight="1" thickBot="1" x14ac:dyDescent="0.2">
      <c r="B63" s="130"/>
      <c r="C63" s="1185" t="s">
        <v>51</v>
      </c>
      <c r="D63" s="1185"/>
      <c r="E63" s="1186"/>
      <c r="F63" s="131">
        <v>1683</v>
      </c>
      <c r="G63" s="131">
        <v>1747</v>
      </c>
      <c r="H63" s="132">
        <v>2294</v>
      </c>
    </row>
    <row r="64" spans="2:8" x14ac:dyDescent="0.15"/>
  </sheetData>
  <sheetProtection algorithmName="SHA-512" hashValue="SoF56nY1loW2lTaw8XqVATHp721JmQH+l6wxpwpxNEIvOxl739CSX/IF5o45t3BtBV2c52F5MdbSZj1AXzIC+g==" saltValue="UKG+v4kvfhf4qaCt74gI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5C9D-8232-4CDC-86C2-3B455017057C}">
  <sheetPr>
    <pageSetUpPr fitToPage="1"/>
  </sheetPr>
  <dimension ref="A1:DE85"/>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1193"/>
      <c r="B1" s="1194"/>
      <c r="DD1" s="247"/>
      <c r="DE1" s="247"/>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x14ac:dyDescent="0.15">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x14ac:dyDescent="0.15">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x14ac:dyDescent="0.15">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x14ac:dyDescent="0.15">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7"/>
      <c r="DE19" s="247"/>
    </row>
    <row r="20" spans="1:109" x14ac:dyDescent="0.15">
      <c r="DD20" s="247"/>
      <c r="DE20" s="247"/>
    </row>
    <row r="21" spans="1:109" ht="17.25" customHeight="1" x14ac:dyDescent="0.15">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1198"/>
      <c r="DD40" s="1198"/>
      <c r="DE40" s="247"/>
    </row>
    <row r="41" spans="2:109" ht="17.25" x14ac:dyDescent="0.15">
      <c r="B41" s="248" t="s">
        <v>596</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1199"/>
      <c r="I42" s="1200"/>
      <c r="J42" s="1200"/>
      <c r="K42" s="1200"/>
      <c r="AM42" s="1199"/>
      <c r="AN42" s="1199" t="s">
        <v>597</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1"/>
      <c r="AN43" s="1201" t="s">
        <v>598</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1"/>
      <c r="AN49" s="247" t="s">
        <v>599</v>
      </c>
    </row>
    <row r="50" spans="1:109" x14ac:dyDescent="0.15">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558</v>
      </c>
      <c r="BQ50" s="1217"/>
      <c r="BR50" s="1217"/>
      <c r="BS50" s="1217"/>
      <c r="BT50" s="1217"/>
      <c r="BU50" s="1217"/>
      <c r="BV50" s="1217"/>
      <c r="BW50" s="1217"/>
      <c r="BX50" s="1217" t="s">
        <v>559</v>
      </c>
      <c r="BY50" s="1217"/>
      <c r="BZ50" s="1217"/>
      <c r="CA50" s="1217"/>
      <c r="CB50" s="1217"/>
      <c r="CC50" s="1217"/>
      <c r="CD50" s="1217"/>
      <c r="CE50" s="1217"/>
      <c r="CF50" s="1217" t="s">
        <v>560</v>
      </c>
      <c r="CG50" s="1217"/>
      <c r="CH50" s="1217"/>
      <c r="CI50" s="1217"/>
      <c r="CJ50" s="1217"/>
      <c r="CK50" s="1217"/>
      <c r="CL50" s="1217"/>
      <c r="CM50" s="1217"/>
      <c r="CN50" s="1217" t="s">
        <v>561</v>
      </c>
      <c r="CO50" s="1217"/>
      <c r="CP50" s="1217"/>
      <c r="CQ50" s="1217"/>
      <c r="CR50" s="1217"/>
      <c r="CS50" s="1217"/>
      <c r="CT50" s="1217"/>
      <c r="CU50" s="1217"/>
      <c r="CV50" s="1217" t="s">
        <v>562</v>
      </c>
      <c r="CW50" s="1217"/>
      <c r="CX50" s="1217"/>
      <c r="CY50" s="1217"/>
      <c r="CZ50" s="1217"/>
      <c r="DA50" s="1217"/>
      <c r="DB50" s="1217"/>
      <c r="DC50" s="1217"/>
    </row>
    <row r="51" spans="1:109" ht="13.5" customHeight="1" x14ac:dyDescent="0.15">
      <c r="B51" s="251"/>
      <c r="G51" s="1218"/>
      <c r="H51" s="1218"/>
      <c r="I51" s="1219"/>
      <c r="J51" s="1219"/>
      <c r="K51" s="1220"/>
      <c r="L51" s="1220"/>
      <c r="M51" s="1220"/>
      <c r="N51" s="1220"/>
      <c r="AM51" s="1210"/>
      <c r="AN51" s="1221" t="s">
        <v>600</v>
      </c>
      <c r="AO51" s="1221"/>
      <c r="AP51" s="1221"/>
      <c r="AQ51" s="1221"/>
      <c r="AR51" s="1221"/>
      <c r="AS51" s="1221"/>
      <c r="AT51" s="1221"/>
      <c r="AU51" s="1221"/>
      <c r="AV51" s="1221"/>
      <c r="AW51" s="1221"/>
      <c r="AX51" s="1221"/>
      <c r="AY51" s="1221"/>
      <c r="AZ51" s="1221"/>
      <c r="BA51" s="1221"/>
      <c r="BB51" s="1221" t="s">
        <v>601</v>
      </c>
      <c r="BC51" s="1221"/>
      <c r="BD51" s="1221"/>
      <c r="BE51" s="1221"/>
      <c r="BF51" s="1221"/>
      <c r="BG51" s="1221"/>
      <c r="BH51" s="1221"/>
      <c r="BI51" s="1221"/>
      <c r="BJ51" s="1221"/>
      <c r="BK51" s="1221"/>
      <c r="BL51" s="1221"/>
      <c r="BM51" s="1221"/>
      <c r="BN51" s="1221"/>
      <c r="BO51" s="1221"/>
      <c r="BP51" s="1222">
        <v>44.9</v>
      </c>
      <c r="BQ51" s="1222"/>
      <c r="BR51" s="1222"/>
      <c r="BS51" s="1222"/>
      <c r="BT51" s="1222"/>
      <c r="BU51" s="1222"/>
      <c r="BV51" s="1222"/>
      <c r="BW51" s="1222"/>
      <c r="BX51" s="1222">
        <v>22.3</v>
      </c>
      <c r="BY51" s="1222"/>
      <c r="BZ51" s="1222"/>
      <c r="CA51" s="1222"/>
      <c r="CB51" s="1222"/>
      <c r="CC51" s="1222"/>
      <c r="CD51" s="1222"/>
      <c r="CE51" s="1222"/>
      <c r="CF51" s="1222">
        <v>25.6</v>
      </c>
      <c r="CG51" s="1222"/>
      <c r="CH51" s="1222"/>
      <c r="CI51" s="1222"/>
      <c r="CJ51" s="1222"/>
      <c r="CK51" s="1222"/>
      <c r="CL51" s="1222"/>
      <c r="CM51" s="1222"/>
      <c r="CN51" s="1222">
        <v>23.1</v>
      </c>
      <c r="CO51" s="1222"/>
      <c r="CP51" s="1222"/>
      <c r="CQ51" s="1222"/>
      <c r="CR51" s="1222"/>
      <c r="CS51" s="1222"/>
      <c r="CT51" s="1222"/>
      <c r="CU51" s="1222"/>
      <c r="CV51" s="1222"/>
      <c r="CW51" s="1222"/>
      <c r="CX51" s="1222"/>
      <c r="CY51" s="1222"/>
      <c r="CZ51" s="1222"/>
      <c r="DA51" s="1222"/>
      <c r="DB51" s="1222"/>
      <c r="DC51" s="1222"/>
    </row>
    <row r="52" spans="1:109" x14ac:dyDescent="0.15">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602</v>
      </c>
      <c r="BC53" s="1221"/>
      <c r="BD53" s="1221"/>
      <c r="BE53" s="1221"/>
      <c r="BF53" s="1221"/>
      <c r="BG53" s="1221"/>
      <c r="BH53" s="1221"/>
      <c r="BI53" s="1221"/>
      <c r="BJ53" s="1221"/>
      <c r="BK53" s="1221"/>
      <c r="BL53" s="1221"/>
      <c r="BM53" s="1221"/>
      <c r="BN53" s="1221"/>
      <c r="BO53" s="1221"/>
      <c r="BP53" s="1222">
        <v>54.1</v>
      </c>
      <c r="BQ53" s="1222"/>
      <c r="BR53" s="1222"/>
      <c r="BS53" s="1222"/>
      <c r="BT53" s="1222"/>
      <c r="BU53" s="1222"/>
      <c r="BV53" s="1222"/>
      <c r="BW53" s="1222"/>
      <c r="BX53" s="1222">
        <v>55.6</v>
      </c>
      <c r="BY53" s="1222"/>
      <c r="BZ53" s="1222"/>
      <c r="CA53" s="1222"/>
      <c r="CB53" s="1222"/>
      <c r="CC53" s="1222"/>
      <c r="CD53" s="1222"/>
      <c r="CE53" s="1222"/>
      <c r="CF53" s="1222">
        <v>55.7</v>
      </c>
      <c r="CG53" s="1222"/>
      <c r="CH53" s="1222"/>
      <c r="CI53" s="1222"/>
      <c r="CJ53" s="1222"/>
      <c r="CK53" s="1222"/>
      <c r="CL53" s="1222"/>
      <c r="CM53" s="1222"/>
      <c r="CN53" s="1222">
        <v>56.4</v>
      </c>
      <c r="CO53" s="1222"/>
      <c r="CP53" s="1222"/>
      <c r="CQ53" s="1222"/>
      <c r="CR53" s="1222"/>
      <c r="CS53" s="1222"/>
      <c r="CT53" s="1222"/>
      <c r="CU53" s="1222"/>
      <c r="CV53" s="1222">
        <v>59</v>
      </c>
      <c r="CW53" s="1222"/>
      <c r="CX53" s="1222"/>
      <c r="CY53" s="1222"/>
      <c r="CZ53" s="1222"/>
      <c r="DA53" s="1222"/>
      <c r="DB53" s="1222"/>
      <c r="DC53" s="1222"/>
    </row>
    <row r="54" spans="1:109" x14ac:dyDescent="0.15">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1"/>
      <c r="G55" s="1211"/>
      <c r="H55" s="1211"/>
      <c r="I55" s="1211"/>
      <c r="J55" s="1211"/>
      <c r="K55" s="1220"/>
      <c r="L55" s="1220"/>
      <c r="M55" s="1220"/>
      <c r="N55" s="1220"/>
      <c r="AN55" s="1217" t="s">
        <v>603</v>
      </c>
      <c r="AO55" s="1217"/>
      <c r="AP55" s="1217"/>
      <c r="AQ55" s="1217"/>
      <c r="AR55" s="1217"/>
      <c r="AS55" s="1217"/>
      <c r="AT55" s="1217"/>
      <c r="AU55" s="1217"/>
      <c r="AV55" s="1217"/>
      <c r="AW55" s="1217"/>
      <c r="AX55" s="1217"/>
      <c r="AY55" s="1217"/>
      <c r="AZ55" s="1217"/>
      <c r="BA55" s="1217"/>
      <c r="BB55" s="1221" t="s">
        <v>601</v>
      </c>
      <c r="BC55" s="1221"/>
      <c r="BD55" s="1221"/>
      <c r="BE55" s="1221"/>
      <c r="BF55" s="1221"/>
      <c r="BG55" s="1221"/>
      <c r="BH55" s="1221"/>
      <c r="BI55" s="1221"/>
      <c r="BJ55" s="1221"/>
      <c r="BK55" s="1221"/>
      <c r="BL55" s="1221"/>
      <c r="BM55" s="1221"/>
      <c r="BN55" s="1221"/>
      <c r="BO55" s="1221"/>
      <c r="BP55" s="1222">
        <v>32.799999999999997</v>
      </c>
      <c r="BQ55" s="1222"/>
      <c r="BR55" s="1222"/>
      <c r="BS55" s="1222"/>
      <c r="BT55" s="1222"/>
      <c r="BU55" s="1222"/>
      <c r="BV55" s="1222"/>
      <c r="BW55" s="1222"/>
      <c r="BX55" s="1222">
        <v>20.9</v>
      </c>
      <c r="BY55" s="1222"/>
      <c r="BZ55" s="1222"/>
      <c r="CA55" s="1222"/>
      <c r="CB55" s="1222"/>
      <c r="CC55" s="1222"/>
      <c r="CD55" s="1222"/>
      <c r="CE55" s="1222"/>
      <c r="CF55" s="1222">
        <v>21</v>
      </c>
      <c r="CG55" s="1222"/>
      <c r="CH55" s="1222"/>
      <c r="CI55" s="1222"/>
      <c r="CJ55" s="1222"/>
      <c r="CK55" s="1222"/>
      <c r="CL55" s="1222"/>
      <c r="CM55" s="1222"/>
      <c r="CN55" s="1222">
        <v>23.5</v>
      </c>
      <c r="CO55" s="1222"/>
      <c r="CP55" s="1222"/>
      <c r="CQ55" s="1222"/>
      <c r="CR55" s="1222"/>
      <c r="CS55" s="1222"/>
      <c r="CT55" s="1222"/>
      <c r="CU55" s="1222"/>
      <c r="CV55" s="1222">
        <v>8.5</v>
      </c>
      <c r="CW55" s="1222"/>
      <c r="CX55" s="1222"/>
      <c r="CY55" s="1222"/>
      <c r="CZ55" s="1222"/>
      <c r="DA55" s="1222"/>
      <c r="DB55" s="1222"/>
      <c r="DC55" s="1222"/>
    </row>
    <row r="56" spans="1:109" x14ac:dyDescent="0.15">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602</v>
      </c>
      <c r="BC57" s="1221"/>
      <c r="BD57" s="1221"/>
      <c r="BE57" s="1221"/>
      <c r="BF57" s="1221"/>
      <c r="BG57" s="1221"/>
      <c r="BH57" s="1221"/>
      <c r="BI57" s="1221"/>
      <c r="BJ57" s="1221"/>
      <c r="BK57" s="1221"/>
      <c r="BL57" s="1221"/>
      <c r="BM57" s="1221"/>
      <c r="BN57" s="1221"/>
      <c r="BO57" s="1221"/>
      <c r="BP57" s="1222">
        <v>58.9</v>
      </c>
      <c r="BQ57" s="1222"/>
      <c r="BR57" s="1222"/>
      <c r="BS57" s="1222"/>
      <c r="BT57" s="1222"/>
      <c r="BU57" s="1222"/>
      <c r="BV57" s="1222"/>
      <c r="BW57" s="1222"/>
      <c r="BX57" s="1222">
        <v>60.5</v>
      </c>
      <c r="BY57" s="1222"/>
      <c r="BZ57" s="1222"/>
      <c r="CA57" s="1222"/>
      <c r="CB57" s="1222"/>
      <c r="CC57" s="1222"/>
      <c r="CD57" s="1222"/>
      <c r="CE57" s="1222"/>
      <c r="CF57" s="1222">
        <v>61.5</v>
      </c>
      <c r="CG57" s="1222"/>
      <c r="CH57" s="1222"/>
      <c r="CI57" s="1222"/>
      <c r="CJ57" s="1222"/>
      <c r="CK57" s="1222"/>
      <c r="CL57" s="1222"/>
      <c r="CM57" s="1222"/>
      <c r="CN57" s="1222">
        <v>61.9</v>
      </c>
      <c r="CO57" s="1222"/>
      <c r="CP57" s="1222"/>
      <c r="CQ57" s="1222"/>
      <c r="CR57" s="1222"/>
      <c r="CS57" s="1222"/>
      <c r="CT57" s="1222"/>
      <c r="CU57" s="1222"/>
      <c r="CV57" s="1222">
        <v>62.1</v>
      </c>
      <c r="CW57" s="1222"/>
      <c r="CX57" s="1222"/>
      <c r="CY57" s="1222"/>
      <c r="CZ57" s="1222"/>
      <c r="DA57" s="1222"/>
      <c r="DB57" s="1222"/>
      <c r="DC57" s="1222"/>
      <c r="DD57" s="1225"/>
      <c r="DE57" s="1223"/>
    </row>
    <row r="58" spans="1:109" s="1200" customFormat="1" x14ac:dyDescent="0.15">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7.25" x14ac:dyDescent="0.15">
      <c r="B63" s="304" t="s">
        <v>604</v>
      </c>
    </row>
    <row r="64" spans="1:109" x14ac:dyDescent="0.15">
      <c r="B64" s="251"/>
      <c r="G64" s="1199"/>
      <c r="I64" s="1231"/>
      <c r="J64" s="1231"/>
      <c r="K64" s="1231"/>
      <c r="L64" s="1231"/>
      <c r="M64" s="1231"/>
      <c r="N64" s="1232"/>
      <c r="AM64" s="1199"/>
      <c r="AN64" s="1199" t="s">
        <v>597</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1"/>
      <c r="AN65" s="1201" t="s">
        <v>605</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51"/>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51"/>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51"/>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51"/>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51"/>
      <c r="H70" s="1241"/>
      <c r="I70" s="1241"/>
      <c r="J70" s="1242"/>
      <c r="K70" s="1242"/>
      <c r="L70" s="1243"/>
      <c r="M70" s="1242"/>
      <c r="N70" s="1243"/>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1"/>
      <c r="G71" s="1244"/>
      <c r="I71" s="1245"/>
      <c r="J71" s="1242"/>
      <c r="K71" s="1242"/>
      <c r="L71" s="1243"/>
      <c r="M71" s="1242"/>
      <c r="N71" s="1243"/>
      <c r="AM71" s="1244"/>
      <c r="AN71" s="247" t="s">
        <v>599</v>
      </c>
    </row>
    <row r="72" spans="2:107" x14ac:dyDescent="0.15">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558</v>
      </c>
      <c r="BQ72" s="1217"/>
      <c r="BR72" s="1217"/>
      <c r="BS72" s="1217"/>
      <c r="BT72" s="1217"/>
      <c r="BU72" s="1217"/>
      <c r="BV72" s="1217"/>
      <c r="BW72" s="1217"/>
      <c r="BX72" s="1217" t="s">
        <v>559</v>
      </c>
      <c r="BY72" s="1217"/>
      <c r="BZ72" s="1217"/>
      <c r="CA72" s="1217"/>
      <c r="CB72" s="1217"/>
      <c r="CC72" s="1217"/>
      <c r="CD72" s="1217"/>
      <c r="CE72" s="1217"/>
      <c r="CF72" s="1217" t="s">
        <v>560</v>
      </c>
      <c r="CG72" s="1217"/>
      <c r="CH72" s="1217"/>
      <c r="CI72" s="1217"/>
      <c r="CJ72" s="1217"/>
      <c r="CK72" s="1217"/>
      <c r="CL72" s="1217"/>
      <c r="CM72" s="1217"/>
      <c r="CN72" s="1217" t="s">
        <v>561</v>
      </c>
      <c r="CO72" s="1217"/>
      <c r="CP72" s="1217"/>
      <c r="CQ72" s="1217"/>
      <c r="CR72" s="1217"/>
      <c r="CS72" s="1217"/>
      <c r="CT72" s="1217"/>
      <c r="CU72" s="1217"/>
      <c r="CV72" s="1217" t="s">
        <v>562</v>
      </c>
      <c r="CW72" s="1217"/>
      <c r="CX72" s="1217"/>
      <c r="CY72" s="1217"/>
      <c r="CZ72" s="1217"/>
      <c r="DA72" s="1217"/>
      <c r="DB72" s="1217"/>
      <c r="DC72" s="1217"/>
    </row>
    <row r="73" spans="2:107" x14ac:dyDescent="0.15">
      <c r="B73" s="251"/>
      <c r="G73" s="1218"/>
      <c r="H73" s="1218"/>
      <c r="I73" s="1218"/>
      <c r="J73" s="1218"/>
      <c r="K73" s="1246"/>
      <c r="L73" s="1246"/>
      <c r="M73" s="1246"/>
      <c r="N73" s="1246"/>
      <c r="AM73" s="1210"/>
      <c r="AN73" s="1221" t="s">
        <v>600</v>
      </c>
      <c r="AO73" s="1221"/>
      <c r="AP73" s="1221"/>
      <c r="AQ73" s="1221"/>
      <c r="AR73" s="1221"/>
      <c r="AS73" s="1221"/>
      <c r="AT73" s="1221"/>
      <c r="AU73" s="1221"/>
      <c r="AV73" s="1221"/>
      <c r="AW73" s="1221"/>
      <c r="AX73" s="1221"/>
      <c r="AY73" s="1221"/>
      <c r="AZ73" s="1221"/>
      <c r="BA73" s="1221"/>
      <c r="BB73" s="1221" t="s">
        <v>601</v>
      </c>
      <c r="BC73" s="1221"/>
      <c r="BD73" s="1221"/>
      <c r="BE73" s="1221"/>
      <c r="BF73" s="1221"/>
      <c r="BG73" s="1221"/>
      <c r="BH73" s="1221"/>
      <c r="BI73" s="1221"/>
      <c r="BJ73" s="1221"/>
      <c r="BK73" s="1221"/>
      <c r="BL73" s="1221"/>
      <c r="BM73" s="1221"/>
      <c r="BN73" s="1221"/>
      <c r="BO73" s="1221"/>
      <c r="BP73" s="1222">
        <v>44.9</v>
      </c>
      <c r="BQ73" s="1222"/>
      <c r="BR73" s="1222"/>
      <c r="BS73" s="1222"/>
      <c r="BT73" s="1222"/>
      <c r="BU73" s="1222"/>
      <c r="BV73" s="1222"/>
      <c r="BW73" s="1222"/>
      <c r="BX73" s="1222">
        <v>22.3</v>
      </c>
      <c r="BY73" s="1222"/>
      <c r="BZ73" s="1222"/>
      <c r="CA73" s="1222"/>
      <c r="CB73" s="1222"/>
      <c r="CC73" s="1222"/>
      <c r="CD73" s="1222"/>
      <c r="CE73" s="1222"/>
      <c r="CF73" s="1222">
        <v>25.6</v>
      </c>
      <c r="CG73" s="1222"/>
      <c r="CH73" s="1222"/>
      <c r="CI73" s="1222"/>
      <c r="CJ73" s="1222"/>
      <c r="CK73" s="1222"/>
      <c r="CL73" s="1222"/>
      <c r="CM73" s="1222"/>
      <c r="CN73" s="1222">
        <v>23.1</v>
      </c>
      <c r="CO73" s="1222"/>
      <c r="CP73" s="1222"/>
      <c r="CQ73" s="1222"/>
      <c r="CR73" s="1222"/>
      <c r="CS73" s="1222"/>
      <c r="CT73" s="1222"/>
      <c r="CU73" s="1222"/>
      <c r="CV73" s="1222"/>
      <c r="CW73" s="1222"/>
      <c r="CX73" s="1222"/>
      <c r="CY73" s="1222"/>
      <c r="CZ73" s="1222"/>
      <c r="DA73" s="1222"/>
      <c r="DB73" s="1222"/>
      <c r="DC73" s="1222"/>
    </row>
    <row r="74" spans="2:107" x14ac:dyDescent="0.15">
      <c r="B74" s="251"/>
      <c r="G74" s="1218"/>
      <c r="H74" s="1218"/>
      <c r="I74" s="1218"/>
      <c r="J74" s="1218"/>
      <c r="K74" s="1246"/>
      <c r="L74" s="1246"/>
      <c r="M74" s="1246"/>
      <c r="N74" s="1246"/>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606</v>
      </c>
      <c r="BC75" s="1221"/>
      <c r="BD75" s="1221"/>
      <c r="BE75" s="1221"/>
      <c r="BF75" s="1221"/>
      <c r="BG75" s="1221"/>
      <c r="BH75" s="1221"/>
      <c r="BI75" s="1221"/>
      <c r="BJ75" s="1221"/>
      <c r="BK75" s="1221"/>
      <c r="BL75" s="1221"/>
      <c r="BM75" s="1221"/>
      <c r="BN75" s="1221"/>
      <c r="BO75" s="1221"/>
      <c r="BP75" s="1222">
        <v>5.5</v>
      </c>
      <c r="BQ75" s="1222"/>
      <c r="BR75" s="1222"/>
      <c r="BS75" s="1222"/>
      <c r="BT75" s="1222"/>
      <c r="BU75" s="1222"/>
      <c r="BV75" s="1222"/>
      <c r="BW75" s="1222"/>
      <c r="BX75" s="1222">
        <v>5.7</v>
      </c>
      <c r="BY75" s="1222"/>
      <c r="BZ75" s="1222"/>
      <c r="CA75" s="1222"/>
      <c r="CB75" s="1222"/>
      <c r="CC75" s="1222"/>
      <c r="CD75" s="1222"/>
      <c r="CE75" s="1222"/>
      <c r="CF75" s="1222">
        <v>5.9</v>
      </c>
      <c r="CG75" s="1222"/>
      <c r="CH75" s="1222"/>
      <c r="CI75" s="1222"/>
      <c r="CJ75" s="1222"/>
      <c r="CK75" s="1222"/>
      <c r="CL75" s="1222"/>
      <c r="CM75" s="1222"/>
      <c r="CN75" s="1222">
        <v>6.8</v>
      </c>
      <c r="CO75" s="1222"/>
      <c r="CP75" s="1222"/>
      <c r="CQ75" s="1222"/>
      <c r="CR75" s="1222"/>
      <c r="CS75" s="1222"/>
      <c r="CT75" s="1222"/>
      <c r="CU75" s="1222"/>
      <c r="CV75" s="1222">
        <v>7.5</v>
      </c>
      <c r="CW75" s="1222"/>
      <c r="CX75" s="1222"/>
      <c r="CY75" s="1222"/>
      <c r="CZ75" s="1222"/>
      <c r="DA75" s="1222"/>
      <c r="DB75" s="1222"/>
      <c r="DC75" s="1222"/>
    </row>
    <row r="76" spans="2:107" x14ac:dyDescent="0.15">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1"/>
      <c r="G77" s="1211"/>
      <c r="H77" s="1211"/>
      <c r="I77" s="1211"/>
      <c r="J77" s="1211"/>
      <c r="K77" s="1246"/>
      <c r="L77" s="1246"/>
      <c r="M77" s="1246"/>
      <c r="N77" s="1246"/>
      <c r="AN77" s="1217" t="s">
        <v>603</v>
      </c>
      <c r="AO77" s="1217"/>
      <c r="AP77" s="1217"/>
      <c r="AQ77" s="1217"/>
      <c r="AR77" s="1217"/>
      <c r="AS77" s="1217"/>
      <c r="AT77" s="1217"/>
      <c r="AU77" s="1217"/>
      <c r="AV77" s="1217"/>
      <c r="AW77" s="1217"/>
      <c r="AX77" s="1217"/>
      <c r="AY77" s="1217"/>
      <c r="AZ77" s="1217"/>
      <c r="BA77" s="1217"/>
      <c r="BB77" s="1221" t="s">
        <v>601</v>
      </c>
      <c r="BC77" s="1221"/>
      <c r="BD77" s="1221"/>
      <c r="BE77" s="1221"/>
      <c r="BF77" s="1221"/>
      <c r="BG77" s="1221"/>
      <c r="BH77" s="1221"/>
      <c r="BI77" s="1221"/>
      <c r="BJ77" s="1221"/>
      <c r="BK77" s="1221"/>
      <c r="BL77" s="1221"/>
      <c r="BM77" s="1221"/>
      <c r="BN77" s="1221"/>
      <c r="BO77" s="1221"/>
      <c r="BP77" s="1222">
        <v>32.799999999999997</v>
      </c>
      <c r="BQ77" s="1222"/>
      <c r="BR77" s="1222"/>
      <c r="BS77" s="1222"/>
      <c r="BT77" s="1222"/>
      <c r="BU77" s="1222"/>
      <c r="BV77" s="1222"/>
      <c r="BW77" s="1222"/>
      <c r="BX77" s="1222">
        <v>20.9</v>
      </c>
      <c r="BY77" s="1222"/>
      <c r="BZ77" s="1222"/>
      <c r="CA77" s="1222"/>
      <c r="CB77" s="1222"/>
      <c r="CC77" s="1222"/>
      <c r="CD77" s="1222"/>
      <c r="CE77" s="1222"/>
      <c r="CF77" s="1222">
        <v>21</v>
      </c>
      <c r="CG77" s="1222"/>
      <c r="CH77" s="1222"/>
      <c r="CI77" s="1222"/>
      <c r="CJ77" s="1222"/>
      <c r="CK77" s="1222"/>
      <c r="CL77" s="1222"/>
      <c r="CM77" s="1222"/>
      <c r="CN77" s="1222">
        <v>23.5</v>
      </c>
      <c r="CO77" s="1222"/>
      <c r="CP77" s="1222"/>
      <c r="CQ77" s="1222"/>
      <c r="CR77" s="1222"/>
      <c r="CS77" s="1222"/>
      <c r="CT77" s="1222"/>
      <c r="CU77" s="1222"/>
      <c r="CV77" s="1222">
        <v>8.5</v>
      </c>
      <c r="CW77" s="1222"/>
      <c r="CX77" s="1222"/>
      <c r="CY77" s="1222"/>
      <c r="CZ77" s="1222"/>
      <c r="DA77" s="1222"/>
      <c r="DB77" s="1222"/>
      <c r="DC77" s="1222"/>
    </row>
    <row r="78" spans="2:107" x14ac:dyDescent="0.15">
      <c r="B78" s="251"/>
      <c r="G78" s="1211"/>
      <c r="H78" s="1211"/>
      <c r="I78" s="1211"/>
      <c r="J78" s="1211"/>
      <c r="K78" s="1246"/>
      <c r="L78" s="1246"/>
      <c r="M78" s="1246"/>
      <c r="N78" s="1246"/>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1"/>
      <c r="G79" s="1211"/>
      <c r="H79" s="1211"/>
      <c r="I79" s="1224"/>
      <c r="J79" s="1224"/>
      <c r="K79" s="1247"/>
      <c r="L79" s="1247"/>
      <c r="M79" s="1247"/>
      <c r="N79" s="1247"/>
      <c r="AN79" s="1217"/>
      <c r="AO79" s="1217"/>
      <c r="AP79" s="1217"/>
      <c r="AQ79" s="1217"/>
      <c r="AR79" s="1217"/>
      <c r="AS79" s="1217"/>
      <c r="AT79" s="1217"/>
      <c r="AU79" s="1217"/>
      <c r="AV79" s="1217"/>
      <c r="AW79" s="1217"/>
      <c r="AX79" s="1217"/>
      <c r="AY79" s="1217"/>
      <c r="AZ79" s="1217"/>
      <c r="BA79" s="1217"/>
      <c r="BB79" s="1221" t="s">
        <v>606</v>
      </c>
      <c r="BC79" s="1221"/>
      <c r="BD79" s="1221"/>
      <c r="BE79" s="1221"/>
      <c r="BF79" s="1221"/>
      <c r="BG79" s="1221"/>
      <c r="BH79" s="1221"/>
      <c r="BI79" s="1221"/>
      <c r="BJ79" s="1221"/>
      <c r="BK79" s="1221"/>
      <c r="BL79" s="1221"/>
      <c r="BM79" s="1221"/>
      <c r="BN79" s="1221"/>
      <c r="BO79" s="1221"/>
      <c r="BP79" s="1222">
        <v>9.1</v>
      </c>
      <c r="BQ79" s="1222"/>
      <c r="BR79" s="1222"/>
      <c r="BS79" s="1222"/>
      <c r="BT79" s="1222"/>
      <c r="BU79" s="1222"/>
      <c r="BV79" s="1222"/>
      <c r="BW79" s="1222"/>
      <c r="BX79" s="1222">
        <v>9.1</v>
      </c>
      <c r="BY79" s="1222"/>
      <c r="BZ79" s="1222"/>
      <c r="CA79" s="1222"/>
      <c r="CB79" s="1222"/>
      <c r="CC79" s="1222"/>
      <c r="CD79" s="1222"/>
      <c r="CE79" s="1222"/>
      <c r="CF79" s="1222">
        <v>9.1999999999999993</v>
      </c>
      <c r="CG79" s="1222"/>
      <c r="CH79" s="1222"/>
      <c r="CI79" s="1222"/>
      <c r="CJ79" s="1222"/>
      <c r="CK79" s="1222"/>
      <c r="CL79" s="1222"/>
      <c r="CM79" s="1222"/>
      <c r="CN79" s="1222">
        <v>8.6</v>
      </c>
      <c r="CO79" s="1222"/>
      <c r="CP79" s="1222"/>
      <c r="CQ79" s="1222"/>
      <c r="CR79" s="1222"/>
      <c r="CS79" s="1222"/>
      <c r="CT79" s="1222"/>
      <c r="CU79" s="1222"/>
      <c r="CV79" s="1222">
        <v>8.1999999999999993</v>
      </c>
      <c r="CW79" s="1222"/>
      <c r="CX79" s="1222"/>
      <c r="CY79" s="1222"/>
      <c r="CZ79" s="1222"/>
      <c r="DA79" s="1222"/>
      <c r="DB79" s="1222"/>
      <c r="DC79" s="1222"/>
    </row>
    <row r="80" spans="2:107" x14ac:dyDescent="0.15">
      <c r="B80" s="251"/>
      <c r="G80" s="1211"/>
      <c r="H80" s="1211"/>
      <c r="I80" s="1224"/>
      <c r="J80" s="1224"/>
      <c r="K80" s="1247"/>
      <c r="L80" s="1247"/>
      <c r="M80" s="1247"/>
      <c r="N80" s="1247"/>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1"/>
    </row>
    <row r="82" spans="2:109" ht="17.25" x14ac:dyDescent="0.15">
      <c r="B82" s="251"/>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egmVqoFXGxmxaD6V0cZiwXs7fZJ5/IwoOaGk64w9QHu6U8hzp15e2NDp1hQsEf1j7oBkLGDMryS6dvvGYriSVQ==" saltValue="zdYN2zPlB4kTtQj+eZS7J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7872-4ED7-40CF-9F33-D6EE0F546609}">
  <sheetPr>
    <pageSetUpPr fitToPage="1"/>
  </sheetPr>
  <dimension ref="A1:DR125"/>
  <sheetViews>
    <sheetView showGridLines="0" zoomScale="87" zoomScaleNormal="87" zoomScaleSheetLayoutView="70" workbookViewId="0">
      <selection activeCell="AN65" sqref="AN65:DC69"/>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505</v>
      </c>
    </row>
  </sheetData>
  <sheetProtection algorithmName="SHA-512" hashValue="n4SCG93T7utpxdbXFU1+GMTEhRFkBDwuSSIJzhy4Yp8lIGvdbmemKFd93rnJ2KBgVHE18vBg2EGzivrd9g3UYA==" saltValue="RJpyoCCd/T1ES491hs7V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5CB6D-368E-45A9-821B-F5D1AD7008E1}">
  <sheetPr>
    <pageSetUpPr fitToPage="1"/>
  </sheetPr>
  <dimension ref="A1:DR12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505</v>
      </c>
    </row>
  </sheetData>
  <sheetProtection algorithmName="SHA-512" hashValue="RdU26crOhDL9vWOtByhh6jq90X92GF1Nc73on0kbLhfxRJsOPes63F4FJvnVDCy+7BB7OdjP8AUmyDDi9+7e0w==" saltValue="dFgVqMA48CAVrU8L2Hoe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555</v>
      </c>
      <c r="G2" s="146"/>
      <c r="H2" s="147"/>
    </row>
    <row r="3" spans="1:8" x14ac:dyDescent="0.15">
      <c r="A3" s="143" t="s">
        <v>548</v>
      </c>
      <c r="B3" s="148"/>
      <c r="C3" s="149"/>
      <c r="D3" s="150">
        <v>25032</v>
      </c>
      <c r="E3" s="151"/>
      <c r="F3" s="152">
        <v>82993</v>
      </c>
      <c r="G3" s="153"/>
      <c r="H3" s="154"/>
    </row>
    <row r="4" spans="1:8" x14ac:dyDescent="0.15">
      <c r="A4" s="155"/>
      <c r="B4" s="156"/>
      <c r="C4" s="157"/>
      <c r="D4" s="158">
        <v>19474</v>
      </c>
      <c r="E4" s="159"/>
      <c r="F4" s="160">
        <v>46787</v>
      </c>
      <c r="G4" s="161"/>
      <c r="H4" s="162"/>
    </row>
    <row r="5" spans="1:8" x14ac:dyDescent="0.15">
      <c r="A5" s="143" t="s">
        <v>550</v>
      </c>
      <c r="B5" s="148"/>
      <c r="C5" s="149"/>
      <c r="D5" s="150">
        <v>41034</v>
      </c>
      <c r="E5" s="151"/>
      <c r="F5" s="152">
        <v>108252</v>
      </c>
      <c r="G5" s="153"/>
      <c r="H5" s="154"/>
    </row>
    <row r="6" spans="1:8" x14ac:dyDescent="0.15">
      <c r="A6" s="155"/>
      <c r="B6" s="156"/>
      <c r="C6" s="157"/>
      <c r="D6" s="158">
        <v>32383</v>
      </c>
      <c r="E6" s="159"/>
      <c r="F6" s="160">
        <v>50321</v>
      </c>
      <c r="G6" s="161"/>
      <c r="H6" s="162"/>
    </row>
    <row r="7" spans="1:8" x14ac:dyDescent="0.15">
      <c r="A7" s="143" t="s">
        <v>551</v>
      </c>
      <c r="B7" s="148"/>
      <c r="C7" s="149"/>
      <c r="D7" s="150">
        <v>70580</v>
      </c>
      <c r="E7" s="151"/>
      <c r="F7" s="152">
        <v>93492</v>
      </c>
      <c r="G7" s="153"/>
      <c r="H7" s="154"/>
    </row>
    <row r="8" spans="1:8" x14ac:dyDescent="0.15">
      <c r="A8" s="155"/>
      <c r="B8" s="156"/>
      <c r="C8" s="157"/>
      <c r="D8" s="158">
        <v>55992</v>
      </c>
      <c r="E8" s="159"/>
      <c r="F8" s="160">
        <v>53316</v>
      </c>
      <c r="G8" s="161"/>
      <c r="H8" s="162"/>
    </row>
    <row r="9" spans="1:8" x14ac:dyDescent="0.15">
      <c r="A9" s="143" t="s">
        <v>552</v>
      </c>
      <c r="B9" s="148"/>
      <c r="C9" s="149"/>
      <c r="D9" s="150">
        <v>61267</v>
      </c>
      <c r="E9" s="151"/>
      <c r="F9" s="152">
        <v>94796</v>
      </c>
      <c r="G9" s="153"/>
      <c r="H9" s="154"/>
    </row>
    <row r="10" spans="1:8" x14ac:dyDescent="0.15">
      <c r="A10" s="155"/>
      <c r="B10" s="156"/>
      <c r="C10" s="157"/>
      <c r="D10" s="158">
        <v>38583</v>
      </c>
      <c r="E10" s="159"/>
      <c r="F10" s="160">
        <v>55781</v>
      </c>
      <c r="G10" s="161"/>
      <c r="H10" s="162"/>
    </row>
    <row r="11" spans="1:8" x14ac:dyDescent="0.15">
      <c r="A11" s="143" t="s">
        <v>553</v>
      </c>
      <c r="B11" s="148"/>
      <c r="C11" s="149"/>
      <c r="D11" s="150">
        <v>23779</v>
      </c>
      <c r="E11" s="151"/>
      <c r="F11" s="152">
        <v>85942</v>
      </c>
      <c r="G11" s="153"/>
      <c r="H11" s="154"/>
    </row>
    <row r="12" spans="1:8" x14ac:dyDescent="0.15">
      <c r="A12" s="155"/>
      <c r="B12" s="156"/>
      <c r="C12" s="163"/>
      <c r="D12" s="158">
        <v>17419</v>
      </c>
      <c r="E12" s="159"/>
      <c r="F12" s="160">
        <v>48630</v>
      </c>
      <c r="G12" s="161"/>
      <c r="H12" s="162"/>
    </row>
    <row r="13" spans="1:8" x14ac:dyDescent="0.15">
      <c r="A13" s="143"/>
      <c r="B13" s="148"/>
      <c r="C13" s="149"/>
      <c r="D13" s="150">
        <v>44338</v>
      </c>
      <c r="E13" s="151"/>
      <c r="F13" s="152">
        <v>93095</v>
      </c>
      <c r="G13" s="164"/>
      <c r="H13" s="154"/>
    </row>
    <row r="14" spans="1:8" x14ac:dyDescent="0.15">
      <c r="A14" s="155"/>
      <c r="B14" s="156"/>
      <c r="C14" s="157"/>
      <c r="D14" s="158">
        <v>32770</v>
      </c>
      <c r="E14" s="159"/>
      <c r="F14" s="160">
        <v>50967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14.15</v>
      </c>
      <c r="C19" s="165">
        <f>ROUND(VALUE(SUBSTITUTE(実質収支比率等に係る経年分析!G$48,"▲","-")),2)</f>
        <v>11.9</v>
      </c>
      <c r="D19" s="165">
        <f>ROUND(VALUE(SUBSTITUTE(実質収支比率等に係る経年分析!H$48,"▲","-")),2)</f>
        <v>12.88</v>
      </c>
      <c r="E19" s="165">
        <f>ROUND(VALUE(SUBSTITUTE(実質収支比率等に係る経年分析!I$48,"▲","-")),2)</f>
        <v>11.76</v>
      </c>
      <c r="F19" s="165">
        <f>ROUND(VALUE(SUBSTITUTE(実質収支比率等に係る経年分析!J$48,"▲","-")),2)</f>
        <v>16.46</v>
      </c>
    </row>
    <row r="20" spans="1:11" x14ac:dyDescent="0.15">
      <c r="A20" s="165" t="s">
        <v>55</v>
      </c>
      <c r="B20" s="165">
        <f>ROUND(VALUE(SUBSTITUTE(実質収支比率等に係る経年分析!F$47,"▲","-")),2)</f>
        <v>33.270000000000003</v>
      </c>
      <c r="C20" s="165">
        <f>ROUND(VALUE(SUBSTITUTE(実質収支比率等に係る経年分析!G$47,"▲","-")),2)</f>
        <v>34.58</v>
      </c>
      <c r="D20" s="165">
        <f>ROUND(VALUE(SUBSTITUTE(実質収支比率等に係る経年分析!H$47,"▲","-")),2)</f>
        <v>34.29</v>
      </c>
      <c r="E20" s="165">
        <f>ROUND(VALUE(SUBSTITUTE(実質収支比率等に係る経年分析!I$47,"▲","-")),2)</f>
        <v>32.81</v>
      </c>
      <c r="F20" s="165">
        <f>ROUND(VALUE(SUBSTITUTE(実質収支比率等に係る経年分析!J$47,"▲","-")),2)</f>
        <v>30.38</v>
      </c>
    </row>
    <row r="21" spans="1:11" x14ac:dyDescent="0.15">
      <c r="A21" s="165" t="s">
        <v>56</v>
      </c>
      <c r="B21" s="165">
        <f>IF(ISNUMBER(VALUE(SUBSTITUTE(実質収支比率等に係る経年分析!F$49,"▲","-"))),ROUND(VALUE(SUBSTITUTE(実質収支比率等に係る経年分析!F$49,"▲","-")),2),NA())</f>
        <v>7.62</v>
      </c>
      <c r="C21" s="165">
        <f>IF(ISNUMBER(VALUE(SUBSTITUTE(実質収支比率等に係る経年分析!G$49,"▲","-"))),ROUND(VALUE(SUBSTITUTE(実質収支比率等に係る経年分析!G$49,"▲","-")),2),NA())</f>
        <v>-0.45</v>
      </c>
      <c r="D21" s="165">
        <f>IF(ISNUMBER(VALUE(SUBSTITUTE(実質収支比率等に係る経年分析!H$49,"▲","-"))),ROUND(VALUE(SUBSTITUTE(実質収支比率等に係る経年分析!H$49,"▲","-")),2),NA())</f>
        <v>1.08</v>
      </c>
      <c r="E21" s="165">
        <f>IF(ISNUMBER(VALUE(SUBSTITUTE(実質収支比率等に係る経年分析!I$49,"▲","-"))),ROUND(VALUE(SUBSTITUTE(実質収支比率等に係る経年分析!I$49,"▲","-")),2),NA())</f>
        <v>-0.56999999999999995</v>
      </c>
      <c r="F21" s="165">
        <f>IF(ISNUMBER(VALUE(SUBSTITUTE(実質収支比率等に係る経年分析!J$49,"▲","-"))),ROUND(VALUE(SUBSTITUTE(実質収支比率等に係る経年分析!J$49,"▲","-")),2),NA())</f>
        <v>5.56</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0.04</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7.0000000000000007E-2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0.14000000000000001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0.14000000000000001</v>
      </c>
    </row>
    <row r="32" spans="1:11" x14ac:dyDescent="0.15">
      <c r="A32" s="166" t="str">
        <f>IF(連結実質赤字比率に係る赤字・黒字の構成分析!C$38="",NA(),連結実質赤字比率に係る赤字・黒字の構成分析!C$38)</f>
        <v>農業集落排水処理事業特別会計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0.75</v>
      </c>
    </row>
    <row r="33" spans="1:16" x14ac:dyDescent="0.15">
      <c r="A33" s="166" t="str">
        <f>IF(連結実質赤字比率に係る赤字・黒字の構成分析!C$37="",NA(),連結実質赤字比率に係る赤字・黒字の構成分析!C$37)</f>
        <v>介護保険特別会計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0.92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1.1599999999999999</v>
      </c>
    </row>
    <row r="34" spans="1:16" x14ac:dyDescent="0.15">
      <c r="A34" s="166" t="str">
        <f>IF(連結実質赤字比率に係る赤字・黒字の構成分析!C$36="",NA(),連結実質赤字比率に係る赤字・黒字の構成分析!C$36)</f>
        <v>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2.38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1.67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18.96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20.03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17.989999999999998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15.91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15.38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14.02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11.68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12.84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11.76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16.45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384</v>
      </c>
      <c r="E42" s="167"/>
      <c r="F42" s="167"/>
      <c r="G42" s="167">
        <f>'実質公債費比率（分子）の構造'!L$52</f>
        <v>399</v>
      </c>
      <c r="H42" s="167"/>
      <c r="I42" s="167"/>
      <c r="J42" s="167">
        <f>'実質公債費比率（分子）の構造'!M$52</f>
        <v>400</v>
      </c>
      <c r="K42" s="167"/>
      <c r="L42" s="167"/>
      <c r="M42" s="167">
        <f>'実質公債費比率（分子）の構造'!N$52</f>
        <v>402</v>
      </c>
      <c r="N42" s="167"/>
      <c r="O42" s="167"/>
      <c r="P42" s="167">
        <f>'実質公債費比率（分子）の構造'!O$52</f>
        <v>407</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44</v>
      </c>
      <c r="C45" s="167"/>
      <c r="D45" s="167"/>
      <c r="E45" s="167">
        <f>'実質公債費比率（分子）の構造'!L$49</f>
        <v>49</v>
      </c>
      <c r="F45" s="167"/>
      <c r="G45" s="167"/>
      <c r="H45" s="167">
        <f>'実質公債費比率（分子）の構造'!M$49</f>
        <v>50</v>
      </c>
      <c r="I45" s="167"/>
      <c r="J45" s="167"/>
      <c r="K45" s="167">
        <f>'実質公債費比率（分子）の構造'!N$49</f>
        <v>43</v>
      </c>
      <c r="L45" s="167"/>
      <c r="M45" s="167"/>
      <c r="N45" s="167">
        <f>'実質公債費比率（分子）の構造'!O$49</f>
        <v>43</v>
      </c>
      <c r="O45" s="167"/>
      <c r="P45" s="167"/>
    </row>
    <row r="46" spans="1:16" x14ac:dyDescent="0.15">
      <c r="A46" s="167" t="s">
        <v>67</v>
      </c>
      <c r="B46" s="167">
        <f>'実質公債費比率（分子）の構造'!K$48</f>
        <v>177</v>
      </c>
      <c r="C46" s="167"/>
      <c r="D46" s="167"/>
      <c r="E46" s="167">
        <f>'実質公債費比率（分子）の構造'!L$48</f>
        <v>179</v>
      </c>
      <c r="F46" s="167"/>
      <c r="G46" s="167"/>
      <c r="H46" s="167">
        <f>'実質公債費比率（分子）の構造'!M$48</f>
        <v>170</v>
      </c>
      <c r="I46" s="167"/>
      <c r="J46" s="167"/>
      <c r="K46" s="167">
        <f>'実質公債費比率（分子）の構造'!N$48</f>
        <v>191</v>
      </c>
      <c r="L46" s="167"/>
      <c r="M46" s="167"/>
      <c r="N46" s="167">
        <f>'実質公債費比率（分子）の構造'!O$48</f>
        <v>178</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323</v>
      </c>
      <c r="C49" s="167"/>
      <c r="D49" s="167"/>
      <c r="E49" s="167">
        <f>'実質公債費比率（分子）の構造'!L$45</f>
        <v>329</v>
      </c>
      <c r="F49" s="167"/>
      <c r="G49" s="167"/>
      <c r="H49" s="167">
        <f>'実質公債費比率（分子）の構造'!M$45</f>
        <v>360</v>
      </c>
      <c r="I49" s="167"/>
      <c r="J49" s="167"/>
      <c r="K49" s="167">
        <f>'実質公債費比率（分子）の構造'!N$45</f>
        <v>412</v>
      </c>
      <c r="L49" s="167"/>
      <c r="M49" s="167"/>
      <c r="N49" s="167">
        <f>'実質公債費比率（分子）の構造'!O$45</f>
        <v>442</v>
      </c>
      <c r="O49" s="167"/>
      <c r="P49" s="167"/>
    </row>
    <row r="50" spans="1:16" x14ac:dyDescent="0.15">
      <c r="A50" s="167" t="s">
        <v>71</v>
      </c>
      <c r="B50" s="167" t="e">
        <f>NA()</f>
        <v>#N/A</v>
      </c>
      <c r="C50" s="167">
        <f>IF(ISNUMBER('実質公債費比率（分子）の構造'!K$53),'実質公債費比率（分子）の構造'!K$53,NA())</f>
        <v>160</v>
      </c>
      <c r="D50" s="167" t="e">
        <f>NA()</f>
        <v>#N/A</v>
      </c>
      <c r="E50" s="167" t="e">
        <f>NA()</f>
        <v>#N/A</v>
      </c>
      <c r="F50" s="167">
        <f>IF(ISNUMBER('実質公債費比率（分子）の構造'!L$53),'実質公債費比率（分子）の構造'!L$53,NA())</f>
        <v>158</v>
      </c>
      <c r="G50" s="167" t="e">
        <f>NA()</f>
        <v>#N/A</v>
      </c>
      <c r="H50" s="167" t="e">
        <f>NA()</f>
        <v>#N/A</v>
      </c>
      <c r="I50" s="167">
        <f>IF(ISNUMBER('実質公債費比率（分子）の構造'!M$53),'実質公債費比率（分子）の構造'!M$53,NA())</f>
        <v>180</v>
      </c>
      <c r="J50" s="167" t="e">
        <f>NA()</f>
        <v>#N/A</v>
      </c>
      <c r="K50" s="167" t="e">
        <f>NA()</f>
        <v>#N/A</v>
      </c>
      <c r="L50" s="167">
        <f>IF(ISNUMBER('実質公債費比率（分子）の構造'!N$53),'実質公債費比率（分子）の構造'!N$53,NA())</f>
        <v>244</v>
      </c>
      <c r="M50" s="167" t="e">
        <f>NA()</f>
        <v>#N/A</v>
      </c>
      <c r="N50" s="167" t="e">
        <f>NA()</f>
        <v>#N/A</v>
      </c>
      <c r="O50" s="167">
        <f>IF(ISNUMBER('実質公債費比率（分子）の構造'!O$53),'実質公債費比率（分子）の構造'!O$53,NA())</f>
        <v>256</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4816</v>
      </c>
      <c r="E56" s="166"/>
      <c r="F56" s="166"/>
      <c r="G56" s="166">
        <f>'将来負担比率（分子）の構造'!J$52</f>
        <v>5157</v>
      </c>
      <c r="H56" s="166"/>
      <c r="I56" s="166"/>
      <c r="J56" s="166">
        <f>'将来負担比率（分子）の構造'!K$52</f>
        <v>5010</v>
      </c>
      <c r="K56" s="166"/>
      <c r="L56" s="166"/>
      <c r="M56" s="166">
        <f>'将来負担比率（分子）の構造'!L$52</f>
        <v>4908</v>
      </c>
      <c r="N56" s="166"/>
      <c r="O56" s="166"/>
      <c r="P56" s="166">
        <f>'将来負担比率（分子）の構造'!M$52</f>
        <v>4804</v>
      </c>
    </row>
    <row r="57" spans="1:16" x14ac:dyDescent="0.15">
      <c r="A57" s="166" t="s">
        <v>42</v>
      </c>
      <c r="B57" s="166"/>
      <c r="C57" s="166"/>
      <c r="D57" s="166">
        <f>'将来負担比率（分子）の構造'!I$51</f>
        <v>1</v>
      </c>
      <c r="E57" s="166"/>
      <c r="F57" s="166"/>
      <c r="G57" s="166">
        <f>'将来負担比率（分子）の構造'!J$51</f>
        <v>1</v>
      </c>
      <c r="H57" s="166"/>
      <c r="I57" s="166"/>
      <c r="J57" s="166">
        <f>'将来負担比率（分子）の構造'!K$51</f>
        <v>1</v>
      </c>
      <c r="K57" s="166"/>
      <c r="L57" s="166"/>
      <c r="M57" s="166">
        <f>'将来負担比率（分子）の構造'!L$51</f>
        <v>1</v>
      </c>
      <c r="N57" s="166"/>
      <c r="O57" s="166"/>
      <c r="P57" s="166" t="str">
        <f>'将来負担比率（分子）の構造'!M$51</f>
        <v>-</v>
      </c>
    </row>
    <row r="58" spans="1:16" x14ac:dyDescent="0.15">
      <c r="A58" s="166" t="s">
        <v>41</v>
      </c>
      <c r="B58" s="166"/>
      <c r="C58" s="166"/>
      <c r="D58" s="166">
        <f>'将来負担比率（分子）の構造'!I$50</f>
        <v>1471</v>
      </c>
      <c r="E58" s="166"/>
      <c r="F58" s="166"/>
      <c r="G58" s="166">
        <f>'将来負担比率（分子）の構造'!J$50</f>
        <v>1664</v>
      </c>
      <c r="H58" s="166"/>
      <c r="I58" s="166"/>
      <c r="J58" s="166">
        <f>'将来負担比率（分子）の構造'!K$50</f>
        <v>1796</v>
      </c>
      <c r="K58" s="166"/>
      <c r="L58" s="166"/>
      <c r="M58" s="166">
        <f>'将来負担比率（分子）の構造'!L$50</f>
        <v>1877</v>
      </c>
      <c r="N58" s="166"/>
      <c r="O58" s="166"/>
      <c r="P58" s="166">
        <f>'将来負担比率（分子）の構造'!M$50</f>
        <v>2425</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1051</v>
      </c>
      <c r="C62" s="166"/>
      <c r="D62" s="166"/>
      <c r="E62" s="166">
        <f>'将来負担比率（分子）の構造'!J$45</f>
        <v>1025</v>
      </c>
      <c r="F62" s="166"/>
      <c r="G62" s="166"/>
      <c r="H62" s="166">
        <f>'将来負担比率（分子）の構造'!K$45</f>
        <v>1017</v>
      </c>
      <c r="I62" s="166"/>
      <c r="J62" s="166"/>
      <c r="K62" s="166">
        <f>'将来負担比率（分子）の構造'!L$45</f>
        <v>1041</v>
      </c>
      <c r="L62" s="166"/>
      <c r="M62" s="166"/>
      <c r="N62" s="166">
        <f>'将来負担比率（分子）の構造'!M$45</f>
        <v>1011</v>
      </c>
      <c r="O62" s="166"/>
      <c r="P62" s="166"/>
    </row>
    <row r="63" spans="1:16" x14ac:dyDescent="0.15">
      <c r="A63" s="166" t="s">
        <v>34</v>
      </c>
      <c r="B63" s="166">
        <f>'将来負担比率（分子）の構造'!I$44</f>
        <v>244</v>
      </c>
      <c r="C63" s="166"/>
      <c r="D63" s="166"/>
      <c r="E63" s="166">
        <f>'将来負担比率（分子）の構造'!J$44</f>
        <v>231</v>
      </c>
      <c r="F63" s="166"/>
      <c r="G63" s="166"/>
      <c r="H63" s="166">
        <f>'将来負担比率（分子）の構造'!K$44</f>
        <v>189</v>
      </c>
      <c r="I63" s="166"/>
      <c r="J63" s="166"/>
      <c r="K63" s="166">
        <f>'将来負担比率（分子）の構造'!L$44</f>
        <v>154</v>
      </c>
      <c r="L63" s="166"/>
      <c r="M63" s="166"/>
      <c r="N63" s="166">
        <f>'将来負担比率（分子）の構造'!M$44</f>
        <v>150</v>
      </c>
      <c r="O63" s="166"/>
      <c r="P63" s="166"/>
    </row>
    <row r="64" spans="1:16" x14ac:dyDescent="0.15">
      <c r="A64" s="166" t="s">
        <v>33</v>
      </c>
      <c r="B64" s="166">
        <f>'将来負担比率（分子）の構造'!I$43</f>
        <v>1999</v>
      </c>
      <c r="C64" s="166"/>
      <c r="D64" s="166"/>
      <c r="E64" s="166">
        <f>'将来負担比率（分子）の構造'!J$43</f>
        <v>1838</v>
      </c>
      <c r="F64" s="166"/>
      <c r="G64" s="166"/>
      <c r="H64" s="166">
        <f>'将来負担比率（分子）の構造'!K$43</f>
        <v>1694</v>
      </c>
      <c r="I64" s="166"/>
      <c r="J64" s="166"/>
      <c r="K64" s="166">
        <f>'将来負担比率（分子）の構造'!L$43</f>
        <v>1602</v>
      </c>
      <c r="L64" s="166"/>
      <c r="M64" s="166"/>
      <c r="N64" s="166">
        <f>'将来負担比率（分子）の構造'!M$43</f>
        <v>1510</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4227</v>
      </c>
      <c r="C66" s="166"/>
      <c r="D66" s="166"/>
      <c r="E66" s="166">
        <f>'将来負担比率（分子）の構造'!J$41</f>
        <v>4346</v>
      </c>
      <c r="F66" s="166"/>
      <c r="G66" s="166"/>
      <c r="H66" s="166">
        <f>'将来負担比率（分子）の構造'!K$41</f>
        <v>4621</v>
      </c>
      <c r="I66" s="166"/>
      <c r="J66" s="166"/>
      <c r="K66" s="166">
        <f>'将来負担比率（分子）の構造'!L$41</f>
        <v>4667</v>
      </c>
      <c r="L66" s="166"/>
      <c r="M66" s="166"/>
      <c r="N66" s="166">
        <f>'将来負担比率（分子）の構造'!M$41</f>
        <v>4502</v>
      </c>
      <c r="O66" s="166"/>
      <c r="P66" s="166"/>
    </row>
    <row r="67" spans="1:16" x14ac:dyDescent="0.15">
      <c r="A67" s="166" t="s">
        <v>75</v>
      </c>
      <c r="B67" s="166" t="e">
        <f>NA()</f>
        <v>#N/A</v>
      </c>
      <c r="C67" s="166">
        <f>IF(ISNUMBER('将来負担比率（分子）の構造'!I$53), IF('将来負担比率（分子）の構造'!I$53 &lt; 0, 0, '将来負担比率（分子）の構造'!I$53), NA())</f>
        <v>1234</v>
      </c>
      <c r="D67" s="166" t="e">
        <f>NA()</f>
        <v>#N/A</v>
      </c>
      <c r="E67" s="166" t="e">
        <f>NA()</f>
        <v>#N/A</v>
      </c>
      <c r="F67" s="166">
        <f>IF(ISNUMBER('将来負担比率（分子）の構造'!J$53), IF('将来負担比率（分子）の構造'!J$53 &lt; 0, 0, '将来負担比率（分子）の構造'!J$53), NA())</f>
        <v>618</v>
      </c>
      <c r="G67" s="166" t="e">
        <f>NA()</f>
        <v>#N/A</v>
      </c>
      <c r="H67" s="166" t="e">
        <f>NA()</f>
        <v>#N/A</v>
      </c>
      <c r="I67" s="166">
        <f>IF(ISNUMBER('将来負担比率（分子）の構造'!K$53), IF('将来負担比率（分子）の構造'!K$53 &lt; 0, 0, '将来負担比率（分子）の構造'!K$53), NA())</f>
        <v>714</v>
      </c>
      <c r="J67" s="166" t="e">
        <f>NA()</f>
        <v>#N/A</v>
      </c>
      <c r="K67" s="166" t="e">
        <f>NA()</f>
        <v>#N/A</v>
      </c>
      <c r="L67" s="166">
        <f>IF(ISNUMBER('将来負担比率（分子）の構造'!L$53), IF('将来負担比率（分子）の構造'!L$53 &lt; 0, 0, '将来負担比率（分子）の構造'!L$53), NA())</f>
        <v>679</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1093</v>
      </c>
      <c r="C72" s="170">
        <f>基金残高に係る経年分析!G55</f>
        <v>1093</v>
      </c>
      <c r="D72" s="170">
        <f>基金残高に係る経年分析!H55</f>
        <v>1093</v>
      </c>
    </row>
    <row r="73" spans="1:16" x14ac:dyDescent="0.15">
      <c r="A73" s="169" t="s">
        <v>78</v>
      </c>
      <c r="B73" s="170">
        <f>基金残高に係る経年分析!F56</f>
        <v>16</v>
      </c>
      <c r="C73" s="170">
        <f>基金残高に係る経年分析!G56</f>
        <v>16</v>
      </c>
      <c r="D73" s="170">
        <f>基金残高に係る経年分析!H56</f>
        <v>16</v>
      </c>
    </row>
    <row r="74" spans="1:16" x14ac:dyDescent="0.15">
      <c r="A74" s="169" t="s">
        <v>79</v>
      </c>
      <c r="B74" s="170">
        <f>基金残高に係る経年分析!F57</f>
        <v>575</v>
      </c>
      <c r="C74" s="170">
        <f>基金残高に係る経年分析!G57</f>
        <v>639</v>
      </c>
      <c r="D74" s="170">
        <f>基金残高に係る経年分析!H57</f>
        <v>1186</v>
      </c>
    </row>
  </sheetData>
  <sheetProtection algorithmName="SHA-512" hashValue="0jGwevOB5GPvxtbH+kiU0nlhUXBI49N8yzRafVlYyLoNfrdjZZWlSwgUy27eC/ZxJhkWiHmIbqHxU1LpmKLZ/A==" saltValue="La/VQHT0+veWvRxR6h7AA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E0335-E817-44A5-90B0-9B930D11F401}">
  <sheetPr>
    <pageSetUpPr fitToPage="1"/>
  </sheetPr>
  <dimension ref="B1:EM50"/>
  <sheetViews>
    <sheetView showGridLines="0" workbookViewId="0">
      <selection activeCell="R22" sqref="R22:Y22"/>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216</v>
      </c>
      <c r="DI1" s="701"/>
      <c r="DJ1" s="701"/>
      <c r="DK1" s="701"/>
      <c r="DL1" s="701"/>
      <c r="DM1" s="701"/>
      <c r="DN1" s="702"/>
      <c r="DO1" s="205"/>
      <c r="DP1" s="700" t="s">
        <v>217</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703" t="s">
        <v>225</v>
      </c>
      <c r="AQ4" s="703"/>
      <c r="AR4" s="703"/>
      <c r="AS4" s="703"/>
      <c r="AT4" s="703"/>
      <c r="AU4" s="703"/>
      <c r="AV4" s="703"/>
      <c r="AW4" s="703"/>
      <c r="AX4" s="703"/>
      <c r="AY4" s="703"/>
      <c r="AZ4" s="703"/>
      <c r="BA4" s="703"/>
      <c r="BB4" s="703"/>
      <c r="BC4" s="703"/>
      <c r="BD4" s="703"/>
      <c r="BE4" s="703"/>
      <c r="BF4" s="703"/>
      <c r="BG4" s="703" t="s">
        <v>226</v>
      </c>
      <c r="BH4" s="703"/>
      <c r="BI4" s="703"/>
      <c r="BJ4" s="703"/>
      <c r="BK4" s="703"/>
      <c r="BL4" s="703"/>
      <c r="BM4" s="703"/>
      <c r="BN4" s="703"/>
      <c r="BO4" s="703" t="s">
        <v>223</v>
      </c>
      <c r="BP4" s="703"/>
      <c r="BQ4" s="703"/>
      <c r="BR4" s="703"/>
      <c r="BS4" s="703" t="s">
        <v>227</v>
      </c>
      <c r="BT4" s="703"/>
      <c r="BU4" s="703"/>
      <c r="BV4" s="703"/>
      <c r="BW4" s="703"/>
      <c r="BX4" s="703"/>
      <c r="BY4" s="703"/>
      <c r="BZ4" s="703"/>
      <c r="CA4" s="703"/>
      <c r="CB4" s="703"/>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229</v>
      </c>
      <c r="C5" s="660"/>
      <c r="D5" s="660"/>
      <c r="E5" s="660"/>
      <c r="F5" s="660"/>
      <c r="G5" s="660"/>
      <c r="H5" s="660"/>
      <c r="I5" s="660"/>
      <c r="J5" s="660"/>
      <c r="K5" s="660"/>
      <c r="L5" s="660"/>
      <c r="M5" s="660"/>
      <c r="N5" s="660"/>
      <c r="O5" s="660"/>
      <c r="P5" s="660"/>
      <c r="Q5" s="661"/>
      <c r="R5" s="656">
        <v>1758889</v>
      </c>
      <c r="S5" s="657"/>
      <c r="T5" s="657"/>
      <c r="U5" s="657"/>
      <c r="V5" s="657"/>
      <c r="W5" s="657"/>
      <c r="X5" s="657"/>
      <c r="Y5" s="685"/>
      <c r="Z5" s="698">
        <v>28.4</v>
      </c>
      <c r="AA5" s="698"/>
      <c r="AB5" s="698"/>
      <c r="AC5" s="698"/>
      <c r="AD5" s="699">
        <v>1758889</v>
      </c>
      <c r="AE5" s="699"/>
      <c r="AF5" s="699"/>
      <c r="AG5" s="699"/>
      <c r="AH5" s="699"/>
      <c r="AI5" s="699"/>
      <c r="AJ5" s="699"/>
      <c r="AK5" s="699"/>
      <c r="AL5" s="686">
        <v>51</v>
      </c>
      <c r="AM5" s="671"/>
      <c r="AN5" s="671"/>
      <c r="AO5" s="687"/>
      <c r="AP5" s="659" t="s">
        <v>230</v>
      </c>
      <c r="AQ5" s="660"/>
      <c r="AR5" s="660"/>
      <c r="AS5" s="660"/>
      <c r="AT5" s="660"/>
      <c r="AU5" s="660"/>
      <c r="AV5" s="660"/>
      <c r="AW5" s="660"/>
      <c r="AX5" s="660"/>
      <c r="AY5" s="660"/>
      <c r="AZ5" s="660"/>
      <c r="BA5" s="660"/>
      <c r="BB5" s="660"/>
      <c r="BC5" s="660"/>
      <c r="BD5" s="660"/>
      <c r="BE5" s="660"/>
      <c r="BF5" s="661"/>
      <c r="BG5" s="609">
        <v>1758889</v>
      </c>
      <c r="BH5" s="610"/>
      <c r="BI5" s="610"/>
      <c r="BJ5" s="610"/>
      <c r="BK5" s="610"/>
      <c r="BL5" s="610"/>
      <c r="BM5" s="610"/>
      <c r="BN5" s="611"/>
      <c r="BO5" s="635">
        <v>100</v>
      </c>
      <c r="BP5" s="635"/>
      <c r="BQ5" s="635"/>
      <c r="BR5" s="635"/>
      <c r="BS5" s="636" t="s">
        <v>126</v>
      </c>
      <c r="BT5" s="636"/>
      <c r="BU5" s="636"/>
      <c r="BV5" s="636"/>
      <c r="BW5" s="636"/>
      <c r="BX5" s="636"/>
      <c r="BY5" s="636"/>
      <c r="BZ5" s="636"/>
      <c r="CA5" s="636"/>
      <c r="CB5" s="681"/>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06" t="s">
        <v>234</v>
      </c>
      <c r="C6" s="607"/>
      <c r="D6" s="607"/>
      <c r="E6" s="607"/>
      <c r="F6" s="607"/>
      <c r="G6" s="607"/>
      <c r="H6" s="607"/>
      <c r="I6" s="607"/>
      <c r="J6" s="607"/>
      <c r="K6" s="607"/>
      <c r="L6" s="607"/>
      <c r="M6" s="607"/>
      <c r="N6" s="607"/>
      <c r="O6" s="607"/>
      <c r="P6" s="607"/>
      <c r="Q6" s="608"/>
      <c r="R6" s="609">
        <v>84149</v>
      </c>
      <c r="S6" s="610"/>
      <c r="T6" s="610"/>
      <c r="U6" s="610"/>
      <c r="V6" s="610"/>
      <c r="W6" s="610"/>
      <c r="X6" s="610"/>
      <c r="Y6" s="611"/>
      <c r="Z6" s="635">
        <v>1.4</v>
      </c>
      <c r="AA6" s="635"/>
      <c r="AB6" s="635"/>
      <c r="AC6" s="635"/>
      <c r="AD6" s="636">
        <v>84149</v>
      </c>
      <c r="AE6" s="636"/>
      <c r="AF6" s="636"/>
      <c r="AG6" s="636"/>
      <c r="AH6" s="636"/>
      <c r="AI6" s="636"/>
      <c r="AJ6" s="636"/>
      <c r="AK6" s="636"/>
      <c r="AL6" s="612">
        <v>2.4</v>
      </c>
      <c r="AM6" s="613"/>
      <c r="AN6" s="613"/>
      <c r="AO6" s="637"/>
      <c r="AP6" s="606" t="s">
        <v>235</v>
      </c>
      <c r="AQ6" s="607"/>
      <c r="AR6" s="607"/>
      <c r="AS6" s="607"/>
      <c r="AT6" s="607"/>
      <c r="AU6" s="607"/>
      <c r="AV6" s="607"/>
      <c r="AW6" s="607"/>
      <c r="AX6" s="607"/>
      <c r="AY6" s="607"/>
      <c r="AZ6" s="607"/>
      <c r="BA6" s="607"/>
      <c r="BB6" s="607"/>
      <c r="BC6" s="607"/>
      <c r="BD6" s="607"/>
      <c r="BE6" s="607"/>
      <c r="BF6" s="608"/>
      <c r="BG6" s="609">
        <v>1758889</v>
      </c>
      <c r="BH6" s="610"/>
      <c r="BI6" s="610"/>
      <c r="BJ6" s="610"/>
      <c r="BK6" s="610"/>
      <c r="BL6" s="610"/>
      <c r="BM6" s="610"/>
      <c r="BN6" s="611"/>
      <c r="BO6" s="635">
        <v>100</v>
      </c>
      <c r="BP6" s="635"/>
      <c r="BQ6" s="635"/>
      <c r="BR6" s="635"/>
      <c r="BS6" s="636" t="s">
        <v>126</v>
      </c>
      <c r="BT6" s="636"/>
      <c r="BU6" s="636"/>
      <c r="BV6" s="636"/>
      <c r="BW6" s="636"/>
      <c r="BX6" s="636"/>
      <c r="BY6" s="636"/>
      <c r="BZ6" s="636"/>
      <c r="CA6" s="636"/>
      <c r="CB6" s="681"/>
      <c r="CD6" s="659" t="s">
        <v>236</v>
      </c>
      <c r="CE6" s="660"/>
      <c r="CF6" s="660"/>
      <c r="CG6" s="660"/>
      <c r="CH6" s="660"/>
      <c r="CI6" s="660"/>
      <c r="CJ6" s="660"/>
      <c r="CK6" s="660"/>
      <c r="CL6" s="660"/>
      <c r="CM6" s="660"/>
      <c r="CN6" s="660"/>
      <c r="CO6" s="660"/>
      <c r="CP6" s="660"/>
      <c r="CQ6" s="661"/>
      <c r="CR6" s="609">
        <v>74834</v>
      </c>
      <c r="CS6" s="610"/>
      <c r="CT6" s="610"/>
      <c r="CU6" s="610"/>
      <c r="CV6" s="610"/>
      <c r="CW6" s="610"/>
      <c r="CX6" s="610"/>
      <c r="CY6" s="611"/>
      <c r="CZ6" s="686">
        <v>1.4</v>
      </c>
      <c r="DA6" s="671"/>
      <c r="DB6" s="671"/>
      <c r="DC6" s="688"/>
      <c r="DD6" s="615" t="s">
        <v>126</v>
      </c>
      <c r="DE6" s="610"/>
      <c r="DF6" s="610"/>
      <c r="DG6" s="610"/>
      <c r="DH6" s="610"/>
      <c r="DI6" s="610"/>
      <c r="DJ6" s="610"/>
      <c r="DK6" s="610"/>
      <c r="DL6" s="610"/>
      <c r="DM6" s="610"/>
      <c r="DN6" s="610"/>
      <c r="DO6" s="610"/>
      <c r="DP6" s="611"/>
      <c r="DQ6" s="615">
        <v>74834</v>
      </c>
      <c r="DR6" s="610"/>
      <c r="DS6" s="610"/>
      <c r="DT6" s="610"/>
      <c r="DU6" s="610"/>
      <c r="DV6" s="610"/>
      <c r="DW6" s="610"/>
      <c r="DX6" s="610"/>
      <c r="DY6" s="610"/>
      <c r="DZ6" s="610"/>
      <c r="EA6" s="610"/>
      <c r="EB6" s="610"/>
      <c r="EC6" s="645"/>
    </row>
    <row r="7" spans="2:143" ht="11.25" customHeight="1" x14ac:dyDescent="0.15">
      <c r="B7" s="606" t="s">
        <v>237</v>
      </c>
      <c r="C7" s="607"/>
      <c r="D7" s="607"/>
      <c r="E7" s="607"/>
      <c r="F7" s="607"/>
      <c r="G7" s="607"/>
      <c r="H7" s="607"/>
      <c r="I7" s="607"/>
      <c r="J7" s="607"/>
      <c r="K7" s="607"/>
      <c r="L7" s="607"/>
      <c r="M7" s="607"/>
      <c r="N7" s="607"/>
      <c r="O7" s="607"/>
      <c r="P7" s="607"/>
      <c r="Q7" s="608"/>
      <c r="R7" s="609">
        <v>738</v>
      </c>
      <c r="S7" s="610"/>
      <c r="T7" s="610"/>
      <c r="U7" s="610"/>
      <c r="V7" s="610"/>
      <c r="W7" s="610"/>
      <c r="X7" s="610"/>
      <c r="Y7" s="611"/>
      <c r="Z7" s="635">
        <v>0</v>
      </c>
      <c r="AA7" s="635"/>
      <c r="AB7" s="635"/>
      <c r="AC7" s="635"/>
      <c r="AD7" s="636">
        <v>738</v>
      </c>
      <c r="AE7" s="636"/>
      <c r="AF7" s="636"/>
      <c r="AG7" s="636"/>
      <c r="AH7" s="636"/>
      <c r="AI7" s="636"/>
      <c r="AJ7" s="636"/>
      <c r="AK7" s="636"/>
      <c r="AL7" s="612">
        <v>0</v>
      </c>
      <c r="AM7" s="613"/>
      <c r="AN7" s="613"/>
      <c r="AO7" s="637"/>
      <c r="AP7" s="606" t="s">
        <v>238</v>
      </c>
      <c r="AQ7" s="607"/>
      <c r="AR7" s="607"/>
      <c r="AS7" s="607"/>
      <c r="AT7" s="607"/>
      <c r="AU7" s="607"/>
      <c r="AV7" s="607"/>
      <c r="AW7" s="607"/>
      <c r="AX7" s="607"/>
      <c r="AY7" s="607"/>
      <c r="AZ7" s="607"/>
      <c r="BA7" s="607"/>
      <c r="BB7" s="607"/>
      <c r="BC7" s="607"/>
      <c r="BD7" s="607"/>
      <c r="BE7" s="607"/>
      <c r="BF7" s="608"/>
      <c r="BG7" s="609">
        <v>641913</v>
      </c>
      <c r="BH7" s="610"/>
      <c r="BI7" s="610"/>
      <c r="BJ7" s="610"/>
      <c r="BK7" s="610"/>
      <c r="BL7" s="610"/>
      <c r="BM7" s="610"/>
      <c r="BN7" s="611"/>
      <c r="BO7" s="635">
        <v>36.5</v>
      </c>
      <c r="BP7" s="635"/>
      <c r="BQ7" s="635"/>
      <c r="BR7" s="635"/>
      <c r="BS7" s="636" t="s">
        <v>126</v>
      </c>
      <c r="BT7" s="636"/>
      <c r="BU7" s="636"/>
      <c r="BV7" s="636"/>
      <c r="BW7" s="636"/>
      <c r="BX7" s="636"/>
      <c r="BY7" s="636"/>
      <c r="BZ7" s="636"/>
      <c r="CA7" s="636"/>
      <c r="CB7" s="681"/>
      <c r="CD7" s="606" t="s">
        <v>239</v>
      </c>
      <c r="CE7" s="607"/>
      <c r="CF7" s="607"/>
      <c r="CG7" s="607"/>
      <c r="CH7" s="607"/>
      <c r="CI7" s="607"/>
      <c r="CJ7" s="607"/>
      <c r="CK7" s="607"/>
      <c r="CL7" s="607"/>
      <c r="CM7" s="607"/>
      <c r="CN7" s="607"/>
      <c r="CO7" s="607"/>
      <c r="CP7" s="607"/>
      <c r="CQ7" s="608"/>
      <c r="CR7" s="609">
        <v>1161360</v>
      </c>
      <c r="CS7" s="610"/>
      <c r="CT7" s="610"/>
      <c r="CU7" s="610"/>
      <c r="CV7" s="610"/>
      <c r="CW7" s="610"/>
      <c r="CX7" s="610"/>
      <c r="CY7" s="611"/>
      <c r="CZ7" s="635">
        <v>21</v>
      </c>
      <c r="DA7" s="635"/>
      <c r="DB7" s="635"/>
      <c r="DC7" s="635"/>
      <c r="DD7" s="615">
        <v>17912</v>
      </c>
      <c r="DE7" s="610"/>
      <c r="DF7" s="610"/>
      <c r="DG7" s="610"/>
      <c r="DH7" s="610"/>
      <c r="DI7" s="610"/>
      <c r="DJ7" s="610"/>
      <c r="DK7" s="610"/>
      <c r="DL7" s="610"/>
      <c r="DM7" s="610"/>
      <c r="DN7" s="610"/>
      <c r="DO7" s="610"/>
      <c r="DP7" s="611"/>
      <c r="DQ7" s="615">
        <v>1056740</v>
      </c>
      <c r="DR7" s="610"/>
      <c r="DS7" s="610"/>
      <c r="DT7" s="610"/>
      <c r="DU7" s="610"/>
      <c r="DV7" s="610"/>
      <c r="DW7" s="610"/>
      <c r="DX7" s="610"/>
      <c r="DY7" s="610"/>
      <c r="DZ7" s="610"/>
      <c r="EA7" s="610"/>
      <c r="EB7" s="610"/>
      <c r="EC7" s="645"/>
    </row>
    <row r="8" spans="2:143" ht="11.25" customHeight="1" x14ac:dyDescent="0.15">
      <c r="B8" s="606" t="s">
        <v>240</v>
      </c>
      <c r="C8" s="607"/>
      <c r="D8" s="607"/>
      <c r="E8" s="607"/>
      <c r="F8" s="607"/>
      <c r="G8" s="607"/>
      <c r="H8" s="607"/>
      <c r="I8" s="607"/>
      <c r="J8" s="607"/>
      <c r="K8" s="607"/>
      <c r="L8" s="607"/>
      <c r="M8" s="607"/>
      <c r="N8" s="607"/>
      <c r="O8" s="607"/>
      <c r="P8" s="607"/>
      <c r="Q8" s="608"/>
      <c r="R8" s="609">
        <v>7269</v>
      </c>
      <c r="S8" s="610"/>
      <c r="T8" s="610"/>
      <c r="U8" s="610"/>
      <c r="V8" s="610"/>
      <c r="W8" s="610"/>
      <c r="X8" s="610"/>
      <c r="Y8" s="611"/>
      <c r="Z8" s="635">
        <v>0.1</v>
      </c>
      <c r="AA8" s="635"/>
      <c r="AB8" s="635"/>
      <c r="AC8" s="635"/>
      <c r="AD8" s="636">
        <v>7269</v>
      </c>
      <c r="AE8" s="636"/>
      <c r="AF8" s="636"/>
      <c r="AG8" s="636"/>
      <c r="AH8" s="636"/>
      <c r="AI8" s="636"/>
      <c r="AJ8" s="636"/>
      <c r="AK8" s="636"/>
      <c r="AL8" s="612">
        <v>0.2</v>
      </c>
      <c r="AM8" s="613"/>
      <c r="AN8" s="613"/>
      <c r="AO8" s="637"/>
      <c r="AP8" s="606" t="s">
        <v>241</v>
      </c>
      <c r="AQ8" s="607"/>
      <c r="AR8" s="607"/>
      <c r="AS8" s="607"/>
      <c r="AT8" s="607"/>
      <c r="AU8" s="607"/>
      <c r="AV8" s="607"/>
      <c r="AW8" s="607"/>
      <c r="AX8" s="607"/>
      <c r="AY8" s="607"/>
      <c r="AZ8" s="607"/>
      <c r="BA8" s="607"/>
      <c r="BB8" s="607"/>
      <c r="BC8" s="607"/>
      <c r="BD8" s="607"/>
      <c r="BE8" s="607"/>
      <c r="BF8" s="608"/>
      <c r="BG8" s="609">
        <v>19421</v>
      </c>
      <c r="BH8" s="610"/>
      <c r="BI8" s="610"/>
      <c r="BJ8" s="610"/>
      <c r="BK8" s="610"/>
      <c r="BL8" s="610"/>
      <c r="BM8" s="610"/>
      <c r="BN8" s="611"/>
      <c r="BO8" s="635">
        <v>1.1000000000000001</v>
      </c>
      <c r="BP8" s="635"/>
      <c r="BQ8" s="635"/>
      <c r="BR8" s="635"/>
      <c r="BS8" s="636" t="s">
        <v>126</v>
      </c>
      <c r="BT8" s="636"/>
      <c r="BU8" s="636"/>
      <c r="BV8" s="636"/>
      <c r="BW8" s="636"/>
      <c r="BX8" s="636"/>
      <c r="BY8" s="636"/>
      <c r="BZ8" s="636"/>
      <c r="CA8" s="636"/>
      <c r="CB8" s="681"/>
      <c r="CD8" s="606" t="s">
        <v>242</v>
      </c>
      <c r="CE8" s="607"/>
      <c r="CF8" s="607"/>
      <c r="CG8" s="607"/>
      <c r="CH8" s="607"/>
      <c r="CI8" s="607"/>
      <c r="CJ8" s="607"/>
      <c r="CK8" s="607"/>
      <c r="CL8" s="607"/>
      <c r="CM8" s="607"/>
      <c r="CN8" s="607"/>
      <c r="CO8" s="607"/>
      <c r="CP8" s="607"/>
      <c r="CQ8" s="608"/>
      <c r="CR8" s="609">
        <v>1715982</v>
      </c>
      <c r="CS8" s="610"/>
      <c r="CT8" s="610"/>
      <c r="CU8" s="610"/>
      <c r="CV8" s="610"/>
      <c r="CW8" s="610"/>
      <c r="CX8" s="610"/>
      <c r="CY8" s="611"/>
      <c r="CZ8" s="635">
        <v>31</v>
      </c>
      <c r="DA8" s="635"/>
      <c r="DB8" s="635"/>
      <c r="DC8" s="635"/>
      <c r="DD8" s="615">
        <v>16444</v>
      </c>
      <c r="DE8" s="610"/>
      <c r="DF8" s="610"/>
      <c r="DG8" s="610"/>
      <c r="DH8" s="610"/>
      <c r="DI8" s="610"/>
      <c r="DJ8" s="610"/>
      <c r="DK8" s="610"/>
      <c r="DL8" s="610"/>
      <c r="DM8" s="610"/>
      <c r="DN8" s="610"/>
      <c r="DO8" s="610"/>
      <c r="DP8" s="611"/>
      <c r="DQ8" s="615">
        <v>776313</v>
      </c>
      <c r="DR8" s="610"/>
      <c r="DS8" s="610"/>
      <c r="DT8" s="610"/>
      <c r="DU8" s="610"/>
      <c r="DV8" s="610"/>
      <c r="DW8" s="610"/>
      <c r="DX8" s="610"/>
      <c r="DY8" s="610"/>
      <c r="DZ8" s="610"/>
      <c r="EA8" s="610"/>
      <c r="EB8" s="610"/>
      <c r="EC8" s="645"/>
    </row>
    <row r="9" spans="2:143" ht="11.25" customHeight="1" x14ac:dyDescent="0.15">
      <c r="B9" s="606" t="s">
        <v>243</v>
      </c>
      <c r="C9" s="607"/>
      <c r="D9" s="607"/>
      <c r="E9" s="607"/>
      <c r="F9" s="607"/>
      <c r="G9" s="607"/>
      <c r="H9" s="607"/>
      <c r="I9" s="607"/>
      <c r="J9" s="607"/>
      <c r="K9" s="607"/>
      <c r="L9" s="607"/>
      <c r="M9" s="607"/>
      <c r="N9" s="607"/>
      <c r="O9" s="607"/>
      <c r="P9" s="607"/>
      <c r="Q9" s="608"/>
      <c r="R9" s="609">
        <v>8634</v>
      </c>
      <c r="S9" s="610"/>
      <c r="T9" s="610"/>
      <c r="U9" s="610"/>
      <c r="V9" s="610"/>
      <c r="W9" s="610"/>
      <c r="X9" s="610"/>
      <c r="Y9" s="611"/>
      <c r="Z9" s="635">
        <v>0.1</v>
      </c>
      <c r="AA9" s="635"/>
      <c r="AB9" s="635"/>
      <c r="AC9" s="635"/>
      <c r="AD9" s="636">
        <v>8634</v>
      </c>
      <c r="AE9" s="636"/>
      <c r="AF9" s="636"/>
      <c r="AG9" s="636"/>
      <c r="AH9" s="636"/>
      <c r="AI9" s="636"/>
      <c r="AJ9" s="636"/>
      <c r="AK9" s="636"/>
      <c r="AL9" s="612">
        <v>0.3</v>
      </c>
      <c r="AM9" s="613"/>
      <c r="AN9" s="613"/>
      <c r="AO9" s="637"/>
      <c r="AP9" s="606" t="s">
        <v>244</v>
      </c>
      <c r="AQ9" s="607"/>
      <c r="AR9" s="607"/>
      <c r="AS9" s="607"/>
      <c r="AT9" s="607"/>
      <c r="AU9" s="607"/>
      <c r="AV9" s="607"/>
      <c r="AW9" s="607"/>
      <c r="AX9" s="607"/>
      <c r="AY9" s="607"/>
      <c r="AZ9" s="607"/>
      <c r="BA9" s="607"/>
      <c r="BB9" s="607"/>
      <c r="BC9" s="607"/>
      <c r="BD9" s="607"/>
      <c r="BE9" s="607"/>
      <c r="BF9" s="608"/>
      <c r="BG9" s="609">
        <v>458266</v>
      </c>
      <c r="BH9" s="610"/>
      <c r="BI9" s="610"/>
      <c r="BJ9" s="610"/>
      <c r="BK9" s="610"/>
      <c r="BL9" s="610"/>
      <c r="BM9" s="610"/>
      <c r="BN9" s="611"/>
      <c r="BO9" s="635">
        <v>26.1</v>
      </c>
      <c r="BP9" s="635"/>
      <c r="BQ9" s="635"/>
      <c r="BR9" s="635"/>
      <c r="BS9" s="636" t="s">
        <v>126</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495689</v>
      </c>
      <c r="CS9" s="610"/>
      <c r="CT9" s="610"/>
      <c r="CU9" s="610"/>
      <c r="CV9" s="610"/>
      <c r="CW9" s="610"/>
      <c r="CX9" s="610"/>
      <c r="CY9" s="611"/>
      <c r="CZ9" s="635">
        <v>9</v>
      </c>
      <c r="DA9" s="635"/>
      <c r="DB9" s="635"/>
      <c r="DC9" s="635"/>
      <c r="DD9" s="615">
        <v>6076</v>
      </c>
      <c r="DE9" s="610"/>
      <c r="DF9" s="610"/>
      <c r="DG9" s="610"/>
      <c r="DH9" s="610"/>
      <c r="DI9" s="610"/>
      <c r="DJ9" s="610"/>
      <c r="DK9" s="610"/>
      <c r="DL9" s="610"/>
      <c r="DM9" s="610"/>
      <c r="DN9" s="610"/>
      <c r="DO9" s="610"/>
      <c r="DP9" s="611"/>
      <c r="DQ9" s="615">
        <v>348253</v>
      </c>
      <c r="DR9" s="610"/>
      <c r="DS9" s="610"/>
      <c r="DT9" s="610"/>
      <c r="DU9" s="610"/>
      <c r="DV9" s="610"/>
      <c r="DW9" s="610"/>
      <c r="DX9" s="610"/>
      <c r="DY9" s="610"/>
      <c r="DZ9" s="610"/>
      <c r="EA9" s="610"/>
      <c r="EB9" s="610"/>
      <c r="EC9" s="645"/>
    </row>
    <row r="10" spans="2:143" ht="11.25" customHeight="1" x14ac:dyDescent="0.15">
      <c r="B10" s="606" t="s">
        <v>246</v>
      </c>
      <c r="C10" s="607"/>
      <c r="D10" s="607"/>
      <c r="E10" s="607"/>
      <c r="F10" s="607"/>
      <c r="G10" s="607"/>
      <c r="H10" s="607"/>
      <c r="I10" s="607"/>
      <c r="J10" s="607"/>
      <c r="K10" s="607"/>
      <c r="L10" s="607"/>
      <c r="M10" s="607"/>
      <c r="N10" s="607"/>
      <c r="O10" s="607"/>
      <c r="P10" s="607"/>
      <c r="Q10" s="608"/>
      <c r="R10" s="609" t="s">
        <v>126</v>
      </c>
      <c r="S10" s="610"/>
      <c r="T10" s="610"/>
      <c r="U10" s="610"/>
      <c r="V10" s="610"/>
      <c r="W10" s="610"/>
      <c r="X10" s="610"/>
      <c r="Y10" s="611"/>
      <c r="Z10" s="635" t="s">
        <v>126</v>
      </c>
      <c r="AA10" s="635"/>
      <c r="AB10" s="635"/>
      <c r="AC10" s="635"/>
      <c r="AD10" s="636" t="s">
        <v>126</v>
      </c>
      <c r="AE10" s="636"/>
      <c r="AF10" s="636"/>
      <c r="AG10" s="636"/>
      <c r="AH10" s="636"/>
      <c r="AI10" s="636"/>
      <c r="AJ10" s="636"/>
      <c r="AK10" s="636"/>
      <c r="AL10" s="612" t="s">
        <v>126</v>
      </c>
      <c r="AM10" s="613"/>
      <c r="AN10" s="613"/>
      <c r="AO10" s="637"/>
      <c r="AP10" s="606" t="s">
        <v>247</v>
      </c>
      <c r="AQ10" s="607"/>
      <c r="AR10" s="607"/>
      <c r="AS10" s="607"/>
      <c r="AT10" s="607"/>
      <c r="AU10" s="607"/>
      <c r="AV10" s="607"/>
      <c r="AW10" s="607"/>
      <c r="AX10" s="607"/>
      <c r="AY10" s="607"/>
      <c r="AZ10" s="607"/>
      <c r="BA10" s="607"/>
      <c r="BB10" s="607"/>
      <c r="BC10" s="607"/>
      <c r="BD10" s="607"/>
      <c r="BE10" s="607"/>
      <c r="BF10" s="608"/>
      <c r="BG10" s="609">
        <v>47175</v>
      </c>
      <c r="BH10" s="610"/>
      <c r="BI10" s="610"/>
      <c r="BJ10" s="610"/>
      <c r="BK10" s="610"/>
      <c r="BL10" s="610"/>
      <c r="BM10" s="610"/>
      <c r="BN10" s="611"/>
      <c r="BO10" s="635">
        <v>2.7</v>
      </c>
      <c r="BP10" s="635"/>
      <c r="BQ10" s="635"/>
      <c r="BR10" s="635"/>
      <c r="BS10" s="636" t="s">
        <v>126</v>
      </c>
      <c r="BT10" s="636"/>
      <c r="BU10" s="636"/>
      <c r="BV10" s="636"/>
      <c r="BW10" s="636"/>
      <c r="BX10" s="636"/>
      <c r="BY10" s="636"/>
      <c r="BZ10" s="636"/>
      <c r="CA10" s="636"/>
      <c r="CB10" s="681"/>
      <c r="CD10" s="606" t="s">
        <v>248</v>
      </c>
      <c r="CE10" s="607"/>
      <c r="CF10" s="607"/>
      <c r="CG10" s="607"/>
      <c r="CH10" s="607"/>
      <c r="CI10" s="607"/>
      <c r="CJ10" s="607"/>
      <c r="CK10" s="607"/>
      <c r="CL10" s="607"/>
      <c r="CM10" s="607"/>
      <c r="CN10" s="607"/>
      <c r="CO10" s="607"/>
      <c r="CP10" s="607"/>
      <c r="CQ10" s="608"/>
      <c r="CR10" s="609" t="s">
        <v>126</v>
      </c>
      <c r="CS10" s="610"/>
      <c r="CT10" s="610"/>
      <c r="CU10" s="610"/>
      <c r="CV10" s="610"/>
      <c r="CW10" s="610"/>
      <c r="CX10" s="610"/>
      <c r="CY10" s="611"/>
      <c r="CZ10" s="635" t="s">
        <v>126</v>
      </c>
      <c r="DA10" s="635"/>
      <c r="DB10" s="635"/>
      <c r="DC10" s="635"/>
      <c r="DD10" s="615" t="s">
        <v>126</v>
      </c>
      <c r="DE10" s="610"/>
      <c r="DF10" s="610"/>
      <c r="DG10" s="610"/>
      <c r="DH10" s="610"/>
      <c r="DI10" s="610"/>
      <c r="DJ10" s="610"/>
      <c r="DK10" s="610"/>
      <c r="DL10" s="610"/>
      <c r="DM10" s="610"/>
      <c r="DN10" s="610"/>
      <c r="DO10" s="610"/>
      <c r="DP10" s="611"/>
      <c r="DQ10" s="615" t="s">
        <v>126</v>
      </c>
      <c r="DR10" s="610"/>
      <c r="DS10" s="610"/>
      <c r="DT10" s="610"/>
      <c r="DU10" s="610"/>
      <c r="DV10" s="610"/>
      <c r="DW10" s="610"/>
      <c r="DX10" s="610"/>
      <c r="DY10" s="610"/>
      <c r="DZ10" s="610"/>
      <c r="EA10" s="610"/>
      <c r="EB10" s="610"/>
      <c r="EC10" s="645"/>
    </row>
    <row r="11" spans="2:143" ht="11.25" customHeight="1" x14ac:dyDescent="0.15">
      <c r="B11" s="606" t="s">
        <v>249</v>
      </c>
      <c r="C11" s="607"/>
      <c r="D11" s="607"/>
      <c r="E11" s="607"/>
      <c r="F11" s="607"/>
      <c r="G11" s="607"/>
      <c r="H11" s="607"/>
      <c r="I11" s="607"/>
      <c r="J11" s="607"/>
      <c r="K11" s="607"/>
      <c r="L11" s="607"/>
      <c r="M11" s="607"/>
      <c r="N11" s="607"/>
      <c r="O11" s="607"/>
      <c r="P11" s="607"/>
      <c r="Q11" s="608"/>
      <c r="R11" s="609">
        <v>271627</v>
      </c>
      <c r="S11" s="610"/>
      <c r="T11" s="610"/>
      <c r="U11" s="610"/>
      <c r="V11" s="610"/>
      <c r="W11" s="610"/>
      <c r="X11" s="610"/>
      <c r="Y11" s="611"/>
      <c r="Z11" s="612">
        <v>4.4000000000000004</v>
      </c>
      <c r="AA11" s="613"/>
      <c r="AB11" s="613"/>
      <c r="AC11" s="614"/>
      <c r="AD11" s="615">
        <v>271627</v>
      </c>
      <c r="AE11" s="610"/>
      <c r="AF11" s="610"/>
      <c r="AG11" s="610"/>
      <c r="AH11" s="610"/>
      <c r="AI11" s="610"/>
      <c r="AJ11" s="610"/>
      <c r="AK11" s="611"/>
      <c r="AL11" s="612">
        <v>7.9</v>
      </c>
      <c r="AM11" s="613"/>
      <c r="AN11" s="613"/>
      <c r="AO11" s="637"/>
      <c r="AP11" s="606" t="s">
        <v>250</v>
      </c>
      <c r="AQ11" s="607"/>
      <c r="AR11" s="607"/>
      <c r="AS11" s="607"/>
      <c r="AT11" s="607"/>
      <c r="AU11" s="607"/>
      <c r="AV11" s="607"/>
      <c r="AW11" s="607"/>
      <c r="AX11" s="607"/>
      <c r="AY11" s="607"/>
      <c r="AZ11" s="607"/>
      <c r="BA11" s="607"/>
      <c r="BB11" s="607"/>
      <c r="BC11" s="607"/>
      <c r="BD11" s="607"/>
      <c r="BE11" s="607"/>
      <c r="BF11" s="608"/>
      <c r="BG11" s="609">
        <v>117051</v>
      </c>
      <c r="BH11" s="610"/>
      <c r="BI11" s="610"/>
      <c r="BJ11" s="610"/>
      <c r="BK11" s="610"/>
      <c r="BL11" s="610"/>
      <c r="BM11" s="610"/>
      <c r="BN11" s="611"/>
      <c r="BO11" s="635">
        <v>6.7</v>
      </c>
      <c r="BP11" s="635"/>
      <c r="BQ11" s="635"/>
      <c r="BR11" s="635"/>
      <c r="BS11" s="636" t="s">
        <v>126</v>
      </c>
      <c r="BT11" s="636"/>
      <c r="BU11" s="636"/>
      <c r="BV11" s="636"/>
      <c r="BW11" s="636"/>
      <c r="BX11" s="636"/>
      <c r="BY11" s="636"/>
      <c r="BZ11" s="636"/>
      <c r="CA11" s="636"/>
      <c r="CB11" s="681"/>
      <c r="CD11" s="606" t="s">
        <v>251</v>
      </c>
      <c r="CE11" s="607"/>
      <c r="CF11" s="607"/>
      <c r="CG11" s="607"/>
      <c r="CH11" s="607"/>
      <c r="CI11" s="607"/>
      <c r="CJ11" s="607"/>
      <c r="CK11" s="607"/>
      <c r="CL11" s="607"/>
      <c r="CM11" s="607"/>
      <c r="CN11" s="607"/>
      <c r="CO11" s="607"/>
      <c r="CP11" s="607"/>
      <c r="CQ11" s="608"/>
      <c r="CR11" s="609">
        <v>369171</v>
      </c>
      <c r="CS11" s="610"/>
      <c r="CT11" s="610"/>
      <c r="CU11" s="610"/>
      <c r="CV11" s="610"/>
      <c r="CW11" s="610"/>
      <c r="CX11" s="610"/>
      <c r="CY11" s="611"/>
      <c r="CZ11" s="635">
        <v>6.7</v>
      </c>
      <c r="DA11" s="635"/>
      <c r="DB11" s="635"/>
      <c r="DC11" s="635"/>
      <c r="DD11" s="615">
        <v>61710</v>
      </c>
      <c r="DE11" s="610"/>
      <c r="DF11" s="610"/>
      <c r="DG11" s="610"/>
      <c r="DH11" s="610"/>
      <c r="DI11" s="610"/>
      <c r="DJ11" s="610"/>
      <c r="DK11" s="610"/>
      <c r="DL11" s="610"/>
      <c r="DM11" s="610"/>
      <c r="DN11" s="610"/>
      <c r="DO11" s="610"/>
      <c r="DP11" s="611"/>
      <c r="DQ11" s="615">
        <v>275427</v>
      </c>
      <c r="DR11" s="610"/>
      <c r="DS11" s="610"/>
      <c r="DT11" s="610"/>
      <c r="DU11" s="610"/>
      <c r="DV11" s="610"/>
      <c r="DW11" s="610"/>
      <c r="DX11" s="610"/>
      <c r="DY11" s="610"/>
      <c r="DZ11" s="610"/>
      <c r="EA11" s="610"/>
      <c r="EB11" s="610"/>
      <c r="EC11" s="645"/>
    </row>
    <row r="12" spans="2:143" ht="11.25" customHeight="1" x14ac:dyDescent="0.15">
      <c r="B12" s="606" t="s">
        <v>252</v>
      </c>
      <c r="C12" s="607"/>
      <c r="D12" s="607"/>
      <c r="E12" s="607"/>
      <c r="F12" s="607"/>
      <c r="G12" s="607"/>
      <c r="H12" s="607"/>
      <c r="I12" s="607"/>
      <c r="J12" s="607"/>
      <c r="K12" s="607"/>
      <c r="L12" s="607"/>
      <c r="M12" s="607"/>
      <c r="N12" s="607"/>
      <c r="O12" s="607"/>
      <c r="P12" s="607"/>
      <c r="Q12" s="608"/>
      <c r="R12" s="609">
        <v>66213</v>
      </c>
      <c r="S12" s="610"/>
      <c r="T12" s="610"/>
      <c r="U12" s="610"/>
      <c r="V12" s="610"/>
      <c r="W12" s="610"/>
      <c r="X12" s="610"/>
      <c r="Y12" s="611"/>
      <c r="Z12" s="635">
        <v>1.1000000000000001</v>
      </c>
      <c r="AA12" s="635"/>
      <c r="AB12" s="635"/>
      <c r="AC12" s="635"/>
      <c r="AD12" s="636">
        <v>66213</v>
      </c>
      <c r="AE12" s="636"/>
      <c r="AF12" s="636"/>
      <c r="AG12" s="636"/>
      <c r="AH12" s="636"/>
      <c r="AI12" s="636"/>
      <c r="AJ12" s="636"/>
      <c r="AK12" s="636"/>
      <c r="AL12" s="612">
        <v>1.9</v>
      </c>
      <c r="AM12" s="613"/>
      <c r="AN12" s="613"/>
      <c r="AO12" s="637"/>
      <c r="AP12" s="606" t="s">
        <v>253</v>
      </c>
      <c r="AQ12" s="607"/>
      <c r="AR12" s="607"/>
      <c r="AS12" s="607"/>
      <c r="AT12" s="607"/>
      <c r="AU12" s="607"/>
      <c r="AV12" s="607"/>
      <c r="AW12" s="607"/>
      <c r="AX12" s="607"/>
      <c r="AY12" s="607"/>
      <c r="AZ12" s="607"/>
      <c r="BA12" s="607"/>
      <c r="BB12" s="607"/>
      <c r="BC12" s="607"/>
      <c r="BD12" s="607"/>
      <c r="BE12" s="607"/>
      <c r="BF12" s="608"/>
      <c r="BG12" s="609">
        <v>988361</v>
      </c>
      <c r="BH12" s="610"/>
      <c r="BI12" s="610"/>
      <c r="BJ12" s="610"/>
      <c r="BK12" s="610"/>
      <c r="BL12" s="610"/>
      <c r="BM12" s="610"/>
      <c r="BN12" s="611"/>
      <c r="BO12" s="635">
        <v>56.2</v>
      </c>
      <c r="BP12" s="635"/>
      <c r="BQ12" s="635"/>
      <c r="BR12" s="635"/>
      <c r="BS12" s="636" t="s">
        <v>126</v>
      </c>
      <c r="BT12" s="636"/>
      <c r="BU12" s="636"/>
      <c r="BV12" s="636"/>
      <c r="BW12" s="636"/>
      <c r="BX12" s="636"/>
      <c r="BY12" s="636"/>
      <c r="BZ12" s="636"/>
      <c r="CA12" s="636"/>
      <c r="CB12" s="681"/>
      <c r="CD12" s="606" t="s">
        <v>254</v>
      </c>
      <c r="CE12" s="607"/>
      <c r="CF12" s="607"/>
      <c r="CG12" s="607"/>
      <c r="CH12" s="607"/>
      <c r="CI12" s="607"/>
      <c r="CJ12" s="607"/>
      <c r="CK12" s="607"/>
      <c r="CL12" s="607"/>
      <c r="CM12" s="607"/>
      <c r="CN12" s="607"/>
      <c r="CO12" s="607"/>
      <c r="CP12" s="607"/>
      <c r="CQ12" s="608"/>
      <c r="CR12" s="609">
        <v>33642</v>
      </c>
      <c r="CS12" s="610"/>
      <c r="CT12" s="610"/>
      <c r="CU12" s="610"/>
      <c r="CV12" s="610"/>
      <c r="CW12" s="610"/>
      <c r="CX12" s="610"/>
      <c r="CY12" s="611"/>
      <c r="CZ12" s="635">
        <v>0.6</v>
      </c>
      <c r="DA12" s="635"/>
      <c r="DB12" s="635"/>
      <c r="DC12" s="635"/>
      <c r="DD12" s="615" t="s">
        <v>126</v>
      </c>
      <c r="DE12" s="610"/>
      <c r="DF12" s="610"/>
      <c r="DG12" s="610"/>
      <c r="DH12" s="610"/>
      <c r="DI12" s="610"/>
      <c r="DJ12" s="610"/>
      <c r="DK12" s="610"/>
      <c r="DL12" s="610"/>
      <c r="DM12" s="610"/>
      <c r="DN12" s="610"/>
      <c r="DO12" s="610"/>
      <c r="DP12" s="611"/>
      <c r="DQ12" s="615">
        <v>31143</v>
      </c>
      <c r="DR12" s="610"/>
      <c r="DS12" s="610"/>
      <c r="DT12" s="610"/>
      <c r="DU12" s="610"/>
      <c r="DV12" s="610"/>
      <c r="DW12" s="610"/>
      <c r="DX12" s="610"/>
      <c r="DY12" s="610"/>
      <c r="DZ12" s="610"/>
      <c r="EA12" s="610"/>
      <c r="EB12" s="610"/>
      <c r="EC12" s="645"/>
    </row>
    <row r="13" spans="2:143" ht="11.25" customHeight="1" x14ac:dyDescent="0.15">
      <c r="B13" s="606" t="s">
        <v>255</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126</v>
      </c>
      <c r="AA13" s="635"/>
      <c r="AB13" s="635"/>
      <c r="AC13" s="635"/>
      <c r="AD13" s="636" t="s">
        <v>126</v>
      </c>
      <c r="AE13" s="636"/>
      <c r="AF13" s="636"/>
      <c r="AG13" s="636"/>
      <c r="AH13" s="636"/>
      <c r="AI13" s="636"/>
      <c r="AJ13" s="636"/>
      <c r="AK13" s="636"/>
      <c r="AL13" s="612" t="s">
        <v>126</v>
      </c>
      <c r="AM13" s="613"/>
      <c r="AN13" s="613"/>
      <c r="AO13" s="637"/>
      <c r="AP13" s="606" t="s">
        <v>256</v>
      </c>
      <c r="AQ13" s="607"/>
      <c r="AR13" s="607"/>
      <c r="AS13" s="607"/>
      <c r="AT13" s="607"/>
      <c r="AU13" s="607"/>
      <c r="AV13" s="607"/>
      <c r="AW13" s="607"/>
      <c r="AX13" s="607"/>
      <c r="AY13" s="607"/>
      <c r="AZ13" s="607"/>
      <c r="BA13" s="607"/>
      <c r="BB13" s="607"/>
      <c r="BC13" s="607"/>
      <c r="BD13" s="607"/>
      <c r="BE13" s="607"/>
      <c r="BF13" s="608"/>
      <c r="BG13" s="609">
        <v>988361</v>
      </c>
      <c r="BH13" s="610"/>
      <c r="BI13" s="610"/>
      <c r="BJ13" s="610"/>
      <c r="BK13" s="610"/>
      <c r="BL13" s="610"/>
      <c r="BM13" s="610"/>
      <c r="BN13" s="611"/>
      <c r="BO13" s="635">
        <v>56.2</v>
      </c>
      <c r="BP13" s="635"/>
      <c r="BQ13" s="635"/>
      <c r="BR13" s="635"/>
      <c r="BS13" s="636" t="s">
        <v>126</v>
      </c>
      <c r="BT13" s="636"/>
      <c r="BU13" s="636"/>
      <c r="BV13" s="636"/>
      <c r="BW13" s="636"/>
      <c r="BX13" s="636"/>
      <c r="BY13" s="636"/>
      <c r="BZ13" s="636"/>
      <c r="CA13" s="636"/>
      <c r="CB13" s="681"/>
      <c r="CD13" s="606" t="s">
        <v>257</v>
      </c>
      <c r="CE13" s="607"/>
      <c r="CF13" s="607"/>
      <c r="CG13" s="607"/>
      <c r="CH13" s="607"/>
      <c r="CI13" s="607"/>
      <c r="CJ13" s="607"/>
      <c r="CK13" s="607"/>
      <c r="CL13" s="607"/>
      <c r="CM13" s="607"/>
      <c r="CN13" s="607"/>
      <c r="CO13" s="607"/>
      <c r="CP13" s="607"/>
      <c r="CQ13" s="608"/>
      <c r="CR13" s="609">
        <v>558144</v>
      </c>
      <c r="CS13" s="610"/>
      <c r="CT13" s="610"/>
      <c r="CU13" s="610"/>
      <c r="CV13" s="610"/>
      <c r="CW13" s="610"/>
      <c r="CX13" s="610"/>
      <c r="CY13" s="611"/>
      <c r="CZ13" s="635">
        <v>10.1</v>
      </c>
      <c r="DA13" s="635"/>
      <c r="DB13" s="635"/>
      <c r="DC13" s="635"/>
      <c r="DD13" s="615">
        <v>114585</v>
      </c>
      <c r="DE13" s="610"/>
      <c r="DF13" s="610"/>
      <c r="DG13" s="610"/>
      <c r="DH13" s="610"/>
      <c r="DI13" s="610"/>
      <c r="DJ13" s="610"/>
      <c r="DK13" s="610"/>
      <c r="DL13" s="610"/>
      <c r="DM13" s="610"/>
      <c r="DN13" s="610"/>
      <c r="DO13" s="610"/>
      <c r="DP13" s="611"/>
      <c r="DQ13" s="615">
        <v>499575</v>
      </c>
      <c r="DR13" s="610"/>
      <c r="DS13" s="610"/>
      <c r="DT13" s="610"/>
      <c r="DU13" s="610"/>
      <c r="DV13" s="610"/>
      <c r="DW13" s="610"/>
      <c r="DX13" s="610"/>
      <c r="DY13" s="610"/>
      <c r="DZ13" s="610"/>
      <c r="EA13" s="610"/>
      <c r="EB13" s="610"/>
      <c r="EC13" s="645"/>
    </row>
    <row r="14" spans="2:143" ht="11.25" customHeight="1" x14ac:dyDescent="0.15">
      <c r="B14" s="606" t="s">
        <v>258</v>
      </c>
      <c r="C14" s="607"/>
      <c r="D14" s="607"/>
      <c r="E14" s="607"/>
      <c r="F14" s="607"/>
      <c r="G14" s="607"/>
      <c r="H14" s="607"/>
      <c r="I14" s="607"/>
      <c r="J14" s="607"/>
      <c r="K14" s="607"/>
      <c r="L14" s="607"/>
      <c r="M14" s="607"/>
      <c r="N14" s="607"/>
      <c r="O14" s="607"/>
      <c r="P14" s="607"/>
      <c r="Q14" s="608"/>
      <c r="R14" s="609">
        <v>5</v>
      </c>
      <c r="S14" s="610"/>
      <c r="T14" s="610"/>
      <c r="U14" s="610"/>
      <c r="V14" s="610"/>
      <c r="W14" s="610"/>
      <c r="X14" s="610"/>
      <c r="Y14" s="611"/>
      <c r="Z14" s="635">
        <v>0</v>
      </c>
      <c r="AA14" s="635"/>
      <c r="AB14" s="635"/>
      <c r="AC14" s="635"/>
      <c r="AD14" s="636">
        <v>5</v>
      </c>
      <c r="AE14" s="636"/>
      <c r="AF14" s="636"/>
      <c r="AG14" s="636"/>
      <c r="AH14" s="636"/>
      <c r="AI14" s="636"/>
      <c r="AJ14" s="636"/>
      <c r="AK14" s="636"/>
      <c r="AL14" s="612">
        <v>0</v>
      </c>
      <c r="AM14" s="613"/>
      <c r="AN14" s="613"/>
      <c r="AO14" s="637"/>
      <c r="AP14" s="606" t="s">
        <v>259</v>
      </c>
      <c r="AQ14" s="607"/>
      <c r="AR14" s="607"/>
      <c r="AS14" s="607"/>
      <c r="AT14" s="607"/>
      <c r="AU14" s="607"/>
      <c r="AV14" s="607"/>
      <c r="AW14" s="607"/>
      <c r="AX14" s="607"/>
      <c r="AY14" s="607"/>
      <c r="AZ14" s="607"/>
      <c r="BA14" s="607"/>
      <c r="BB14" s="607"/>
      <c r="BC14" s="607"/>
      <c r="BD14" s="607"/>
      <c r="BE14" s="607"/>
      <c r="BF14" s="608"/>
      <c r="BG14" s="609">
        <v>46485</v>
      </c>
      <c r="BH14" s="610"/>
      <c r="BI14" s="610"/>
      <c r="BJ14" s="610"/>
      <c r="BK14" s="610"/>
      <c r="BL14" s="610"/>
      <c r="BM14" s="610"/>
      <c r="BN14" s="611"/>
      <c r="BO14" s="635">
        <v>2.6</v>
      </c>
      <c r="BP14" s="635"/>
      <c r="BQ14" s="635"/>
      <c r="BR14" s="635"/>
      <c r="BS14" s="636" t="s">
        <v>126</v>
      </c>
      <c r="BT14" s="636"/>
      <c r="BU14" s="636"/>
      <c r="BV14" s="636"/>
      <c r="BW14" s="636"/>
      <c r="BX14" s="636"/>
      <c r="BY14" s="636"/>
      <c r="BZ14" s="636"/>
      <c r="CA14" s="636"/>
      <c r="CB14" s="681"/>
      <c r="CD14" s="606" t="s">
        <v>260</v>
      </c>
      <c r="CE14" s="607"/>
      <c r="CF14" s="607"/>
      <c r="CG14" s="607"/>
      <c r="CH14" s="607"/>
      <c r="CI14" s="607"/>
      <c r="CJ14" s="607"/>
      <c r="CK14" s="607"/>
      <c r="CL14" s="607"/>
      <c r="CM14" s="607"/>
      <c r="CN14" s="607"/>
      <c r="CO14" s="607"/>
      <c r="CP14" s="607"/>
      <c r="CQ14" s="608"/>
      <c r="CR14" s="609">
        <v>251511</v>
      </c>
      <c r="CS14" s="610"/>
      <c r="CT14" s="610"/>
      <c r="CU14" s="610"/>
      <c r="CV14" s="610"/>
      <c r="CW14" s="610"/>
      <c r="CX14" s="610"/>
      <c r="CY14" s="611"/>
      <c r="CZ14" s="635">
        <v>4.5</v>
      </c>
      <c r="DA14" s="635"/>
      <c r="DB14" s="635"/>
      <c r="DC14" s="635"/>
      <c r="DD14" s="615">
        <v>6956</v>
      </c>
      <c r="DE14" s="610"/>
      <c r="DF14" s="610"/>
      <c r="DG14" s="610"/>
      <c r="DH14" s="610"/>
      <c r="DI14" s="610"/>
      <c r="DJ14" s="610"/>
      <c r="DK14" s="610"/>
      <c r="DL14" s="610"/>
      <c r="DM14" s="610"/>
      <c r="DN14" s="610"/>
      <c r="DO14" s="610"/>
      <c r="DP14" s="611"/>
      <c r="DQ14" s="615">
        <v>248568</v>
      </c>
      <c r="DR14" s="610"/>
      <c r="DS14" s="610"/>
      <c r="DT14" s="610"/>
      <c r="DU14" s="610"/>
      <c r="DV14" s="610"/>
      <c r="DW14" s="610"/>
      <c r="DX14" s="610"/>
      <c r="DY14" s="610"/>
      <c r="DZ14" s="610"/>
      <c r="EA14" s="610"/>
      <c r="EB14" s="610"/>
      <c r="EC14" s="645"/>
    </row>
    <row r="15" spans="2:143" ht="11.25" customHeight="1" x14ac:dyDescent="0.15">
      <c r="B15" s="606" t="s">
        <v>261</v>
      </c>
      <c r="C15" s="607"/>
      <c r="D15" s="607"/>
      <c r="E15" s="607"/>
      <c r="F15" s="607"/>
      <c r="G15" s="607"/>
      <c r="H15" s="607"/>
      <c r="I15" s="607"/>
      <c r="J15" s="607"/>
      <c r="K15" s="607"/>
      <c r="L15" s="607"/>
      <c r="M15" s="607"/>
      <c r="N15" s="607"/>
      <c r="O15" s="607"/>
      <c r="P15" s="607"/>
      <c r="Q15" s="608"/>
      <c r="R15" s="609" t="s">
        <v>126</v>
      </c>
      <c r="S15" s="610"/>
      <c r="T15" s="610"/>
      <c r="U15" s="610"/>
      <c r="V15" s="610"/>
      <c r="W15" s="610"/>
      <c r="X15" s="610"/>
      <c r="Y15" s="611"/>
      <c r="Z15" s="635" t="s">
        <v>126</v>
      </c>
      <c r="AA15" s="635"/>
      <c r="AB15" s="635"/>
      <c r="AC15" s="635"/>
      <c r="AD15" s="636" t="s">
        <v>126</v>
      </c>
      <c r="AE15" s="636"/>
      <c r="AF15" s="636"/>
      <c r="AG15" s="636"/>
      <c r="AH15" s="636"/>
      <c r="AI15" s="636"/>
      <c r="AJ15" s="636"/>
      <c r="AK15" s="636"/>
      <c r="AL15" s="612" t="s">
        <v>126</v>
      </c>
      <c r="AM15" s="613"/>
      <c r="AN15" s="613"/>
      <c r="AO15" s="637"/>
      <c r="AP15" s="606" t="s">
        <v>262</v>
      </c>
      <c r="AQ15" s="607"/>
      <c r="AR15" s="607"/>
      <c r="AS15" s="607"/>
      <c r="AT15" s="607"/>
      <c r="AU15" s="607"/>
      <c r="AV15" s="607"/>
      <c r="AW15" s="607"/>
      <c r="AX15" s="607"/>
      <c r="AY15" s="607"/>
      <c r="AZ15" s="607"/>
      <c r="BA15" s="607"/>
      <c r="BB15" s="607"/>
      <c r="BC15" s="607"/>
      <c r="BD15" s="607"/>
      <c r="BE15" s="607"/>
      <c r="BF15" s="608"/>
      <c r="BG15" s="609">
        <v>82130</v>
      </c>
      <c r="BH15" s="610"/>
      <c r="BI15" s="610"/>
      <c r="BJ15" s="610"/>
      <c r="BK15" s="610"/>
      <c r="BL15" s="610"/>
      <c r="BM15" s="610"/>
      <c r="BN15" s="611"/>
      <c r="BO15" s="635">
        <v>4.7</v>
      </c>
      <c r="BP15" s="635"/>
      <c r="BQ15" s="635"/>
      <c r="BR15" s="635"/>
      <c r="BS15" s="636" t="s">
        <v>126</v>
      </c>
      <c r="BT15" s="636"/>
      <c r="BU15" s="636"/>
      <c r="BV15" s="636"/>
      <c r="BW15" s="636"/>
      <c r="BX15" s="636"/>
      <c r="BY15" s="636"/>
      <c r="BZ15" s="636"/>
      <c r="CA15" s="636"/>
      <c r="CB15" s="681"/>
      <c r="CD15" s="606" t="s">
        <v>263</v>
      </c>
      <c r="CE15" s="607"/>
      <c r="CF15" s="607"/>
      <c r="CG15" s="607"/>
      <c r="CH15" s="607"/>
      <c r="CI15" s="607"/>
      <c r="CJ15" s="607"/>
      <c r="CK15" s="607"/>
      <c r="CL15" s="607"/>
      <c r="CM15" s="607"/>
      <c r="CN15" s="607"/>
      <c r="CO15" s="607"/>
      <c r="CP15" s="607"/>
      <c r="CQ15" s="608"/>
      <c r="CR15" s="609">
        <v>405557</v>
      </c>
      <c r="CS15" s="610"/>
      <c r="CT15" s="610"/>
      <c r="CU15" s="610"/>
      <c r="CV15" s="610"/>
      <c r="CW15" s="610"/>
      <c r="CX15" s="610"/>
      <c r="CY15" s="611"/>
      <c r="CZ15" s="635">
        <v>7.3</v>
      </c>
      <c r="DA15" s="635"/>
      <c r="DB15" s="635"/>
      <c r="DC15" s="635"/>
      <c r="DD15" s="615">
        <v>37739</v>
      </c>
      <c r="DE15" s="610"/>
      <c r="DF15" s="610"/>
      <c r="DG15" s="610"/>
      <c r="DH15" s="610"/>
      <c r="DI15" s="610"/>
      <c r="DJ15" s="610"/>
      <c r="DK15" s="610"/>
      <c r="DL15" s="610"/>
      <c r="DM15" s="610"/>
      <c r="DN15" s="610"/>
      <c r="DO15" s="610"/>
      <c r="DP15" s="611"/>
      <c r="DQ15" s="615">
        <v>395644</v>
      </c>
      <c r="DR15" s="610"/>
      <c r="DS15" s="610"/>
      <c r="DT15" s="610"/>
      <c r="DU15" s="610"/>
      <c r="DV15" s="610"/>
      <c r="DW15" s="610"/>
      <c r="DX15" s="610"/>
      <c r="DY15" s="610"/>
      <c r="DZ15" s="610"/>
      <c r="EA15" s="610"/>
      <c r="EB15" s="610"/>
      <c r="EC15" s="645"/>
    </row>
    <row r="16" spans="2:143" ht="11.25" customHeight="1" x14ac:dyDescent="0.15">
      <c r="B16" s="606" t="s">
        <v>264</v>
      </c>
      <c r="C16" s="607"/>
      <c r="D16" s="607"/>
      <c r="E16" s="607"/>
      <c r="F16" s="607"/>
      <c r="G16" s="607"/>
      <c r="H16" s="607"/>
      <c r="I16" s="607"/>
      <c r="J16" s="607"/>
      <c r="K16" s="607"/>
      <c r="L16" s="607"/>
      <c r="M16" s="607"/>
      <c r="N16" s="607"/>
      <c r="O16" s="607"/>
      <c r="P16" s="607"/>
      <c r="Q16" s="608"/>
      <c r="R16" s="609">
        <v>11238</v>
      </c>
      <c r="S16" s="610"/>
      <c r="T16" s="610"/>
      <c r="U16" s="610"/>
      <c r="V16" s="610"/>
      <c r="W16" s="610"/>
      <c r="X16" s="610"/>
      <c r="Y16" s="611"/>
      <c r="Z16" s="635">
        <v>0.2</v>
      </c>
      <c r="AA16" s="635"/>
      <c r="AB16" s="635"/>
      <c r="AC16" s="635"/>
      <c r="AD16" s="636">
        <v>11238</v>
      </c>
      <c r="AE16" s="636"/>
      <c r="AF16" s="636"/>
      <c r="AG16" s="636"/>
      <c r="AH16" s="636"/>
      <c r="AI16" s="636"/>
      <c r="AJ16" s="636"/>
      <c r="AK16" s="636"/>
      <c r="AL16" s="612">
        <v>0.3</v>
      </c>
      <c r="AM16" s="613"/>
      <c r="AN16" s="613"/>
      <c r="AO16" s="637"/>
      <c r="AP16" s="606" t="s">
        <v>265</v>
      </c>
      <c r="AQ16" s="607"/>
      <c r="AR16" s="607"/>
      <c r="AS16" s="607"/>
      <c r="AT16" s="607"/>
      <c r="AU16" s="607"/>
      <c r="AV16" s="607"/>
      <c r="AW16" s="607"/>
      <c r="AX16" s="607"/>
      <c r="AY16" s="607"/>
      <c r="AZ16" s="607"/>
      <c r="BA16" s="607"/>
      <c r="BB16" s="607"/>
      <c r="BC16" s="607"/>
      <c r="BD16" s="607"/>
      <c r="BE16" s="607"/>
      <c r="BF16" s="608"/>
      <c r="BG16" s="609" t="s">
        <v>126</v>
      </c>
      <c r="BH16" s="610"/>
      <c r="BI16" s="610"/>
      <c r="BJ16" s="610"/>
      <c r="BK16" s="610"/>
      <c r="BL16" s="610"/>
      <c r="BM16" s="610"/>
      <c r="BN16" s="611"/>
      <c r="BO16" s="635" t="s">
        <v>126</v>
      </c>
      <c r="BP16" s="635"/>
      <c r="BQ16" s="635"/>
      <c r="BR16" s="635"/>
      <c r="BS16" s="636" t="s">
        <v>126</v>
      </c>
      <c r="BT16" s="636"/>
      <c r="BU16" s="636"/>
      <c r="BV16" s="636"/>
      <c r="BW16" s="636"/>
      <c r="BX16" s="636"/>
      <c r="BY16" s="636"/>
      <c r="BZ16" s="636"/>
      <c r="CA16" s="636"/>
      <c r="CB16" s="681"/>
      <c r="CD16" s="606" t="s">
        <v>266</v>
      </c>
      <c r="CE16" s="607"/>
      <c r="CF16" s="607"/>
      <c r="CG16" s="607"/>
      <c r="CH16" s="607"/>
      <c r="CI16" s="607"/>
      <c r="CJ16" s="607"/>
      <c r="CK16" s="607"/>
      <c r="CL16" s="607"/>
      <c r="CM16" s="607"/>
      <c r="CN16" s="607"/>
      <c r="CO16" s="607"/>
      <c r="CP16" s="607"/>
      <c r="CQ16" s="608"/>
      <c r="CR16" s="609">
        <v>22286</v>
      </c>
      <c r="CS16" s="610"/>
      <c r="CT16" s="610"/>
      <c r="CU16" s="610"/>
      <c r="CV16" s="610"/>
      <c r="CW16" s="610"/>
      <c r="CX16" s="610"/>
      <c r="CY16" s="611"/>
      <c r="CZ16" s="635">
        <v>0.4</v>
      </c>
      <c r="DA16" s="635"/>
      <c r="DB16" s="635"/>
      <c r="DC16" s="635"/>
      <c r="DD16" s="615" t="s">
        <v>126</v>
      </c>
      <c r="DE16" s="610"/>
      <c r="DF16" s="610"/>
      <c r="DG16" s="610"/>
      <c r="DH16" s="610"/>
      <c r="DI16" s="610"/>
      <c r="DJ16" s="610"/>
      <c r="DK16" s="610"/>
      <c r="DL16" s="610"/>
      <c r="DM16" s="610"/>
      <c r="DN16" s="610"/>
      <c r="DO16" s="610"/>
      <c r="DP16" s="611"/>
      <c r="DQ16" s="615">
        <v>1</v>
      </c>
      <c r="DR16" s="610"/>
      <c r="DS16" s="610"/>
      <c r="DT16" s="610"/>
      <c r="DU16" s="610"/>
      <c r="DV16" s="610"/>
      <c r="DW16" s="610"/>
      <c r="DX16" s="610"/>
      <c r="DY16" s="610"/>
      <c r="DZ16" s="610"/>
      <c r="EA16" s="610"/>
      <c r="EB16" s="610"/>
      <c r="EC16" s="645"/>
    </row>
    <row r="17" spans="2:133" ht="11.25" customHeight="1" x14ac:dyDescent="0.15">
      <c r="B17" s="606" t="s">
        <v>267</v>
      </c>
      <c r="C17" s="607"/>
      <c r="D17" s="607"/>
      <c r="E17" s="607"/>
      <c r="F17" s="607"/>
      <c r="G17" s="607"/>
      <c r="H17" s="607"/>
      <c r="I17" s="607"/>
      <c r="J17" s="607"/>
      <c r="K17" s="607"/>
      <c r="L17" s="607"/>
      <c r="M17" s="607"/>
      <c r="N17" s="607"/>
      <c r="O17" s="607"/>
      <c r="P17" s="607"/>
      <c r="Q17" s="608"/>
      <c r="R17" s="609">
        <v>34851</v>
      </c>
      <c r="S17" s="610"/>
      <c r="T17" s="610"/>
      <c r="U17" s="610"/>
      <c r="V17" s="610"/>
      <c r="W17" s="610"/>
      <c r="X17" s="610"/>
      <c r="Y17" s="611"/>
      <c r="Z17" s="635">
        <v>0.6</v>
      </c>
      <c r="AA17" s="635"/>
      <c r="AB17" s="635"/>
      <c r="AC17" s="635"/>
      <c r="AD17" s="636">
        <v>34851</v>
      </c>
      <c r="AE17" s="636"/>
      <c r="AF17" s="636"/>
      <c r="AG17" s="636"/>
      <c r="AH17" s="636"/>
      <c r="AI17" s="636"/>
      <c r="AJ17" s="636"/>
      <c r="AK17" s="636"/>
      <c r="AL17" s="612">
        <v>1</v>
      </c>
      <c r="AM17" s="613"/>
      <c r="AN17" s="613"/>
      <c r="AO17" s="637"/>
      <c r="AP17" s="606" t="s">
        <v>268</v>
      </c>
      <c r="AQ17" s="607"/>
      <c r="AR17" s="607"/>
      <c r="AS17" s="607"/>
      <c r="AT17" s="607"/>
      <c r="AU17" s="607"/>
      <c r="AV17" s="607"/>
      <c r="AW17" s="607"/>
      <c r="AX17" s="607"/>
      <c r="AY17" s="607"/>
      <c r="AZ17" s="607"/>
      <c r="BA17" s="607"/>
      <c r="BB17" s="607"/>
      <c r="BC17" s="607"/>
      <c r="BD17" s="607"/>
      <c r="BE17" s="607"/>
      <c r="BF17" s="608"/>
      <c r="BG17" s="609" t="s">
        <v>126</v>
      </c>
      <c r="BH17" s="610"/>
      <c r="BI17" s="610"/>
      <c r="BJ17" s="610"/>
      <c r="BK17" s="610"/>
      <c r="BL17" s="610"/>
      <c r="BM17" s="610"/>
      <c r="BN17" s="611"/>
      <c r="BO17" s="635" t="s">
        <v>126</v>
      </c>
      <c r="BP17" s="635"/>
      <c r="BQ17" s="635"/>
      <c r="BR17" s="635"/>
      <c r="BS17" s="636" t="s">
        <v>126</v>
      </c>
      <c r="BT17" s="636"/>
      <c r="BU17" s="636"/>
      <c r="BV17" s="636"/>
      <c r="BW17" s="636"/>
      <c r="BX17" s="636"/>
      <c r="BY17" s="636"/>
      <c r="BZ17" s="636"/>
      <c r="CA17" s="636"/>
      <c r="CB17" s="681"/>
      <c r="CD17" s="606" t="s">
        <v>269</v>
      </c>
      <c r="CE17" s="607"/>
      <c r="CF17" s="607"/>
      <c r="CG17" s="607"/>
      <c r="CH17" s="607"/>
      <c r="CI17" s="607"/>
      <c r="CJ17" s="607"/>
      <c r="CK17" s="607"/>
      <c r="CL17" s="607"/>
      <c r="CM17" s="607"/>
      <c r="CN17" s="607"/>
      <c r="CO17" s="607"/>
      <c r="CP17" s="607"/>
      <c r="CQ17" s="608"/>
      <c r="CR17" s="609">
        <v>442046</v>
      </c>
      <c r="CS17" s="610"/>
      <c r="CT17" s="610"/>
      <c r="CU17" s="610"/>
      <c r="CV17" s="610"/>
      <c r="CW17" s="610"/>
      <c r="CX17" s="610"/>
      <c r="CY17" s="611"/>
      <c r="CZ17" s="635">
        <v>8</v>
      </c>
      <c r="DA17" s="635"/>
      <c r="DB17" s="635"/>
      <c r="DC17" s="635"/>
      <c r="DD17" s="615" t="s">
        <v>126</v>
      </c>
      <c r="DE17" s="610"/>
      <c r="DF17" s="610"/>
      <c r="DG17" s="610"/>
      <c r="DH17" s="610"/>
      <c r="DI17" s="610"/>
      <c r="DJ17" s="610"/>
      <c r="DK17" s="610"/>
      <c r="DL17" s="610"/>
      <c r="DM17" s="610"/>
      <c r="DN17" s="610"/>
      <c r="DO17" s="610"/>
      <c r="DP17" s="611"/>
      <c r="DQ17" s="615">
        <v>442046</v>
      </c>
      <c r="DR17" s="610"/>
      <c r="DS17" s="610"/>
      <c r="DT17" s="610"/>
      <c r="DU17" s="610"/>
      <c r="DV17" s="610"/>
      <c r="DW17" s="610"/>
      <c r="DX17" s="610"/>
      <c r="DY17" s="610"/>
      <c r="DZ17" s="610"/>
      <c r="EA17" s="610"/>
      <c r="EB17" s="610"/>
      <c r="EC17" s="645"/>
    </row>
    <row r="18" spans="2:133" ht="11.25" customHeight="1" x14ac:dyDescent="0.15">
      <c r="B18" s="606" t="s">
        <v>270</v>
      </c>
      <c r="C18" s="607"/>
      <c r="D18" s="607"/>
      <c r="E18" s="607"/>
      <c r="F18" s="607"/>
      <c r="G18" s="607"/>
      <c r="H18" s="607"/>
      <c r="I18" s="607"/>
      <c r="J18" s="607"/>
      <c r="K18" s="607"/>
      <c r="L18" s="607"/>
      <c r="M18" s="607"/>
      <c r="N18" s="607"/>
      <c r="O18" s="607"/>
      <c r="P18" s="607"/>
      <c r="Q18" s="608"/>
      <c r="R18" s="609">
        <v>75765</v>
      </c>
      <c r="S18" s="610"/>
      <c r="T18" s="610"/>
      <c r="U18" s="610"/>
      <c r="V18" s="610"/>
      <c r="W18" s="610"/>
      <c r="X18" s="610"/>
      <c r="Y18" s="611"/>
      <c r="Z18" s="635">
        <v>1.2</v>
      </c>
      <c r="AA18" s="635"/>
      <c r="AB18" s="635"/>
      <c r="AC18" s="635"/>
      <c r="AD18" s="636">
        <v>75765</v>
      </c>
      <c r="AE18" s="636"/>
      <c r="AF18" s="636"/>
      <c r="AG18" s="636"/>
      <c r="AH18" s="636"/>
      <c r="AI18" s="636"/>
      <c r="AJ18" s="636"/>
      <c r="AK18" s="636"/>
      <c r="AL18" s="612">
        <v>2.2000000476837158</v>
      </c>
      <c r="AM18" s="613"/>
      <c r="AN18" s="613"/>
      <c r="AO18" s="637"/>
      <c r="AP18" s="606" t="s">
        <v>271</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126</v>
      </c>
      <c r="BP18" s="635"/>
      <c r="BQ18" s="635"/>
      <c r="BR18" s="635"/>
      <c r="BS18" s="636" t="s">
        <v>126</v>
      </c>
      <c r="BT18" s="636"/>
      <c r="BU18" s="636"/>
      <c r="BV18" s="636"/>
      <c r="BW18" s="636"/>
      <c r="BX18" s="636"/>
      <c r="BY18" s="636"/>
      <c r="BZ18" s="636"/>
      <c r="CA18" s="636"/>
      <c r="CB18" s="681"/>
      <c r="CD18" s="606" t="s">
        <v>272</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126</v>
      </c>
      <c r="DA18" s="635"/>
      <c r="DB18" s="635"/>
      <c r="DC18" s="635"/>
      <c r="DD18" s="615" t="s">
        <v>126</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15">
      <c r="B19" s="606" t="s">
        <v>273</v>
      </c>
      <c r="C19" s="607"/>
      <c r="D19" s="607"/>
      <c r="E19" s="607"/>
      <c r="F19" s="607"/>
      <c r="G19" s="607"/>
      <c r="H19" s="607"/>
      <c r="I19" s="607"/>
      <c r="J19" s="607"/>
      <c r="K19" s="607"/>
      <c r="L19" s="607"/>
      <c r="M19" s="607"/>
      <c r="N19" s="607"/>
      <c r="O19" s="607"/>
      <c r="P19" s="607"/>
      <c r="Q19" s="608"/>
      <c r="R19" s="609">
        <v>9198</v>
      </c>
      <c r="S19" s="610"/>
      <c r="T19" s="610"/>
      <c r="U19" s="610"/>
      <c r="V19" s="610"/>
      <c r="W19" s="610"/>
      <c r="X19" s="610"/>
      <c r="Y19" s="611"/>
      <c r="Z19" s="635">
        <v>0.1</v>
      </c>
      <c r="AA19" s="635"/>
      <c r="AB19" s="635"/>
      <c r="AC19" s="635"/>
      <c r="AD19" s="636">
        <v>9198</v>
      </c>
      <c r="AE19" s="636"/>
      <c r="AF19" s="636"/>
      <c r="AG19" s="636"/>
      <c r="AH19" s="636"/>
      <c r="AI19" s="636"/>
      <c r="AJ19" s="636"/>
      <c r="AK19" s="636"/>
      <c r="AL19" s="612">
        <v>0.3</v>
      </c>
      <c r="AM19" s="613"/>
      <c r="AN19" s="613"/>
      <c r="AO19" s="637"/>
      <c r="AP19" s="606" t="s">
        <v>274</v>
      </c>
      <c r="AQ19" s="607"/>
      <c r="AR19" s="607"/>
      <c r="AS19" s="607"/>
      <c r="AT19" s="607"/>
      <c r="AU19" s="607"/>
      <c r="AV19" s="607"/>
      <c r="AW19" s="607"/>
      <c r="AX19" s="607"/>
      <c r="AY19" s="607"/>
      <c r="AZ19" s="607"/>
      <c r="BA19" s="607"/>
      <c r="BB19" s="607"/>
      <c r="BC19" s="607"/>
      <c r="BD19" s="607"/>
      <c r="BE19" s="607"/>
      <c r="BF19" s="608"/>
      <c r="BG19" s="609" t="s">
        <v>126</v>
      </c>
      <c r="BH19" s="610"/>
      <c r="BI19" s="610"/>
      <c r="BJ19" s="610"/>
      <c r="BK19" s="610"/>
      <c r="BL19" s="610"/>
      <c r="BM19" s="610"/>
      <c r="BN19" s="611"/>
      <c r="BO19" s="635" t="s">
        <v>126</v>
      </c>
      <c r="BP19" s="635"/>
      <c r="BQ19" s="635"/>
      <c r="BR19" s="635"/>
      <c r="BS19" s="636" t="s">
        <v>126</v>
      </c>
      <c r="BT19" s="636"/>
      <c r="BU19" s="636"/>
      <c r="BV19" s="636"/>
      <c r="BW19" s="636"/>
      <c r="BX19" s="636"/>
      <c r="BY19" s="636"/>
      <c r="BZ19" s="636"/>
      <c r="CA19" s="636"/>
      <c r="CB19" s="681"/>
      <c r="CD19" s="606" t="s">
        <v>275</v>
      </c>
      <c r="CE19" s="607"/>
      <c r="CF19" s="607"/>
      <c r="CG19" s="607"/>
      <c r="CH19" s="607"/>
      <c r="CI19" s="607"/>
      <c r="CJ19" s="607"/>
      <c r="CK19" s="607"/>
      <c r="CL19" s="607"/>
      <c r="CM19" s="607"/>
      <c r="CN19" s="607"/>
      <c r="CO19" s="607"/>
      <c r="CP19" s="607"/>
      <c r="CQ19" s="608"/>
      <c r="CR19" s="609" t="s">
        <v>126</v>
      </c>
      <c r="CS19" s="610"/>
      <c r="CT19" s="610"/>
      <c r="CU19" s="610"/>
      <c r="CV19" s="610"/>
      <c r="CW19" s="610"/>
      <c r="CX19" s="610"/>
      <c r="CY19" s="611"/>
      <c r="CZ19" s="635" t="s">
        <v>126</v>
      </c>
      <c r="DA19" s="635"/>
      <c r="DB19" s="635"/>
      <c r="DC19" s="635"/>
      <c r="DD19" s="615" t="s">
        <v>126</v>
      </c>
      <c r="DE19" s="610"/>
      <c r="DF19" s="610"/>
      <c r="DG19" s="610"/>
      <c r="DH19" s="610"/>
      <c r="DI19" s="610"/>
      <c r="DJ19" s="610"/>
      <c r="DK19" s="610"/>
      <c r="DL19" s="610"/>
      <c r="DM19" s="610"/>
      <c r="DN19" s="610"/>
      <c r="DO19" s="610"/>
      <c r="DP19" s="611"/>
      <c r="DQ19" s="615" t="s">
        <v>126</v>
      </c>
      <c r="DR19" s="610"/>
      <c r="DS19" s="610"/>
      <c r="DT19" s="610"/>
      <c r="DU19" s="610"/>
      <c r="DV19" s="610"/>
      <c r="DW19" s="610"/>
      <c r="DX19" s="610"/>
      <c r="DY19" s="610"/>
      <c r="DZ19" s="610"/>
      <c r="EA19" s="610"/>
      <c r="EB19" s="610"/>
      <c r="EC19" s="645"/>
    </row>
    <row r="20" spans="2:133" ht="11.25" customHeight="1" x14ac:dyDescent="0.15">
      <c r="B20" s="606" t="s">
        <v>276</v>
      </c>
      <c r="C20" s="607"/>
      <c r="D20" s="607"/>
      <c r="E20" s="607"/>
      <c r="F20" s="607"/>
      <c r="G20" s="607"/>
      <c r="H20" s="607"/>
      <c r="I20" s="607"/>
      <c r="J20" s="607"/>
      <c r="K20" s="607"/>
      <c r="L20" s="607"/>
      <c r="M20" s="607"/>
      <c r="N20" s="607"/>
      <c r="O20" s="607"/>
      <c r="P20" s="607"/>
      <c r="Q20" s="608"/>
      <c r="R20" s="609">
        <v>3651</v>
      </c>
      <c r="S20" s="610"/>
      <c r="T20" s="610"/>
      <c r="U20" s="610"/>
      <c r="V20" s="610"/>
      <c r="W20" s="610"/>
      <c r="X20" s="610"/>
      <c r="Y20" s="611"/>
      <c r="Z20" s="635">
        <v>0.1</v>
      </c>
      <c r="AA20" s="635"/>
      <c r="AB20" s="635"/>
      <c r="AC20" s="635"/>
      <c r="AD20" s="636">
        <v>3651</v>
      </c>
      <c r="AE20" s="636"/>
      <c r="AF20" s="636"/>
      <c r="AG20" s="636"/>
      <c r="AH20" s="636"/>
      <c r="AI20" s="636"/>
      <c r="AJ20" s="636"/>
      <c r="AK20" s="636"/>
      <c r="AL20" s="612">
        <v>0.1</v>
      </c>
      <c r="AM20" s="613"/>
      <c r="AN20" s="613"/>
      <c r="AO20" s="637"/>
      <c r="AP20" s="606" t="s">
        <v>277</v>
      </c>
      <c r="AQ20" s="607"/>
      <c r="AR20" s="607"/>
      <c r="AS20" s="607"/>
      <c r="AT20" s="607"/>
      <c r="AU20" s="607"/>
      <c r="AV20" s="607"/>
      <c r="AW20" s="607"/>
      <c r="AX20" s="607"/>
      <c r="AY20" s="607"/>
      <c r="AZ20" s="607"/>
      <c r="BA20" s="607"/>
      <c r="BB20" s="607"/>
      <c r="BC20" s="607"/>
      <c r="BD20" s="607"/>
      <c r="BE20" s="607"/>
      <c r="BF20" s="608"/>
      <c r="BG20" s="609" t="s">
        <v>126</v>
      </c>
      <c r="BH20" s="610"/>
      <c r="BI20" s="610"/>
      <c r="BJ20" s="610"/>
      <c r="BK20" s="610"/>
      <c r="BL20" s="610"/>
      <c r="BM20" s="610"/>
      <c r="BN20" s="611"/>
      <c r="BO20" s="635" t="s">
        <v>126</v>
      </c>
      <c r="BP20" s="635"/>
      <c r="BQ20" s="635"/>
      <c r="BR20" s="635"/>
      <c r="BS20" s="636" t="s">
        <v>126</v>
      </c>
      <c r="BT20" s="636"/>
      <c r="BU20" s="636"/>
      <c r="BV20" s="636"/>
      <c r="BW20" s="636"/>
      <c r="BX20" s="636"/>
      <c r="BY20" s="636"/>
      <c r="BZ20" s="636"/>
      <c r="CA20" s="636"/>
      <c r="CB20" s="681"/>
      <c r="CD20" s="606" t="s">
        <v>278</v>
      </c>
      <c r="CE20" s="607"/>
      <c r="CF20" s="607"/>
      <c r="CG20" s="607"/>
      <c r="CH20" s="607"/>
      <c r="CI20" s="607"/>
      <c r="CJ20" s="607"/>
      <c r="CK20" s="607"/>
      <c r="CL20" s="607"/>
      <c r="CM20" s="607"/>
      <c r="CN20" s="607"/>
      <c r="CO20" s="607"/>
      <c r="CP20" s="607"/>
      <c r="CQ20" s="608"/>
      <c r="CR20" s="609">
        <v>5530222</v>
      </c>
      <c r="CS20" s="610"/>
      <c r="CT20" s="610"/>
      <c r="CU20" s="610"/>
      <c r="CV20" s="610"/>
      <c r="CW20" s="610"/>
      <c r="CX20" s="610"/>
      <c r="CY20" s="611"/>
      <c r="CZ20" s="635">
        <v>100</v>
      </c>
      <c r="DA20" s="635"/>
      <c r="DB20" s="635"/>
      <c r="DC20" s="635"/>
      <c r="DD20" s="615">
        <v>261422</v>
      </c>
      <c r="DE20" s="610"/>
      <c r="DF20" s="610"/>
      <c r="DG20" s="610"/>
      <c r="DH20" s="610"/>
      <c r="DI20" s="610"/>
      <c r="DJ20" s="610"/>
      <c r="DK20" s="610"/>
      <c r="DL20" s="610"/>
      <c r="DM20" s="610"/>
      <c r="DN20" s="610"/>
      <c r="DO20" s="610"/>
      <c r="DP20" s="611"/>
      <c r="DQ20" s="615">
        <v>4148544</v>
      </c>
      <c r="DR20" s="610"/>
      <c r="DS20" s="610"/>
      <c r="DT20" s="610"/>
      <c r="DU20" s="610"/>
      <c r="DV20" s="610"/>
      <c r="DW20" s="610"/>
      <c r="DX20" s="610"/>
      <c r="DY20" s="610"/>
      <c r="DZ20" s="610"/>
      <c r="EA20" s="610"/>
      <c r="EB20" s="610"/>
      <c r="EC20" s="645"/>
    </row>
    <row r="21" spans="2:133" ht="11.25" customHeight="1" x14ac:dyDescent="0.15">
      <c r="B21" s="606" t="s">
        <v>279</v>
      </c>
      <c r="C21" s="607"/>
      <c r="D21" s="607"/>
      <c r="E21" s="607"/>
      <c r="F21" s="607"/>
      <c r="G21" s="607"/>
      <c r="H21" s="607"/>
      <c r="I21" s="607"/>
      <c r="J21" s="607"/>
      <c r="K21" s="607"/>
      <c r="L21" s="607"/>
      <c r="M21" s="607"/>
      <c r="N21" s="607"/>
      <c r="O21" s="607"/>
      <c r="P21" s="607"/>
      <c r="Q21" s="608"/>
      <c r="R21" s="609">
        <v>1002</v>
      </c>
      <c r="S21" s="610"/>
      <c r="T21" s="610"/>
      <c r="U21" s="610"/>
      <c r="V21" s="610"/>
      <c r="W21" s="610"/>
      <c r="X21" s="610"/>
      <c r="Y21" s="611"/>
      <c r="Z21" s="635">
        <v>0</v>
      </c>
      <c r="AA21" s="635"/>
      <c r="AB21" s="635"/>
      <c r="AC21" s="635"/>
      <c r="AD21" s="636">
        <v>1002</v>
      </c>
      <c r="AE21" s="636"/>
      <c r="AF21" s="636"/>
      <c r="AG21" s="636"/>
      <c r="AH21" s="636"/>
      <c r="AI21" s="636"/>
      <c r="AJ21" s="636"/>
      <c r="AK21" s="636"/>
      <c r="AL21" s="612">
        <v>0</v>
      </c>
      <c r="AM21" s="613"/>
      <c r="AN21" s="613"/>
      <c r="AO21" s="637"/>
      <c r="AP21" s="606" t="s">
        <v>280</v>
      </c>
      <c r="AQ21" s="682"/>
      <c r="AR21" s="682"/>
      <c r="AS21" s="682"/>
      <c r="AT21" s="682"/>
      <c r="AU21" s="682"/>
      <c r="AV21" s="682"/>
      <c r="AW21" s="682"/>
      <c r="AX21" s="682"/>
      <c r="AY21" s="682"/>
      <c r="AZ21" s="682"/>
      <c r="BA21" s="682"/>
      <c r="BB21" s="682"/>
      <c r="BC21" s="682"/>
      <c r="BD21" s="682"/>
      <c r="BE21" s="682"/>
      <c r="BF21" s="683"/>
      <c r="BG21" s="609" t="s">
        <v>126</v>
      </c>
      <c r="BH21" s="610"/>
      <c r="BI21" s="610"/>
      <c r="BJ21" s="610"/>
      <c r="BK21" s="610"/>
      <c r="BL21" s="610"/>
      <c r="BM21" s="610"/>
      <c r="BN21" s="611"/>
      <c r="BO21" s="635" t="s">
        <v>126</v>
      </c>
      <c r="BP21" s="635"/>
      <c r="BQ21" s="635"/>
      <c r="BR21" s="635"/>
      <c r="BS21" s="636" t="s">
        <v>126</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281</v>
      </c>
      <c r="C22" s="667"/>
      <c r="D22" s="667"/>
      <c r="E22" s="667"/>
      <c r="F22" s="667"/>
      <c r="G22" s="667"/>
      <c r="H22" s="667"/>
      <c r="I22" s="667"/>
      <c r="J22" s="667"/>
      <c r="K22" s="667"/>
      <c r="L22" s="667"/>
      <c r="M22" s="667"/>
      <c r="N22" s="667"/>
      <c r="O22" s="667"/>
      <c r="P22" s="667"/>
      <c r="Q22" s="668"/>
      <c r="R22" s="609">
        <v>61914</v>
      </c>
      <c r="S22" s="610"/>
      <c r="T22" s="610"/>
      <c r="U22" s="610"/>
      <c r="V22" s="610"/>
      <c r="W22" s="610"/>
      <c r="X22" s="610"/>
      <c r="Y22" s="611"/>
      <c r="Z22" s="635">
        <v>1</v>
      </c>
      <c r="AA22" s="635"/>
      <c r="AB22" s="635"/>
      <c r="AC22" s="635"/>
      <c r="AD22" s="636">
        <v>61914</v>
      </c>
      <c r="AE22" s="636"/>
      <c r="AF22" s="636"/>
      <c r="AG22" s="636"/>
      <c r="AH22" s="636"/>
      <c r="AI22" s="636"/>
      <c r="AJ22" s="636"/>
      <c r="AK22" s="636"/>
      <c r="AL22" s="612">
        <v>1.7999999523162842</v>
      </c>
      <c r="AM22" s="613"/>
      <c r="AN22" s="613"/>
      <c r="AO22" s="637"/>
      <c r="AP22" s="606" t="s">
        <v>282</v>
      </c>
      <c r="AQ22" s="682"/>
      <c r="AR22" s="682"/>
      <c r="AS22" s="682"/>
      <c r="AT22" s="682"/>
      <c r="AU22" s="682"/>
      <c r="AV22" s="682"/>
      <c r="AW22" s="682"/>
      <c r="AX22" s="682"/>
      <c r="AY22" s="682"/>
      <c r="AZ22" s="682"/>
      <c r="BA22" s="682"/>
      <c r="BB22" s="682"/>
      <c r="BC22" s="682"/>
      <c r="BD22" s="682"/>
      <c r="BE22" s="682"/>
      <c r="BF22" s="683"/>
      <c r="BG22" s="609" t="s">
        <v>126</v>
      </c>
      <c r="BH22" s="610"/>
      <c r="BI22" s="610"/>
      <c r="BJ22" s="610"/>
      <c r="BK22" s="610"/>
      <c r="BL22" s="610"/>
      <c r="BM22" s="610"/>
      <c r="BN22" s="611"/>
      <c r="BO22" s="635" t="s">
        <v>126</v>
      </c>
      <c r="BP22" s="635"/>
      <c r="BQ22" s="635"/>
      <c r="BR22" s="635"/>
      <c r="BS22" s="636" t="s">
        <v>126</v>
      </c>
      <c r="BT22" s="636"/>
      <c r="BU22" s="636"/>
      <c r="BV22" s="636"/>
      <c r="BW22" s="636"/>
      <c r="BX22" s="636"/>
      <c r="BY22" s="636"/>
      <c r="BZ22" s="636"/>
      <c r="CA22" s="636"/>
      <c r="CB22" s="681"/>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284</v>
      </c>
      <c r="C23" s="607"/>
      <c r="D23" s="607"/>
      <c r="E23" s="607"/>
      <c r="F23" s="607"/>
      <c r="G23" s="607"/>
      <c r="H23" s="607"/>
      <c r="I23" s="607"/>
      <c r="J23" s="607"/>
      <c r="K23" s="607"/>
      <c r="L23" s="607"/>
      <c r="M23" s="607"/>
      <c r="N23" s="607"/>
      <c r="O23" s="607"/>
      <c r="P23" s="607"/>
      <c r="Q23" s="608"/>
      <c r="R23" s="609">
        <v>1216884</v>
      </c>
      <c r="S23" s="610"/>
      <c r="T23" s="610"/>
      <c r="U23" s="610"/>
      <c r="V23" s="610"/>
      <c r="W23" s="610"/>
      <c r="X23" s="610"/>
      <c r="Y23" s="611"/>
      <c r="Z23" s="635">
        <v>19.7</v>
      </c>
      <c r="AA23" s="635"/>
      <c r="AB23" s="635"/>
      <c r="AC23" s="635"/>
      <c r="AD23" s="636">
        <v>1121364</v>
      </c>
      <c r="AE23" s="636"/>
      <c r="AF23" s="636"/>
      <c r="AG23" s="636"/>
      <c r="AH23" s="636"/>
      <c r="AI23" s="636"/>
      <c r="AJ23" s="636"/>
      <c r="AK23" s="636"/>
      <c r="AL23" s="612">
        <v>32.5</v>
      </c>
      <c r="AM23" s="613"/>
      <c r="AN23" s="613"/>
      <c r="AO23" s="637"/>
      <c r="AP23" s="606" t="s">
        <v>285</v>
      </c>
      <c r="AQ23" s="682"/>
      <c r="AR23" s="682"/>
      <c r="AS23" s="682"/>
      <c r="AT23" s="682"/>
      <c r="AU23" s="682"/>
      <c r="AV23" s="682"/>
      <c r="AW23" s="682"/>
      <c r="AX23" s="682"/>
      <c r="AY23" s="682"/>
      <c r="AZ23" s="682"/>
      <c r="BA23" s="682"/>
      <c r="BB23" s="682"/>
      <c r="BC23" s="682"/>
      <c r="BD23" s="682"/>
      <c r="BE23" s="682"/>
      <c r="BF23" s="683"/>
      <c r="BG23" s="609" t="s">
        <v>126</v>
      </c>
      <c r="BH23" s="610"/>
      <c r="BI23" s="610"/>
      <c r="BJ23" s="610"/>
      <c r="BK23" s="610"/>
      <c r="BL23" s="610"/>
      <c r="BM23" s="610"/>
      <c r="BN23" s="611"/>
      <c r="BO23" s="635" t="s">
        <v>126</v>
      </c>
      <c r="BP23" s="635"/>
      <c r="BQ23" s="635"/>
      <c r="BR23" s="635"/>
      <c r="BS23" s="636" t="s">
        <v>126</v>
      </c>
      <c r="BT23" s="636"/>
      <c r="BU23" s="636"/>
      <c r="BV23" s="636"/>
      <c r="BW23" s="636"/>
      <c r="BX23" s="636"/>
      <c r="BY23" s="636"/>
      <c r="BZ23" s="636"/>
      <c r="CA23" s="636"/>
      <c r="CB23" s="681"/>
      <c r="CD23" s="662" t="s">
        <v>225</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694" t="s">
        <v>289</v>
      </c>
      <c r="DM23" s="695"/>
      <c r="DN23" s="695"/>
      <c r="DO23" s="695"/>
      <c r="DP23" s="695"/>
      <c r="DQ23" s="695"/>
      <c r="DR23" s="695"/>
      <c r="DS23" s="695"/>
      <c r="DT23" s="695"/>
      <c r="DU23" s="695"/>
      <c r="DV23" s="696"/>
      <c r="DW23" s="662" t="s">
        <v>290</v>
      </c>
      <c r="DX23" s="663"/>
      <c r="DY23" s="663"/>
      <c r="DZ23" s="663"/>
      <c r="EA23" s="663"/>
      <c r="EB23" s="663"/>
      <c r="EC23" s="664"/>
    </row>
    <row r="24" spans="2:133" ht="11.25" customHeight="1" x14ac:dyDescent="0.15">
      <c r="B24" s="606" t="s">
        <v>291</v>
      </c>
      <c r="C24" s="607"/>
      <c r="D24" s="607"/>
      <c r="E24" s="607"/>
      <c r="F24" s="607"/>
      <c r="G24" s="607"/>
      <c r="H24" s="607"/>
      <c r="I24" s="607"/>
      <c r="J24" s="607"/>
      <c r="K24" s="607"/>
      <c r="L24" s="607"/>
      <c r="M24" s="607"/>
      <c r="N24" s="607"/>
      <c r="O24" s="607"/>
      <c r="P24" s="607"/>
      <c r="Q24" s="608"/>
      <c r="R24" s="609">
        <v>1121364</v>
      </c>
      <c r="S24" s="610"/>
      <c r="T24" s="610"/>
      <c r="U24" s="610"/>
      <c r="V24" s="610"/>
      <c r="W24" s="610"/>
      <c r="X24" s="610"/>
      <c r="Y24" s="611"/>
      <c r="Z24" s="635">
        <v>18.100000000000001</v>
      </c>
      <c r="AA24" s="635"/>
      <c r="AB24" s="635"/>
      <c r="AC24" s="635"/>
      <c r="AD24" s="636">
        <v>1121364</v>
      </c>
      <c r="AE24" s="636"/>
      <c r="AF24" s="636"/>
      <c r="AG24" s="636"/>
      <c r="AH24" s="636"/>
      <c r="AI24" s="636"/>
      <c r="AJ24" s="636"/>
      <c r="AK24" s="636"/>
      <c r="AL24" s="612">
        <v>32.5</v>
      </c>
      <c r="AM24" s="613"/>
      <c r="AN24" s="613"/>
      <c r="AO24" s="637"/>
      <c r="AP24" s="606" t="s">
        <v>292</v>
      </c>
      <c r="AQ24" s="682"/>
      <c r="AR24" s="682"/>
      <c r="AS24" s="682"/>
      <c r="AT24" s="682"/>
      <c r="AU24" s="682"/>
      <c r="AV24" s="682"/>
      <c r="AW24" s="682"/>
      <c r="AX24" s="682"/>
      <c r="AY24" s="682"/>
      <c r="AZ24" s="682"/>
      <c r="BA24" s="682"/>
      <c r="BB24" s="682"/>
      <c r="BC24" s="682"/>
      <c r="BD24" s="682"/>
      <c r="BE24" s="682"/>
      <c r="BF24" s="683"/>
      <c r="BG24" s="609" t="s">
        <v>126</v>
      </c>
      <c r="BH24" s="610"/>
      <c r="BI24" s="610"/>
      <c r="BJ24" s="610"/>
      <c r="BK24" s="610"/>
      <c r="BL24" s="610"/>
      <c r="BM24" s="610"/>
      <c r="BN24" s="611"/>
      <c r="BO24" s="635" t="s">
        <v>126</v>
      </c>
      <c r="BP24" s="635"/>
      <c r="BQ24" s="635"/>
      <c r="BR24" s="635"/>
      <c r="BS24" s="636" t="s">
        <v>126</v>
      </c>
      <c r="BT24" s="636"/>
      <c r="BU24" s="636"/>
      <c r="BV24" s="636"/>
      <c r="BW24" s="636"/>
      <c r="BX24" s="636"/>
      <c r="BY24" s="636"/>
      <c r="BZ24" s="636"/>
      <c r="CA24" s="636"/>
      <c r="CB24" s="681"/>
      <c r="CD24" s="659" t="s">
        <v>293</v>
      </c>
      <c r="CE24" s="660"/>
      <c r="CF24" s="660"/>
      <c r="CG24" s="660"/>
      <c r="CH24" s="660"/>
      <c r="CI24" s="660"/>
      <c r="CJ24" s="660"/>
      <c r="CK24" s="660"/>
      <c r="CL24" s="660"/>
      <c r="CM24" s="660"/>
      <c r="CN24" s="660"/>
      <c r="CO24" s="660"/>
      <c r="CP24" s="660"/>
      <c r="CQ24" s="661"/>
      <c r="CR24" s="656">
        <v>2255409</v>
      </c>
      <c r="CS24" s="657"/>
      <c r="CT24" s="657"/>
      <c r="CU24" s="657"/>
      <c r="CV24" s="657"/>
      <c r="CW24" s="657"/>
      <c r="CX24" s="657"/>
      <c r="CY24" s="685"/>
      <c r="CZ24" s="686">
        <v>40.799999999999997</v>
      </c>
      <c r="DA24" s="671"/>
      <c r="DB24" s="671"/>
      <c r="DC24" s="688"/>
      <c r="DD24" s="684">
        <v>1395323</v>
      </c>
      <c r="DE24" s="657"/>
      <c r="DF24" s="657"/>
      <c r="DG24" s="657"/>
      <c r="DH24" s="657"/>
      <c r="DI24" s="657"/>
      <c r="DJ24" s="657"/>
      <c r="DK24" s="685"/>
      <c r="DL24" s="684">
        <v>1388475</v>
      </c>
      <c r="DM24" s="657"/>
      <c r="DN24" s="657"/>
      <c r="DO24" s="657"/>
      <c r="DP24" s="657"/>
      <c r="DQ24" s="657"/>
      <c r="DR24" s="657"/>
      <c r="DS24" s="657"/>
      <c r="DT24" s="657"/>
      <c r="DU24" s="657"/>
      <c r="DV24" s="685"/>
      <c r="DW24" s="686">
        <v>38</v>
      </c>
      <c r="DX24" s="671"/>
      <c r="DY24" s="671"/>
      <c r="DZ24" s="671"/>
      <c r="EA24" s="671"/>
      <c r="EB24" s="671"/>
      <c r="EC24" s="687"/>
    </row>
    <row r="25" spans="2:133" ht="11.25" customHeight="1" x14ac:dyDescent="0.15">
      <c r="B25" s="606" t="s">
        <v>294</v>
      </c>
      <c r="C25" s="607"/>
      <c r="D25" s="607"/>
      <c r="E25" s="607"/>
      <c r="F25" s="607"/>
      <c r="G25" s="607"/>
      <c r="H25" s="607"/>
      <c r="I25" s="607"/>
      <c r="J25" s="607"/>
      <c r="K25" s="607"/>
      <c r="L25" s="607"/>
      <c r="M25" s="607"/>
      <c r="N25" s="607"/>
      <c r="O25" s="607"/>
      <c r="P25" s="607"/>
      <c r="Q25" s="608"/>
      <c r="R25" s="609">
        <v>95520</v>
      </c>
      <c r="S25" s="610"/>
      <c r="T25" s="610"/>
      <c r="U25" s="610"/>
      <c r="V25" s="610"/>
      <c r="W25" s="610"/>
      <c r="X25" s="610"/>
      <c r="Y25" s="611"/>
      <c r="Z25" s="635">
        <v>1.5</v>
      </c>
      <c r="AA25" s="635"/>
      <c r="AB25" s="635"/>
      <c r="AC25" s="635"/>
      <c r="AD25" s="636" t="s">
        <v>126</v>
      </c>
      <c r="AE25" s="636"/>
      <c r="AF25" s="636"/>
      <c r="AG25" s="636"/>
      <c r="AH25" s="636"/>
      <c r="AI25" s="636"/>
      <c r="AJ25" s="636"/>
      <c r="AK25" s="636"/>
      <c r="AL25" s="612" t="s">
        <v>126</v>
      </c>
      <c r="AM25" s="613"/>
      <c r="AN25" s="613"/>
      <c r="AO25" s="637"/>
      <c r="AP25" s="606" t="s">
        <v>295</v>
      </c>
      <c r="AQ25" s="682"/>
      <c r="AR25" s="682"/>
      <c r="AS25" s="682"/>
      <c r="AT25" s="682"/>
      <c r="AU25" s="682"/>
      <c r="AV25" s="682"/>
      <c r="AW25" s="682"/>
      <c r="AX25" s="682"/>
      <c r="AY25" s="682"/>
      <c r="AZ25" s="682"/>
      <c r="BA25" s="682"/>
      <c r="BB25" s="682"/>
      <c r="BC25" s="682"/>
      <c r="BD25" s="682"/>
      <c r="BE25" s="682"/>
      <c r="BF25" s="683"/>
      <c r="BG25" s="609" t="s">
        <v>126</v>
      </c>
      <c r="BH25" s="610"/>
      <c r="BI25" s="610"/>
      <c r="BJ25" s="610"/>
      <c r="BK25" s="610"/>
      <c r="BL25" s="610"/>
      <c r="BM25" s="610"/>
      <c r="BN25" s="611"/>
      <c r="BO25" s="635" t="s">
        <v>126</v>
      </c>
      <c r="BP25" s="635"/>
      <c r="BQ25" s="635"/>
      <c r="BR25" s="635"/>
      <c r="BS25" s="636" t="s">
        <v>126</v>
      </c>
      <c r="BT25" s="636"/>
      <c r="BU25" s="636"/>
      <c r="BV25" s="636"/>
      <c r="BW25" s="636"/>
      <c r="BX25" s="636"/>
      <c r="BY25" s="636"/>
      <c r="BZ25" s="636"/>
      <c r="CA25" s="636"/>
      <c r="CB25" s="681"/>
      <c r="CD25" s="606" t="s">
        <v>296</v>
      </c>
      <c r="CE25" s="607"/>
      <c r="CF25" s="607"/>
      <c r="CG25" s="607"/>
      <c r="CH25" s="607"/>
      <c r="CI25" s="607"/>
      <c r="CJ25" s="607"/>
      <c r="CK25" s="607"/>
      <c r="CL25" s="607"/>
      <c r="CM25" s="607"/>
      <c r="CN25" s="607"/>
      <c r="CO25" s="607"/>
      <c r="CP25" s="607"/>
      <c r="CQ25" s="608"/>
      <c r="CR25" s="609">
        <v>771695</v>
      </c>
      <c r="CS25" s="619"/>
      <c r="CT25" s="619"/>
      <c r="CU25" s="619"/>
      <c r="CV25" s="619"/>
      <c r="CW25" s="619"/>
      <c r="CX25" s="619"/>
      <c r="CY25" s="620"/>
      <c r="CZ25" s="612">
        <v>14</v>
      </c>
      <c r="DA25" s="621"/>
      <c r="DB25" s="621"/>
      <c r="DC25" s="622"/>
      <c r="DD25" s="615">
        <v>716099</v>
      </c>
      <c r="DE25" s="619"/>
      <c r="DF25" s="619"/>
      <c r="DG25" s="619"/>
      <c r="DH25" s="619"/>
      <c r="DI25" s="619"/>
      <c r="DJ25" s="619"/>
      <c r="DK25" s="620"/>
      <c r="DL25" s="615">
        <v>712349</v>
      </c>
      <c r="DM25" s="619"/>
      <c r="DN25" s="619"/>
      <c r="DO25" s="619"/>
      <c r="DP25" s="619"/>
      <c r="DQ25" s="619"/>
      <c r="DR25" s="619"/>
      <c r="DS25" s="619"/>
      <c r="DT25" s="619"/>
      <c r="DU25" s="619"/>
      <c r="DV25" s="620"/>
      <c r="DW25" s="612">
        <v>19.5</v>
      </c>
      <c r="DX25" s="621"/>
      <c r="DY25" s="621"/>
      <c r="DZ25" s="621"/>
      <c r="EA25" s="621"/>
      <c r="EB25" s="621"/>
      <c r="EC25" s="640"/>
    </row>
    <row r="26" spans="2:133" ht="11.25" customHeight="1" x14ac:dyDescent="0.15">
      <c r="B26" s="606" t="s">
        <v>297</v>
      </c>
      <c r="C26" s="607"/>
      <c r="D26" s="607"/>
      <c r="E26" s="607"/>
      <c r="F26" s="607"/>
      <c r="G26" s="607"/>
      <c r="H26" s="607"/>
      <c r="I26" s="607"/>
      <c r="J26" s="607"/>
      <c r="K26" s="607"/>
      <c r="L26" s="607"/>
      <c r="M26" s="607"/>
      <c r="N26" s="607"/>
      <c r="O26" s="607"/>
      <c r="P26" s="607"/>
      <c r="Q26" s="608"/>
      <c r="R26" s="609" t="s">
        <v>126</v>
      </c>
      <c r="S26" s="610"/>
      <c r="T26" s="610"/>
      <c r="U26" s="610"/>
      <c r="V26" s="610"/>
      <c r="W26" s="610"/>
      <c r="X26" s="610"/>
      <c r="Y26" s="611"/>
      <c r="Z26" s="635" t="s">
        <v>126</v>
      </c>
      <c r="AA26" s="635"/>
      <c r="AB26" s="635"/>
      <c r="AC26" s="635"/>
      <c r="AD26" s="636" t="s">
        <v>126</v>
      </c>
      <c r="AE26" s="636"/>
      <c r="AF26" s="636"/>
      <c r="AG26" s="636"/>
      <c r="AH26" s="636"/>
      <c r="AI26" s="636"/>
      <c r="AJ26" s="636"/>
      <c r="AK26" s="636"/>
      <c r="AL26" s="612" t="s">
        <v>126</v>
      </c>
      <c r="AM26" s="613"/>
      <c r="AN26" s="613"/>
      <c r="AO26" s="637"/>
      <c r="AP26" s="606" t="s">
        <v>298</v>
      </c>
      <c r="AQ26" s="682"/>
      <c r="AR26" s="682"/>
      <c r="AS26" s="682"/>
      <c r="AT26" s="682"/>
      <c r="AU26" s="682"/>
      <c r="AV26" s="682"/>
      <c r="AW26" s="682"/>
      <c r="AX26" s="682"/>
      <c r="AY26" s="682"/>
      <c r="AZ26" s="682"/>
      <c r="BA26" s="682"/>
      <c r="BB26" s="682"/>
      <c r="BC26" s="682"/>
      <c r="BD26" s="682"/>
      <c r="BE26" s="682"/>
      <c r="BF26" s="683"/>
      <c r="BG26" s="609" t="s">
        <v>126</v>
      </c>
      <c r="BH26" s="610"/>
      <c r="BI26" s="610"/>
      <c r="BJ26" s="610"/>
      <c r="BK26" s="610"/>
      <c r="BL26" s="610"/>
      <c r="BM26" s="610"/>
      <c r="BN26" s="611"/>
      <c r="BO26" s="635" t="s">
        <v>126</v>
      </c>
      <c r="BP26" s="635"/>
      <c r="BQ26" s="635"/>
      <c r="BR26" s="635"/>
      <c r="BS26" s="636" t="s">
        <v>126</v>
      </c>
      <c r="BT26" s="636"/>
      <c r="BU26" s="636"/>
      <c r="BV26" s="636"/>
      <c r="BW26" s="636"/>
      <c r="BX26" s="636"/>
      <c r="BY26" s="636"/>
      <c r="BZ26" s="636"/>
      <c r="CA26" s="636"/>
      <c r="CB26" s="681"/>
      <c r="CD26" s="606" t="s">
        <v>299</v>
      </c>
      <c r="CE26" s="607"/>
      <c r="CF26" s="607"/>
      <c r="CG26" s="607"/>
      <c r="CH26" s="607"/>
      <c r="CI26" s="607"/>
      <c r="CJ26" s="607"/>
      <c r="CK26" s="607"/>
      <c r="CL26" s="607"/>
      <c r="CM26" s="607"/>
      <c r="CN26" s="607"/>
      <c r="CO26" s="607"/>
      <c r="CP26" s="607"/>
      <c r="CQ26" s="608"/>
      <c r="CR26" s="609">
        <v>452330</v>
      </c>
      <c r="CS26" s="610"/>
      <c r="CT26" s="610"/>
      <c r="CU26" s="610"/>
      <c r="CV26" s="610"/>
      <c r="CW26" s="610"/>
      <c r="CX26" s="610"/>
      <c r="CY26" s="611"/>
      <c r="CZ26" s="612">
        <v>8.1999999999999993</v>
      </c>
      <c r="DA26" s="621"/>
      <c r="DB26" s="621"/>
      <c r="DC26" s="622"/>
      <c r="DD26" s="615">
        <v>413257</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15">
      <c r="B27" s="606" t="s">
        <v>300</v>
      </c>
      <c r="C27" s="607"/>
      <c r="D27" s="607"/>
      <c r="E27" s="607"/>
      <c r="F27" s="607"/>
      <c r="G27" s="607"/>
      <c r="H27" s="607"/>
      <c r="I27" s="607"/>
      <c r="J27" s="607"/>
      <c r="K27" s="607"/>
      <c r="L27" s="607"/>
      <c r="M27" s="607"/>
      <c r="N27" s="607"/>
      <c r="O27" s="607"/>
      <c r="P27" s="607"/>
      <c r="Q27" s="608"/>
      <c r="R27" s="609">
        <v>3536262</v>
      </c>
      <c r="S27" s="610"/>
      <c r="T27" s="610"/>
      <c r="U27" s="610"/>
      <c r="V27" s="610"/>
      <c r="W27" s="610"/>
      <c r="X27" s="610"/>
      <c r="Y27" s="611"/>
      <c r="Z27" s="635">
        <v>57.1</v>
      </c>
      <c r="AA27" s="635"/>
      <c r="AB27" s="635"/>
      <c r="AC27" s="635"/>
      <c r="AD27" s="636">
        <v>3440742</v>
      </c>
      <c r="AE27" s="636"/>
      <c r="AF27" s="636"/>
      <c r="AG27" s="636"/>
      <c r="AH27" s="636"/>
      <c r="AI27" s="636"/>
      <c r="AJ27" s="636"/>
      <c r="AK27" s="636"/>
      <c r="AL27" s="612">
        <v>99.800003051757813</v>
      </c>
      <c r="AM27" s="613"/>
      <c r="AN27" s="613"/>
      <c r="AO27" s="637"/>
      <c r="AP27" s="606" t="s">
        <v>301</v>
      </c>
      <c r="AQ27" s="607"/>
      <c r="AR27" s="607"/>
      <c r="AS27" s="607"/>
      <c r="AT27" s="607"/>
      <c r="AU27" s="607"/>
      <c r="AV27" s="607"/>
      <c r="AW27" s="607"/>
      <c r="AX27" s="607"/>
      <c r="AY27" s="607"/>
      <c r="AZ27" s="607"/>
      <c r="BA27" s="607"/>
      <c r="BB27" s="607"/>
      <c r="BC27" s="607"/>
      <c r="BD27" s="607"/>
      <c r="BE27" s="607"/>
      <c r="BF27" s="608"/>
      <c r="BG27" s="609">
        <v>1758889</v>
      </c>
      <c r="BH27" s="610"/>
      <c r="BI27" s="610"/>
      <c r="BJ27" s="610"/>
      <c r="BK27" s="610"/>
      <c r="BL27" s="610"/>
      <c r="BM27" s="610"/>
      <c r="BN27" s="611"/>
      <c r="BO27" s="635">
        <v>100</v>
      </c>
      <c r="BP27" s="635"/>
      <c r="BQ27" s="635"/>
      <c r="BR27" s="635"/>
      <c r="BS27" s="636" t="s">
        <v>126</v>
      </c>
      <c r="BT27" s="636"/>
      <c r="BU27" s="636"/>
      <c r="BV27" s="636"/>
      <c r="BW27" s="636"/>
      <c r="BX27" s="636"/>
      <c r="BY27" s="636"/>
      <c r="BZ27" s="636"/>
      <c r="CA27" s="636"/>
      <c r="CB27" s="681"/>
      <c r="CD27" s="606" t="s">
        <v>302</v>
      </c>
      <c r="CE27" s="607"/>
      <c r="CF27" s="607"/>
      <c r="CG27" s="607"/>
      <c r="CH27" s="607"/>
      <c r="CI27" s="607"/>
      <c r="CJ27" s="607"/>
      <c r="CK27" s="607"/>
      <c r="CL27" s="607"/>
      <c r="CM27" s="607"/>
      <c r="CN27" s="607"/>
      <c r="CO27" s="607"/>
      <c r="CP27" s="607"/>
      <c r="CQ27" s="608"/>
      <c r="CR27" s="609">
        <v>1041668</v>
      </c>
      <c r="CS27" s="619"/>
      <c r="CT27" s="619"/>
      <c r="CU27" s="619"/>
      <c r="CV27" s="619"/>
      <c r="CW27" s="619"/>
      <c r="CX27" s="619"/>
      <c r="CY27" s="620"/>
      <c r="CZ27" s="612">
        <v>18.8</v>
      </c>
      <c r="DA27" s="621"/>
      <c r="DB27" s="621"/>
      <c r="DC27" s="622"/>
      <c r="DD27" s="615">
        <v>237178</v>
      </c>
      <c r="DE27" s="619"/>
      <c r="DF27" s="619"/>
      <c r="DG27" s="619"/>
      <c r="DH27" s="619"/>
      <c r="DI27" s="619"/>
      <c r="DJ27" s="619"/>
      <c r="DK27" s="620"/>
      <c r="DL27" s="615">
        <v>234080</v>
      </c>
      <c r="DM27" s="619"/>
      <c r="DN27" s="619"/>
      <c r="DO27" s="619"/>
      <c r="DP27" s="619"/>
      <c r="DQ27" s="619"/>
      <c r="DR27" s="619"/>
      <c r="DS27" s="619"/>
      <c r="DT27" s="619"/>
      <c r="DU27" s="619"/>
      <c r="DV27" s="620"/>
      <c r="DW27" s="612">
        <v>6.4</v>
      </c>
      <c r="DX27" s="621"/>
      <c r="DY27" s="621"/>
      <c r="DZ27" s="621"/>
      <c r="EA27" s="621"/>
      <c r="EB27" s="621"/>
      <c r="EC27" s="640"/>
    </row>
    <row r="28" spans="2:133" ht="11.25" customHeight="1" x14ac:dyDescent="0.15">
      <c r="B28" s="606" t="s">
        <v>303</v>
      </c>
      <c r="C28" s="607"/>
      <c r="D28" s="607"/>
      <c r="E28" s="607"/>
      <c r="F28" s="607"/>
      <c r="G28" s="607"/>
      <c r="H28" s="607"/>
      <c r="I28" s="607"/>
      <c r="J28" s="607"/>
      <c r="K28" s="607"/>
      <c r="L28" s="607"/>
      <c r="M28" s="607"/>
      <c r="N28" s="607"/>
      <c r="O28" s="607"/>
      <c r="P28" s="607"/>
      <c r="Q28" s="608"/>
      <c r="R28" s="609">
        <v>3177</v>
      </c>
      <c r="S28" s="610"/>
      <c r="T28" s="610"/>
      <c r="U28" s="610"/>
      <c r="V28" s="610"/>
      <c r="W28" s="610"/>
      <c r="X28" s="610"/>
      <c r="Y28" s="611"/>
      <c r="Z28" s="635">
        <v>0.1</v>
      </c>
      <c r="AA28" s="635"/>
      <c r="AB28" s="635"/>
      <c r="AC28" s="635"/>
      <c r="AD28" s="636">
        <v>3177</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304</v>
      </c>
      <c r="CE28" s="607"/>
      <c r="CF28" s="607"/>
      <c r="CG28" s="607"/>
      <c r="CH28" s="607"/>
      <c r="CI28" s="607"/>
      <c r="CJ28" s="607"/>
      <c r="CK28" s="607"/>
      <c r="CL28" s="607"/>
      <c r="CM28" s="607"/>
      <c r="CN28" s="607"/>
      <c r="CO28" s="607"/>
      <c r="CP28" s="607"/>
      <c r="CQ28" s="608"/>
      <c r="CR28" s="609">
        <v>442046</v>
      </c>
      <c r="CS28" s="610"/>
      <c r="CT28" s="610"/>
      <c r="CU28" s="610"/>
      <c r="CV28" s="610"/>
      <c r="CW28" s="610"/>
      <c r="CX28" s="610"/>
      <c r="CY28" s="611"/>
      <c r="CZ28" s="612">
        <v>8</v>
      </c>
      <c r="DA28" s="621"/>
      <c r="DB28" s="621"/>
      <c r="DC28" s="622"/>
      <c r="DD28" s="615">
        <v>442046</v>
      </c>
      <c r="DE28" s="610"/>
      <c r="DF28" s="610"/>
      <c r="DG28" s="610"/>
      <c r="DH28" s="610"/>
      <c r="DI28" s="610"/>
      <c r="DJ28" s="610"/>
      <c r="DK28" s="611"/>
      <c r="DL28" s="615">
        <v>442046</v>
      </c>
      <c r="DM28" s="610"/>
      <c r="DN28" s="610"/>
      <c r="DO28" s="610"/>
      <c r="DP28" s="610"/>
      <c r="DQ28" s="610"/>
      <c r="DR28" s="610"/>
      <c r="DS28" s="610"/>
      <c r="DT28" s="610"/>
      <c r="DU28" s="610"/>
      <c r="DV28" s="611"/>
      <c r="DW28" s="612">
        <v>12.1</v>
      </c>
      <c r="DX28" s="621"/>
      <c r="DY28" s="621"/>
      <c r="DZ28" s="621"/>
      <c r="EA28" s="621"/>
      <c r="EB28" s="621"/>
      <c r="EC28" s="640"/>
    </row>
    <row r="29" spans="2:133" ht="11.25" customHeight="1" x14ac:dyDescent="0.15">
      <c r="B29" s="606" t="s">
        <v>305</v>
      </c>
      <c r="C29" s="607"/>
      <c r="D29" s="607"/>
      <c r="E29" s="607"/>
      <c r="F29" s="607"/>
      <c r="G29" s="607"/>
      <c r="H29" s="607"/>
      <c r="I29" s="607"/>
      <c r="J29" s="607"/>
      <c r="K29" s="607"/>
      <c r="L29" s="607"/>
      <c r="M29" s="607"/>
      <c r="N29" s="607"/>
      <c r="O29" s="607"/>
      <c r="P29" s="607"/>
      <c r="Q29" s="608"/>
      <c r="R29" s="609">
        <v>19241</v>
      </c>
      <c r="S29" s="610"/>
      <c r="T29" s="610"/>
      <c r="U29" s="610"/>
      <c r="V29" s="610"/>
      <c r="W29" s="610"/>
      <c r="X29" s="610"/>
      <c r="Y29" s="611"/>
      <c r="Z29" s="635">
        <v>0.3</v>
      </c>
      <c r="AA29" s="635"/>
      <c r="AB29" s="635"/>
      <c r="AC29" s="635"/>
      <c r="AD29" s="636" t="s">
        <v>126</v>
      </c>
      <c r="AE29" s="636"/>
      <c r="AF29" s="636"/>
      <c r="AG29" s="636"/>
      <c r="AH29" s="636"/>
      <c r="AI29" s="636"/>
      <c r="AJ29" s="636"/>
      <c r="AK29" s="636"/>
      <c r="AL29" s="612" t="s">
        <v>126</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306</v>
      </c>
      <c r="CE29" s="630"/>
      <c r="CF29" s="606" t="s">
        <v>70</v>
      </c>
      <c r="CG29" s="607"/>
      <c r="CH29" s="607"/>
      <c r="CI29" s="607"/>
      <c r="CJ29" s="607"/>
      <c r="CK29" s="607"/>
      <c r="CL29" s="607"/>
      <c r="CM29" s="607"/>
      <c r="CN29" s="607"/>
      <c r="CO29" s="607"/>
      <c r="CP29" s="607"/>
      <c r="CQ29" s="608"/>
      <c r="CR29" s="609">
        <v>442046</v>
      </c>
      <c r="CS29" s="619"/>
      <c r="CT29" s="619"/>
      <c r="CU29" s="619"/>
      <c r="CV29" s="619"/>
      <c r="CW29" s="619"/>
      <c r="CX29" s="619"/>
      <c r="CY29" s="620"/>
      <c r="CZ29" s="612">
        <v>8</v>
      </c>
      <c r="DA29" s="621"/>
      <c r="DB29" s="621"/>
      <c r="DC29" s="622"/>
      <c r="DD29" s="615">
        <v>442046</v>
      </c>
      <c r="DE29" s="619"/>
      <c r="DF29" s="619"/>
      <c r="DG29" s="619"/>
      <c r="DH29" s="619"/>
      <c r="DI29" s="619"/>
      <c r="DJ29" s="619"/>
      <c r="DK29" s="620"/>
      <c r="DL29" s="615">
        <v>442046</v>
      </c>
      <c r="DM29" s="619"/>
      <c r="DN29" s="619"/>
      <c r="DO29" s="619"/>
      <c r="DP29" s="619"/>
      <c r="DQ29" s="619"/>
      <c r="DR29" s="619"/>
      <c r="DS29" s="619"/>
      <c r="DT29" s="619"/>
      <c r="DU29" s="619"/>
      <c r="DV29" s="620"/>
      <c r="DW29" s="612">
        <v>12.1</v>
      </c>
      <c r="DX29" s="621"/>
      <c r="DY29" s="621"/>
      <c r="DZ29" s="621"/>
      <c r="EA29" s="621"/>
      <c r="EB29" s="621"/>
      <c r="EC29" s="640"/>
    </row>
    <row r="30" spans="2:133" ht="11.25" customHeight="1" x14ac:dyDescent="0.15">
      <c r="B30" s="606" t="s">
        <v>307</v>
      </c>
      <c r="C30" s="607"/>
      <c r="D30" s="607"/>
      <c r="E30" s="607"/>
      <c r="F30" s="607"/>
      <c r="G30" s="607"/>
      <c r="H30" s="607"/>
      <c r="I30" s="607"/>
      <c r="J30" s="607"/>
      <c r="K30" s="607"/>
      <c r="L30" s="607"/>
      <c r="M30" s="607"/>
      <c r="N30" s="607"/>
      <c r="O30" s="607"/>
      <c r="P30" s="607"/>
      <c r="Q30" s="608"/>
      <c r="R30" s="609">
        <v>7075</v>
      </c>
      <c r="S30" s="610"/>
      <c r="T30" s="610"/>
      <c r="U30" s="610"/>
      <c r="V30" s="610"/>
      <c r="W30" s="610"/>
      <c r="X30" s="610"/>
      <c r="Y30" s="611"/>
      <c r="Z30" s="635">
        <v>0.1</v>
      </c>
      <c r="AA30" s="635"/>
      <c r="AB30" s="635"/>
      <c r="AC30" s="635"/>
      <c r="AD30" s="636">
        <v>4181</v>
      </c>
      <c r="AE30" s="636"/>
      <c r="AF30" s="636"/>
      <c r="AG30" s="636"/>
      <c r="AH30" s="636"/>
      <c r="AI30" s="636"/>
      <c r="AJ30" s="636"/>
      <c r="AK30" s="636"/>
      <c r="AL30" s="612">
        <v>0.1</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308</v>
      </c>
      <c r="BH30" s="679"/>
      <c r="BI30" s="679"/>
      <c r="BJ30" s="679"/>
      <c r="BK30" s="679"/>
      <c r="BL30" s="679"/>
      <c r="BM30" s="679"/>
      <c r="BN30" s="679"/>
      <c r="BO30" s="679"/>
      <c r="BP30" s="679"/>
      <c r="BQ30" s="680"/>
      <c r="BR30" s="662" t="s">
        <v>309</v>
      </c>
      <c r="BS30" s="679"/>
      <c r="BT30" s="679"/>
      <c r="BU30" s="679"/>
      <c r="BV30" s="679"/>
      <c r="BW30" s="679"/>
      <c r="BX30" s="679"/>
      <c r="BY30" s="679"/>
      <c r="BZ30" s="679"/>
      <c r="CA30" s="679"/>
      <c r="CB30" s="680"/>
      <c r="CD30" s="631"/>
      <c r="CE30" s="632"/>
      <c r="CF30" s="606" t="s">
        <v>310</v>
      </c>
      <c r="CG30" s="607"/>
      <c r="CH30" s="607"/>
      <c r="CI30" s="607"/>
      <c r="CJ30" s="607"/>
      <c r="CK30" s="607"/>
      <c r="CL30" s="607"/>
      <c r="CM30" s="607"/>
      <c r="CN30" s="607"/>
      <c r="CO30" s="607"/>
      <c r="CP30" s="607"/>
      <c r="CQ30" s="608"/>
      <c r="CR30" s="609">
        <v>425868</v>
      </c>
      <c r="CS30" s="610"/>
      <c r="CT30" s="610"/>
      <c r="CU30" s="610"/>
      <c r="CV30" s="610"/>
      <c r="CW30" s="610"/>
      <c r="CX30" s="610"/>
      <c r="CY30" s="611"/>
      <c r="CZ30" s="612">
        <v>7.7</v>
      </c>
      <c r="DA30" s="621"/>
      <c r="DB30" s="621"/>
      <c r="DC30" s="622"/>
      <c r="DD30" s="615">
        <v>425868</v>
      </c>
      <c r="DE30" s="610"/>
      <c r="DF30" s="610"/>
      <c r="DG30" s="610"/>
      <c r="DH30" s="610"/>
      <c r="DI30" s="610"/>
      <c r="DJ30" s="610"/>
      <c r="DK30" s="611"/>
      <c r="DL30" s="615">
        <v>425868</v>
      </c>
      <c r="DM30" s="610"/>
      <c r="DN30" s="610"/>
      <c r="DO30" s="610"/>
      <c r="DP30" s="610"/>
      <c r="DQ30" s="610"/>
      <c r="DR30" s="610"/>
      <c r="DS30" s="610"/>
      <c r="DT30" s="610"/>
      <c r="DU30" s="610"/>
      <c r="DV30" s="611"/>
      <c r="DW30" s="612">
        <v>11.7</v>
      </c>
      <c r="DX30" s="621"/>
      <c r="DY30" s="621"/>
      <c r="DZ30" s="621"/>
      <c r="EA30" s="621"/>
      <c r="EB30" s="621"/>
      <c r="EC30" s="640"/>
    </row>
    <row r="31" spans="2:133" ht="11.25" customHeight="1" x14ac:dyDescent="0.15">
      <c r="B31" s="606" t="s">
        <v>311</v>
      </c>
      <c r="C31" s="607"/>
      <c r="D31" s="607"/>
      <c r="E31" s="607"/>
      <c r="F31" s="607"/>
      <c r="G31" s="607"/>
      <c r="H31" s="607"/>
      <c r="I31" s="607"/>
      <c r="J31" s="607"/>
      <c r="K31" s="607"/>
      <c r="L31" s="607"/>
      <c r="M31" s="607"/>
      <c r="N31" s="607"/>
      <c r="O31" s="607"/>
      <c r="P31" s="607"/>
      <c r="Q31" s="608"/>
      <c r="R31" s="609">
        <v>6268</v>
      </c>
      <c r="S31" s="610"/>
      <c r="T31" s="610"/>
      <c r="U31" s="610"/>
      <c r="V31" s="610"/>
      <c r="W31" s="610"/>
      <c r="X31" s="610"/>
      <c r="Y31" s="611"/>
      <c r="Z31" s="635">
        <v>0.1</v>
      </c>
      <c r="AA31" s="635"/>
      <c r="AB31" s="635"/>
      <c r="AC31" s="635"/>
      <c r="AD31" s="636" t="s">
        <v>126</v>
      </c>
      <c r="AE31" s="636"/>
      <c r="AF31" s="636"/>
      <c r="AG31" s="636"/>
      <c r="AH31" s="636"/>
      <c r="AI31" s="636"/>
      <c r="AJ31" s="636"/>
      <c r="AK31" s="636"/>
      <c r="AL31" s="612" t="s">
        <v>126</v>
      </c>
      <c r="AM31" s="613"/>
      <c r="AN31" s="613"/>
      <c r="AO31" s="637"/>
      <c r="AP31" s="673" t="s">
        <v>312</v>
      </c>
      <c r="AQ31" s="674"/>
      <c r="AR31" s="674"/>
      <c r="AS31" s="674"/>
      <c r="AT31" s="675" t="s">
        <v>313</v>
      </c>
      <c r="AU31" s="343"/>
      <c r="AV31" s="343"/>
      <c r="AW31" s="343"/>
      <c r="AX31" s="659" t="s">
        <v>190</v>
      </c>
      <c r="AY31" s="660"/>
      <c r="AZ31" s="660"/>
      <c r="BA31" s="660"/>
      <c r="BB31" s="660"/>
      <c r="BC31" s="660"/>
      <c r="BD31" s="660"/>
      <c r="BE31" s="660"/>
      <c r="BF31" s="661"/>
      <c r="BG31" s="669">
        <v>99.6</v>
      </c>
      <c r="BH31" s="670"/>
      <c r="BI31" s="670"/>
      <c r="BJ31" s="670"/>
      <c r="BK31" s="670"/>
      <c r="BL31" s="670"/>
      <c r="BM31" s="671">
        <v>99</v>
      </c>
      <c r="BN31" s="670"/>
      <c r="BO31" s="670"/>
      <c r="BP31" s="670"/>
      <c r="BQ31" s="672"/>
      <c r="BR31" s="669">
        <v>97.4</v>
      </c>
      <c r="BS31" s="670"/>
      <c r="BT31" s="670"/>
      <c r="BU31" s="670"/>
      <c r="BV31" s="670"/>
      <c r="BW31" s="670"/>
      <c r="BX31" s="671">
        <v>97</v>
      </c>
      <c r="BY31" s="670"/>
      <c r="BZ31" s="670"/>
      <c r="CA31" s="670"/>
      <c r="CB31" s="672"/>
      <c r="CD31" s="631"/>
      <c r="CE31" s="632"/>
      <c r="CF31" s="606" t="s">
        <v>314</v>
      </c>
      <c r="CG31" s="607"/>
      <c r="CH31" s="607"/>
      <c r="CI31" s="607"/>
      <c r="CJ31" s="607"/>
      <c r="CK31" s="607"/>
      <c r="CL31" s="607"/>
      <c r="CM31" s="607"/>
      <c r="CN31" s="607"/>
      <c r="CO31" s="607"/>
      <c r="CP31" s="607"/>
      <c r="CQ31" s="608"/>
      <c r="CR31" s="609">
        <v>16178</v>
      </c>
      <c r="CS31" s="619"/>
      <c r="CT31" s="619"/>
      <c r="CU31" s="619"/>
      <c r="CV31" s="619"/>
      <c r="CW31" s="619"/>
      <c r="CX31" s="619"/>
      <c r="CY31" s="620"/>
      <c r="CZ31" s="612">
        <v>0.3</v>
      </c>
      <c r="DA31" s="621"/>
      <c r="DB31" s="621"/>
      <c r="DC31" s="622"/>
      <c r="DD31" s="615">
        <v>16178</v>
      </c>
      <c r="DE31" s="619"/>
      <c r="DF31" s="619"/>
      <c r="DG31" s="619"/>
      <c r="DH31" s="619"/>
      <c r="DI31" s="619"/>
      <c r="DJ31" s="619"/>
      <c r="DK31" s="620"/>
      <c r="DL31" s="615">
        <v>16178</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15">
      <c r="B32" s="606" t="s">
        <v>315</v>
      </c>
      <c r="C32" s="607"/>
      <c r="D32" s="607"/>
      <c r="E32" s="607"/>
      <c r="F32" s="607"/>
      <c r="G32" s="607"/>
      <c r="H32" s="607"/>
      <c r="I32" s="607"/>
      <c r="J32" s="607"/>
      <c r="K32" s="607"/>
      <c r="L32" s="607"/>
      <c r="M32" s="607"/>
      <c r="N32" s="607"/>
      <c r="O32" s="607"/>
      <c r="P32" s="607"/>
      <c r="Q32" s="608"/>
      <c r="R32" s="609">
        <v>974462</v>
      </c>
      <c r="S32" s="610"/>
      <c r="T32" s="610"/>
      <c r="U32" s="610"/>
      <c r="V32" s="610"/>
      <c r="W32" s="610"/>
      <c r="X32" s="610"/>
      <c r="Y32" s="611"/>
      <c r="Z32" s="635">
        <v>15.7</v>
      </c>
      <c r="AA32" s="635"/>
      <c r="AB32" s="635"/>
      <c r="AC32" s="635"/>
      <c r="AD32" s="636" t="s">
        <v>126</v>
      </c>
      <c r="AE32" s="636"/>
      <c r="AF32" s="636"/>
      <c r="AG32" s="636"/>
      <c r="AH32" s="636"/>
      <c r="AI32" s="636"/>
      <c r="AJ32" s="636"/>
      <c r="AK32" s="636"/>
      <c r="AL32" s="612" t="s">
        <v>126</v>
      </c>
      <c r="AM32" s="613"/>
      <c r="AN32" s="613"/>
      <c r="AO32" s="637"/>
      <c r="AP32" s="646"/>
      <c r="AQ32" s="647"/>
      <c r="AR32" s="647"/>
      <c r="AS32" s="647"/>
      <c r="AT32" s="676"/>
      <c r="AU32" s="205" t="s">
        <v>316</v>
      </c>
      <c r="AX32" s="606" t="s">
        <v>317</v>
      </c>
      <c r="AY32" s="607"/>
      <c r="AZ32" s="607"/>
      <c r="BA32" s="607"/>
      <c r="BB32" s="607"/>
      <c r="BC32" s="607"/>
      <c r="BD32" s="607"/>
      <c r="BE32" s="607"/>
      <c r="BF32" s="608"/>
      <c r="BG32" s="678">
        <v>99.6</v>
      </c>
      <c r="BH32" s="619"/>
      <c r="BI32" s="619"/>
      <c r="BJ32" s="619"/>
      <c r="BK32" s="619"/>
      <c r="BL32" s="619"/>
      <c r="BM32" s="613">
        <v>99.4</v>
      </c>
      <c r="BN32" s="619"/>
      <c r="BO32" s="619"/>
      <c r="BP32" s="619"/>
      <c r="BQ32" s="644"/>
      <c r="BR32" s="678">
        <v>99.2</v>
      </c>
      <c r="BS32" s="619"/>
      <c r="BT32" s="619"/>
      <c r="BU32" s="619"/>
      <c r="BV32" s="619"/>
      <c r="BW32" s="619"/>
      <c r="BX32" s="613">
        <v>98.9</v>
      </c>
      <c r="BY32" s="619"/>
      <c r="BZ32" s="619"/>
      <c r="CA32" s="619"/>
      <c r="CB32" s="644"/>
      <c r="CD32" s="633"/>
      <c r="CE32" s="634"/>
      <c r="CF32" s="606" t="s">
        <v>318</v>
      </c>
      <c r="CG32" s="607"/>
      <c r="CH32" s="607"/>
      <c r="CI32" s="607"/>
      <c r="CJ32" s="607"/>
      <c r="CK32" s="607"/>
      <c r="CL32" s="607"/>
      <c r="CM32" s="607"/>
      <c r="CN32" s="607"/>
      <c r="CO32" s="607"/>
      <c r="CP32" s="607"/>
      <c r="CQ32" s="608"/>
      <c r="CR32" s="609" t="s">
        <v>126</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126</v>
      </c>
      <c r="DM32" s="610"/>
      <c r="DN32" s="610"/>
      <c r="DO32" s="610"/>
      <c r="DP32" s="610"/>
      <c r="DQ32" s="610"/>
      <c r="DR32" s="610"/>
      <c r="DS32" s="610"/>
      <c r="DT32" s="610"/>
      <c r="DU32" s="610"/>
      <c r="DV32" s="611"/>
      <c r="DW32" s="612" t="s">
        <v>126</v>
      </c>
      <c r="DX32" s="621"/>
      <c r="DY32" s="621"/>
      <c r="DZ32" s="621"/>
      <c r="EA32" s="621"/>
      <c r="EB32" s="621"/>
      <c r="EC32" s="640"/>
    </row>
    <row r="33" spans="2:133" ht="11.25" customHeight="1" x14ac:dyDescent="0.15">
      <c r="B33" s="666" t="s">
        <v>319</v>
      </c>
      <c r="C33" s="667"/>
      <c r="D33" s="667"/>
      <c r="E33" s="667"/>
      <c r="F33" s="667"/>
      <c r="G33" s="667"/>
      <c r="H33" s="667"/>
      <c r="I33" s="667"/>
      <c r="J33" s="667"/>
      <c r="K33" s="667"/>
      <c r="L33" s="667"/>
      <c r="M33" s="667"/>
      <c r="N33" s="667"/>
      <c r="O33" s="667"/>
      <c r="P33" s="667"/>
      <c r="Q33" s="668"/>
      <c r="R33" s="609" t="s">
        <v>126</v>
      </c>
      <c r="S33" s="610"/>
      <c r="T33" s="610"/>
      <c r="U33" s="610"/>
      <c r="V33" s="610"/>
      <c r="W33" s="610"/>
      <c r="X33" s="610"/>
      <c r="Y33" s="611"/>
      <c r="Z33" s="635" t="s">
        <v>126</v>
      </c>
      <c r="AA33" s="635"/>
      <c r="AB33" s="635"/>
      <c r="AC33" s="635"/>
      <c r="AD33" s="636" t="s">
        <v>126</v>
      </c>
      <c r="AE33" s="636"/>
      <c r="AF33" s="636"/>
      <c r="AG33" s="636"/>
      <c r="AH33" s="636"/>
      <c r="AI33" s="636"/>
      <c r="AJ33" s="636"/>
      <c r="AK33" s="636"/>
      <c r="AL33" s="612" t="s">
        <v>126</v>
      </c>
      <c r="AM33" s="613"/>
      <c r="AN33" s="613"/>
      <c r="AO33" s="637"/>
      <c r="AP33" s="648"/>
      <c r="AQ33" s="649"/>
      <c r="AR33" s="649"/>
      <c r="AS33" s="649"/>
      <c r="AT33" s="677"/>
      <c r="AU33" s="344"/>
      <c r="AV33" s="344"/>
      <c r="AW33" s="344"/>
      <c r="AX33" s="586" t="s">
        <v>320</v>
      </c>
      <c r="AY33" s="587"/>
      <c r="AZ33" s="587"/>
      <c r="BA33" s="587"/>
      <c r="BB33" s="587"/>
      <c r="BC33" s="587"/>
      <c r="BD33" s="587"/>
      <c r="BE33" s="587"/>
      <c r="BF33" s="588"/>
      <c r="BG33" s="665">
        <v>99.6</v>
      </c>
      <c r="BH33" s="590"/>
      <c r="BI33" s="590"/>
      <c r="BJ33" s="590"/>
      <c r="BK33" s="590"/>
      <c r="BL33" s="590"/>
      <c r="BM33" s="627">
        <v>98.6</v>
      </c>
      <c r="BN33" s="590"/>
      <c r="BO33" s="590"/>
      <c r="BP33" s="590"/>
      <c r="BQ33" s="638"/>
      <c r="BR33" s="665">
        <v>95.9</v>
      </c>
      <c r="BS33" s="590"/>
      <c r="BT33" s="590"/>
      <c r="BU33" s="590"/>
      <c r="BV33" s="590"/>
      <c r="BW33" s="590"/>
      <c r="BX33" s="627">
        <v>95.3</v>
      </c>
      <c r="BY33" s="590"/>
      <c r="BZ33" s="590"/>
      <c r="CA33" s="590"/>
      <c r="CB33" s="638"/>
      <c r="CD33" s="606" t="s">
        <v>321</v>
      </c>
      <c r="CE33" s="607"/>
      <c r="CF33" s="607"/>
      <c r="CG33" s="607"/>
      <c r="CH33" s="607"/>
      <c r="CI33" s="607"/>
      <c r="CJ33" s="607"/>
      <c r="CK33" s="607"/>
      <c r="CL33" s="607"/>
      <c r="CM33" s="607"/>
      <c r="CN33" s="607"/>
      <c r="CO33" s="607"/>
      <c r="CP33" s="607"/>
      <c r="CQ33" s="608"/>
      <c r="CR33" s="609">
        <v>2991105</v>
      </c>
      <c r="CS33" s="619"/>
      <c r="CT33" s="619"/>
      <c r="CU33" s="619"/>
      <c r="CV33" s="619"/>
      <c r="CW33" s="619"/>
      <c r="CX33" s="619"/>
      <c r="CY33" s="620"/>
      <c r="CZ33" s="612">
        <v>54.1</v>
      </c>
      <c r="DA33" s="621"/>
      <c r="DB33" s="621"/>
      <c r="DC33" s="622"/>
      <c r="DD33" s="615">
        <v>2583013</v>
      </c>
      <c r="DE33" s="619"/>
      <c r="DF33" s="619"/>
      <c r="DG33" s="619"/>
      <c r="DH33" s="619"/>
      <c r="DI33" s="619"/>
      <c r="DJ33" s="619"/>
      <c r="DK33" s="620"/>
      <c r="DL33" s="615">
        <v>1455528</v>
      </c>
      <c r="DM33" s="619"/>
      <c r="DN33" s="619"/>
      <c r="DO33" s="619"/>
      <c r="DP33" s="619"/>
      <c r="DQ33" s="619"/>
      <c r="DR33" s="619"/>
      <c r="DS33" s="619"/>
      <c r="DT33" s="619"/>
      <c r="DU33" s="619"/>
      <c r="DV33" s="620"/>
      <c r="DW33" s="612">
        <v>39.799999999999997</v>
      </c>
      <c r="DX33" s="621"/>
      <c r="DY33" s="621"/>
      <c r="DZ33" s="621"/>
      <c r="EA33" s="621"/>
      <c r="EB33" s="621"/>
      <c r="EC33" s="640"/>
    </row>
    <row r="34" spans="2:133" ht="11.25" customHeight="1" x14ac:dyDescent="0.15">
      <c r="B34" s="606" t="s">
        <v>322</v>
      </c>
      <c r="C34" s="607"/>
      <c r="D34" s="607"/>
      <c r="E34" s="607"/>
      <c r="F34" s="607"/>
      <c r="G34" s="607"/>
      <c r="H34" s="607"/>
      <c r="I34" s="607"/>
      <c r="J34" s="607"/>
      <c r="K34" s="607"/>
      <c r="L34" s="607"/>
      <c r="M34" s="607"/>
      <c r="N34" s="607"/>
      <c r="O34" s="607"/>
      <c r="P34" s="607"/>
      <c r="Q34" s="608"/>
      <c r="R34" s="609">
        <v>347385</v>
      </c>
      <c r="S34" s="610"/>
      <c r="T34" s="610"/>
      <c r="U34" s="610"/>
      <c r="V34" s="610"/>
      <c r="W34" s="610"/>
      <c r="X34" s="610"/>
      <c r="Y34" s="611"/>
      <c r="Z34" s="635">
        <v>5.6</v>
      </c>
      <c r="AA34" s="635"/>
      <c r="AB34" s="635"/>
      <c r="AC34" s="635"/>
      <c r="AD34" s="636" t="s">
        <v>126</v>
      </c>
      <c r="AE34" s="636"/>
      <c r="AF34" s="636"/>
      <c r="AG34" s="636"/>
      <c r="AH34" s="636"/>
      <c r="AI34" s="636"/>
      <c r="AJ34" s="636"/>
      <c r="AK34" s="636"/>
      <c r="AL34" s="612" t="s">
        <v>126</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323</v>
      </c>
      <c r="CE34" s="607"/>
      <c r="CF34" s="607"/>
      <c r="CG34" s="607"/>
      <c r="CH34" s="607"/>
      <c r="CI34" s="607"/>
      <c r="CJ34" s="607"/>
      <c r="CK34" s="607"/>
      <c r="CL34" s="607"/>
      <c r="CM34" s="607"/>
      <c r="CN34" s="607"/>
      <c r="CO34" s="607"/>
      <c r="CP34" s="607"/>
      <c r="CQ34" s="608"/>
      <c r="CR34" s="609">
        <v>719823</v>
      </c>
      <c r="CS34" s="610"/>
      <c r="CT34" s="610"/>
      <c r="CU34" s="610"/>
      <c r="CV34" s="610"/>
      <c r="CW34" s="610"/>
      <c r="CX34" s="610"/>
      <c r="CY34" s="611"/>
      <c r="CZ34" s="612">
        <v>13</v>
      </c>
      <c r="DA34" s="621"/>
      <c r="DB34" s="621"/>
      <c r="DC34" s="622"/>
      <c r="DD34" s="615">
        <v>555802</v>
      </c>
      <c r="DE34" s="610"/>
      <c r="DF34" s="610"/>
      <c r="DG34" s="610"/>
      <c r="DH34" s="610"/>
      <c r="DI34" s="610"/>
      <c r="DJ34" s="610"/>
      <c r="DK34" s="611"/>
      <c r="DL34" s="615">
        <v>401075</v>
      </c>
      <c r="DM34" s="610"/>
      <c r="DN34" s="610"/>
      <c r="DO34" s="610"/>
      <c r="DP34" s="610"/>
      <c r="DQ34" s="610"/>
      <c r="DR34" s="610"/>
      <c r="DS34" s="610"/>
      <c r="DT34" s="610"/>
      <c r="DU34" s="610"/>
      <c r="DV34" s="611"/>
      <c r="DW34" s="612">
        <v>11</v>
      </c>
      <c r="DX34" s="621"/>
      <c r="DY34" s="621"/>
      <c r="DZ34" s="621"/>
      <c r="EA34" s="621"/>
      <c r="EB34" s="621"/>
      <c r="EC34" s="640"/>
    </row>
    <row r="35" spans="2:133" ht="11.25" customHeight="1" x14ac:dyDescent="0.15">
      <c r="B35" s="606" t="s">
        <v>324</v>
      </c>
      <c r="C35" s="607"/>
      <c r="D35" s="607"/>
      <c r="E35" s="607"/>
      <c r="F35" s="607"/>
      <c r="G35" s="607"/>
      <c r="H35" s="607"/>
      <c r="I35" s="607"/>
      <c r="J35" s="607"/>
      <c r="K35" s="607"/>
      <c r="L35" s="607"/>
      <c r="M35" s="607"/>
      <c r="N35" s="607"/>
      <c r="O35" s="607"/>
      <c r="P35" s="607"/>
      <c r="Q35" s="608"/>
      <c r="R35" s="609">
        <v>209595</v>
      </c>
      <c r="S35" s="610"/>
      <c r="T35" s="610"/>
      <c r="U35" s="610"/>
      <c r="V35" s="610"/>
      <c r="W35" s="610"/>
      <c r="X35" s="610"/>
      <c r="Y35" s="611"/>
      <c r="Z35" s="635">
        <v>3.4</v>
      </c>
      <c r="AA35" s="635"/>
      <c r="AB35" s="635"/>
      <c r="AC35" s="635"/>
      <c r="AD35" s="636" t="s">
        <v>126</v>
      </c>
      <c r="AE35" s="636"/>
      <c r="AF35" s="636"/>
      <c r="AG35" s="636"/>
      <c r="AH35" s="636"/>
      <c r="AI35" s="636"/>
      <c r="AJ35" s="636"/>
      <c r="AK35" s="636"/>
      <c r="AL35" s="612" t="s">
        <v>126</v>
      </c>
      <c r="AM35" s="613"/>
      <c r="AN35" s="613"/>
      <c r="AO35" s="637"/>
      <c r="AP35" s="211"/>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327</v>
      </c>
      <c r="CE35" s="607"/>
      <c r="CF35" s="607"/>
      <c r="CG35" s="607"/>
      <c r="CH35" s="607"/>
      <c r="CI35" s="607"/>
      <c r="CJ35" s="607"/>
      <c r="CK35" s="607"/>
      <c r="CL35" s="607"/>
      <c r="CM35" s="607"/>
      <c r="CN35" s="607"/>
      <c r="CO35" s="607"/>
      <c r="CP35" s="607"/>
      <c r="CQ35" s="608"/>
      <c r="CR35" s="609">
        <v>133129</v>
      </c>
      <c r="CS35" s="619"/>
      <c r="CT35" s="619"/>
      <c r="CU35" s="619"/>
      <c r="CV35" s="619"/>
      <c r="CW35" s="619"/>
      <c r="CX35" s="619"/>
      <c r="CY35" s="620"/>
      <c r="CZ35" s="612">
        <v>2.4</v>
      </c>
      <c r="DA35" s="621"/>
      <c r="DB35" s="621"/>
      <c r="DC35" s="622"/>
      <c r="DD35" s="615">
        <v>113144</v>
      </c>
      <c r="DE35" s="619"/>
      <c r="DF35" s="619"/>
      <c r="DG35" s="619"/>
      <c r="DH35" s="619"/>
      <c r="DI35" s="619"/>
      <c r="DJ35" s="619"/>
      <c r="DK35" s="620"/>
      <c r="DL35" s="615">
        <v>97729</v>
      </c>
      <c r="DM35" s="619"/>
      <c r="DN35" s="619"/>
      <c r="DO35" s="619"/>
      <c r="DP35" s="619"/>
      <c r="DQ35" s="619"/>
      <c r="DR35" s="619"/>
      <c r="DS35" s="619"/>
      <c r="DT35" s="619"/>
      <c r="DU35" s="619"/>
      <c r="DV35" s="620"/>
      <c r="DW35" s="612">
        <v>2.7</v>
      </c>
      <c r="DX35" s="621"/>
      <c r="DY35" s="621"/>
      <c r="DZ35" s="621"/>
      <c r="EA35" s="621"/>
      <c r="EB35" s="621"/>
      <c r="EC35" s="640"/>
    </row>
    <row r="36" spans="2:133" ht="11.25" customHeight="1" x14ac:dyDescent="0.15">
      <c r="B36" s="606" t="s">
        <v>328</v>
      </c>
      <c r="C36" s="607"/>
      <c r="D36" s="607"/>
      <c r="E36" s="607"/>
      <c r="F36" s="607"/>
      <c r="G36" s="607"/>
      <c r="H36" s="607"/>
      <c r="I36" s="607"/>
      <c r="J36" s="607"/>
      <c r="K36" s="607"/>
      <c r="L36" s="607"/>
      <c r="M36" s="607"/>
      <c r="N36" s="607"/>
      <c r="O36" s="607"/>
      <c r="P36" s="607"/>
      <c r="Q36" s="608"/>
      <c r="R36" s="609">
        <v>54716</v>
      </c>
      <c r="S36" s="610"/>
      <c r="T36" s="610"/>
      <c r="U36" s="610"/>
      <c r="V36" s="610"/>
      <c r="W36" s="610"/>
      <c r="X36" s="610"/>
      <c r="Y36" s="611"/>
      <c r="Z36" s="635">
        <v>0.9</v>
      </c>
      <c r="AA36" s="635"/>
      <c r="AB36" s="635"/>
      <c r="AC36" s="635"/>
      <c r="AD36" s="636" t="s">
        <v>126</v>
      </c>
      <c r="AE36" s="636"/>
      <c r="AF36" s="636"/>
      <c r="AG36" s="636"/>
      <c r="AH36" s="636"/>
      <c r="AI36" s="636"/>
      <c r="AJ36" s="636"/>
      <c r="AK36" s="636"/>
      <c r="AL36" s="612" t="s">
        <v>126</v>
      </c>
      <c r="AM36" s="613"/>
      <c r="AN36" s="613"/>
      <c r="AO36" s="637"/>
      <c r="AP36" s="211"/>
      <c r="AQ36" s="653" t="s">
        <v>329</v>
      </c>
      <c r="AR36" s="654"/>
      <c r="AS36" s="654"/>
      <c r="AT36" s="654"/>
      <c r="AU36" s="654"/>
      <c r="AV36" s="654"/>
      <c r="AW36" s="654"/>
      <c r="AX36" s="654"/>
      <c r="AY36" s="655"/>
      <c r="AZ36" s="656">
        <v>743427</v>
      </c>
      <c r="BA36" s="657"/>
      <c r="BB36" s="657"/>
      <c r="BC36" s="657"/>
      <c r="BD36" s="657"/>
      <c r="BE36" s="657"/>
      <c r="BF36" s="658"/>
      <c r="BG36" s="659" t="s">
        <v>330</v>
      </c>
      <c r="BH36" s="660"/>
      <c r="BI36" s="660"/>
      <c r="BJ36" s="660"/>
      <c r="BK36" s="660"/>
      <c r="BL36" s="660"/>
      <c r="BM36" s="660"/>
      <c r="BN36" s="660"/>
      <c r="BO36" s="660"/>
      <c r="BP36" s="660"/>
      <c r="BQ36" s="660"/>
      <c r="BR36" s="660"/>
      <c r="BS36" s="660"/>
      <c r="BT36" s="660"/>
      <c r="BU36" s="661"/>
      <c r="BV36" s="656">
        <v>42416</v>
      </c>
      <c r="BW36" s="657"/>
      <c r="BX36" s="657"/>
      <c r="BY36" s="657"/>
      <c r="BZ36" s="657"/>
      <c r="CA36" s="657"/>
      <c r="CB36" s="658"/>
      <c r="CD36" s="606" t="s">
        <v>331</v>
      </c>
      <c r="CE36" s="607"/>
      <c r="CF36" s="607"/>
      <c r="CG36" s="607"/>
      <c r="CH36" s="607"/>
      <c r="CI36" s="607"/>
      <c r="CJ36" s="607"/>
      <c r="CK36" s="607"/>
      <c r="CL36" s="607"/>
      <c r="CM36" s="607"/>
      <c r="CN36" s="607"/>
      <c r="CO36" s="607"/>
      <c r="CP36" s="607"/>
      <c r="CQ36" s="608"/>
      <c r="CR36" s="609">
        <v>689188</v>
      </c>
      <c r="CS36" s="610"/>
      <c r="CT36" s="610"/>
      <c r="CU36" s="610"/>
      <c r="CV36" s="610"/>
      <c r="CW36" s="610"/>
      <c r="CX36" s="610"/>
      <c r="CY36" s="611"/>
      <c r="CZ36" s="612">
        <v>12.5</v>
      </c>
      <c r="DA36" s="621"/>
      <c r="DB36" s="621"/>
      <c r="DC36" s="622"/>
      <c r="DD36" s="615">
        <v>604243</v>
      </c>
      <c r="DE36" s="610"/>
      <c r="DF36" s="610"/>
      <c r="DG36" s="610"/>
      <c r="DH36" s="610"/>
      <c r="DI36" s="610"/>
      <c r="DJ36" s="610"/>
      <c r="DK36" s="611"/>
      <c r="DL36" s="615">
        <v>483620</v>
      </c>
      <c r="DM36" s="610"/>
      <c r="DN36" s="610"/>
      <c r="DO36" s="610"/>
      <c r="DP36" s="610"/>
      <c r="DQ36" s="610"/>
      <c r="DR36" s="610"/>
      <c r="DS36" s="610"/>
      <c r="DT36" s="610"/>
      <c r="DU36" s="610"/>
      <c r="DV36" s="611"/>
      <c r="DW36" s="612">
        <v>13.2</v>
      </c>
      <c r="DX36" s="621"/>
      <c r="DY36" s="621"/>
      <c r="DZ36" s="621"/>
      <c r="EA36" s="621"/>
      <c r="EB36" s="621"/>
      <c r="EC36" s="640"/>
    </row>
    <row r="37" spans="2:133" ht="11.25" customHeight="1" x14ac:dyDescent="0.15">
      <c r="B37" s="606" t="s">
        <v>332</v>
      </c>
      <c r="C37" s="607"/>
      <c r="D37" s="607"/>
      <c r="E37" s="607"/>
      <c r="F37" s="607"/>
      <c r="G37" s="607"/>
      <c r="H37" s="607"/>
      <c r="I37" s="607"/>
      <c r="J37" s="607"/>
      <c r="K37" s="607"/>
      <c r="L37" s="607"/>
      <c r="M37" s="607"/>
      <c r="N37" s="607"/>
      <c r="O37" s="607"/>
      <c r="P37" s="607"/>
      <c r="Q37" s="608"/>
      <c r="R37" s="609">
        <v>234413</v>
      </c>
      <c r="S37" s="610"/>
      <c r="T37" s="610"/>
      <c r="U37" s="610"/>
      <c r="V37" s="610"/>
      <c r="W37" s="610"/>
      <c r="X37" s="610"/>
      <c r="Y37" s="611"/>
      <c r="Z37" s="635">
        <v>3.8</v>
      </c>
      <c r="AA37" s="635"/>
      <c r="AB37" s="635"/>
      <c r="AC37" s="635"/>
      <c r="AD37" s="636" t="s">
        <v>126</v>
      </c>
      <c r="AE37" s="636"/>
      <c r="AF37" s="636"/>
      <c r="AG37" s="636"/>
      <c r="AH37" s="636"/>
      <c r="AI37" s="636"/>
      <c r="AJ37" s="636"/>
      <c r="AK37" s="636"/>
      <c r="AL37" s="612" t="s">
        <v>126</v>
      </c>
      <c r="AM37" s="613"/>
      <c r="AN37" s="613"/>
      <c r="AO37" s="637"/>
      <c r="AQ37" s="641" t="s">
        <v>333</v>
      </c>
      <c r="AR37" s="642"/>
      <c r="AS37" s="642"/>
      <c r="AT37" s="642"/>
      <c r="AU37" s="642"/>
      <c r="AV37" s="642"/>
      <c r="AW37" s="642"/>
      <c r="AX37" s="642"/>
      <c r="AY37" s="643"/>
      <c r="AZ37" s="609">
        <v>238802</v>
      </c>
      <c r="BA37" s="610"/>
      <c r="BB37" s="610"/>
      <c r="BC37" s="610"/>
      <c r="BD37" s="619"/>
      <c r="BE37" s="619"/>
      <c r="BF37" s="644"/>
      <c r="BG37" s="606" t="s">
        <v>334</v>
      </c>
      <c r="BH37" s="607"/>
      <c r="BI37" s="607"/>
      <c r="BJ37" s="607"/>
      <c r="BK37" s="607"/>
      <c r="BL37" s="607"/>
      <c r="BM37" s="607"/>
      <c r="BN37" s="607"/>
      <c r="BO37" s="607"/>
      <c r="BP37" s="607"/>
      <c r="BQ37" s="607"/>
      <c r="BR37" s="607"/>
      <c r="BS37" s="607"/>
      <c r="BT37" s="607"/>
      <c r="BU37" s="608"/>
      <c r="BV37" s="609">
        <v>37814</v>
      </c>
      <c r="BW37" s="610"/>
      <c r="BX37" s="610"/>
      <c r="BY37" s="610"/>
      <c r="BZ37" s="610"/>
      <c r="CA37" s="610"/>
      <c r="CB37" s="645"/>
      <c r="CD37" s="606" t="s">
        <v>335</v>
      </c>
      <c r="CE37" s="607"/>
      <c r="CF37" s="607"/>
      <c r="CG37" s="607"/>
      <c r="CH37" s="607"/>
      <c r="CI37" s="607"/>
      <c r="CJ37" s="607"/>
      <c r="CK37" s="607"/>
      <c r="CL37" s="607"/>
      <c r="CM37" s="607"/>
      <c r="CN37" s="607"/>
      <c r="CO37" s="607"/>
      <c r="CP37" s="607"/>
      <c r="CQ37" s="608"/>
      <c r="CR37" s="609">
        <v>328699</v>
      </c>
      <c r="CS37" s="619"/>
      <c r="CT37" s="619"/>
      <c r="CU37" s="619"/>
      <c r="CV37" s="619"/>
      <c r="CW37" s="619"/>
      <c r="CX37" s="619"/>
      <c r="CY37" s="620"/>
      <c r="CZ37" s="612">
        <v>5.9</v>
      </c>
      <c r="DA37" s="621"/>
      <c r="DB37" s="621"/>
      <c r="DC37" s="622"/>
      <c r="DD37" s="615">
        <v>328699</v>
      </c>
      <c r="DE37" s="619"/>
      <c r="DF37" s="619"/>
      <c r="DG37" s="619"/>
      <c r="DH37" s="619"/>
      <c r="DI37" s="619"/>
      <c r="DJ37" s="619"/>
      <c r="DK37" s="620"/>
      <c r="DL37" s="615">
        <v>328699</v>
      </c>
      <c r="DM37" s="619"/>
      <c r="DN37" s="619"/>
      <c r="DO37" s="619"/>
      <c r="DP37" s="619"/>
      <c r="DQ37" s="619"/>
      <c r="DR37" s="619"/>
      <c r="DS37" s="619"/>
      <c r="DT37" s="619"/>
      <c r="DU37" s="619"/>
      <c r="DV37" s="620"/>
      <c r="DW37" s="612">
        <v>9</v>
      </c>
      <c r="DX37" s="621"/>
      <c r="DY37" s="621"/>
      <c r="DZ37" s="621"/>
      <c r="EA37" s="621"/>
      <c r="EB37" s="621"/>
      <c r="EC37" s="640"/>
    </row>
    <row r="38" spans="2:133" ht="11.25" customHeight="1" x14ac:dyDescent="0.15">
      <c r="B38" s="606" t="s">
        <v>336</v>
      </c>
      <c r="C38" s="607"/>
      <c r="D38" s="607"/>
      <c r="E38" s="607"/>
      <c r="F38" s="607"/>
      <c r="G38" s="607"/>
      <c r="H38" s="607"/>
      <c r="I38" s="607"/>
      <c r="J38" s="607"/>
      <c r="K38" s="607"/>
      <c r="L38" s="607"/>
      <c r="M38" s="607"/>
      <c r="N38" s="607"/>
      <c r="O38" s="607"/>
      <c r="P38" s="607"/>
      <c r="Q38" s="608"/>
      <c r="R38" s="609">
        <v>486308</v>
      </c>
      <c r="S38" s="610"/>
      <c r="T38" s="610"/>
      <c r="U38" s="610"/>
      <c r="V38" s="610"/>
      <c r="W38" s="610"/>
      <c r="X38" s="610"/>
      <c r="Y38" s="611"/>
      <c r="Z38" s="635">
        <v>7.9</v>
      </c>
      <c r="AA38" s="635"/>
      <c r="AB38" s="635"/>
      <c r="AC38" s="635"/>
      <c r="AD38" s="636" t="s">
        <v>126</v>
      </c>
      <c r="AE38" s="636"/>
      <c r="AF38" s="636"/>
      <c r="AG38" s="636"/>
      <c r="AH38" s="636"/>
      <c r="AI38" s="636"/>
      <c r="AJ38" s="636"/>
      <c r="AK38" s="636"/>
      <c r="AL38" s="612" t="s">
        <v>126</v>
      </c>
      <c r="AM38" s="613"/>
      <c r="AN38" s="613"/>
      <c r="AO38" s="637"/>
      <c r="AQ38" s="641" t="s">
        <v>337</v>
      </c>
      <c r="AR38" s="642"/>
      <c r="AS38" s="642"/>
      <c r="AT38" s="642"/>
      <c r="AU38" s="642"/>
      <c r="AV38" s="642"/>
      <c r="AW38" s="642"/>
      <c r="AX38" s="642"/>
      <c r="AY38" s="643"/>
      <c r="AZ38" s="609">
        <v>60000</v>
      </c>
      <c r="BA38" s="610"/>
      <c r="BB38" s="610"/>
      <c r="BC38" s="610"/>
      <c r="BD38" s="619"/>
      <c r="BE38" s="619"/>
      <c r="BF38" s="644"/>
      <c r="BG38" s="606" t="s">
        <v>338</v>
      </c>
      <c r="BH38" s="607"/>
      <c r="BI38" s="607"/>
      <c r="BJ38" s="607"/>
      <c r="BK38" s="607"/>
      <c r="BL38" s="607"/>
      <c r="BM38" s="607"/>
      <c r="BN38" s="607"/>
      <c r="BO38" s="607"/>
      <c r="BP38" s="607"/>
      <c r="BQ38" s="607"/>
      <c r="BR38" s="607"/>
      <c r="BS38" s="607"/>
      <c r="BT38" s="607"/>
      <c r="BU38" s="608"/>
      <c r="BV38" s="609">
        <v>1581</v>
      </c>
      <c r="BW38" s="610"/>
      <c r="BX38" s="610"/>
      <c r="BY38" s="610"/>
      <c r="BZ38" s="610"/>
      <c r="CA38" s="610"/>
      <c r="CB38" s="645"/>
      <c r="CD38" s="606" t="s">
        <v>339</v>
      </c>
      <c r="CE38" s="607"/>
      <c r="CF38" s="607"/>
      <c r="CG38" s="607"/>
      <c r="CH38" s="607"/>
      <c r="CI38" s="607"/>
      <c r="CJ38" s="607"/>
      <c r="CK38" s="607"/>
      <c r="CL38" s="607"/>
      <c r="CM38" s="607"/>
      <c r="CN38" s="607"/>
      <c r="CO38" s="607"/>
      <c r="CP38" s="607"/>
      <c r="CQ38" s="608"/>
      <c r="CR38" s="609">
        <v>683427</v>
      </c>
      <c r="CS38" s="610"/>
      <c r="CT38" s="610"/>
      <c r="CU38" s="610"/>
      <c r="CV38" s="610"/>
      <c r="CW38" s="610"/>
      <c r="CX38" s="610"/>
      <c r="CY38" s="611"/>
      <c r="CZ38" s="612">
        <v>12.4</v>
      </c>
      <c r="DA38" s="621"/>
      <c r="DB38" s="621"/>
      <c r="DC38" s="622"/>
      <c r="DD38" s="615">
        <v>595008</v>
      </c>
      <c r="DE38" s="610"/>
      <c r="DF38" s="610"/>
      <c r="DG38" s="610"/>
      <c r="DH38" s="610"/>
      <c r="DI38" s="610"/>
      <c r="DJ38" s="610"/>
      <c r="DK38" s="611"/>
      <c r="DL38" s="615">
        <v>473104</v>
      </c>
      <c r="DM38" s="610"/>
      <c r="DN38" s="610"/>
      <c r="DO38" s="610"/>
      <c r="DP38" s="610"/>
      <c r="DQ38" s="610"/>
      <c r="DR38" s="610"/>
      <c r="DS38" s="610"/>
      <c r="DT38" s="610"/>
      <c r="DU38" s="610"/>
      <c r="DV38" s="611"/>
      <c r="DW38" s="612">
        <v>12.9</v>
      </c>
      <c r="DX38" s="621"/>
      <c r="DY38" s="621"/>
      <c r="DZ38" s="621"/>
      <c r="EA38" s="621"/>
      <c r="EB38" s="621"/>
      <c r="EC38" s="640"/>
    </row>
    <row r="39" spans="2:133" ht="11.25" customHeight="1" x14ac:dyDescent="0.15">
      <c r="B39" s="606" t="s">
        <v>340</v>
      </c>
      <c r="C39" s="607"/>
      <c r="D39" s="607"/>
      <c r="E39" s="607"/>
      <c r="F39" s="607"/>
      <c r="G39" s="607"/>
      <c r="H39" s="607"/>
      <c r="I39" s="607"/>
      <c r="J39" s="607"/>
      <c r="K39" s="607"/>
      <c r="L39" s="607"/>
      <c r="M39" s="607"/>
      <c r="N39" s="607"/>
      <c r="O39" s="607"/>
      <c r="P39" s="607"/>
      <c r="Q39" s="608"/>
      <c r="R39" s="609">
        <v>52543</v>
      </c>
      <c r="S39" s="610"/>
      <c r="T39" s="610"/>
      <c r="U39" s="610"/>
      <c r="V39" s="610"/>
      <c r="W39" s="610"/>
      <c r="X39" s="610"/>
      <c r="Y39" s="611"/>
      <c r="Z39" s="635">
        <v>0.8</v>
      </c>
      <c r="AA39" s="635"/>
      <c r="AB39" s="635"/>
      <c r="AC39" s="635"/>
      <c r="AD39" s="636">
        <v>73</v>
      </c>
      <c r="AE39" s="636"/>
      <c r="AF39" s="636"/>
      <c r="AG39" s="636"/>
      <c r="AH39" s="636"/>
      <c r="AI39" s="636"/>
      <c r="AJ39" s="636"/>
      <c r="AK39" s="636"/>
      <c r="AL39" s="612">
        <v>0</v>
      </c>
      <c r="AM39" s="613"/>
      <c r="AN39" s="613"/>
      <c r="AO39" s="637"/>
      <c r="AQ39" s="641" t="s">
        <v>341</v>
      </c>
      <c r="AR39" s="642"/>
      <c r="AS39" s="642"/>
      <c r="AT39" s="642"/>
      <c r="AU39" s="642"/>
      <c r="AV39" s="642"/>
      <c r="AW39" s="642"/>
      <c r="AX39" s="642"/>
      <c r="AY39" s="643"/>
      <c r="AZ39" s="609" t="s">
        <v>126</v>
      </c>
      <c r="BA39" s="610"/>
      <c r="BB39" s="610"/>
      <c r="BC39" s="610"/>
      <c r="BD39" s="619"/>
      <c r="BE39" s="619"/>
      <c r="BF39" s="644"/>
      <c r="BG39" s="606" t="s">
        <v>342</v>
      </c>
      <c r="BH39" s="607"/>
      <c r="BI39" s="607"/>
      <c r="BJ39" s="607"/>
      <c r="BK39" s="607"/>
      <c r="BL39" s="607"/>
      <c r="BM39" s="607"/>
      <c r="BN39" s="607"/>
      <c r="BO39" s="607"/>
      <c r="BP39" s="607"/>
      <c r="BQ39" s="607"/>
      <c r="BR39" s="607"/>
      <c r="BS39" s="607"/>
      <c r="BT39" s="607"/>
      <c r="BU39" s="608"/>
      <c r="BV39" s="609">
        <v>2617</v>
      </c>
      <c r="BW39" s="610"/>
      <c r="BX39" s="610"/>
      <c r="BY39" s="610"/>
      <c r="BZ39" s="610"/>
      <c r="CA39" s="610"/>
      <c r="CB39" s="645"/>
      <c r="CD39" s="606" t="s">
        <v>343</v>
      </c>
      <c r="CE39" s="607"/>
      <c r="CF39" s="607"/>
      <c r="CG39" s="607"/>
      <c r="CH39" s="607"/>
      <c r="CI39" s="607"/>
      <c r="CJ39" s="607"/>
      <c r="CK39" s="607"/>
      <c r="CL39" s="607"/>
      <c r="CM39" s="607"/>
      <c r="CN39" s="607"/>
      <c r="CO39" s="607"/>
      <c r="CP39" s="607"/>
      <c r="CQ39" s="608"/>
      <c r="CR39" s="609">
        <v>765178</v>
      </c>
      <c r="CS39" s="619"/>
      <c r="CT39" s="619"/>
      <c r="CU39" s="619"/>
      <c r="CV39" s="619"/>
      <c r="CW39" s="619"/>
      <c r="CX39" s="619"/>
      <c r="CY39" s="620"/>
      <c r="CZ39" s="612">
        <v>13.8</v>
      </c>
      <c r="DA39" s="621"/>
      <c r="DB39" s="621"/>
      <c r="DC39" s="622"/>
      <c r="DD39" s="615">
        <v>714816</v>
      </c>
      <c r="DE39" s="619"/>
      <c r="DF39" s="619"/>
      <c r="DG39" s="619"/>
      <c r="DH39" s="619"/>
      <c r="DI39" s="619"/>
      <c r="DJ39" s="619"/>
      <c r="DK39" s="620"/>
      <c r="DL39" s="615" t="s">
        <v>126</v>
      </c>
      <c r="DM39" s="619"/>
      <c r="DN39" s="619"/>
      <c r="DO39" s="619"/>
      <c r="DP39" s="619"/>
      <c r="DQ39" s="619"/>
      <c r="DR39" s="619"/>
      <c r="DS39" s="619"/>
      <c r="DT39" s="619"/>
      <c r="DU39" s="619"/>
      <c r="DV39" s="620"/>
      <c r="DW39" s="612" t="s">
        <v>126</v>
      </c>
      <c r="DX39" s="621"/>
      <c r="DY39" s="621"/>
      <c r="DZ39" s="621"/>
      <c r="EA39" s="621"/>
      <c r="EB39" s="621"/>
      <c r="EC39" s="640"/>
    </row>
    <row r="40" spans="2:133" ht="11.25" customHeight="1" x14ac:dyDescent="0.15">
      <c r="B40" s="606" t="s">
        <v>344</v>
      </c>
      <c r="C40" s="607"/>
      <c r="D40" s="607"/>
      <c r="E40" s="607"/>
      <c r="F40" s="607"/>
      <c r="G40" s="607"/>
      <c r="H40" s="607"/>
      <c r="I40" s="607"/>
      <c r="J40" s="607"/>
      <c r="K40" s="607"/>
      <c r="L40" s="607"/>
      <c r="M40" s="607"/>
      <c r="N40" s="607"/>
      <c r="O40" s="607"/>
      <c r="P40" s="607"/>
      <c r="Q40" s="608"/>
      <c r="R40" s="609">
        <v>260400</v>
      </c>
      <c r="S40" s="610"/>
      <c r="T40" s="610"/>
      <c r="U40" s="610"/>
      <c r="V40" s="610"/>
      <c r="W40" s="610"/>
      <c r="X40" s="610"/>
      <c r="Y40" s="611"/>
      <c r="Z40" s="635">
        <v>4.2</v>
      </c>
      <c r="AA40" s="635"/>
      <c r="AB40" s="635"/>
      <c r="AC40" s="635"/>
      <c r="AD40" s="636" t="s">
        <v>126</v>
      </c>
      <c r="AE40" s="636"/>
      <c r="AF40" s="636"/>
      <c r="AG40" s="636"/>
      <c r="AH40" s="636"/>
      <c r="AI40" s="636"/>
      <c r="AJ40" s="636"/>
      <c r="AK40" s="636"/>
      <c r="AL40" s="612" t="s">
        <v>126</v>
      </c>
      <c r="AM40" s="613"/>
      <c r="AN40" s="613"/>
      <c r="AO40" s="637"/>
      <c r="AQ40" s="641" t="s">
        <v>345</v>
      </c>
      <c r="AR40" s="642"/>
      <c r="AS40" s="642"/>
      <c r="AT40" s="642"/>
      <c r="AU40" s="642"/>
      <c r="AV40" s="642"/>
      <c r="AW40" s="642"/>
      <c r="AX40" s="642"/>
      <c r="AY40" s="643"/>
      <c r="AZ40" s="609" t="s">
        <v>126</v>
      </c>
      <c r="BA40" s="610"/>
      <c r="BB40" s="610"/>
      <c r="BC40" s="610"/>
      <c r="BD40" s="619"/>
      <c r="BE40" s="619"/>
      <c r="BF40" s="644"/>
      <c r="BG40" s="646" t="s">
        <v>346</v>
      </c>
      <c r="BH40" s="647"/>
      <c r="BI40" s="647"/>
      <c r="BJ40" s="647"/>
      <c r="BK40" s="647"/>
      <c r="BL40" s="345"/>
      <c r="BM40" s="607" t="s">
        <v>347</v>
      </c>
      <c r="BN40" s="607"/>
      <c r="BO40" s="607"/>
      <c r="BP40" s="607"/>
      <c r="BQ40" s="607"/>
      <c r="BR40" s="607"/>
      <c r="BS40" s="607"/>
      <c r="BT40" s="607"/>
      <c r="BU40" s="608"/>
      <c r="BV40" s="609">
        <v>82</v>
      </c>
      <c r="BW40" s="610"/>
      <c r="BX40" s="610"/>
      <c r="BY40" s="610"/>
      <c r="BZ40" s="610"/>
      <c r="CA40" s="610"/>
      <c r="CB40" s="645"/>
      <c r="CD40" s="606" t="s">
        <v>348</v>
      </c>
      <c r="CE40" s="607"/>
      <c r="CF40" s="607"/>
      <c r="CG40" s="607"/>
      <c r="CH40" s="607"/>
      <c r="CI40" s="607"/>
      <c r="CJ40" s="607"/>
      <c r="CK40" s="607"/>
      <c r="CL40" s="607"/>
      <c r="CM40" s="607"/>
      <c r="CN40" s="607"/>
      <c r="CO40" s="607"/>
      <c r="CP40" s="607"/>
      <c r="CQ40" s="608"/>
      <c r="CR40" s="609">
        <v>360</v>
      </c>
      <c r="CS40" s="610"/>
      <c r="CT40" s="610"/>
      <c r="CU40" s="610"/>
      <c r="CV40" s="610"/>
      <c r="CW40" s="610"/>
      <c r="CX40" s="610"/>
      <c r="CY40" s="611"/>
      <c r="CZ40" s="612">
        <v>0</v>
      </c>
      <c r="DA40" s="621"/>
      <c r="DB40" s="621"/>
      <c r="DC40" s="622"/>
      <c r="DD40" s="615" t="s">
        <v>126</v>
      </c>
      <c r="DE40" s="610"/>
      <c r="DF40" s="610"/>
      <c r="DG40" s="610"/>
      <c r="DH40" s="610"/>
      <c r="DI40" s="610"/>
      <c r="DJ40" s="610"/>
      <c r="DK40" s="611"/>
      <c r="DL40" s="615" t="s">
        <v>126</v>
      </c>
      <c r="DM40" s="610"/>
      <c r="DN40" s="610"/>
      <c r="DO40" s="610"/>
      <c r="DP40" s="610"/>
      <c r="DQ40" s="610"/>
      <c r="DR40" s="610"/>
      <c r="DS40" s="610"/>
      <c r="DT40" s="610"/>
      <c r="DU40" s="610"/>
      <c r="DV40" s="611"/>
      <c r="DW40" s="612" t="s">
        <v>126</v>
      </c>
      <c r="DX40" s="621"/>
      <c r="DY40" s="621"/>
      <c r="DZ40" s="621"/>
      <c r="EA40" s="621"/>
      <c r="EB40" s="621"/>
      <c r="EC40" s="640"/>
    </row>
    <row r="41" spans="2:133" ht="11.25" customHeight="1" x14ac:dyDescent="0.15">
      <c r="B41" s="606" t="s">
        <v>349</v>
      </c>
      <c r="C41" s="607"/>
      <c r="D41" s="607"/>
      <c r="E41" s="607"/>
      <c r="F41" s="607"/>
      <c r="G41" s="607"/>
      <c r="H41" s="607"/>
      <c r="I41" s="607"/>
      <c r="J41" s="607"/>
      <c r="K41" s="607"/>
      <c r="L41" s="607"/>
      <c r="M41" s="607"/>
      <c r="N41" s="607"/>
      <c r="O41" s="607"/>
      <c r="P41" s="607"/>
      <c r="Q41" s="608"/>
      <c r="R41" s="609" t="s">
        <v>126</v>
      </c>
      <c r="S41" s="610"/>
      <c r="T41" s="610"/>
      <c r="U41" s="610"/>
      <c r="V41" s="610"/>
      <c r="W41" s="610"/>
      <c r="X41" s="610"/>
      <c r="Y41" s="611"/>
      <c r="Z41" s="635" t="s">
        <v>126</v>
      </c>
      <c r="AA41" s="635"/>
      <c r="AB41" s="635"/>
      <c r="AC41" s="635"/>
      <c r="AD41" s="636" t="s">
        <v>126</v>
      </c>
      <c r="AE41" s="636"/>
      <c r="AF41" s="636"/>
      <c r="AG41" s="636"/>
      <c r="AH41" s="636"/>
      <c r="AI41" s="636"/>
      <c r="AJ41" s="636"/>
      <c r="AK41" s="636"/>
      <c r="AL41" s="612" t="s">
        <v>126</v>
      </c>
      <c r="AM41" s="613"/>
      <c r="AN41" s="613"/>
      <c r="AO41" s="637"/>
      <c r="AQ41" s="641" t="s">
        <v>350</v>
      </c>
      <c r="AR41" s="642"/>
      <c r="AS41" s="642"/>
      <c r="AT41" s="642"/>
      <c r="AU41" s="642"/>
      <c r="AV41" s="642"/>
      <c r="AW41" s="642"/>
      <c r="AX41" s="642"/>
      <c r="AY41" s="643"/>
      <c r="AZ41" s="609">
        <v>96420</v>
      </c>
      <c r="BA41" s="610"/>
      <c r="BB41" s="610"/>
      <c r="BC41" s="610"/>
      <c r="BD41" s="619"/>
      <c r="BE41" s="619"/>
      <c r="BF41" s="644"/>
      <c r="BG41" s="646"/>
      <c r="BH41" s="647"/>
      <c r="BI41" s="647"/>
      <c r="BJ41" s="647"/>
      <c r="BK41" s="647"/>
      <c r="BL41" s="345"/>
      <c r="BM41" s="607" t="s">
        <v>351</v>
      </c>
      <c r="BN41" s="607"/>
      <c r="BO41" s="607"/>
      <c r="BP41" s="607"/>
      <c r="BQ41" s="607"/>
      <c r="BR41" s="607"/>
      <c r="BS41" s="607"/>
      <c r="BT41" s="607"/>
      <c r="BU41" s="608"/>
      <c r="BV41" s="609" t="s">
        <v>126</v>
      </c>
      <c r="BW41" s="610"/>
      <c r="BX41" s="610"/>
      <c r="BY41" s="610"/>
      <c r="BZ41" s="610"/>
      <c r="CA41" s="610"/>
      <c r="CB41" s="645"/>
      <c r="CD41" s="606" t="s">
        <v>352</v>
      </c>
      <c r="CE41" s="607"/>
      <c r="CF41" s="607"/>
      <c r="CG41" s="607"/>
      <c r="CH41" s="607"/>
      <c r="CI41" s="607"/>
      <c r="CJ41" s="607"/>
      <c r="CK41" s="607"/>
      <c r="CL41" s="607"/>
      <c r="CM41" s="607"/>
      <c r="CN41" s="607"/>
      <c r="CO41" s="607"/>
      <c r="CP41" s="607"/>
      <c r="CQ41" s="608"/>
      <c r="CR41" s="609" t="s">
        <v>126</v>
      </c>
      <c r="CS41" s="619"/>
      <c r="CT41" s="619"/>
      <c r="CU41" s="619"/>
      <c r="CV41" s="619"/>
      <c r="CW41" s="619"/>
      <c r="CX41" s="619"/>
      <c r="CY41" s="620"/>
      <c r="CZ41" s="612" t="s">
        <v>126</v>
      </c>
      <c r="DA41" s="621"/>
      <c r="DB41" s="621"/>
      <c r="DC41" s="622"/>
      <c r="DD41" s="615" t="s">
        <v>126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353</v>
      </c>
      <c r="C42" s="607"/>
      <c r="D42" s="607"/>
      <c r="E42" s="607"/>
      <c r="F42" s="607"/>
      <c r="G42" s="607"/>
      <c r="H42" s="607"/>
      <c r="I42" s="607"/>
      <c r="J42" s="607"/>
      <c r="K42" s="607"/>
      <c r="L42" s="607"/>
      <c r="M42" s="607"/>
      <c r="N42" s="607"/>
      <c r="O42" s="607"/>
      <c r="P42" s="607"/>
      <c r="Q42" s="608"/>
      <c r="R42" s="609" t="s">
        <v>126</v>
      </c>
      <c r="S42" s="610"/>
      <c r="T42" s="610"/>
      <c r="U42" s="610"/>
      <c r="V42" s="610"/>
      <c r="W42" s="610"/>
      <c r="X42" s="610"/>
      <c r="Y42" s="611"/>
      <c r="Z42" s="635" t="s">
        <v>126</v>
      </c>
      <c r="AA42" s="635"/>
      <c r="AB42" s="635"/>
      <c r="AC42" s="635"/>
      <c r="AD42" s="636" t="s">
        <v>126</v>
      </c>
      <c r="AE42" s="636"/>
      <c r="AF42" s="636"/>
      <c r="AG42" s="636"/>
      <c r="AH42" s="636"/>
      <c r="AI42" s="636"/>
      <c r="AJ42" s="636"/>
      <c r="AK42" s="636"/>
      <c r="AL42" s="612" t="s">
        <v>126</v>
      </c>
      <c r="AM42" s="613"/>
      <c r="AN42" s="613"/>
      <c r="AO42" s="637"/>
      <c r="AQ42" s="650" t="s">
        <v>354</v>
      </c>
      <c r="AR42" s="651"/>
      <c r="AS42" s="651"/>
      <c r="AT42" s="651"/>
      <c r="AU42" s="651"/>
      <c r="AV42" s="651"/>
      <c r="AW42" s="651"/>
      <c r="AX42" s="651"/>
      <c r="AY42" s="652"/>
      <c r="AZ42" s="589">
        <v>348205</v>
      </c>
      <c r="BA42" s="623"/>
      <c r="BB42" s="623"/>
      <c r="BC42" s="623"/>
      <c r="BD42" s="590"/>
      <c r="BE42" s="590"/>
      <c r="BF42" s="638"/>
      <c r="BG42" s="648"/>
      <c r="BH42" s="649"/>
      <c r="BI42" s="649"/>
      <c r="BJ42" s="649"/>
      <c r="BK42" s="649"/>
      <c r="BL42" s="346"/>
      <c r="BM42" s="587" t="s">
        <v>355</v>
      </c>
      <c r="BN42" s="587"/>
      <c r="BO42" s="587"/>
      <c r="BP42" s="587"/>
      <c r="BQ42" s="587"/>
      <c r="BR42" s="587"/>
      <c r="BS42" s="587"/>
      <c r="BT42" s="587"/>
      <c r="BU42" s="588"/>
      <c r="BV42" s="589">
        <v>367</v>
      </c>
      <c r="BW42" s="623"/>
      <c r="BX42" s="623"/>
      <c r="BY42" s="623"/>
      <c r="BZ42" s="623"/>
      <c r="CA42" s="623"/>
      <c r="CB42" s="639"/>
      <c r="CD42" s="606" t="s">
        <v>356</v>
      </c>
      <c r="CE42" s="607"/>
      <c r="CF42" s="607"/>
      <c r="CG42" s="607"/>
      <c r="CH42" s="607"/>
      <c r="CI42" s="607"/>
      <c r="CJ42" s="607"/>
      <c r="CK42" s="607"/>
      <c r="CL42" s="607"/>
      <c r="CM42" s="607"/>
      <c r="CN42" s="607"/>
      <c r="CO42" s="607"/>
      <c r="CP42" s="607"/>
      <c r="CQ42" s="608"/>
      <c r="CR42" s="609">
        <v>283708</v>
      </c>
      <c r="CS42" s="619"/>
      <c r="CT42" s="619"/>
      <c r="CU42" s="619"/>
      <c r="CV42" s="619"/>
      <c r="CW42" s="619"/>
      <c r="CX42" s="619"/>
      <c r="CY42" s="620"/>
      <c r="CZ42" s="612">
        <v>5.0999999999999996</v>
      </c>
      <c r="DA42" s="621"/>
      <c r="DB42" s="621"/>
      <c r="DC42" s="622"/>
      <c r="DD42" s="615">
        <v>170208</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357</v>
      </c>
      <c r="C43" s="607"/>
      <c r="D43" s="607"/>
      <c r="E43" s="607"/>
      <c r="F43" s="607"/>
      <c r="G43" s="607"/>
      <c r="H43" s="607"/>
      <c r="I43" s="607"/>
      <c r="J43" s="607"/>
      <c r="K43" s="607"/>
      <c r="L43" s="607"/>
      <c r="M43" s="607"/>
      <c r="N43" s="607"/>
      <c r="O43" s="607"/>
      <c r="P43" s="607"/>
      <c r="Q43" s="608"/>
      <c r="R43" s="609">
        <v>205600</v>
      </c>
      <c r="S43" s="610"/>
      <c r="T43" s="610"/>
      <c r="U43" s="610"/>
      <c r="V43" s="610"/>
      <c r="W43" s="610"/>
      <c r="X43" s="610"/>
      <c r="Y43" s="611"/>
      <c r="Z43" s="635">
        <v>3.3</v>
      </c>
      <c r="AA43" s="635"/>
      <c r="AB43" s="635"/>
      <c r="AC43" s="635"/>
      <c r="AD43" s="636" t="s">
        <v>126</v>
      </c>
      <c r="AE43" s="636"/>
      <c r="AF43" s="636"/>
      <c r="AG43" s="636"/>
      <c r="AH43" s="636"/>
      <c r="AI43" s="636"/>
      <c r="AJ43" s="636"/>
      <c r="AK43" s="636"/>
      <c r="AL43" s="612" t="s">
        <v>126</v>
      </c>
      <c r="AM43" s="613"/>
      <c r="AN43" s="613"/>
      <c r="AO43" s="637"/>
      <c r="CD43" s="606" t="s">
        <v>358</v>
      </c>
      <c r="CE43" s="607"/>
      <c r="CF43" s="607"/>
      <c r="CG43" s="607"/>
      <c r="CH43" s="607"/>
      <c r="CI43" s="607"/>
      <c r="CJ43" s="607"/>
      <c r="CK43" s="607"/>
      <c r="CL43" s="607"/>
      <c r="CM43" s="607"/>
      <c r="CN43" s="607"/>
      <c r="CO43" s="607"/>
      <c r="CP43" s="607"/>
      <c r="CQ43" s="608"/>
      <c r="CR43" s="609">
        <v>17522</v>
      </c>
      <c r="CS43" s="619"/>
      <c r="CT43" s="619"/>
      <c r="CU43" s="619"/>
      <c r="CV43" s="619"/>
      <c r="CW43" s="619"/>
      <c r="CX43" s="619"/>
      <c r="CY43" s="620"/>
      <c r="CZ43" s="612">
        <v>0.3</v>
      </c>
      <c r="DA43" s="621"/>
      <c r="DB43" s="621"/>
      <c r="DC43" s="622"/>
      <c r="DD43" s="615">
        <v>17522</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359</v>
      </c>
      <c r="C44" s="587"/>
      <c r="D44" s="587"/>
      <c r="E44" s="587"/>
      <c r="F44" s="587"/>
      <c r="G44" s="587"/>
      <c r="H44" s="587"/>
      <c r="I44" s="587"/>
      <c r="J44" s="587"/>
      <c r="K44" s="587"/>
      <c r="L44" s="587"/>
      <c r="M44" s="587"/>
      <c r="N44" s="587"/>
      <c r="O44" s="587"/>
      <c r="P44" s="587"/>
      <c r="Q44" s="588"/>
      <c r="R44" s="589">
        <v>6191845</v>
      </c>
      <c r="S44" s="623"/>
      <c r="T44" s="623"/>
      <c r="U44" s="623"/>
      <c r="V44" s="623"/>
      <c r="W44" s="623"/>
      <c r="X44" s="623"/>
      <c r="Y44" s="624"/>
      <c r="Z44" s="625">
        <v>100</v>
      </c>
      <c r="AA44" s="625"/>
      <c r="AB44" s="625"/>
      <c r="AC44" s="625"/>
      <c r="AD44" s="626">
        <v>3448173</v>
      </c>
      <c r="AE44" s="626"/>
      <c r="AF44" s="626"/>
      <c r="AG44" s="626"/>
      <c r="AH44" s="626"/>
      <c r="AI44" s="626"/>
      <c r="AJ44" s="626"/>
      <c r="AK44" s="626"/>
      <c r="AL44" s="592">
        <v>100</v>
      </c>
      <c r="AM44" s="627"/>
      <c r="AN44" s="627"/>
      <c r="AO44" s="628"/>
      <c r="CD44" s="629" t="s">
        <v>306</v>
      </c>
      <c r="CE44" s="630"/>
      <c r="CF44" s="606" t="s">
        <v>360</v>
      </c>
      <c r="CG44" s="607"/>
      <c r="CH44" s="607"/>
      <c r="CI44" s="607"/>
      <c r="CJ44" s="607"/>
      <c r="CK44" s="607"/>
      <c r="CL44" s="607"/>
      <c r="CM44" s="607"/>
      <c r="CN44" s="607"/>
      <c r="CO44" s="607"/>
      <c r="CP44" s="607"/>
      <c r="CQ44" s="608"/>
      <c r="CR44" s="609">
        <v>261422</v>
      </c>
      <c r="CS44" s="610"/>
      <c r="CT44" s="610"/>
      <c r="CU44" s="610"/>
      <c r="CV44" s="610"/>
      <c r="CW44" s="610"/>
      <c r="CX44" s="610"/>
      <c r="CY44" s="611"/>
      <c r="CZ44" s="612">
        <v>4.7</v>
      </c>
      <c r="DA44" s="613"/>
      <c r="DB44" s="613"/>
      <c r="DC44" s="614"/>
      <c r="DD44" s="615">
        <v>170207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361</v>
      </c>
      <c r="CG45" s="607"/>
      <c r="CH45" s="607"/>
      <c r="CI45" s="607"/>
      <c r="CJ45" s="607"/>
      <c r="CK45" s="607"/>
      <c r="CL45" s="607"/>
      <c r="CM45" s="607"/>
      <c r="CN45" s="607"/>
      <c r="CO45" s="607"/>
      <c r="CP45" s="607"/>
      <c r="CQ45" s="608"/>
      <c r="CR45" s="609">
        <v>65652</v>
      </c>
      <c r="CS45" s="619"/>
      <c r="CT45" s="619"/>
      <c r="CU45" s="619"/>
      <c r="CV45" s="619"/>
      <c r="CW45" s="619"/>
      <c r="CX45" s="619"/>
      <c r="CY45" s="620"/>
      <c r="CZ45" s="612">
        <v>1.2</v>
      </c>
      <c r="DA45" s="621"/>
      <c r="DB45" s="621"/>
      <c r="DC45" s="622"/>
      <c r="DD45" s="615">
        <v>16896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362</v>
      </c>
      <c r="CD46" s="631"/>
      <c r="CE46" s="632"/>
      <c r="CF46" s="606" t="s">
        <v>363</v>
      </c>
      <c r="CG46" s="607"/>
      <c r="CH46" s="607"/>
      <c r="CI46" s="607"/>
      <c r="CJ46" s="607"/>
      <c r="CK46" s="607"/>
      <c r="CL46" s="607"/>
      <c r="CM46" s="607"/>
      <c r="CN46" s="607"/>
      <c r="CO46" s="607"/>
      <c r="CP46" s="607"/>
      <c r="CQ46" s="608"/>
      <c r="CR46" s="609">
        <v>191508</v>
      </c>
      <c r="CS46" s="610"/>
      <c r="CT46" s="610"/>
      <c r="CU46" s="610"/>
      <c r="CV46" s="610"/>
      <c r="CW46" s="610"/>
      <c r="CX46" s="610"/>
      <c r="CY46" s="611"/>
      <c r="CZ46" s="612">
        <v>3.5</v>
      </c>
      <c r="DA46" s="613"/>
      <c r="DB46" s="613"/>
      <c r="DC46" s="614"/>
      <c r="DD46" s="615">
        <v>149049</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365</v>
      </c>
      <c r="CG47" s="607"/>
      <c r="CH47" s="607"/>
      <c r="CI47" s="607"/>
      <c r="CJ47" s="607"/>
      <c r="CK47" s="607"/>
      <c r="CL47" s="607"/>
      <c r="CM47" s="607"/>
      <c r="CN47" s="607"/>
      <c r="CO47" s="607"/>
      <c r="CP47" s="607"/>
      <c r="CQ47" s="608"/>
      <c r="CR47" s="609">
        <v>22286</v>
      </c>
      <c r="CS47" s="619"/>
      <c r="CT47" s="619"/>
      <c r="CU47" s="619"/>
      <c r="CV47" s="619"/>
      <c r="CW47" s="619"/>
      <c r="CX47" s="619"/>
      <c r="CY47" s="620"/>
      <c r="CZ47" s="612">
        <v>0.4</v>
      </c>
      <c r="DA47" s="621"/>
      <c r="DB47" s="621"/>
      <c r="DC47" s="622"/>
      <c r="DD47" s="615">
        <v>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366</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367</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368</v>
      </c>
      <c r="CE49" s="587"/>
      <c r="CF49" s="587"/>
      <c r="CG49" s="587"/>
      <c r="CH49" s="587"/>
      <c r="CI49" s="587"/>
      <c r="CJ49" s="587"/>
      <c r="CK49" s="587"/>
      <c r="CL49" s="587"/>
      <c r="CM49" s="587"/>
      <c r="CN49" s="587"/>
      <c r="CO49" s="587"/>
      <c r="CP49" s="587"/>
      <c r="CQ49" s="588"/>
      <c r="CR49" s="589">
        <v>5530222</v>
      </c>
      <c r="CS49" s="590"/>
      <c r="CT49" s="590"/>
      <c r="CU49" s="590"/>
      <c r="CV49" s="590"/>
      <c r="CW49" s="590"/>
      <c r="CX49" s="590"/>
      <c r="CY49" s="591"/>
      <c r="CZ49" s="592">
        <v>100</v>
      </c>
      <c r="DA49" s="593"/>
      <c r="DB49" s="593"/>
      <c r="DC49" s="594"/>
      <c r="DD49" s="595">
        <v>4148544</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dLzNsNYkGnporwvE6YDt8NOon2An1hyJYueabktnOlKKshxOWd/yf5GDXYnX8WcLpBQRAAzbcCaANUbA1mdBug==" saltValue="glUiZRG+WT1d4RQlqiqgq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60" zoomScaleNormal="60" zoomScaleSheetLayoutView="70" workbookViewId="0">
      <selection activeCell="AF64" sqref="AF64"/>
    </sheetView>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04" t="s">
        <v>369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370</v>
      </c>
      <c r="DK2" s="706"/>
      <c r="DL2" s="706"/>
      <c r="DM2" s="706"/>
      <c r="DN2" s="706"/>
      <c r="DO2" s="707"/>
      <c r="DP2" s="214"/>
      <c r="DQ2" s="705" t="s">
        <v>371</v>
      </c>
      <c r="DR2" s="706"/>
      <c r="DS2" s="706"/>
      <c r="DT2" s="706"/>
      <c r="DU2" s="706"/>
      <c r="DV2" s="706"/>
      <c r="DW2" s="706"/>
      <c r="DX2" s="706"/>
      <c r="DY2" s="706"/>
      <c r="DZ2" s="707"/>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08" t="s">
        <v>372</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373</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15">
      <c r="A5" s="710" t="s">
        <v>374</v>
      </c>
      <c r="B5" s="711"/>
      <c r="C5" s="711"/>
      <c r="D5" s="711"/>
      <c r="E5" s="711"/>
      <c r="F5" s="711"/>
      <c r="G5" s="711"/>
      <c r="H5" s="711"/>
      <c r="I5" s="711"/>
      <c r="J5" s="711"/>
      <c r="K5" s="711"/>
      <c r="L5" s="711"/>
      <c r="M5" s="711"/>
      <c r="N5" s="711"/>
      <c r="O5" s="711"/>
      <c r="P5" s="712"/>
      <c r="Q5" s="716" t="s">
        <v>375</v>
      </c>
      <c r="R5" s="717"/>
      <c r="S5" s="717"/>
      <c r="T5" s="717"/>
      <c r="U5" s="718"/>
      <c r="V5" s="716" t="s">
        <v>376</v>
      </c>
      <c r="W5" s="717"/>
      <c r="X5" s="717"/>
      <c r="Y5" s="717"/>
      <c r="Z5" s="718"/>
      <c r="AA5" s="716" t="s">
        <v>377</v>
      </c>
      <c r="AB5" s="717"/>
      <c r="AC5" s="717"/>
      <c r="AD5" s="717"/>
      <c r="AE5" s="717"/>
      <c r="AF5" s="722" t="s">
        <v>378</v>
      </c>
      <c r="AG5" s="717"/>
      <c r="AH5" s="717"/>
      <c r="AI5" s="717"/>
      <c r="AJ5" s="723"/>
      <c r="AK5" s="717" t="s">
        <v>379</v>
      </c>
      <c r="AL5" s="717"/>
      <c r="AM5" s="717"/>
      <c r="AN5" s="717"/>
      <c r="AO5" s="718"/>
      <c r="AP5" s="716" t="s">
        <v>380</v>
      </c>
      <c r="AQ5" s="717"/>
      <c r="AR5" s="717"/>
      <c r="AS5" s="717"/>
      <c r="AT5" s="718"/>
      <c r="AU5" s="716" t="s">
        <v>381</v>
      </c>
      <c r="AV5" s="717"/>
      <c r="AW5" s="717"/>
      <c r="AX5" s="717"/>
      <c r="AY5" s="723"/>
      <c r="AZ5" s="218"/>
      <c r="BA5" s="218"/>
      <c r="BB5" s="218"/>
      <c r="BC5" s="218"/>
      <c r="BD5" s="218"/>
      <c r="BE5" s="219"/>
      <c r="BF5" s="219"/>
      <c r="BG5" s="219"/>
      <c r="BH5" s="219"/>
      <c r="BI5" s="219"/>
      <c r="BJ5" s="219"/>
      <c r="BK5" s="219"/>
      <c r="BL5" s="219"/>
      <c r="BM5" s="219"/>
      <c r="BN5" s="219"/>
      <c r="BO5" s="219"/>
      <c r="BP5" s="219"/>
      <c r="BQ5" s="710" t="s">
        <v>382</v>
      </c>
      <c r="BR5" s="711"/>
      <c r="BS5" s="711"/>
      <c r="BT5" s="711"/>
      <c r="BU5" s="711"/>
      <c r="BV5" s="711"/>
      <c r="BW5" s="711"/>
      <c r="BX5" s="711"/>
      <c r="BY5" s="711"/>
      <c r="BZ5" s="711"/>
      <c r="CA5" s="711"/>
      <c r="CB5" s="711"/>
      <c r="CC5" s="711"/>
      <c r="CD5" s="711"/>
      <c r="CE5" s="711"/>
      <c r="CF5" s="711"/>
      <c r="CG5" s="712"/>
      <c r="CH5" s="716" t="s">
        <v>383</v>
      </c>
      <c r="CI5" s="717"/>
      <c r="CJ5" s="717"/>
      <c r="CK5" s="717"/>
      <c r="CL5" s="718"/>
      <c r="CM5" s="716" t="s">
        <v>384</v>
      </c>
      <c r="CN5" s="717"/>
      <c r="CO5" s="717"/>
      <c r="CP5" s="717"/>
      <c r="CQ5" s="718"/>
      <c r="CR5" s="716" t="s">
        <v>385</v>
      </c>
      <c r="CS5" s="717"/>
      <c r="CT5" s="717"/>
      <c r="CU5" s="717"/>
      <c r="CV5" s="718"/>
      <c r="CW5" s="716" t="s">
        <v>386</v>
      </c>
      <c r="CX5" s="717"/>
      <c r="CY5" s="717"/>
      <c r="CZ5" s="717"/>
      <c r="DA5" s="718"/>
      <c r="DB5" s="716" t="s">
        <v>387</v>
      </c>
      <c r="DC5" s="717"/>
      <c r="DD5" s="717"/>
      <c r="DE5" s="717"/>
      <c r="DF5" s="718"/>
      <c r="DG5" s="746" t="s">
        <v>388</v>
      </c>
      <c r="DH5" s="747"/>
      <c r="DI5" s="747"/>
      <c r="DJ5" s="747"/>
      <c r="DK5" s="748"/>
      <c r="DL5" s="746" t="s">
        <v>389</v>
      </c>
      <c r="DM5" s="747"/>
      <c r="DN5" s="747"/>
      <c r="DO5" s="747"/>
      <c r="DP5" s="748"/>
      <c r="DQ5" s="716" t="s">
        <v>390</v>
      </c>
      <c r="DR5" s="717"/>
      <c r="DS5" s="717"/>
      <c r="DT5" s="717"/>
      <c r="DU5" s="718"/>
      <c r="DV5" s="716" t="s">
        <v>381</v>
      </c>
      <c r="DW5" s="717"/>
      <c r="DX5" s="717"/>
      <c r="DY5" s="717"/>
      <c r="DZ5" s="723"/>
      <c r="EA5" s="220"/>
    </row>
    <row r="6" spans="1:131" s="221"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15">
      <c r="A7" s="222">
        <v>1</v>
      </c>
      <c r="B7" s="732" t="s">
        <v>391</v>
      </c>
      <c r="C7" s="733"/>
      <c r="D7" s="733"/>
      <c r="E7" s="733"/>
      <c r="F7" s="733"/>
      <c r="G7" s="733"/>
      <c r="H7" s="733"/>
      <c r="I7" s="733"/>
      <c r="J7" s="733"/>
      <c r="K7" s="733"/>
      <c r="L7" s="733"/>
      <c r="M7" s="733"/>
      <c r="N7" s="733"/>
      <c r="O7" s="733"/>
      <c r="P7" s="734"/>
      <c r="Q7" s="735">
        <v>6192</v>
      </c>
      <c r="R7" s="736"/>
      <c r="S7" s="736"/>
      <c r="T7" s="736"/>
      <c r="U7" s="736"/>
      <c r="V7" s="736">
        <v>5530</v>
      </c>
      <c r="W7" s="736"/>
      <c r="X7" s="736"/>
      <c r="Y7" s="736"/>
      <c r="Z7" s="736"/>
      <c r="AA7" s="736">
        <v>662</v>
      </c>
      <c r="AB7" s="736"/>
      <c r="AC7" s="736"/>
      <c r="AD7" s="736"/>
      <c r="AE7" s="737"/>
      <c r="AF7" s="738">
        <v>592</v>
      </c>
      <c r="AG7" s="739"/>
      <c r="AH7" s="739"/>
      <c r="AI7" s="739"/>
      <c r="AJ7" s="740"/>
      <c r="AK7" s="741">
        <v>218</v>
      </c>
      <c r="AL7" s="742"/>
      <c r="AM7" s="742"/>
      <c r="AN7" s="742"/>
      <c r="AO7" s="742"/>
      <c r="AP7" s="742">
        <v>4502</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15">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15">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15">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15">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15">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15">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15">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15">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15">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15">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15">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15">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15">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15">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392</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
      <c r="A23" s="226" t="s">
        <v>393</v>
      </c>
      <c r="B23" s="772" t="s">
        <v>394</v>
      </c>
      <c r="C23" s="773"/>
      <c r="D23" s="773"/>
      <c r="E23" s="773"/>
      <c r="F23" s="773"/>
      <c r="G23" s="773"/>
      <c r="H23" s="773"/>
      <c r="I23" s="773"/>
      <c r="J23" s="773"/>
      <c r="K23" s="773"/>
      <c r="L23" s="773"/>
      <c r="M23" s="773"/>
      <c r="N23" s="773"/>
      <c r="O23" s="773"/>
      <c r="P23" s="774"/>
      <c r="Q23" s="775">
        <v>6192</v>
      </c>
      <c r="R23" s="776"/>
      <c r="S23" s="776"/>
      <c r="T23" s="776"/>
      <c r="U23" s="776"/>
      <c r="V23" s="776">
        <v>5530</v>
      </c>
      <c r="W23" s="776"/>
      <c r="X23" s="776"/>
      <c r="Y23" s="776"/>
      <c r="Z23" s="776"/>
      <c r="AA23" s="776">
        <v>662</v>
      </c>
      <c r="AB23" s="776"/>
      <c r="AC23" s="776"/>
      <c r="AD23" s="776"/>
      <c r="AE23" s="777"/>
      <c r="AF23" s="778">
        <v>592</v>
      </c>
      <c r="AG23" s="776"/>
      <c r="AH23" s="776"/>
      <c r="AI23" s="776"/>
      <c r="AJ23" s="779"/>
      <c r="AK23" s="780"/>
      <c r="AL23" s="781"/>
      <c r="AM23" s="781"/>
      <c r="AN23" s="781"/>
      <c r="AO23" s="781"/>
      <c r="AP23" s="776">
        <v>4502</v>
      </c>
      <c r="AQ23" s="776"/>
      <c r="AR23" s="776"/>
      <c r="AS23" s="776"/>
      <c r="AT23" s="776"/>
      <c r="AU23" s="792"/>
      <c r="AV23" s="792"/>
      <c r="AW23" s="792"/>
      <c r="AX23" s="792"/>
      <c r="AY23" s="793"/>
      <c r="AZ23" s="794" t="s">
        <v>126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15">
      <c r="A24" s="791" t="s">
        <v>395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
      <c r="A25" s="708" t="s">
        <v>396</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15">
      <c r="A26" s="710" t="s">
        <v>374</v>
      </c>
      <c r="B26" s="711"/>
      <c r="C26" s="711"/>
      <c r="D26" s="711"/>
      <c r="E26" s="711"/>
      <c r="F26" s="711"/>
      <c r="G26" s="711"/>
      <c r="H26" s="711"/>
      <c r="I26" s="711"/>
      <c r="J26" s="711"/>
      <c r="K26" s="711"/>
      <c r="L26" s="711"/>
      <c r="M26" s="711"/>
      <c r="N26" s="711"/>
      <c r="O26" s="711"/>
      <c r="P26" s="712"/>
      <c r="Q26" s="716" t="s">
        <v>397</v>
      </c>
      <c r="R26" s="717"/>
      <c r="S26" s="717"/>
      <c r="T26" s="717"/>
      <c r="U26" s="718"/>
      <c r="V26" s="716" t="s">
        <v>398</v>
      </c>
      <c r="W26" s="717"/>
      <c r="X26" s="717"/>
      <c r="Y26" s="717"/>
      <c r="Z26" s="718"/>
      <c r="AA26" s="716" t="s">
        <v>399</v>
      </c>
      <c r="AB26" s="717"/>
      <c r="AC26" s="717"/>
      <c r="AD26" s="717"/>
      <c r="AE26" s="717"/>
      <c r="AF26" s="797" t="s">
        <v>400</v>
      </c>
      <c r="AG26" s="798"/>
      <c r="AH26" s="798"/>
      <c r="AI26" s="798"/>
      <c r="AJ26" s="799"/>
      <c r="AK26" s="717" t="s">
        <v>401</v>
      </c>
      <c r="AL26" s="717"/>
      <c r="AM26" s="717"/>
      <c r="AN26" s="717"/>
      <c r="AO26" s="718"/>
      <c r="AP26" s="716" t="s">
        <v>402</v>
      </c>
      <c r="AQ26" s="717"/>
      <c r="AR26" s="717"/>
      <c r="AS26" s="717"/>
      <c r="AT26" s="718"/>
      <c r="AU26" s="716" t="s">
        <v>403</v>
      </c>
      <c r="AV26" s="717"/>
      <c r="AW26" s="717"/>
      <c r="AX26" s="717"/>
      <c r="AY26" s="718"/>
      <c r="AZ26" s="716" t="s">
        <v>404</v>
      </c>
      <c r="BA26" s="717"/>
      <c r="BB26" s="717"/>
      <c r="BC26" s="717"/>
      <c r="BD26" s="718"/>
      <c r="BE26" s="716" t="s">
        <v>381</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15">
      <c r="A28" s="228">
        <v>1</v>
      </c>
      <c r="B28" s="732" t="s">
        <v>405</v>
      </c>
      <c r="C28" s="733"/>
      <c r="D28" s="733"/>
      <c r="E28" s="733"/>
      <c r="F28" s="733"/>
      <c r="G28" s="733"/>
      <c r="H28" s="733"/>
      <c r="I28" s="733"/>
      <c r="J28" s="733"/>
      <c r="K28" s="733"/>
      <c r="L28" s="733"/>
      <c r="M28" s="733"/>
      <c r="N28" s="733"/>
      <c r="O28" s="733"/>
      <c r="P28" s="734"/>
      <c r="Q28" s="805">
        <v>1394</v>
      </c>
      <c r="R28" s="806"/>
      <c r="S28" s="806"/>
      <c r="T28" s="806"/>
      <c r="U28" s="806"/>
      <c r="V28" s="806">
        <v>1352</v>
      </c>
      <c r="W28" s="806"/>
      <c r="X28" s="806"/>
      <c r="Y28" s="806"/>
      <c r="Z28" s="806"/>
      <c r="AA28" s="806">
        <v>42</v>
      </c>
      <c r="AB28" s="806"/>
      <c r="AC28" s="806"/>
      <c r="AD28" s="806"/>
      <c r="AE28" s="807"/>
      <c r="AF28" s="808">
        <v>42</v>
      </c>
      <c r="AG28" s="806"/>
      <c r="AH28" s="806"/>
      <c r="AI28" s="806"/>
      <c r="AJ28" s="809"/>
      <c r="AK28" s="810">
        <v>96</v>
      </c>
      <c r="AL28" s="811"/>
      <c r="AM28" s="811"/>
      <c r="AN28" s="811"/>
      <c r="AO28" s="811"/>
      <c r="AP28" s="811" t="s">
        <v>580</v>
      </c>
      <c r="AQ28" s="811"/>
      <c r="AR28" s="811"/>
      <c r="AS28" s="811"/>
      <c r="AT28" s="811"/>
      <c r="AU28" s="811" t="s">
        <v>580</v>
      </c>
      <c r="AV28" s="811"/>
      <c r="AW28" s="811"/>
      <c r="AX28" s="811"/>
      <c r="AY28" s="811"/>
      <c r="AZ28" s="812" t="s">
        <v>580</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15">
      <c r="A29" s="228">
        <v>2</v>
      </c>
      <c r="B29" s="763" t="s">
        <v>406</v>
      </c>
      <c r="C29" s="764"/>
      <c r="D29" s="764"/>
      <c r="E29" s="764"/>
      <c r="F29" s="764"/>
      <c r="G29" s="764"/>
      <c r="H29" s="764"/>
      <c r="I29" s="764"/>
      <c r="J29" s="764"/>
      <c r="K29" s="764"/>
      <c r="L29" s="764"/>
      <c r="M29" s="764"/>
      <c r="N29" s="764"/>
      <c r="O29" s="764"/>
      <c r="P29" s="765"/>
      <c r="Q29" s="766">
        <v>1133</v>
      </c>
      <c r="R29" s="767"/>
      <c r="S29" s="767"/>
      <c r="T29" s="767"/>
      <c r="U29" s="767"/>
      <c r="V29" s="767">
        <v>1091</v>
      </c>
      <c r="W29" s="767"/>
      <c r="X29" s="767"/>
      <c r="Y29" s="767"/>
      <c r="Z29" s="767"/>
      <c r="AA29" s="767">
        <v>42</v>
      </c>
      <c r="AB29" s="767"/>
      <c r="AC29" s="767"/>
      <c r="AD29" s="767"/>
      <c r="AE29" s="768"/>
      <c r="AF29" s="769">
        <v>42</v>
      </c>
      <c r="AG29" s="770"/>
      <c r="AH29" s="770"/>
      <c r="AI29" s="770"/>
      <c r="AJ29" s="771"/>
      <c r="AK29" s="817">
        <v>196</v>
      </c>
      <c r="AL29" s="813"/>
      <c r="AM29" s="813"/>
      <c r="AN29" s="813"/>
      <c r="AO29" s="813"/>
      <c r="AP29" s="813" t="s">
        <v>580</v>
      </c>
      <c r="AQ29" s="813"/>
      <c r="AR29" s="813"/>
      <c r="AS29" s="813"/>
      <c r="AT29" s="813"/>
      <c r="AU29" s="813" t="s">
        <v>580</v>
      </c>
      <c r="AV29" s="813"/>
      <c r="AW29" s="813"/>
      <c r="AX29" s="813"/>
      <c r="AY29" s="813"/>
      <c r="AZ29" s="814" t="s">
        <v>580</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15">
      <c r="A30" s="228">
        <v>3</v>
      </c>
      <c r="B30" s="763" t="s">
        <v>407</v>
      </c>
      <c r="C30" s="764"/>
      <c r="D30" s="764"/>
      <c r="E30" s="764"/>
      <c r="F30" s="764"/>
      <c r="G30" s="764"/>
      <c r="H30" s="764"/>
      <c r="I30" s="764"/>
      <c r="J30" s="764"/>
      <c r="K30" s="764"/>
      <c r="L30" s="764"/>
      <c r="M30" s="764"/>
      <c r="N30" s="764"/>
      <c r="O30" s="764"/>
      <c r="P30" s="765"/>
      <c r="Q30" s="766">
        <v>119</v>
      </c>
      <c r="R30" s="767"/>
      <c r="S30" s="767"/>
      <c r="T30" s="767"/>
      <c r="U30" s="767"/>
      <c r="V30" s="767">
        <v>118</v>
      </c>
      <c r="W30" s="767"/>
      <c r="X30" s="767"/>
      <c r="Y30" s="767"/>
      <c r="Z30" s="767"/>
      <c r="AA30" s="767">
        <v>1</v>
      </c>
      <c r="AB30" s="767"/>
      <c r="AC30" s="767"/>
      <c r="AD30" s="767"/>
      <c r="AE30" s="768"/>
      <c r="AF30" s="769">
        <v>1</v>
      </c>
      <c r="AG30" s="770"/>
      <c r="AH30" s="770"/>
      <c r="AI30" s="770"/>
      <c r="AJ30" s="771"/>
      <c r="AK30" s="817">
        <v>40</v>
      </c>
      <c r="AL30" s="813"/>
      <c r="AM30" s="813"/>
      <c r="AN30" s="813"/>
      <c r="AO30" s="813"/>
      <c r="AP30" s="813" t="s">
        <v>580</v>
      </c>
      <c r="AQ30" s="813"/>
      <c r="AR30" s="813"/>
      <c r="AS30" s="813"/>
      <c r="AT30" s="813"/>
      <c r="AU30" s="813" t="s">
        <v>580</v>
      </c>
      <c r="AV30" s="813"/>
      <c r="AW30" s="813"/>
      <c r="AX30" s="813"/>
      <c r="AY30" s="813"/>
      <c r="AZ30" s="814" t="s">
        <v>580</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15">
      <c r="A31" s="228">
        <v>4</v>
      </c>
      <c r="B31" s="763" t="s">
        <v>408</v>
      </c>
      <c r="C31" s="764"/>
      <c r="D31" s="764"/>
      <c r="E31" s="764"/>
      <c r="F31" s="764"/>
      <c r="G31" s="764"/>
      <c r="H31" s="764"/>
      <c r="I31" s="764"/>
      <c r="J31" s="764"/>
      <c r="K31" s="764"/>
      <c r="L31" s="764"/>
      <c r="M31" s="764"/>
      <c r="N31" s="764"/>
      <c r="O31" s="764"/>
      <c r="P31" s="765"/>
      <c r="Q31" s="766">
        <v>291</v>
      </c>
      <c r="R31" s="767"/>
      <c r="S31" s="767"/>
      <c r="T31" s="767"/>
      <c r="U31" s="767"/>
      <c r="V31" s="767">
        <v>234</v>
      </c>
      <c r="W31" s="767"/>
      <c r="X31" s="767"/>
      <c r="Y31" s="767"/>
      <c r="Z31" s="767"/>
      <c r="AA31" s="767">
        <v>57</v>
      </c>
      <c r="AB31" s="767"/>
      <c r="AC31" s="767"/>
      <c r="AD31" s="767"/>
      <c r="AE31" s="768"/>
      <c r="AF31" s="769">
        <v>553</v>
      </c>
      <c r="AG31" s="770"/>
      <c r="AH31" s="770"/>
      <c r="AI31" s="770"/>
      <c r="AJ31" s="771"/>
      <c r="AK31" s="817">
        <v>60</v>
      </c>
      <c r="AL31" s="813"/>
      <c r="AM31" s="813"/>
      <c r="AN31" s="813"/>
      <c r="AO31" s="813"/>
      <c r="AP31" s="813">
        <v>504</v>
      </c>
      <c r="AQ31" s="813"/>
      <c r="AR31" s="813"/>
      <c r="AS31" s="813"/>
      <c r="AT31" s="813"/>
      <c r="AU31" s="813">
        <v>104</v>
      </c>
      <c r="AV31" s="813"/>
      <c r="AW31" s="813"/>
      <c r="AX31" s="813"/>
      <c r="AY31" s="813"/>
      <c r="AZ31" s="814" t="s">
        <v>580</v>
      </c>
      <c r="BA31" s="814"/>
      <c r="BB31" s="814"/>
      <c r="BC31" s="814"/>
      <c r="BD31" s="814"/>
      <c r="BE31" s="815" t="s">
        <v>409</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15">
      <c r="A32" s="228">
        <v>5</v>
      </c>
      <c r="B32" s="763" t="s">
        <v>410</v>
      </c>
      <c r="C32" s="764"/>
      <c r="D32" s="764"/>
      <c r="E32" s="764"/>
      <c r="F32" s="764"/>
      <c r="G32" s="764"/>
      <c r="H32" s="764"/>
      <c r="I32" s="764"/>
      <c r="J32" s="764"/>
      <c r="K32" s="764"/>
      <c r="L32" s="764"/>
      <c r="M32" s="764"/>
      <c r="N32" s="764"/>
      <c r="O32" s="764"/>
      <c r="P32" s="765"/>
      <c r="Q32" s="766">
        <v>176</v>
      </c>
      <c r="R32" s="767"/>
      <c r="S32" s="767"/>
      <c r="T32" s="767"/>
      <c r="U32" s="767"/>
      <c r="V32" s="767">
        <v>156</v>
      </c>
      <c r="W32" s="767"/>
      <c r="X32" s="767"/>
      <c r="Y32" s="767"/>
      <c r="Z32" s="767"/>
      <c r="AA32" s="767">
        <v>20</v>
      </c>
      <c r="AB32" s="767"/>
      <c r="AC32" s="767"/>
      <c r="AD32" s="767"/>
      <c r="AE32" s="768"/>
      <c r="AF32" s="769">
        <v>5</v>
      </c>
      <c r="AG32" s="770"/>
      <c r="AH32" s="770"/>
      <c r="AI32" s="770"/>
      <c r="AJ32" s="771"/>
      <c r="AK32" s="817">
        <v>60</v>
      </c>
      <c r="AL32" s="813"/>
      <c r="AM32" s="813"/>
      <c r="AN32" s="813"/>
      <c r="AO32" s="813"/>
      <c r="AP32" s="813">
        <v>498</v>
      </c>
      <c r="AQ32" s="813"/>
      <c r="AR32" s="813"/>
      <c r="AS32" s="813"/>
      <c r="AT32" s="813"/>
      <c r="AU32" s="813">
        <v>498</v>
      </c>
      <c r="AV32" s="813"/>
      <c r="AW32" s="813"/>
      <c r="AX32" s="813"/>
      <c r="AY32" s="813"/>
      <c r="AZ32" s="814" t="s">
        <v>580</v>
      </c>
      <c r="BA32" s="814"/>
      <c r="BB32" s="814"/>
      <c r="BC32" s="814"/>
      <c r="BD32" s="814"/>
      <c r="BE32" s="815" t="s">
        <v>411</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15">
      <c r="A33" s="228">
        <v>6</v>
      </c>
      <c r="B33" s="763" t="s">
        <v>412</v>
      </c>
      <c r="C33" s="764"/>
      <c r="D33" s="764"/>
      <c r="E33" s="764"/>
      <c r="F33" s="764"/>
      <c r="G33" s="764"/>
      <c r="H33" s="764"/>
      <c r="I33" s="764"/>
      <c r="J33" s="764"/>
      <c r="K33" s="764"/>
      <c r="L33" s="764"/>
      <c r="M33" s="764"/>
      <c r="N33" s="764"/>
      <c r="O33" s="764"/>
      <c r="P33" s="765"/>
      <c r="Q33" s="766">
        <v>296</v>
      </c>
      <c r="R33" s="767"/>
      <c r="S33" s="767"/>
      <c r="T33" s="767"/>
      <c r="U33" s="767"/>
      <c r="V33" s="767">
        <v>269</v>
      </c>
      <c r="W33" s="767"/>
      <c r="X33" s="767"/>
      <c r="Y33" s="767"/>
      <c r="Z33" s="767"/>
      <c r="AA33" s="767">
        <v>27</v>
      </c>
      <c r="AB33" s="767"/>
      <c r="AC33" s="767"/>
      <c r="AD33" s="767"/>
      <c r="AE33" s="768"/>
      <c r="AF33" s="769">
        <v>27</v>
      </c>
      <c r="AG33" s="770"/>
      <c r="AH33" s="770"/>
      <c r="AI33" s="770"/>
      <c r="AJ33" s="771"/>
      <c r="AK33" s="817">
        <v>179</v>
      </c>
      <c r="AL33" s="813"/>
      <c r="AM33" s="813"/>
      <c r="AN33" s="813"/>
      <c r="AO33" s="813"/>
      <c r="AP33" s="813">
        <v>1070</v>
      </c>
      <c r="AQ33" s="813"/>
      <c r="AR33" s="813"/>
      <c r="AS33" s="813"/>
      <c r="AT33" s="813"/>
      <c r="AU33" s="813">
        <v>908</v>
      </c>
      <c r="AV33" s="813"/>
      <c r="AW33" s="813"/>
      <c r="AX33" s="813"/>
      <c r="AY33" s="813"/>
      <c r="AZ33" s="814" t="s">
        <v>580</v>
      </c>
      <c r="BA33" s="814"/>
      <c r="BB33" s="814"/>
      <c r="BC33" s="814"/>
      <c r="BD33" s="814"/>
      <c r="BE33" s="815" t="s">
        <v>413</v>
      </c>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15">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15">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15">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15">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15">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15">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15">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15">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15">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15">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15">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15">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15">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15">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15">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15">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15">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15">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15">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15">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15">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15">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15">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15">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15">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15">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15">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15">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414</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
      <c r="A63" s="226" t="s">
        <v>393</v>
      </c>
      <c r="B63" s="772" t="s">
        <v>415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670</v>
      </c>
      <c r="AG63" s="827"/>
      <c r="AH63" s="827"/>
      <c r="AI63" s="827"/>
      <c r="AJ63" s="828"/>
      <c r="AK63" s="829"/>
      <c r="AL63" s="824"/>
      <c r="AM63" s="824"/>
      <c r="AN63" s="824"/>
      <c r="AO63" s="824"/>
      <c r="AP63" s="827">
        <v>2072</v>
      </c>
      <c r="AQ63" s="827"/>
      <c r="AR63" s="827"/>
      <c r="AS63" s="827"/>
      <c r="AT63" s="827"/>
      <c r="AU63" s="827">
        <v>1510</v>
      </c>
      <c r="AV63" s="827"/>
      <c r="AW63" s="827"/>
      <c r="AX63" s="827"/>
      <c r="AY63" s="827"/>
      <c r="AZ63" s="831"/>
      <c r="BA63" s="831"/>
      <c r="BB63" s="831"/>
      <c r="BC63" s="831"/>
      <c r="BD63" s="831"/>
      <c r="BE63" s="832"/>
      <c r="BF63" s="832"/>
      <c r="BG63" s="832"/>
      <c r="BH63" s="832"/>
      <c r="BI63" s="833"/>
      <c r="BJ63" s="834" t="s">
        <v>126</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
      <c r="A65" s="218" t="s">
        <v>416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15">
      <c r="A66" s="710" t="s">
        <v>417</v>
      </c>
      <c r="B66" s="711"/>
      <c r="C66" s="711"/>
      <c r="D66" s="711"/>
      <c r="E66" s="711"/>
      <c r="F66" s="711"/>
      <c r="G66" s="711"/>
      <c r="H66" s="711"/>
      <c r="I66" s="711"/>
      <c r="J66" s="711"/>
      <c r="K66" s="711"/>
      <c r="L66" s="711"/>
      <c r="M66" s="711"/>
      <c r="N66" s="711"/>
      <c r="O66" s="711"/>
      <c r="P66" s="712"/>
      <c r="Q66" s="716" t="s">
        <v>397</v>
      </c>
      <c r="R66" s="717"/>
      <c r="S66" s="717"/>
      <c r="T66" s="717"/>
      <c r="U66" s="718"/>
      <c r="V66" s="716" t="s">
        <v>398</v>
      </c>
      <c r="W66" s="717"/>
      <c r="X66" s="717"/>
      <c r="Y66" s="717"/>
      <c r="Z66" s="718"/>
      <c r="AA66" s="716" t="s">
        <v>418</v>
      </c>
      <c r="AB66" s="717"/>
      <c r="AC66" s="717"/>
      <c r="AD66" s="717"/>
      <c r="AE66" s="718"/>
      <c r="AF66" s="837" t="s">
        <v>400</v>
      </c>
      <c r="AG66" s="798"/>
      <c r="AH66" s="798"/>
      <c r="AI66" s="798"/>
      <c r="AJ66" s="838"/>
      <c r="AK66" s="716" t="s">
        <v>401</v>
      </c>
      <c r="AL66" s="711"/>
      <c r="AM66" s="711"/>
      <c r="AN66" s="711"/>
      <c r="AO66" s="712"/>
      <c r="AP66" s="716" t="s">
        <v>402</v>
      </c>
      <c r="AQ66" s="717"/>
      <c r="AR66" s="717"/>
      <c r="AS66" s="717"/>
      <c r="AT66" s="718"/>
      <c r="AU66" s="716" t="s">
        <v>419</v>
      </c>
      <c r="AV66" s="717"/>
      <c r="AW66" s="717"/>
      <c r="AX66" s="717"/>
      <c r="AY66" s="718"/>
      <c r="AZ66" s="716" t="s">
        <v>381</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15">
      <c r="A68" s="222">
        <v>1</v>
      </c>
      <c r="B68" s="852" t="s">
        <v>581</v>
      </c>
      <c r="C68" s="853"/>
      <c r="D68" s="853"/>
      <c r="E68" s="853"/>
      <c r="F68" s="853"/>
      <c r="G68" s="853"/>
      <c r="H68" s="853"/>
      <c r="I68" s="853"/>
      <c r="J68" s="853"/>
      <c r="K68" s="853"/>
      <c r="L68" s="853"/>
      <c r="M68" s="853"/>
      <c r="N68" s="853"/>
      <c r="O68" s="853"/>
      <c r="P68" s="854"/>
      <c r="Q68" s="855">
        <v>4283</v>
      </c>
      <c r="R68" s="849"/>
      <c r="S68" s="849"/>
      <c r="T68" s="849"/>
      <c r="U68" s="849"/>
      <c r="V68" s="849">
        <v>4150</v>
      </c>
      <c r="W68" s="849"/>
      <c r="X68" s="849"/>
      <c r="Y68" s="849"/>
      <c r="Z68" s="849"/>
      <c r="AA68" s="849">
        <v>133</v>
      </c>
      <c r="AB68" s="849"/>
      <c r="AC68" s="849"/>
      <c r="AD68" s="849"/>
      <c r="AE68" s="849"/>
      <c r="AF68" s="849">
        <v>133</v>
      </c>
      <c r="AG68" s="849"/>
      <c r="AH68" s="849"/>
      <c r="AI68" s="849"/>
      <c r="AJ68" s="849"/>
      <c r="AK68" s="849">
        <v>228</v>
      </c>
      <c r="AL68" s="849"/>
      <c r="AM68" s="849"/>
      <c r="AN68" s="849"/>
      <c r="AO68" s="849"/>
      <c r="AP68" s="849">
        <v>1428</v>
      </c>
      <c r="AQ68" s="849"/>
      <c r="AR68" s="849"/>
      <c r="AS68" s="849"/>
      <c r="AT68" s="849"/>
      <c r="AU68" s="849">
        <v>150</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15">
      <c r="A69" s="224">
        <v>2</v>
      </c>
      <c r="B69" s="856" t="s">
        <v>582</v>
      </c>
      <c r="C69" s="857"/>
      <c r="D69" s="857"/>
      <c r="E69" s="857"/>
      <c r="F69" s="857"/>
      <c r="G69" s="857"/>
      <c r="H69" s="857"/>
      <c r="I69" s="857"/>
      <c r="J69" s="857"/>
      <c r="K69" s="857"/>
      <c r="L69" s="857"/>
      <c r="M69" s="857"/>
      <c r="N69" s="857"/>
      <c r="O69" s="857"/>
      <c r="P69" s="858"/>
      <c r="Q69" s="859">
        <v>1730</v>
      </c>
      <c r="R69" s="813"/>
      <c r="S69" s="813"/>
      <c r="T69" s="813"/>
      <c r="U69" s="813"/>
      <c r="V69" s="813">
        <v>1694</v>
      </c>
      <c r="W69" s="813"/>
      <c r="X69" s="813"/>
      <c r="Y69" s="813"/>
      <c r="Z69" s="813"/>
      <c r="AA69" s="813">
        <v>36</v>
      </c>
      <c r="AB69" s="813"/>
      <c r="AC69" s="813"/>
      <c r="AD69" s="813"/>
      <c r="AE69" s="813"/>
      <c r="AF69" s="813">
        <v>36</v>
      </c>
      <c r="AG69" s="813"/>
      <c r="AH69" s="813"/>
      <c r="AI69" s="813"/>
      <c r="AJ69" s="813"/>
      <c r="AK69" s="813" t="s">
        <v>580</v>
      </c>
      <c r="AL69" s="813"/>
      <c r="AM69" s="813"/>
      <c r="AN69" s="813"/>
      <c r="AO69" s="813"/>
      <c r="AP69" s="813" t="s">
        <v>580</v>
      </c>
      <c r="AQ69" s="813"/>
      <c r="AR69" s="813"/>
      <c r="AS69" s="813"/>
      <c r="AT69" s="813"/>
      <c r="AU69" s="813" t="s">
        <v>580</v>
      </c>
      <c r="AV69" s="813"/>
      <c r="AW69" s="813"/>
      <c r="AX69" s="813"/>
      <c r="AY69" s="813"/>
      <c r="AZ69" s="815" t="s">
        <v>586</v>
      </c>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15">
      <c r="A70" s="224">
        <v>3</v>
      </c>
      <c r="B70" s="856" t="s">
        <v>582</v>
      </c>
      <c r="C70" s="857"/>
      <c r="D70" s="857"/>
      <c r="E70" s="857"/>
      <c r="F70" s="857"/>
      <c r="G70" s="857"/>
      <c r="H70" s="857"/>
      <c r="I70" s="857"/>
      <c r="J70" s="857"/>
      <c r="K70" s="857"/>
      <c r="L70" s="857"/>
      <c r="M70" s="857"/>
      <c r="N70" s="857"/>
      <c r="O70" s="857"/>
      <c r="P70" s="858"/>
      <c r="Q70" s="859">
        <v>824275</v>
      </c>
      <c r="R70" s="813"/>
      <c r="S70" s="813"/>
      <c r="T70" s="813"/>
      <c r="U70" s="813"/>
      <c r="V70" s="813">
        <v>793576</v>
      </c>
      <c r="W70" s="813"/>
      <c r="X70" s="813"/>
      <c r="Y70" s="813"/>
      <c r="Z70" s="813"/>
      <c r="AA70" s="813">
        <v>30699</v>
      </c>
      <c r="AB70" s="813"/>
      <c r="AC70" s="813"/>
      <c r="AD70" s="813"/>
      <c r="AE70" s="813"/>
      <c r="AF70" s="813">
        <v>30699</v>
      </c>
      <c r="AG70" s="813"/>
      <c r="AH70" s="813"/>
      <c r="AI70" s="813"/>
      <c r="AJ70" s="813"/>
      <c r="AK70" s="813">
        <v>9728</v>
      </c>
      <c r="AL70" s="813"/>
      <c r="AM70" s="813"/>
      <c r="AN70" s="813"/>
      <c r="AO70" s="813"/>
      <c r="AP70" s="813" t="s">
        <v>580</v>
      </c>
      <c r="AQ70" s="813"/>
      <c r="AR70" s="813"/>
      <c r="AS70" s="813"/>
      <c r="AT70" s="813"/>
      <c r="AU70" s="813" t="s">
        <v>580</v>
      </c>
      <c r="AV70" s="813"/>
      <c r="AW70" s="813"/>
      <c r="AX70" s="813"/>
      <c r="AY70" s="813"/>
      <c r="AZ70" s="815" t="s">
        <v>587</v>
      </c>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15">
      <c r="A71" s="224">
        <v>4</v>
      </c>
      <c r="B71" s="856" t="s">
        <v>583</v>
      </c>
      <c r="C71" s="857"/>
      <c r="D71" s="857"/>
      <c r="E71" s="857"/>
      <c r="F71" s="857"/>
      <c r="G71" s="857"/>
      <c r="H71" s="857"/>
      <c r="I71" s="857"/>
      <c r="J71" s="857"/>
      <c r="K71" s="857"/>
      <c r="L71" s="857"/>
      <c r="M71" s="857"/>
      <c r="N71" s="857"/>
      <c r="O71" s="857"/>
      <c r="P71" s="858"/>
      <c r="Q71" s="859">
        <v>23194</v>
      </c>
      <c r="R71" s="813"/>
      <c r="S71" s="813"/>
      <c r="T71" s="813"/>
      <c r="U71" s="813"/>
      <c r="V71" s="813">
        <v>22174</v>
      </c>
      <c r="W71" s="813"/>
      <c r="X71" s="813"/>
      <c r="Y71" s="813"/>
      <c r="Z71" s="813"/>
      <c r="AA71" s="813">
        <v>480</v>
      </c>
      <c r="AB71" s="813"/>
      <c r="AC71" s="813"/>
      <c r="AD71" s="813"/>
      <c r="AE71" s="813"/>
      <c r="AF71" s="813">
        <v>480</v>
      </c>
      <c r="AG71" s="813"/>
      <c r="AH71" s="813"/>
      <c r="AI71" s="813"/>
      <c r="AJ71" s="813"/>
      <c r="AK71" s="813">
        <v>23</v>
      </c>
      <c r="AL71" s="813"/>
      <c r="AM71" s="813"/>
      <c r="AN71" s="813"/>
      <c r="AO71" s="813"/>
      <c r="AP71" s="813" t="s">
        <v>580</v>
      </c>
      <c r="AQ71" s="813"/>
      <c r="AR71" s="813"/>
      <c r="AS71" s="813"/>
      <c r="AT71" s="813"/>
      <c r="AU71" s="813" t="s">
        <v>580</v>
      </c>
      <c r="AV71" s="813"/>
      <c r="AW71" s="813"/>
      <c r="AX71" s="813"/>
      <c r="AY71" s="813"/>
      <c r="AZ71" s="815" t="s">
        <v>586</v>
      </c>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15">
      <c r="A72" s="224">
        <v>5</v>
      </c>
      <c r="B72" s="856" t="s">
        <v>584</v>
      </c>
      <c r="C72" s="857"/>
      <c r="D72" s="857"/>
      <c r="E72" s="857"/>
      <c r="F72" s="857"/>
      <c r="G72" s="857"/>
      <c r="H72" s="857"/>
      <c r="I72" s="857"/>
      <c r="J72" s="857"/>
      <c r="K72" s="857"/>
      <c r="L72" s="857"/>
      <c r="M72" s="857"/>
      <c r="N72" s="857"/>
      <c r="O72" s="857"/>
      <c r="P72" s="858"/>
      <c r="Q72" s="859">
        <v>238</v>
      </c>
      <c r="R72" s="813"/>
      <c r="S72" s="813"/>
      <c r="T72" s="813"/>
      <c r="U72" s="813"/>
      <c r="V72" s="813">
        <v>112</v>
      </c>
      <c r="W72" s="813"/>
      <c r="X72" s="813"/>
      <c r="Y72" s="813"/>
      <c r="Z72" s="813"/>
      <c r="AA72" s="813">
        <v>125</v>
      </c>
      <c r="AB72" s="813"/>
      <c r="AC72" s="813"/>
      <c r="AD72" s="813"/>
      <c r="AE72" s="813"/>
      <c r="AF72" s="813">
        <v>125</v>
      </c>
      <c r="AG72" s="813"/>
      <c r="AH72" s="813"/>
      <c r="AI72" s="813"/>
      <c r="AJ72" s="813"/>
      <c r="AK72" s="813" t="s">
        <v>580</v>
      </c>
      <c r="AL72" s="813"/>
      <c r="AM72" s="813"/>
      <c r="AN72" s="813"/>
      <c r="AO72" s="813"/>
      <c r="AP72" s="813" t="s">
        <v>580</v>
      </c>
      <c r="AQ72" s="813"/>
      <c r="AR72" s="813"/>
      <c r="AS72" s="813"/>
      <c r="AT72" s="813"/>
      <c r="AU72" s="813" t="s">
        <v>580</v>
      </c>
      <c r="AV72" s="813"/>
      <c r="AW72" s="813"/>
      <c r="AX72" s="813"/>
      <c r="AY72" s="813"/>
      <c r="AZ72" s="815" t="s">
        <v>588</v>
      </c>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15">
      <c r="A73" s="224">
        <v>6</v>
      </c>
      <c r="B73" s="856" t="s">
        <v>585</v>
      </c>
      <c r="C73" s="857"/>
      <c r="D73" s="857"/>
      <c r="E73" s="857"/>
      <c r="F73" s="857"/>
      <c r="G73" s="857"/>
      <c r="H73" s="857"/>
      <c r="I73" s="857"/>
      <c r="J73" s="857"/>
      <c r="K73" s="857"/>
      <c r="L73" s="857"/>
      <c r="M73" s="857"/>
      <c r="N73" s="857"/>
      <c r="O73" s="857"/>
      <c r="P73" s="858"/>
      <c r="Q73" s="859">
        <v>322</v>
      </c>
      <c r="R73" s="813"/>
      <c r="S73" s="813"/>
      <c r="T73" s="813"/>
      <c r="U73" s="813"/>
      <c r="V73" s="813">
        <v>324</v>
      </c>
      <c r="W73" s="813"/>
      <c r="X73" s="813"/>
      <c r="Y73" s="813"/>
      <c r="Z73" s="813"/>
      <c r="AA73" s="813">
        <v>8</v>
      </c>
      <c r="AB73" s="813"/>
      <c r="AC73" s="813"/>
      <c r="AD73" s="813"/>
      <c r="AE73" s="813"/>
      <c r="AF73" s="813">
        <v>8</v>
      </c>
      <c r="AG73" s="813"/>
      <c r="AH73" s="813"/>
      <c r="AI73" s="813"/>
      <c r="AJ73" s="813"/>
      <c r="AK73" s="813">
        <v>5</v>
      </c>
      <c r="AL73" s="813"/>
      <c r="AM73" s="813"/>
      <c r="AN73" s="813"/>
      <c r="AO73" s="813"/>
      <c r="AP73" s="813" t="s">
        <v>580</v>
      </c>
      <c r="AQ73" s="813"/>
      <c r="AR73" s="813"/>
      <c r="AS73" s="813"/>
      <c r="AT73" s="813"/>
      <c r="AU73" s="813" t="s">
        <v>580</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15">
      <c r="A74" s="224">
        <v>7</v>
      </c>
      <c r="B74" s="856"/>
      <c r="C74" s="857"/>
      <c r="D74" s="857"/>
      <c r="E74" s="857"/>
      <c r="F74" s="857"/>
      <c r="G74" s="857"/>
      <c r="H74" s="857"/>
      <c r="I74" s="857"/>
      <c r="J74" s="857"/>
      <c r="K74" s="857"/>
      <c r="L74" s="857"/>
      <c r="M74" s="857"/>
      <c r="N74" s="857"/>
      <c r="O74" s="857"/>
      <c r="P74" s="858"/>
      <c r="Q74" s="859"/>
      <c r="R74" s="813"/>
      <c r="S74" s="813"/>
      <c r="T74" s="813"/>
      <c r="U74" s="813"/>
      <c r="V74" s="813"/>
      <c r="W74" s="813"/>
      <c r="X74" s="813"/>
      <c r="Y74" s="813"/>
      <c r="Z74" s="813"/>
      <c r="AA74" s="813"/>
      <c r="AB74" s="813"/>
      <c r="AC74" s="813"/>
      <c r="AD74" s="813"/>
      <c r="AE74" s="813"/>
      <c r="AF74" s="813"/>
      <c r="AG74" s="813"/>
      <c r="AH74" s="813"/>
      <c r="AI74" s="813"/>
      <c r="AJ74" s="813"/>
      <c r="AK74" s="813"/>
      <c r="AL74" s="813"/>
      <c r="AM74" s="813"/>
      <c r="AN74" s="813"/>
      <c r="AO74" s="813"/>
      <c r="AP74" s="813"/>
      <c r="AQ74" s="813"/>
      <c r="AR74" s="813"/>
      <c r="AS74" s="813"/>
      <c r="AT74" s="813"/>
      <c r="AU74" s="813"/>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15">
      <c r="A75" s="224">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15">
      <c r="A76" s="224">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15">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15">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15">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15">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15">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15">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15">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15">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15">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15">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15">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
      <c r="A88" s="226" t="s">
        <v>393</v>
      </c>
      <c r="B88" s="772" t="s">
        <v>420</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31481</v>
      </c>
      <c r="AG88" s="827"/>
      <c r="AH88" s="827"/>
      <c r="AI88" s="827"/>
      <c r="AJ88" s="827"/>
      <c r="AK88" s="824"/>
      <c r="AL88" s="824"/>
      <c r="AM88" s="824"/>
      <c r="AN88" s="824"/>
      <c r="AO88" s="824"/>
      <c r="AP88" s="827">
        <v>1428</v>
      </c>
      <c r="AQ88" s="827"/>
      <c r="AR88" s="827"/>
      <c r="AS88" s="827"/>
      <c r="AT88" s="827"/>
      <c r="AU88" s="827">
        <v>150</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772" t="s">
        <v>421</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422</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423</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00" t="s">
        <v>426</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427</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15">
      <c r="A109" s="895" t="s">
        <v>428</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429</v>
      </c>
      <c r="AB109" s="876"/>
      <c r="AC109" s="876"/>
      <c r="AD109" s="876"/>
      <c r="AE109" s="877"/>
      <c r="AF109" s="875" t="s">
        <v>430</v>
      </c>
      <c r="AG109" s="876"/>
      <c r="AH109" s="876"/>
      <c r="AI109" s="876"/>
      <c r="AJ109" s="877"/>
      <c r="AK109" s="875" t="s">
        <v>308</v>
      </c>
      <c r="AL109" s="876"/>
      <c r="AM109" s="876"/>
      <c r="AN109" s="876"/>
      <c r="AO109" s="877"/>
      <c r="AP109" s="875" t="s">
        <v>431</v>
      </c>
      <c r="AQ109" s="876"/>
      <c r="AR109" s="876"/>
      <c r="AS109" s="876"/>
      <c r="AT109" s="878"/>
      <c r="AU109" s="895" t="s">
        <v>428</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429</v>
      </c>
      <c r="BR109" s="876"/>
      <c r="BS109" s="876"/>
      <c r="BT109" s="876"/>
      <c r="BU109" s="877"/>
      <c r="BV109" s="875" t="s">
        <v>430</v>
      </c>
      <c r="BW109" s="876"/>
      <c r="BX109" s="876"/>
      <c r="BY109" s="876"/>
      <c r="BZ109" s="877"/>
      <c r="CA109" s="875" t="s">
        <v>308</v>
      </c>
      <c r="CB109" s="876"/>
      <c r="CC109" s="876"/>
      <c r="CD109" s="876"/>
      <c r="CE109" s="877"/>
      <c r="CF109" s="896" t="s">
        <v>431</v>
      </c>
      <c r="CG109" s="896"/>
      <c r="CH109" s="896"/>
      <c r="CI109" s="896"/>
      <c r="CJ109" s="896"/>
      <c r="CK109" s="875" t="s">
        <v>432</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429</v>
      </c>
      <c r="DH109" s="876"/>
      <c r="DI109" s="876"/>
      <c r="DJ109" s="876"/>
      <c r="DK109" s="877"/>
      <c r="DL109" s="875" t="s">
        <v>430</v>
      </c>
      <c r="DM109" s="876"/>
      <c r="DN109" s="876"/>
      <c r="DO109" s="876"/>
      <c r="DP109" s="877"/>
      <c r="DQ109" s="875" t="s">
        <v>308</v>
      </c>
      <c r="DR109" s="876"/>
      <c r="DS109" s="876"/>
      <c r="DT109" s="876"/>
      <c r="DU109" s="877"/>
      <c r="DV109" s="875" t="s">
        <v>431</v>
      </c>
      <c r="DW109" s="876"/>
      <c r="DX109" s="876"/>
      <c r="DY109" s="876"/>
      <c r="DZ109" s="878"/>
    </row>
    <row r="110" spans="1:131" s="216" customFormat="1" ht="26.25" customHeight="1" x14ac:dyDescent="0.15">
      <c r="A110" s="879" t="s">
        <v>433</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359690</v>
      </c>
      <c r="AB110" s="883"/>
      <c r="AC110" s="883"/>
      <c r="AD110" s="883"/>
      <c r="AE110" s="884"/>
      <c r="AF110" s="885">
        <v>411729</v>
      </c>
      <c r="AG110" s="883"/>
      <c r="AH110" s="883"/>
      <c r="AI110" s="883"/>
      <c r="AJ110" s="884"/>
      <c r="AK110" s="885">
        <v>442046</v>
      </c>
      <c r="AL110" s="883"/>
      <c r="AM110" s="883"/>
      <c r="AN110" s="883"/>
      <c r="AO110" s="884"/>
      <c r="AP110" s="886">
        <v>13.9</v>
      </c>
      <c r="AQ110" s="887"/>
      <c r="AR110" s="887"/>
      <c r="AS110" s="887"/>
      <c r="AT110" s="888"/>
      <c r="AU110" s="889" t="s">
        <v>73</v>
      </c>
      <c r="AV110" s="890"/>
      <c r="AW110" s="890"/>
      <c r="AX110" s="890"/>
      <c r="AY110" s="890"/>
      <c r="AZ110" s="912" t="s">
        <v>434</v>
      </c>
      <c r="BA110" s="880"/>
      <c r="BB110" s="880"/>
      <c r="BC110" s="880"/>
      <c r="BD110" s="880"/>
      <c r="BE110" s="880"/>
      <c r="BF110" s="880"/>
      <c r="BG110" s="880"/>
      <c r="BH110" s="880"/>
      <c r="BI110" s="880"/>
      <c r="BJ110" s="880"/>
      <c r="BK110" s="880"/>
      <c r="BL110" s="880"/>
      <c r="BM110" s="880"/>
      <c r="BN110" s="880"/>
      <c r="BO110" s="880"/>
      <c r="BP110" s="881"/>
      <c r="BQ110" s="913">
        <v>4620945</v>
      </c>
      <c r="BR110" s="914"/>
      <c r="BS110" s="914"/>
      <c r="BT110" s="914"/>
      <c r="BU110" s="914"/>
      <c r="BV110" s="914">
        <v>4667498</v>
      </c>
      <c r="BW110" s="914"/>
      <c r="BX110" s="914"/>
      <c r="BY110" s="914"/>
      <c r="BZ110" s="914"/>
      <c r="CA110" s="914">
        <v>4502030</v>
      </c>
      <c r="CB110" s="914"/>
      <c r="CC110" s="914"/>
      <c r="CD110" s="914"/>
      <c r="CE110" s="914"/>
      <c r="CF110" s="927">
        <v>141.1</v>
      </c>
      <c r="CG110" s="928"/>
      <c r="CH110" s="928"/>
      <c r="CI110" s="928"/>
      <c r="CJ110" s="928"/>
      <c r="CK110" s="929" t="s">
        <v>435</v>
      </c>
      <c r="CL110" s="930"/>
      <c r="CM110" s="912" t="s">
        <v>436</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437</v>
      </c>
      <c r="DH110" s="914"/>
      <c r="DI110" s="914"/>
      <c r="DJ110" s="914"/>
      <c r="DK110" s="914"/>
      <c r="DL110" s="914" t="s">
        <v>437</v>
      </c>
      <c r="DM110" s="914"/>
      <c r="DN110" s="914"/>
      <c r="DO110" s="914"/>
      <c r="DP110" s="914"/>
      <c r="DQ110" s="914" t="s">
        <v>437</v>
      </c>
      <c r="DR110" s="914"/>
      <c r="DS110" s="914"/>
      <c r="DT110" s="914"/>
      <c r="DU110" s="914"/>
      <c r="DV110" s="915" t="s">
        <v>126</v>
      </c>
      <c r="DW110" s="915"/>
      <c r="DX110" s="915"/>
      <c r="DY110" s="915"/>
      <c r="DZ110" s="916"/>
    </row>
    <row r="111" spans="1:131" s="216" customFormat="1" ht="26.25" customHeight="1" x14ac:dyDescent="0.15">
      <c r="A111" s="917" t="s">
        <v>438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439</v>
      </c>
      <c r="AB111" s="921"/>
      <c r="AC111" s="921"/>
      <c r="AD111" s="921"/>
      <c r="AE111" s="922"/>
      <c r="AF111" s="923" t="s">
        <v>126</v>
      </c>
      <c r="AG111" s="921"/>
      <c r="AH111" s="921"/>
      <c r="AI111" s="921"/>
      <c r="AJ111" s="922"/>
      <c r="AK111" s="923" t="s">
        <v>126</v>
      </c>
      <c r="AL111" s="921"/>
      <c r="AM111" s="921"/>
      <c r="AN111" s="921"/>
      <c r="AO111" s="922"/>
      <c r="AP111" s="924" t="s">
        <v>437</v>
      </c>
      <c r="AQ111" s="925"/>
      <c r="AR111" s="925"/>
      <c r="AS111" s="925"/>
      <c r="AT111" s="926"/>
      <c r="AU111" s="891"/>
      <c r="AV111" s="892"/>
      <c r="AW111" s="892"/>
      <c r="AX111" s="892"/>
      <c r="AY111" s="892"/>
      <c r="AZ111" s="905" t="s">
        <v>440</v>
      </c>
      <c r="BA111" s="906"/>
      <c r="BB111" s="906"/>
      <c r="BC111" s="906"/>
      <c r="BD111" s="906"/>
      <c r="BE111" s="906"/>
      <c r="BF111" s="906"/>
      <c r="BG111" s="906"/>
      <c r="BH111" s="906"/>
      <c r="BI111" s="906"/>
      <c r="BJ111" s="906"/>
      <c r="BK111" s="906"/>
      <c r="BL111" s="906"/>
      <c r="BM111" s="906"/>
      <c r="BN111" s="906"/>
      <c r="BO111" s="906"/>
      <c r="BP111" s="907"/>
      <c r="BQ111" s="908" t="s">
        <v>126</v>
      </c>
      <c r="BR111" s="909"/>
      <c r="BS111" s="909"/>
      <c r="BT111" s="909"/>
      <c r="BU111" s="909"/>
      <c r="BV111" s="909" t="s">
        <v>439</v>
      </c>
      <c r="BW111" s="909"/>
      <c r="BX111" s="909"/>
      <c r="BY111" s="909"/>
      <c r="BZ111" s="909"/>
      <c r="CA111" s="909" t="s">
        <v>437</v>
      </c>
      <c r="CB111" s="909"/>
      <c r="CC111" s="909"/>
      <c r="CD111" s="909"/>
      <c r="CE111" s="909"/>
      <c r="CF111" s="903" t="s">
        <v>126</v>
      </c>
      <c r="CG111" s="904"/>
      <c r="CH111" s="904"/>
      <c r="CI111" s="904"/>
      <c r="CJ111" s="904"/>
      <c r="CK111" s="931"/>
      <c r="CL111" s="932"/>
      <c r="CM111" s="905" t="s">
        <v>441</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126</v>
      </c>
      <c r="DH111" s="909"/>
      <c r="DI111" s="909"/>
      <c r="DJ111" s="909"/>
      <c r="DK111" s="909"/>
      <c r="DL111" s="909" t="s">
        <v>126</v>
      </c>
      <c r="DM111" s="909"/>
      <c r="DN111" s="909"/>
      <c r="DO111" s="909"/>
      <c r="DP111" s="909"/>
      <c r="DQ111" s="909" t="s">
        <v>437</v>
      </c>
      <c r="DR111" s="909"/>
      <c r="DS111" s="909"/>
      <c r="DT111" s="909"/>
      <c r="DU111" s="909"/>
      <c r="DV111" s="910" t="s">
        <v>437</v>
      </c>
      <c r="DW111" s="910"/>
      <c r="DX111" s="910"/>
      <c r="DY111" s="910"/>
      <c r="DZ111" s="911"/>
    </row>
    <row r="112" spans="1:131" s="216" customFormat="1" ht="26.25" customHeight="1" x14ac:dyDescent="0.15">
      <c r="A112" s="935" t="s">
        <v>442</v>
      </c>
      <c r="B112" s="936"/>
      <c r="C112" s="906" t="s">
        <v>443</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437</v>
      </c>
      <c r="AB112" s="942"/>
      <c r="AC112" s="942"/>
      <c r="AD112" s="942"/>
      <c r="AE112" s="943"/>
      <c r="AF112" s="944" t="s">
        <v>437</v>
      </c>
      <c r="AG112" s="942"/>
      <c r="AH112" s="942"/>
      <c r="AI112" s="942"/>
      <c r="AJ112" s="943"/>
      <c r="AK112" s="944" t="s">
        <v>437</v>
      </c>
      <c r="AL112" s="942"/>
      <c r="AM112" s="942"/>
      <c r="AN112" s="942"/>
      <c r="AO112" s="943"/>
      <c r="AP112" s="945" t="s">
        <v>437</v>
      </c>
      <c r="AQ112" s="946"/>
      <c r="AR112" s="946"/>
      <c r="AS112" s="946"/>
      <c r="AT112" s="947"/>
      <c r="AU112" s="891"/>
      <c r="AV112" s="892"/>
      <c r="AW112" s="892"/>
      <c r="AX112" s="892"/>
      <c r="AY112" s="892"/>
      <c r="AZ112" s="905" t="s">
        <v>444</v>
      </c>
      <c r="BA112" s="906"/>
      <c r="BB112" s="906"/>
      <c r="BC112" s="906"/>
      <c r="BD112" s="906"/>
      <c r="BE112" s="906"/>
      <c r="BF112" s="906"/>
      <c r="BG112" s="906"/>
      <c r="BH112" s="906"/>
      <c r="BI112" s="906"/>
      <c r="BJ112" s="906"/>
      <c r="BK112" s="906"/>
      <c r="BL112" s="906"/>
      <c r="BM112" s="906"/>
      <c r="BN112" s="906"/>
      <c r="BO112" s="906"/>
      <c r="BP112" s="907"/>
      <c r="BQ112" s="908">
        <v>1693886</v>
      </c>
      <c r="BR112" s="909"/>
      <c r="BS112" s="909"/>
      <c r="BT112" s="909"/>
      <c r="BU112" s="909"/>
      <c r="BV112" s="909">
        <v>1602356</v>
      </c>
      <c r="BW112" s="909"/>
      <c r="BX112" s="909"/>
      <c r="BY112" s="909"/>
      <c r="BZ112" s="909"/>
      <c r="CA112" s="909">
        <v>1509610</v>
      </c>
      <c r="CB112" s="909"/>
      <c r="CC112" s="909"/>
      <c r="CD112" s="909"/>
      <c r="CE112" s="909"/>
      <c r="CF112" s="903">
        <v>47.3</v>
      </c>
      <c r="CG112" s="904"/>
      <c r="CH112" s="904"/>
      <c r="CI112" s="904"/>
      <c r="CJ112" s="904"/>
      <c r="CK112" s="931"/>
      <c r="CL112" s="932"/>
      <c r="CM112" s="905" t="s">
        <v>445</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437</v>
      </c>
      <c r="DH112" s="909"/>
      <c r="DI112" s="909"/>
      <c r="DJ112" s="909"/>
      <c r="DK112" s="909"/>
      <c r="DL112" s="909" t="s">
        <v>437</v>
      </c>
      <c r="DM112" s="909"/>
      <c r="DN112" s="909"/>
      <c r="DO112" s="909"/>
      <c r="DP112" s="909"/>
      <c r="DQ112" s="909" t="s">
        <v>126</v>
      </c>
      <c r="DR112" s="909"/>
      <c r="DS112" s="909"/>
      <c r="DT112" s="909"/>
      <c r="DU112" s="909"/>
      <c r="DV112" s="910" t="s">
        <v>437</v>
      </c>
      <c r="DW112" s="910"/>
      <c r="DX112" s="910"/>
      <c r="DY112" s="910"/>
      <c r="DZ112" s="911"/>
    </row>
    <row r="113" spans="1:130" s="216" customFormat="1" ht="26.25" customHeight="1" x14ac:dyDescent="0.15">
      <c r="A113" s="937"/>
      <c r="B113" s="938"/>
      <c r="C113" s="906" t="s">
        <v>446</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170163</v>
      </c>
      <c r="AB113" s="921"/>
      <c r="AC113" s="921"/>
      <c r="AD113" s="921"/>
      <c r="AE113" s="922"/>
      <c r="AF113" s="923">
        <v>190634</v>
      </c>
      <c r="AG113" s="921"/>
      <c r="AH113" s="921"/>
      <c r="AI113" s="921"/>
      <c r="AJ113" s="922"/>
      <c r="AK113" s="923">
        <v>178310</v>
      </c>
      <c r="AL113" s="921"/>
      <c r="AM113" s="921"/>
      <c r="AN113" s="921"/>
      <c r="AO113" s="922"/>
      <c r="AP113" s="924">
        <v>5.6</v>
      </c>
      <c r="AQ113" s="925"/>
      <c r="AR113" s="925"/>
      <c r="AS113" s="925"/>
      <c r="AT113" s="926"/>
      <c r="AU113" s="891"/>
      <c r="AV113" s="892"/>
      <c r="AW113" s="892"/>
      <c r="AX113" s="892"/>
      <c r="AY113" s="892"/>
      <c r="AZ113" s="905" t="s">
        <v>447</v>
      </c>
      <c r="BA113" s="906"/>
      <c r="BB113" s="906"/>
      <c r="BC113" s="906"/>
      <c r="BD113" s="906"/>
      <c r="BE113" s="906"/>
      <c r="BF113" s="906"/>
      <c r="BG113" s="906"/>
      <c r="BH113" s="906"/>
      <c r="BI113" s="906"/>
      <c r="BJ113" s="906"/>
      <c r="BK113" s="906"/>
      <c r="BL113" s="906"/>
      <c r="BM113" s="906"/>
      <c r="BN113" s="906"/>
      <c r="BO113" s="906"/>
      <c r="BP113" s="907"/>
      <c r="BQ113" s="908">
        <v>188819</v>
      </c>
      <c r="BR113" s="909"/>
      <c r="BS113" s="909"/>
      <c r="BT113" s="909"/>
      <c r="BU113" s="909"/>
      <c r="BV113" s="909">
        <v>154422</v>
      </c>
      <c r="BW113" s="909"/>
      <c r="BX113" s="909"/>
      <c r="BY113" s="909"/>
      <c r="BZ113" s="909"/>
      <c r="CA113" s="909">
        <v>149888</v>
      </c>
      <c r="CB113" s="909"/>
      <c r="CC113" s="909"/>
      <c r="CD113" s="909"/>
      <c r="CE113" s="909"/>
      <c r="CF113" s="903">
        <v>4.7</v>
      </c>
      <c r="CG113" s="904"/>
      <c r="CH113" s="904"/>
      <c r="CI113" s="904"/>
      <c r="CJ113" s="904"/>
      <c r="CK113" s="931"/>
      <c r="CL113" s="932"/>
      <c r="CM113" s="905" t="s">
        <v>448</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437</v>
      </c>
      <c r="DH113" s="942"/>
      <c r="DI113" s="942"/>
      <c r="DJ113" s="942"/>
      <c r="DK113" s="943"/>
      <c r="DL113" s="944" t="s">
        <v>439</v>
      </c>
      <c r="DM113" s="942"/>
      <c r="DN113" s="942"/>
      <c r="DO113" s="942"/>
      <c r="DP113" s="943"/>
      <c r="DQ113" s="944" t="s">
        <v>437</v>
      </c>
      <c r="DR113" s="942"/>
      <c r="DS113" s="942"/>
      <c r="DT113" s="942"/>
      <c r="DU113" s="943"/>
      <c r="DV113" s="945" t="s">
        <v>439</v>
      </c>
      <c r="DW113" s="946"/>
      <c r="DX113" s="946"/>
      <c r="DY113" s="946"/>
      <c r="DZ113" s="947"/>
    </row>
    <row r="114" spans="1:130" s="216" customFormat="1" ht="26.25" customHeight="1" x14ac:dyDescent="0.15">
      <c r="A114" s="937"/>
      <c r="B114" s="938"/>
      <c r="C114" s="906" t="s">
        <v>449</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49557</v>
      </c>
      <c r="AB114" s="942"/>
      <c r="AC114" s="942"/>
      <c r="AD114" s="942"/>
      <c r="AE114" s="943"/>
      <c r="AF114" s="944">
        <v>42858</v>
      </c>
      <c r="AG114" s="942"/>
      <c r="AH114" s="942"/>
      <c r="AI114" s="942"/>
      <c r="AJ114" s="943"/>
      <c r="AK114" s="944">
        <v>42678</v>
      </c>
      <c r="AL114" s="942"/>
      <c r="AM114" s="942"/>
      <c r="AN114" s="942"/>
      <c r="AO114" s="943"/>
      <c r="AP114" s="945">
        <v>1.3</v>
      </c>
      <c r="AQ114" s="946"/>
      <c r="AR114" s="946"/>
      <c r="AS114" s="946"/>
      <c r="AT114" s="947"/>
      <c r="AU114" s="891"/>
      <c r="AV114" s="892"/>
      <c r="AW114" s="892"/>
      <c r="AX114" s="892"/>
      <c r="AY114" s="892"/>
      <c r="AZ114" s="905" t="s">
        <v>450</v>
      </c>
      <c r="BA114" s="906"/>
      <c r="BB114" s="906"/>
      <c r="BC114" s="906"/>
      <c r="BD114" s="906"/>
      <c r="BE114" s="906"/>
      <c r="BF114" s="906"/>
      <c r="BG114" s="906"/>
      <c r="BH114" s="906"/>
      <c r="BI114" s="906"/>
      <c r="BJ114" s="906"/>
      <c r="BK114" s="906"/>
      <c r="BL114" s="906"/>
      <c r="BM114" s="906"/>
      <c r="BN114" s="906"/>
      <c r="BO114" s="906"/>
      <c r="BP114" s="907"/>
      <c r="BQ114" s="908">
        <v>1016875</v>
      </c>
      <c r="BR114" s="909"/>
      <c r="BS114" s="909"/>
      <c r="BT114" s="909"/>
      <c r="BU114" s="909"/>
      <c r="BV114" s="909">
        <v>1040676</v>
      </c>
      <c r="BW114" s="909"/>
      <c r="BX114" s="909"/>
      <c r="BY114" s="909"/>
      <c r="BZ114" s="909"/>
      <c r="CA114" s="909">
        <v>1011166</v>
      </c>
      <c r="CB114" s="909"/>
      <c r="CC114" s="909"/>
      <c r="CD114" s="909"/>
      <c r="CE114" s="909"/>
      <c r="CF114" s="903">
        <v>31.7</v>
      </c>
      <c r="CG114" s="904"/>
      <c r="CH114" s="904"/>
      <c r="CI114" s="904"/>
      <c r="CJ114" s="904"/>
      <c r="CK114" s="931"/>
      <c r="CL114" s="932"/>
      <c r="CM114" s="905" t="s">
        <v>451</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437</v>
      </c>
      <c r="DH114" s="942"/>
      <c r="DI114" s="942"/>
      <c r="DJ114" s="942"/>
      <c r="DK114" s="943"/>
      <c r="DL114" s="944" t="s">
        <v>452</v>
      </c>
      <c r="DM114" s="942"/>
      <c r="DN114" s="942"/>
      <c r="DO114" s="942"/>
      <c r="DP114" s="943"/>
      <c r="DQ114" s="944" t="s">
        <v>452</v>
      </c>
      <c r="DR114" s="942"/>
      <c r="DS114" s="942"/>
      <c r="DT114" s="942"/>
      <c r="DU114" s="943"/>
      <c r="DV114" s="945" t="s">
        <v>437</v>
      </c>
      <c r="DW114" s="946"/>
      <c r="DX114" s="946"/>
      <c r="DY114" s="946"/>
      <c r="DZ114" s="947"/>
    </row>
    <row r="115" spans="1:130" s="216" customFormat="1" ht="26.25" customHeight="1" x14ac:dyDescent="0.15">
      <c r="A115" s="937"/>
      <c r="B115" s="938"/>
      <c r="C115" s="906" t="s">
        <v>453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126</v>
      </c>
      <c r="AB115" s="921"/>
      <c r="AC115" s="921"/>
      <c r="AD115" s="921"/>
      <c r="AE115" s="922"/>
      <c r="AF115" s="923" t="s">
        <v>439</v>
      </c>
      <c r="AG115" s="921"/>
      <c r="AH115" s="921"/>
      <c r="AI115" s="921"/>
      <c r="AJ115" s="922"/>
      <c r="AK115" s="923" t="s">
        <v>126</v>
      </c>
      <c r="AL115" s="921"/>
      <c r="AM115" s="921"/>
      <c r="AN115" s="921"/>
      <c r="AO115" s="922"/>
      <c r="AP115" s="924" t="s">
        <v>437</v>
      </c>
      <c r="AQ115" s="925"/>
      <c r="AR115" s="925"/>
      <c r="AS115" s="925"/>
      <c r="AT115" s="926"/>
      <c r="AU115" s="891"/>
      <c r="AV115" s="892"/>
      <c r="AW115" s="892"/>
      <c r="AX115" s="892"/>
      <c r="AY115" s="892"/>
      <c r="AZ115" s="905" t="s">
        <v>454</v>
      </c>
      <c r="BA115" s="906"/>
      <c r="BB115" s="906"/>
      <c r="BC115" s="906"/>
      <c r="BD115" s="906"/>
      <c r="BE115" s="906"/>
      <c r="BF115" s="906"/>
      <c r="BG115" s="906"/>
      <c r="BH115" s="906"/>
      <c r="BI115" s="906"/>
      <c r="BJ115" s="906"/>
      <c r="BK115" s="906"/>
      <c r="BL115" s="906"/>
      <c r="BM115" s="906"/>
      <c r="BN115" s="906"/>
      <c r="BO115" s="906"/>
      <c r="BP115" s="907"/>
      <c r="BQ115" s="908" t="s">
        <v>439</v>
      </c>
      <c r="BR115" s="909"/>
      <c r="BS115" s="909"/>
      <c r="BT115" s="909"/>
      <c r="BU115" s="909"/>
      <c r="BV115" s="909" t="s">
        <v>126</v>
      </c>
      <c r="BW115" s="909"/>
      <c r="BX115" s="909"/>
      <c r="BY115" s="909"/>
      <c r="BZ115" s="909"/>
      <c r="CA115" s="909" t="s">
        <v>437</v>
      </c>
      <c r="CB115" s="909"/>
      <c r="CC115" s="909"/>
      <c r="CD115" s="909"/>
      <c r="CE115" s="909"/>
      <c r="CF115" s="903" t="s">
        <v>437</v>
      </c>
      <c r="CG115" s="904"/>
      <c r="CH115" s="904"/>
      <c r="CI115" s="904"/>
      <c r="CJ115" s="904"/>
      <c r="CK115" s="931"/>
      <c r="CL115" s="932"/>
      <c r="CM115" s="905" t="s">
        <v>455</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437</v>
      </c>
      <c r="DH115" s="942"/>
      <c r="DI115" s="942"/>
      <c r="DJ115" s="942"/>
      <c r="DK115" s="943"/>
      <c r="DL115" s="944" t="s">
        <v>437</v>
      </c>
      <c r="DM115" s="942"/>
      <c r="DN115" s="942"/>
      <c r="DO115" s="942"/>
      <c r="DP115" s="943"/>
      <c r="DQ115" s="944" t="s">
        <v>437</v>
      </c>
      <c r="DR115" s="942"/>
      <c r="DS115" s="942"/>
      <c r="DT115" s="942"/>
      <c r="DU115" s="943"/>
      <c r="DV115" s="945" t="s">
        <v>437</v>
      </c>
      <c r="DW115" s="946"/>
      <c r="DX115" s="946"/>
      <c r="DY115" s="946"/>
      <c r="DZ115" s="947"/>
    </row>
    <row r="116" spans="1:130" s="216" customFormat="1" ht="26.25" customHeight="1" x14ac:dyDescent="0.15">
      <c r="A116" s="939"/>
      <c r="B116" s="940"/>
      <c r="C116" s="948" t="s">
        <v>456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437</v>
      </c>
      <c r="AB116" s="942"/>
      <c r="AC116" s="942"/>
      <c r="AD116" s="942"/>
      <c r="AE116" s="943"/>
      <c r="AF116" s="944" t="s">
        <v>126</v>
      </c>
      <c r="AG116" s="942"/>
      <c r="AH116" s="942"/>
      <c r="AI116" s="942"/>
      <c r="AJ116" s="943"/>
      <c r="AK116" s="944" t="s">
        <v>452</v>
      </c>
      <c r="AL116" s="942"/>
      <c r="AM116" s="942"/>
      <c r="AN116" s="942"/>
      <c r="AO116" s="943"/>
      <c r="AP116" s="945" t="s">
        <v>126</v>
      </c>
      <c r="AQ116" s="946"/>
      <c r="AR116" s="946"/>
      <c r="AS116" s="946"/>
      <c r="AT116" s="947"/>
      <c r="AU116" s="891"/>
      <c r="AV116" s="892"/>
      <c r="AW116" s="892"/>
      <c r="AX116" s="892"/>
      <c r="AY116" s="892"/>
      <c r="AZ116" s="950" t="s">
        <v>457</v>
      </c>
      <c r="BA116" s="951"/>
      <c r="BB116" s="951"/>
      <c r="BC116" s="951"/>
      <c r="BD116" s="951"/>
      <c r="BE116" s="951"/>
      <c r="BF116" s="951"/>
      <c r="BG116" s="951"/>
      <c r="BH116" s="951"/>
      <c r="BI116" s="951"/>
      <c r="BJ116" s="951"/>
      <c r="BK116" s="951"/>
      <c r="BL116" s="951"/>
      <c r="BM116" s="951"/>
      <c r="BN116" s="951"/>
      <c r="BO116" s="951"/>
      <c r="BP116" s="952"/>
      <c r="BQ116" s="908" t="s">
        <v>437</v>
      </c>
      <c r="BR116" s="909"/>
      <c r="BS116" s="909"/>
      <c r="BT116" s="909"/>
      <c r="BU116" s="909"/>
      <c r="BV116" s="909" t="s">
        <v>126</v>
      </c>
      <c r="BW116" s="909"/>
      <c r="BX116" s="909"/>
      <c r="BY116" s="909"/>
      <c r="BZ116" s="909"/>
      <c r="CA116" s="909" t="s">
        <v>437</v>
      </c>
      <c r="CB116" s="909"/>
      <c r="CC116" s="909"/>
      <c r="CD116" s="909"/>
      <c r="CE116" s="909"/>
      <c r="CF116" s="903" t="s">
        <v>437</v>
      </c>
      <c r="CG116" s="904"/>
      <c r="CH116" s="904"/>
      <c r="CI116" s="904"/>
      <c r="CJ116" s="904"/>
      <c r="CK116" s="931"/>
      <c r="CL116" s="93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437</v>
      </c>
      <c r="DH116" s="942"/>
      <c r="DI116" s="942"/>
      <c r="DJ116" s="942"/>
      <c r="DK116" s="943"/>
      <c r="DL116" s="944" t="s">
        <v>439</v>
      </c>
      <c r="DM116" s="942"/>
      <c r="DN116" s="942"/>
      <c r="DO116" s="942"/>
      <c r="DP116" s="943"/>
      <c r="DQ116" s="944" t="s">
        <v>439</v>
      </c>
      <c r="DR116" s="942"/>
      <c r="DS116" s="942"/>
      <c r="DT116" s="942"/>
      <c r="DU116" s="943"/>
      <c r="DV116" s="945" t="s">
        <v>437</v>
      </c>
      <c r="DW116" s="946"/>
      <c r="DX116" s="946"/>
      <c r="DY116" s="946"/>
      <c r="DZ116" s="947"/>
    </row>
    <row r="117" spans="1:130" s="216" customFormat="1" ht="26.25" customHeight="1" x14ac:dyDescent="0.15">
      <c r="A117" s="895" t="s">
        <v>190</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459</v>
      </c>
      <c r="Z117" s="877"/>
      <c r="AA117" s="961">
        <v>579410</v>
      </c>
      <c r="AB117" s="962"/>
      <c r="AC117" s="962"/>
      <c r="AD117" s="962"/>
      <c r="AE117" s="963"/>
      <c r="AF117" s="964">
        <v>645221</v>
      </c>
      <c r="AG117" s="962"/>
      <c r="AH117" s="962"/>
      <c r="AI117" s="962"/>
      <c r="AJ117" s="963"/>
      <c r="AK117" s="964">
        <v>663034</v>
      </c>
      <c r="AL117" s="962"/>
      <c r="AM117" s="962"/>
      <c r="AN117" s="962"/>
      <c r="AO117" s="963"/>
      <c r="AP117" s="965"/>
      <c r="AQ117" s="966"/>
      <c r="AR117" s="966"/>
      <c r="AS117" s="966"/>
      <c r="AT117" s="967"/>
      <c r="AU117" s="891"/>
      <c r="AV117" s="892"/>
      <c r="AW117" s="892"/>
      <c r="AX117" s="892"/>
      <c r="AY117" s="892"/>
      <c r="AZ117" s="957" t="s">
        <v>460</v>
      </c>
      <c r="BA117" s="958"/>
      <c r="BB117" s="958"/>
      <c r="BC117" s="958"/>
      <c r="BD117" s="958"/>
      <c r="BE117" s="958"/>
      <c r="BF117" s="958"/>
      <c r="BG117" s="958"/>
      <c r="BH117" s="958"/>
      <c r="BI117" s="958"/>
      <c r="BJ117" s="958"/>
      <c r="BK117" s="958"/>
      <c r="BL117" s="958"/>
      <c r="BM117" s="958"/>
      <c r="BN117" s="958"/>
      <c r="BO117" s="958"/>
      <c r="BP117" s="959"/>
      <c r="BQ117" s="908" t="s">
        <v>126</v>
      </c>
      <c r="BR117" s="909"/>
      <c r="BS117" s="909"/>
      <c r="BT117" s="909"/>
      <c r="BU117" s="909"/>
      <c r="BV117" s="909" t="s">
        <v>126</v>
      </c>
      <c r="BW117" s="909"/>
      <c r="BX117" s="909"/>
      <c r="BY117" s="909"/>
      <c r="BZ117" s="909"/>
      <c r="CA117" s="909" t="s">
        <v>126</v>
      </c>
      <c r="CB117" s="909"/>
      <c r="CC117" s="909"/>
      <c r="CD117" s="909"/>
      <c r="CE117" s="909"/>
      <c r="CF117" s="903" t="s">
        <v>126</v>
      </c>
      <c r="CG117" s="904"/>
      <c r="CH117" s="904"/>
      <c r="CI117" s="904"/>
      <c r="CJ117" s="904"/>
      <c r="CK117" s="931"/>
      <c r="CL117" s="932"/>
      <c r="CM117" s="905" t="s">
        <v>461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439</v>
      </c>
      <c r="DH117" s="942"/>
      <c r="DI117" s="942"/>
      <c r="DJ117" s="942"/>
      <c r="DK117" s="943"/>
      <c r="DL117" s="944" t="s">
        <v>126</v>
      </c>
      <c r="DM117" s="942"/>
      <c r="DN117" s="942"/>
      <c r="DO117" s="942"/>
      <c r="DP117" s="943"/>
      <c r="DQ117" s="944" t="s">
        <v>439</v>
      </c>
      <c r="DR117" s="942"/>
      <c r="DS117" s="942"/>
      <c r="DT117" s="942"/>
      <c r="DU117" s="943"/>
      <c r="DV117" s="945" t="s">
        <v>126</v>
      </c>
      <c r="DW117" s="946"/>
      <c r="DX117" s="946"/>
      <c r="DY117" s="946"/>
      <c r="DZ117" s="947"/>
    </row>
    <row r="118" spans="1:130" s="216" customFormat="1" ht="26.25" customHeight="1" x14ac:dyDescent="0.15">
      <c r="A118" s="895" t="s">
        <v>432</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429</v>
      </c>
      <c r="AB118" s="876"/>
      <c r="AC118" s="876"/>
      <c r="AD118" s="876"/>
      <c r="AE118" s="877"/>
      <c r="AF118" s="875" t="s">
        <v>430</v>
      </c>
      <c r="AG118" s="876"/>
      <c r="AH118" s="876"/>
      <c r="AI118" s="876"/>
      <c r="AJ118" s="877"/>
      <c r="AK118" s="875" t="s">
        <v>308</v>
      </c>
      <c r="AL118" s="876"/>
      <c r="AM118" s="876"/>
      <c r="AN118" s="876"/>
      <c r="AO118" s="877"/>
      <c r="AP118" s="953" t="s">
        <v>431</v>
      </c>
      <c r="AQ118" s="954"/>
      <c r="AR118" s="954"/>
      <c r="AS118" s="954"/>
      <c r="AT118" s="955"/>
      <c r="AU118" s="891"/>
      <c r="AV118" s="892"/>
      <c r="AW118" s="892"/>
      <c r="AX118" s="892"/>
      <c r="AY118" s="892"/>
      <c r="AZ118" s="956" t="s">
        <v>462</v>
      </c>
      <c r="BA118" s="948"/>
      <c r="BB118" s="948"/>
      <c r="BC118" s="948"/>
      <c r="BD118" s="948"/>
      <c r="BE118" s="948"/>
      <c r="BF118" s="948"/>
      <c r="BG118" s="948"/>
      <c r="BH118" s="948"/>
      <c r="BI118" s="948"/>
      <c r="BJ118" s="948"/>
      <c r="BK118" s="948"/>
      <c r="BL118" s="948"/>
      <c r="BM118" s="948"/>
      <c r="BN118" s="948"/>
      <c r="BO118" s="948"/>
      <c r="BP118" s="949"/>
      <c r="BQ118" s="982" t="s">
        <v>126</v>
      </c>
      <c r="BR118" s="983"/>
      <c r="BS118" s="983"/>
      <c r="BT118" s="983"/>
      <c r="BU118" s="983"/>
      <c r="BV118" s="983" t="s">
        <v>126</v>
      </c>
      <c r="BW118" s="983"/>
      <c r="BX118" s="983"/>
      <c r="BY118" s="983"/>
      <c r="BZ118" s="983"/>
      <c r="CA118" s="983" t="s">
        <v>126</v>
      </c>
      <c r="CB118" s="983"/>
      <c r="CC118" s="983"/>
      <c r="CD118" s="983"/>
      <c r="CE118" s="983"/>
      <c r="CF118" s="903" t="s">
        <v>126</v>
      </c>
      <c r="CG118" s="904"/>
      <c r="CH118" s="904"/>
      <c r="CI118" s="904"/>
      <c r="CJ118" s="904"/>
      <c r="CK118" s="931"/>
      <c r="CL118" s="932"/>
      <c r="CM118" s="905" t="s">
        <v>463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126</v>
      </c>
      <c r="DH118" s="942"/>
      <c r="DI118" s="942"/>
      <c r="DJ118" s="942"/>
      <c r="DK118" s="943"/>
      <c r="DL118" s="944" t="s">
        <v>126</v>
      </c>
      <c r="DM118" s="942"/>
      <c r="DN118" s="942"/>
      <c r="DO118" s="942"/>
      <c r="DP118" s="943"/>
      <c r="DQ118" s="944" t="s">
        <v>126</v>
      </c>
      <c r="DR118" s="942"/>
      <c r="DS118" s="942"/>
      <c r="DT118" s="942"/>
      <c r="DU118" s="943"/>
      <c r="DV118" s="945" t="s">
        <v>126</v>
      </c>
      <c r="DW118" s="946"/>
      <c r="DX118" s="946"/>
      <c r="DY118" s="946"/>
      <c r="DZ118" s="947"/>
    </row>
    <row r="119" spans="1:130" s="216" customFormat="1" ht="26.25" customHeight="1" x14ac:dyDescent="0.15">
      <c r="A119" s="1039" t="s">
        <v>435</v>
      </c>
      <c r="B119" s="930"/>
      <c r="C119" s="912" t="s">
        <v>436</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126</v>
      </c>
      <c r="AB119" s="883"/>
      <c r="AC119" s="883"/>
      <c r="AD119" s="883"/>
      <c r="AE119" s="884"/>
      <c r="AF119" s="885" t="s">
        <v>126</v>
      </c>
      <c r="AG119" s="883"/>
      <c r="AH119" s="883"/>
      <c r="AI119" s="883"/>
      <c r="AJ119" s="884"/>
      <c r="AK119" s="885" t="s">
        <v>126</v>
      </c>
      <c r="AL119" s="883"/>
      <c r="AM119" s="883"/>
      <c r="AN119" s="883"/>
      <c r="AO119" s="884"/>
      <c r="AP119" s="886" t="s">
        <v>126</v>
      </c>
      <c r="AQ119" s="887"/>
      <c r="AR119" s="887"/>
      <c r="AS119" s="887"/>
      <c r="AT119" s="888"/>
      <c r="AU119" s="893"/>
      <c r="AV119" s="894"/>
      <c r="AW119" s="894"/>
      <c r="AX119" s="894"/>
      <c r="AY119" s="894"/>
      <c r="AZ119" s="237" t="s">
        <v>190</v>
      </c>
      <c r="BA119" s="237"/>
      <c r="BB119" s="237"/>
      <c r="BC119" s="237"/>
      <c r="BD119" s="237"/>
      <c r="BE119" s="237"/>
      <c r="BF119" s="237"/>
      <c r="BG119" s="237"/>
      <c r="BH119" s="237"/>
      <c r="BI119" s="237"/>
      <c r="BJ119" s="237"/>
      <c r="BK119" s="237"/>
      <c r="BL119" s="237"/>
      <c r="BM119" s="237"/>
      <c r="BN119" s="237"/>
      <c r="BO119" s="960" t="s">
        <v>464</v>
      </c>
      <c r="BP119" s="988"/>
      <c r="BQ119" s="982">
        <v>7520525</v>
      </c>
      <c r="BR119" s="983"/>
      <c r="BS119" s="983"/>
      <c r="BT119" s="983"/>
      <c r="BU119" s="983"/>
      <c r="BV119" s="983">
        <v>7464952</v>
      </c>
      <c r="BW119" s="983"/>
      <c r="BX119" s="983"/>
      <c r="BY119" s="983"/>
      <c r="BZ119" s="983"/>
      <c r="CA119" s="983">
        <v>7172694</v>
      </c>
      <c r="CB119" s="983"/>
      <c r="CC119" s="983"/>
      <c r="CD119" s="983"/>
      <c r="CE119" s="983"/>
      <c r="CF119" s="984"/>
      <c r="CG119" s="985"/>
      <c r="CH119" s="985"/>
      <c r="CI119" s="985"/>
      <c r="CJ119" s="986"/>
      <c r="CK119" s="933"/>
      <c r="CL119" s="934"/>
      <c r="CM119" s="956" t="s">
        <v>465</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126</v>
      </c>
      <c r="DH119" s="969"/>
      <c r="DI119" s="969"/>
      <c r="DJ119" s="969"/>
      <c r="DK119" s="970"/>
      <c r="DL119" s="968" t="s">
        <v>126</v>
      </c>
      <c r="DM119" s="969"/>
      <c r="DN119" s="969"/>
      <c r="DO119" s="969"/>
      <c r="DP119" s="970"/>
      <c r="DQ119" s="968" t="s">
        <v>126</v>
      </c>
      <c r="DR119" s="969"/>
      <c r="DS119" s="969"/>
      <c r="DT119" s="969"/>
      <c r="DU119" s="970"/>
      <c r="DV119" s="971" t="s">
        <v>126</v>
      </c>
      <c r="DW119" s="972"/>
      <c r="DX119" s="972"/>
      <c r="DY119" s="972"/>
      <c r="DZ119" s="973"/>
    </row>
    <row r="120" spans="1:130" s="216" customFormat="1" ht="26.25" customHeight="1" x14ac:dyDescent="0.15">
      <c r="A120" s="1040"/>
      <c r="B120" s="932"/>
      <c r="C120" s="905" t="s">
        <v>441</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126</v>
      </c>
      <c r="AB120" s="942"/>
      <c r="AC120" s="942"/>
      <c r="AD120" s="942"/>
      <c r="AE120" s="943"/>
      <c r="AF120" s="944" t="s">
        <v>126</v>
      </c>
      <c r="AG120" s="942"/>
      <c r="AH120" s="942"/>
      <c r="AI120" s="942"/>
      <c r="AJ120" s="943"/>
      <c r="AK120" s="944" t="s">
        <v>126</v>
      </c>
      <c r="AL120" s="942"/>
      <c r="AM120" s="942"/>
      <c r="AN120" s="942"/>
      <c r="AO120" s="943"/>
      <c r="AP120" s="945" t="s">
        <v>126</v>
      </c>
      <c r="AQ120" s="946"/>
      <c r="AR120" s="946"/>
      <c r="AS120" s="946"/>
      <c r="AT120" s="947"/>
      <c r="AU120" s="974" t="s">
        <v>466</v>
      </c>
      <c r="AV120" s="975"/>
      <c r="AW120" s="975"/>
      <c r="AX120" s="975"/>
      <c r="AY120" s="976"/>
      <c r="AZ120" s="912" t="s">
        <v>467</v>
      </c>
      <c r="BA120" s="880"/>
      <c r="BB120" s="880"/>
      <c r="BC120" s="880"/>
      <c r="BD120" s="880"/>
      <c r="BE120" s="880"/>
      <c r="BF120" s="880"/>
      <c r="BG120" s="880"/>
      <c r="BH120" s="880"/>
      <c r="BI120" s="880"/>
      <c r="BJ120" s="880"/>
      <c r="BK120" s="880"/>
      <c r="BL120" s="880"/>
      <c r="BM120" s="880"/>
      <c r="BN120" s="880"/>
      <c r="BO120" s="880"/>
      <c r="BP120" s="881"/>
      <c r="BQ120" s="913">
        <v>1795677</v>
      </c>
      <c r="BR120" s="914"/>
      <c r="BS120" s="914"/>
      <c r="BT120" s="914"/>
      <c r="BU120" s="914"/>
      <c r="BV120" s="914">
        <v>1876803</v>
      </c>
      <c r="BW120" s="914"/>
      <c r="BX120" s="914"/>
      <c r="BY120" s="914"/>
      <c r="BZ120" s="914"/>
      <c r="CA120" s="914">
        <v>2425378</v>
      </c>
      <c r="CB120" s="914"/>
      <c r="CC120" s="914"/>
      <c r="CD120" s="914"/>
      <c r="CE120" s="914"/>
      <c r="CF120" s="927">
        <v>76</v>
      </c>
      <c r="CG120" s="928"/>
      <c r="CH120" s="928"/>
      <c r="CI120" s="928"/>
      <c r="CJ120" s="928"/>
      <c r="CK120" s="989" t="s">
        <v>468</v>
      </c>
      <c r="CL120" s="990"/>
      <c r="CM120" s="990"/>
      <c r="CN120" s="990"/>
      <c r="CO120" s="991"/>
      <c r="CP120" s="997" t="s">
        <v>469</v>
      </c>
      <c r="CQ120" s="998"/>
      <c r="CR120" s="998"/>
      <c r="CS120" s="998"/>
      <c r="CT120" s="998"/>
      <c r="CU120" s="998"/>
      <c r="CV120" s="998"/>
      <c r="CW120" s="998"/>
      <c r="CX120" s="998"/>
      <c r="CY120" s="998"/>
      <c r="CZ120" s="998"/>
      <c r="DA120" s="998"/>
      <c r="DB120" s="998"/>
      <c r="DC120" s="998"/>
      <c r="DD120" s="998"/>
      <c r="DE120" s="998"/>
      <c r="DF120" s="999"/>
      <c r="DG120" s="913">
        <v>1111067</v>
      </c>
      <c r="DH120" s="914"/>
      <c r="DI120" s="914"/>
      <c r="DJ120" s="914"/>
      <c r="DK120" s="914"/>
      <c r="DL120" s="914">
        <v>1021939</v>
      </c>
      <c r="DM120" s="914"/>
      <c r="DN120" s="914"/>
      <c r="DO120" s="914"/>
      <c r="DP120" s="914"/>
      <c r="DQ120" s="914">
        <v>907639</v>
      </c>
      <c r="DR120" s="914"/>
      <c r="DS120" s="914"/>
      <c r="DT120" s="914"/>
      <c r="DU120" s="914"/>
      <c r="DV120" s="915">
        <v>28.4</v>
      </c>
      <c r="DW120" s="915"/>
      <c r="DX120" s="915"/>
      <c r="DY120" s="915"/>
      <c r="DZ120" s="916"/>
    </row>
    <row r="121" spans="1:130" s="216" customFormat="1" ht="26.25" customHeight="1" x14ac:dyDescent="0.15">
      <c r="A121" s="1040"/>
      <c r="B121" s="932"/>
      <c r="C121" s="957" t="s">
        <v>470</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126</v>
      </c>
      <c r="AB121" s="942"/>
      <c r="AC121" s="942"/>
      <c r="AD121" s="942"/>
      <c r="AE121" s="943"/>
      <c r="AF121" s="944" t="s">
        <v>126</v>
      </c>
      <c r="AG121" s="942"/>
      <c r="AH121" s="942"/>
      <c r="AI121" s="942"/>
      <c r="AJ121" s="943"/>
      <c r="AK121" s="944" t="s">
        <v>126</v>
      </c>
      <c r="AL121" s="942"/>
      <c r="AM121" s="942"/>
      <c r="AN121" s="942"/>
      <c r="AO121" s="943"/>
      <c r="AP121" s="945" t="s">
        <v>126</v>
      </c>
      <c r="AQ121" s="946"/>
      <c r="AR121" s="946"/>
      <c r="AS121" s="946"/>
      <c r="AT121" s="947"/>
      <c r="AU121" s="977"/>
      <c r="AV121" s="978"/>
      <c r="AW121" s="978"/>
      <c r="AX121" s="978"/>
      <c r="AY121" s="979"/>
      <c r="AZ121" s="905" t="s">
        <v>471</v>
      </c>
      <c r="BA121" s="906"/>
      <c r="BB121" s="906"/>
      <c r="BC121" s="906"/>
      <c r="BD121" s="906"/>
      <c r="BE121" s="906"/>
      <c r="BF121" s="906"/>
      <c r="BG121" s="906"/>
      <c r="BH121" s="906"/>
      <c r="BI121" s="906"/>
      <c r="BJ121" s="906"/>
      <c r="BK121" s="906"/>
      <c r="BL121" s="906"/>
      <c r="BM121" s="906"/>
      <c r="BN121" s="906"/>
      <c r="BO121" s="906"/>
      <c r="BP121" s="907"/>
      <c r="BQ121" s="908">
        <v>768</v>
      </c>
      <c r="BR121" s="909"/>
      <c r="BS121" s="909"/>
      <c r="BT121" s="909"/>
      <c r="BU121" s="909"/>
      <c r="BV121" s="909">
        <v>883</v>
      </c>
      <c r="BW121" s="909"/>
      <c r="BX121" s="909"/>
      <c r="BY121" s="909"/>
      <c r="BZ121" s="909"/>
      <c r="CA121" s="909" t="s">
        <v>126</v>
      </c>
      <c r="CB121" s="909"/>
      <c r="CC121" s="909"/>
      <c r="CD121" s="909"/>
      <c r="CE121" s="909"/>
      <c r="CF121" s="903" t="s">
        <v>126</v>
      </c>
      <c r="CG121" s="904"/>
      <c r="CH121" s="904"/>
      <c r="CI121" s="904"/>
      <c r="CJ121" s="904"/>
      <c r="CK121" s="992"/>
      <c r="CL121" s="993"/>
      <c r="CM121" s="993"/>
      <c r="CN121" s="993"/>
      <c r="CO121" s="994"/>
      <c r="CP121" s="1002" t="s">
        <v>472</v>
      </c>
      <c r="CQ121" s="1003"/>
      <c r="CR121" s="1003"/>
      <c r="CS121" s="1003"/>
      <c r="CT121" s="1003"/>
      <c r="CU121" s="1003"/>
      <c r="CV121" s="1003"/>
      <c r="CW121" s="1003"/>
      <c r="CX121" s="1003"/>
      <c r="CY121" s="1003"/>
      <c r="CZ121" s="1003"/>
      <c r="DA121" s="1003"/>
      <c r="DB121" s="1003"/>
      <c r="DC121" s="1003"/>
      <c r="DD121" s="1003"/>
      <c r="DE121" s="1003"/>
      <c r="DF121" s="1004"/>
      <c r="DG121" s="908">
        <v>448394</v>
      </c>
      <c r="DH121" s="909"/>
      <c r="DI121" s="909"/>
      <c r="DJ121" s="909"/>
      <c r="DK121" s="909"/>
      <c r="DL121" s="909">
        <v>464696</v>
      </c>
      <c r="DM121" s="909"/>
      <c r="DN121" s="909"/>
      <c r="DO121" s="909"/>
      <c r="DP121" s="909"/>
      <c r="DQ121" s="909">
        <v>498046</v>
      </c>
      <c r="DR121" s="909"/>
      <c r="DS121" s="909"/>
      <c r="DT121" s="909"/>
      <c r="DU121" s="909"/>
      <c r="DV121" s="910">
        <v>15.6</v>
      </c>
      <c r="DW121" s="910"/>
      <c r="DX121" s="910"/>
      <c r="DY121" s="910"/>
      <c r="DZ121" s="911"/>
    </row>
    <row r="122" spans="1:130" s="216" customFormat="1" ht="26.25" customHeight="1" x14ac:dyDescent="0.15">
      <c r="A122" s="1040"/>
      <c r="B122" s="932"/>
      <c r="C122" s="905" t="s">
        <v>451</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126</v>
      </c>
      <c r="AB122" s="942"/>
      <c r="AC122" s="942"/>
      <c r="AD122" s="942"/>
      <c r="AE122" s="943"/>
      <c r="AF122" s="944" t="s">
        <v>126</v>
      </c>
      <c r="AG122" s="942"/>
      <c r="AH122" s="942"/>
      <c r="AI122" s="942"/>
      <c r="AJ122" s="943"/>
      <c r="AK122" s="944" t="s">
        <v>126</v>
      </c>
      <c r="AL122" s="942"/>
      <c r="AM122" s="942"/>
      <c r="AN122" s="942"/>
      <c r="AO122" s="943"/>
      <c r="AP122" s="945" t="s">
        <v>126</v>
      </c>
      <c r="AQ122" s="946"/>
      <c r="AR122" s="946"/>
      <c r="AS122" s="946"/>
      <c r="AT122" s="947"/>
      <c r="AU122" s="977"/>
      <c r="AV122" s="978"/>
      <c r="AW122" s="978"/>
      <c r="AX122" s="978"/>
      <c r="AY122" s="979"/>
      <c r="AZ122" s="956" t="s">
        <v>473</v>
      </c>
      <c r="BA122" s="948"/>
      <c r="BB122" s="948"/>
      <c r="BC122" s="948"/>
      <c r="BD122" s="948"/>
      <c r="BE122" s="948"/>
      <c r="BF122" s="948"/>
      <c r="BG122" s="948"/>
      <c r="BH122" s="948"/>
      <c r="BI122" s="948"/>
      <c r="BJ122" s="948"/>
      <c r="BK122" s="948"/>
      <c r="BL122" s="948"/>
      <c r="BM122" s="948"/>
      <c r="BN122" s="948"/>
      <c r="BO122" s="948"/>
      <c r="BP122" s="949"/>
      <c r="BQ122" s="982">
        <v>5010014</v>
      </c>
      <c r="BR122" s="983"/>
      <c r="BS122" s="983"/>
      <c r="BT122" s="983"/>
      <c r="BU122" s="983"/>
      <c r="BV122" s="983">
        <v>4908363</v>
      </c>
      <c r="BW122" s="983"/>
      <c r="BX122" s="983"/>
      <c r="BY122" s="983"/>
      <c r="BZ122" s="983"/>
      <c r="CA122" s="983">
        <v>4803513</v>
      </c>
      <c r="CB122" s="983"/>
      <c r="CC122" s="983"/>
      <c r="CD122" s="983"/>
      <c r="CE122" s="983"/>
      <c r="CF122" s="1000">
        <v>150.5</v>
      </c>
      <c r="CG122" s="1001"/>
      <c r="CH122" s="1001"/>
      <c r="CI122" s="1001"/>
      <c r="CJ122" s="1001"/>
      <c r="CK122" s="992"/>
      <c r="CL122" s="993"/>
      <c r="CM122" s="993"/>
      <c r="CN122" s="993"/>
      <c r="CO122" s="994"/>
      <c r="CP122" s="1002" t="s">
        <v>474</v>
      </c>
      <c r="CQ122" s="1003"/>
      <c r="CR122" s="1003"/>
      <c r="CS122" s="1003"/>
      <c r="CT122" s="1003"/>
      <c r="CU122" s="1003"/>
      <c r="CV122" s="1003"/>
      <c r="CW122" s="1003"/>
      <c r="CX122" s="1003"/>
      <c r="CY122" s="1003"/>
      <c r="CZ122" s="1003"/>
      <c r="DA122" s="1003"/>
      <c r="DB122" s="1003"/>
      <c r="DC122" s="1003"/>
      <c r="DD122" s="1003"/>
      <c r="DE122" s="1003"/>
      <c r="DF122" s="1004"/>
      <c r="DG122" s="908">
        <v>134425</v>
      </c>
      <c r="DH122" s="909"/>
      <c r="DI122" s="909"/>
      <c r="DJ122" s="909"/>
      <c r="DK122" s="909"/>
      <c r="DL122" s="909">
        <v>115721</v>
      </c>
      <c r="DM122" s="909"/>
      <c r="DN122" s="909"/>
      <c r="DO122" s="909"/>
      <c r="DP122" s="909"/>
      <c r="DQ122" s="909">
        <v>103925</v>
      </c>
      <c r="DR122" s="909"/>
      <c r="DS122" s="909"/>
      <c r="DT122" s="909"/>
      <c r="DU122" s="909"/>
      <c r="DV122" s="910">
        <v>3.3</v>
      </c>
      <c r="DW122" s="910"/>
      <c r="DX122" s="910"/>
      <c r="DY122" s="910"/>
      <c r="DZ122" s="911"/>
    </row>
    <row r="123" spans="1:130" s="216" customFormat="1" ht="26.25" customHeight="1" x14ac:dyDescent="0.15">
      <c r="A123" s="1040"/>
      <c r="B123" s="93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126</v>
      </c>
      <c r="AB123" s="942"/>
      <c r="AC123" s="942"/>
      <c r="AD123" s="942"/>
      <c r="AE123" s="943"/>
      <c r="AF123" s="944" t="s">
        <v>126</v>
      </c>
      <c r="AG123" s="942"/>
      <c r="AH123" s="942"/>
      <c r="AI123" s="942"/>
      <c r="AJ123" s="943"/>
      <c r="AK123" s="944" t="s">
        <v>126</v>
      </c>
      <c r="AL123" s="942"/>
      <c r="AM123" s="942"/>
      <c r="AN123" s="942"/>
      <c r="AO123" s="943"/>
      <c r="AP123" s="945" t="s">
        <v>126</v>
      </c>
      <c r="AQ123" s="946"/>
      <c r="AR123" s="946"/>
      <c r="AS123" s="946"/>
      <c r="AT123" s="947"/>
      <c r="AU123" s="980"/>
      <c r="AV123" s="981"/>
      <c r="AW123" s="981"/>
      <c r="AX123" s="981"/>
      <c r="AY123" s="981"/>
      <c r="AZ123" s="237" t="s">
        <v>190</v>
      </c>
      <c r="BA123" s="237"/>
      <c r="BB123" s="237"/>
      <c r="BC123" s="237"/>
      <c r="BD123" s="237"/>
      <c r="BE123" s="237"/>
      <c r="BF123" s="237"/>
      <c r="BG123" s="237"/>
      <c r="BH123" s="237"/>
      <c r="BI123" s="237"/>
      <c r="BJ123" s="237"/>
      <c r="BK123" s="237"/>
      <c r="BL123" s="237"/>
      <c r="BM123" s="237"/>
      <c r="BN123" s="237"/>
      <c r="BO123" s="960" t="s">
        <v>475</v>
      </c>
      <c r="BP123" s="988"/>
      <c r="BQ123" s="1046">
        <v>6806459</v>
      </c>
      <c r="BR123" s="1047"/>
      <c r="BS123" s="1047"/>
      <c r="BT123" s="1047"/>
      <c r="BU123" s="1047"/>
      <c r="BV123" s="1047">
        <v>6786049</v>
      </c>
      <c r="BW123" s="1047"/>
      <c r="BX123" s="1047"/>
      <c r="BY123" s="1047"/>
      <c r="BZ123" s="1047"/>
      <c r="CA123" s="1047">
        <v>7228891</v>
      </c>
      <c r="CB123" s="1047"/>
      <c r="CC123" s="1047"/>
      <c r="CD123" s="1047"/>
      <c r="CE123" s="1047"/>
      <c r="CF123" s="984"/>
      <c r="CG123" s="985"/>
      <c r="CH123" s="985"/>
      <c r="CI123" s="985"/>
      <c r="CJ123" s="986"/>
      <c r="CK123" s="992"/>
      <c r="CL123" s="993"/>
      <c r="CM123" s="993"/>
      <c r="CN123" s="993"/>
      <c r="CO123" s="994"/>
      <c r="CP123" s="1002"/>
      <c r="CQ123" s="1003"/>
      <c r="CR123" s="1003"/>
      <c r="CS123" s="1003"/>
      <c r="CT123" s="1003"/>
      <c r="CU123" s="1003"/>
      <c r="CV123" s="1003"/>
      <c r="CW123" s="1003"/>
      <c r="CX123" s="1003"/>
      <c r="CY123" s="1003"/>
      <c r="CZ123" s="1003"/>
      <c r="DA123" s="1003"/>
      <c r="DB123" s="1003"/>
      <c r="DC123" s="1003"/>
      <c r="DD123" s="1003"/>
      <c r="DE123" s="1003"/>
      <c r="DF123" s="1004"/>
      <c r="DG123" s="941"/>
      <c r="DH123" s="942"/>
      <c r="DI123" s="942"/>
      <c r="DJ123" s="942"/>
      <c r="DK123" s="943"/>
      <c r="DL123" s="944"/>
      <c r="DM123" s="942"/>
      <c r="DN123" s="942"/>
      <c r="DO123" s="942"/>
      <c r="DP123" s="943"/>
      <c r="DQ123" s="944"/>
      <c r="DR123" s="942"/>
      <c r="DS123" s="942"/>
      <c r="DT123" s="942"/>
      <c r="DU123" s="943"/>
      <c r="DV123" s="945"/>
      <c r="DW123" s="946"/>
      <c r="DX123" s="946"/>
      <c r="DY123" s="946"/>
      <c r="DZ123" s="947"/>
    </row>
    <row r="124" spans="1:130" s="216" customFormat="1" ht="26.25" customHeight="1" thickBot="1" x14ac:dyDescent="0.2">
      <c r="A124" s="1040"/>
      <c r="B124" s="932"/>
      <c r="C124" s="905" t="s">
        <v>461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476</v>
      </c>
      <c r="AB124" s="942"/>
      <c r="AC124" s="942"/>
      <c r="AD124" s="942"/>
      <c r="AE124" s="943"/>
      <c r="AF124" s="944" t="s">
        <v>126</v>
      </c>
      <c r="AG124" s="942"/>
      <c r="AH124" s="942"/>
      <c r="AI124" s="942"/>
      <c r="AJ124" s="943"/>
      <c r="AK124" s="944" t="s">
        <v>126</v>
      </c>
      <c r="AL124" s="942"/>
      <c r="AM124" s="942"/>
      <c r="AN124" s="942"/>
      <c r="AO124" s="943"/>
      <c r="AP124" s="945" t="s">
        <v>126</v>
      </c>
      <c r="AQ124" s="946"/>
      <c r="AR124" s="946"/>
      <c r="AS124" s="946"/>
      <c r="AT124" s="947"/>
      <c r="AU124" s="1042" t="s">
        <v>477</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25.6</v>
      </c>
      <c r="BR124" s="1010"/>
      <c r="BS124" s="1010"/>
      <c r="BT124" s="1010"/>
      <c r="BU124" s="1010"/>
      <c r="BV124" s="1010">
        <v>23.1</v>
      </c>
      <c r="BW124" s="1010"/>
      <c r="BX124" s="1010"/>
      <c r="BY124" s="1010"/>
      <c r="BZ124" s="1010"/>
      <c r="CA124" s="1010" t="s">
        <v>476</v>
      </c>
      <c r="CB124" s="1010"/>
      <c r="CC124" s="1010"/>
      <c r="CD124" s="1010"/>
      <c r="CE124" s="1010"/>
      <c r="CF124" s="1011"/>
      <c r="CG124" s="1012"/>
      <c r="CH124" s="1012"/>
      <c r="CI124" s="1012"/>
      <c r="CJ124" s="1013"/>
      <c r="CK124" s="995"/>
      <c r="CL124" s="995"/>
      <c r="CM124" s="995"/>
      <c r="CN124" s="995"/>
      <c r="CO124" s="996"/>
      <c r="CP124" s="1002" t="s">
        <v>478</v>
      </c>
      <c r="CQ124" s="1003"/>
      <c r="CR124" s="1003"/>
      <c r="CS124" s="1003"/>
      <c r="CT124" s="1003"/>
      <c r="CU124" s="1003"/>
      <c r="CV124" s="1003"/>
      <c r="CW124" s="1003"/>
      <c r="CX124" s="1003"/>
      <c r="CY124" s="1003"/>
      <c r="CZ124" s="1003"/>
      <c r="DA124" s="1003"/>
      <c r="DB124" s="1003"/>
      <c r="DC124" s="1003"/>
      <c r="DD124" s="1003"/>
      <c r="DE124" s="1003"/>
      <c r="DF124" s="1004"/>
      <c r="DG124" s="987" t="s">
        <v>476</v>
      </c>
      <c r="DH124" s="969"/>
      <c r="DI124" s="969"/>
      <c r="DJ124" s="969"/>
      <c r="DK124" s="970"/>
      <c r="DL124" s="968" t="s">
        <v>476</v>
      </c>
      <c r="DM124" s="969"/>
      <c r="DN124" s="969"/>
      <c r="DO124" s="969"/>
      <c r="DP124" s="970"/>
      <c r="DQ124" s="968" t="s">
        <v>476</v>
      </c>
      <c r="DR124" s="969"/>
      <c r="DS124" s="969"/>
      <c r="DT124" s="969"/>
      <c r="DU124" s="970"/>
      <c r="DV124" s="971" t="s">
        <v>476</v>
      </c>
      <c r="DW124" s="972"/>
      <c r="DX124" s="972"/>
      <c r="DY124" s="972"/>
      <c r="DZ124" s="973"/>
    </row>
    <row r="125" spans="1:130" s="216" customFormat="1" ht="26.25" customHeight="1" x14ac:dyDescent="0.15">
      <c r="A125" s="1040"/>
      <c r="B125" s="932"/>
      <c r="C125" s="905" t="s">
        <v>463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476</v>
      </c>
      <c r="AB125" s="942"/>
      <c r="AC125" s="942"/>
      <c r="AD125" s="942"/>
      <c r="AE125" s="943"/>
      <c r="AF125" s="944" t="s">
        <v>126</v>
      </c>
      <c r="AG125" s="942"/>
      <c r="AH125" s="942"/>
      <c r="AI125" s="942"/>
      <c r="AJ125" s="943"/>
      <c r="AK125" s="944" t="s">
        <v>476</v>
      </c>
      <c r="AL125" s="942"/>
      <c r="AM125" s="942"/>
      <c r="AN125" s="942"/>
      <c r="AO125" s="943"/>
      <c r="AP125" s="945" t="s">
        <v>476</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479</v>
      </c>
      <c r="CL125" s="990"/>
      <c r="CM125" s="990"/>
      <c r="CN125" s="990"/>
      <c r="CO125" s="991"/>
      <c r="CP125" s="912" t="s">
        <v>480</v>
      </c>
      <c r="CQ125" s="880"/>
      <c r="CR125" s="880"/>
      <c r="CS125" s="880"/>
      <c r="CT125" s="880"/>
      <c r="CU125" s="880"/>
      <c r="CV125" s="880"/>
      <c r="CW125" s="880"/>
      <c r="CX125" s="880"/>
      <c r="CY125" s="880"/>
      <c r="CZ125" s="880"/>
      <c r="DA125" s="880"/>
      <c r="DB125" s="880"/>
      <c r="DC125" s="880"/>
      <c r="DD125" s="880"/>
      <c r="DE125" s="880"/>
      <c r="DF125" s="881"/>
      <c r="DG125" s="913" t="s">
        <v>126</v>
      </c>
      <c r="DH125" s="914"/>
      <c r="DI125" s="914"/>
      <c r="DJ125" s="914"/>
      <c r="DK125" s="914"/>
      <c r="DL125" s="914" t="s">
        <v>126</v>
      </c>
      <c r="DM125" s="914"/>
      <c r="DN125" s="914"/>
      <c r="DO125" s="914"/>
      <c r="DP125" s="914"/>
      <c r="DQ125" s="914" t="s">
        <v>126</v>
      </c>
      <c r="DR125" s="914"/>
      <c r="DS125" s="914"/>
      <c r="DT125" s="914"/>
      <c r="DU125" s="914"/>
      <c r="DV125" s="915" t="s">
        <v>126</v>
      </c>
      <c r="DW125" s="915"/>
      <c r="DX125" s="915"/>
      <c r="DY125" s="915"/>
      <c r="DZ125" s="916"/>
    </row>
    <row r="126" spans="1:130" s="216" customFormat="1" ht="26.25" customHeight="1" thickBot="1" x14ac:dyDescent="0.2">
      <c r="A126" s="1040"/>
      <c r="B126" s="932"/>
      <c r="C126" s="905" t="s">
        <v>465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476</v>
      </c>
      <c r="AB126" s="942"/>
      <c r="AC126" s="942"/>
      <c r="AD126" s="942"/>
      <c r="AE126" s="943"/>
      <c r="AF126" s="944" t="s">
        <v>126</v>
      </c>
      <c r="AG126" s="942"/>
      <c r="AH126" s="942"/>
      <c r="AI126" s="942"/>
      <c r="AJ126" s="943"/>
      <c r="AK126" s="944" t="s">
        <v>126</v>
      </c>
      <c r="AL126" s="942"/>
      <c r="AM126" s="942"/>
      <c r="AN126" s="942"/>
      <c r="AO126" s="943"/>
      <c r="AP126" s="945" t="s">
        <v>476</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481</v>
      </c>
      <c r="CQ126" s="906"/>
      <c r="CR126" s="906"/>
      <c r="CS126" s="906"/>
      <c r="CT126" s="906"/>
      <c r="CU126" s="906"/>
      <c r="CV126" s="906"/>
      <c r="CW126" s="906"/>
      <c r="CX126" s="906"/>
      <c r="CY126" s="906"/>
      <c r="CZ126" s="906"/>
      <c r="DA126" s="906"/>
      <c r="DB126" s="906"/>
      <c r="DC126" s="906"/>
      <c r="DD126" s="906"/>
      <c r="DE126" s="906"/>
      <c r="DF126" s="907"/>
      <c r="DG126" s="908" t="s">
        <v>482</v>
      </c>
      <c r="DH126" s="909"/>
      <c r="DI126" s="909"/>
      <c r="DJ126" s="909"/>
      <c r="DK126" s="909"/>
      <c r="DL126" s="909" t="s">
        <v>476</v>
      </c>
      <c r="DM126" s="909"/>
      <c r="DN126" s="909"/>
      <c r="DO126" s="909"/>
      <c r="DP126" s="909"/>
      <c r="DQ126" s="909" t="s">
        <v>476</v>
      </c>
      <c r="DR126" s="909"/>
      <c r="DS126" s="909"/>
      <c r="DT126" s="909"/>
      <c r="DU126" s="909"/>
      <c r="DV126" s="910" t="s">
        <v>126</v>
      </c>
      <c r="DW126" s="910"/>
      <c r="DX126" s="910"/>
      <c r="DY126" s="910"/>
      <c r="DZ126" s="911"/>
    </row>
    <row r="127" spans="1:130" s="216" customFormat="1" ht="26.25" customHeight="1" x14ac:dyDescent="0.15">
      <c r="A127" s="1041"/>
      <c r="B127" s="934"/>
      <c r="C127" s="956" t="s">
        <v>483</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126</v>
      </c>
      <c r="AB127" s="942"/>
      <c r="AC127" s="942"/>
      <c r="AD127" s="942"/>
      <c r="AE127" s="943"/>
      <c r="AF127" s="944" t="s">
        <v>126</v>
      </c>
      <c r="AG127" s="942"/>
      <c r="AH127" s="942"/>
      <c r="AI127" s="942"/>
      <c r="AJ127" s="943"/>
      <c r="AK127" s="944" t="s">
        <v>476</v>
      </c>
      <c r="AL127" s="942"/>
      <c r="AM127" s="942"/>
      <c r="AN127" s="942"/>
      <c r="AO127" s="943"/>
      <c r="AP127" s="945" t="s">
        <v>476</v>
      </c>
      <c r="AQ127" s="946"/>
      <c r="AR127" s="946"/>
      <c r="AS127" s="946"/>
      <c r="AT127" s="947"/>
      <c r="AU127" s="218"/>
      <c r="AV127" s="218"/>
      <c r="AW127" s="218"/>
      <c r="AX127" s="1014" t="s">
        <v>484</v>
      </c>
      <c r="AY127" s="1015"/>
      <c r="AZ127" s="1015"/>
      <c r="BA127" s="1015"/>
      <c r="BB127" s="1015"/>
      <c r="BC127" s="1015"/>
      <c r="BD127" s="1015"/>
      <c r="BE127" s="1016"/>
      <c r="BF127" s="1017" t="s">
        <v>485</v>
      </c>
      <c r="BG127" s="1015"/>
      <c r="BH127" s="1015"/>
      <c r="BI127" s="1015"/>
      <c r="BJ127" s="1015"/>
      <c r="BK127" s="1015"/>
      <c r="BL127" s="1016"/>
      <c r="BM127" s="1017" t="s">
        <v>486</v>
      </c>
      <c r="BN127" s="1015"/>
      <c r="BO127" s="1015"/>
      <c r="BP127" s="1015"/>
      <c r="BQ127" s="1015"/>
      <c r="BR127" s="1015"/>
      <c r="BS127" s="1016"/>
      <c r="BT127" s="1017" t="s">
        <v>487</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488</v>
      </c>
      <c r="CQ127" s="906"/>
      <c r="CR127" s="906"/>
      <c r="CS127" s="906"/>
      <c r="CT127" s="906"/>
      <c r="CU127" s="906"/>
      <c r="CV127" s="906"/>
      <c r="CW127" s="906"/>
      <c r="CX127" s="906"/>
      <c r="CY127" s="906"/>
      <c r="CZ127" s="906"/>
      <c r="DA127" s="906"/>
      <c r="DB127" s="906"/>
      <c r="DC127" s="906"/>
      <c r="DD127" s="906"/>
      <c r="DE127" s="906"/>
      <c r="DF127" s="907"/>
      <c r="DG127" s="908" t="s">
        <v>489</v>
      </c>
      <c r="DH127" s="909"/>
      <c r="DI127" s="909"/>
      <c r="DJ127" s="909"/>
      <c r="DK127" s="909"/>
      <c r="DL127" s="909" t="s">
        <v>126</v>
      </c>
      <c r="DM127" s="909"/>
      <c r="DN127" s="909"/>
      <c r="DO127" s="909"/>
      <c r="DP127" s="909"/>
      <c r="DQ127" s="909" t="s">
        <v>476</v>
      </c>
      <c r="DR127" s="909"/>
      <c r="DS127" s="909"/>
      <c r="DT127" s="909"/>
      <c r="DU127" s="909"/>
      <c r="DV127" s="910" t="s">
        <v>126</v>
      </c>
      <c r="DW127" s="910"/>
      <c r="DX127" s="910"/>
      <c r="DY127" s="910"/>
      <c r="DZ127" s="911"/>
    </row>
    <row r="128" spans="1:130" s="216" customFormat="1" ht="26.25" customHeight="1" thickBot="1" x14ac:dyDescent="0.2">
      <c r="A128" s="1024" t="s">
        <v>490</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491</v>
      </c>
      <c r="X128" s="1026"/>
      <c r="Y128" s="1026"/>
      <c r="Z128" s="1027"/>
      <c r="AA128" s="1028">
        <v>1325</v>
      </c>
      <c r="AB128" s="1029"/>
      <c r="AC128" s="1029"/>
      <c r="AD128" s="1029"/>
      <c r="AE128" s="1030"/>
      <c r="AF128" s="1031">
        <v>1546</v>
      </c>
      <c r="AG128" s="1029"/>
      <c r="AH128" s="1029"/>
      <c r="AI128" s="1029"/>
      <c r="AJ128" s="1030"/>
      <c r="AK128" s="1031">
        <v>780</v>
      </c>
      <c r="AL128" s="1029"/>
      <c r="AM128" s="1029"/>
      <c r="AN128" s="1029"/>
      <c r="AO128" s="1030"/>
      <c r="AP128" s="1032"/>
      <c r="AQ128" s="1033"/>
      <c r="AR128" s="1033"/>
      <c r="AS128" s="1033"/>
      <c r="AT128" s="1034"/>
      <c r="AU128" s="218"/>
      <c r="AV128" s="218"/>
      <c r="AW128" s="218"/>
      <c r="AX128" s="879" t="s">
        <v>492</v>
      </c>
      <c r="AY128" s="880"/>
      <c r="AZ128" s="880"/>
      <c r="BA128" s="880"/>
      <c r="BB128" s="880"/>
      <c r="BC128" s="880"/>
      <c r="BD128" s="880"/>
      <c r="BE128" s="881"/>
      <c r="BF128" s="1035" t="s">
        <v>493</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494</v>
      </c>
      <c r="CQ128" s="709"/>
      <c r="CR128" s="709"/>
      <c r="CS128" s="709"/>
      <c r="CT128" s="709"/>
      <c r="CU128" s="709"/>
      <c r="CV128" s="709"/>
      <c r="CW128" s="709"/>
      <c r="CX128" s="709"/>
      <c r="CY128" s="709"/>
      <c r="CZ128" s="709"/>
      <c r="DA128" s="709"/>
      <c r="DB128" s="709"/>
      <c r="DC128" s="709"/>
      <c r="DD128" s="709"/>
      <c r="DE128" s="709"/>
      <c r="DF128" s="1019"/>
      <c r="DG128" s="1020" t="s">
        <v>482</v>
      </c>
      <c r="DH128" s="1021"/>
      <c r="DI128" s="1021"/>
      <c r="DJ128" s="1021"/>
      <c r="DK128" s="1021"/>
      <c r="DL128" s="1021" t="s">
        <v>476</v>
      </c>
      <c r="DM128" s="1021"/>
      <c r="DN128" s="1021"/>
      <c r="DO128" s="1021"/>
      <c r="DP128" s="1021"/>
      <c r="DQ128" s="1021" t="s">
        <v>126</v>
      </c>
      <c r="DR128" s="1021"/>
      <c r="DS128" s="1021"/>
      <c r="DT128" s="1021"/>
      <c r="DU128" s="1021"/>
      <c r="DV128" s="1022" t="s">
        <v>126</v>
      </c>
      <c r="DW128" s="1022"/>
      <c r="DX128" s="1022"/>
      <c r="DY128" s="1022"/>
      <c r="DZ128" s="1023"/>
    </row>
    <row r="129" spans="1:131" s="216" customFormat="1" ht="26.25" customHeight="1" x14ac:dyDescent="0.15">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495</v>
      </c>
      <c r="X129" s="1054"/>
      <c r="Y129" s="1054"/>
      <c r="Z129" s="1055"/>
      <c r="AA129" s="941">
        <v>3186991</v>
      </c>
      <c r="AB129" s="942"/>
      <c r="AC129" s="942"/>
      <c r="AD129" s="942"/>
      <c r="AE129" s="943"/>
      <c r="AF129" s="944">
        <v>3330990</v>
      </c>
      <c r="AG129" s="942"/>
      <c r="AH129" s="942"/>
      <c r="AI129" s="942"/>
      <c r="AJ129" s="943"/>
      <c r="AK129" s="944">
        <v>3596808</v>
      </c>
      <c r="AL129" s="942"/>
      <c r="AM129" s="942"/>
      <c r="AN129" s="942"/>
      <c r="AO129" s="943"/>
      <c r="AP129" s="1056"/>
      <c r="AQ129" s="1057"/>
      <c r="AR129" s="1057"/>
      <c r="AS129" s="1057"/>
      <c r="AT129" s="1058"/>
      <c r="AU129" s="219"/>
      <c r="AV129" s="219"/>
      <c r="AW129" s="219"/>
      <c r="AX129" s="1048" t="s">
        <v>496</v>
      </c>
      <c r="AY129" s="906"/>
      <c r="AZ129" s="906"/>
      <c r="BA129" s="906"/>
      <c r="BB129" s="906"/>
      <c r="BC129" s="906"/>
      <c r="BD129" s="906"/>
      <c r="BE129" s="907"/>
      <c r="BF129" s="1049" t="s">
        <v>126</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17" t="s">
        <v>497</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498</v>
      </c>
      <c r="X130" s="1054"/>
      <c r="Y130" s="1054"/>
      <c r="Z130" s="1055"/>
      <c r="AA130" s="941">
        <v>399239</v>
      </c>
      <c r="AB130" s="942"/>
      <c r="AC130" s="942"/>
      <c r="AD130" s="942"/>
      <c r="AE130" s="943"/>
      <c r="AF130" s="944">
        <v>400201</v>
      </c>
      <c r="AG130" s="942"/>
      <c r="AH130" s="942"/>
      <c r="AI130" s="942"/>
      <c r="AJ130" s="943"/>
      <c r="AK130" s="944">
        <v>405285</v>
      </c>
      <c r="AL130" s="942"/>
      <c r="AM130" s="942"/>
      <c r="AN130" s="942"/>
      <c r="AO130" s="943"/>
      <c r="AP130" s="1056"/>
      <c r="AQ130" s="1057"/>
      <c r="AR130" s="1057"/>
      <c r="AS130" s="1057"/>
      <c r="AT130" s="1058"/>
      <c r="AU130" s="219"/>
      <c r="AV130" s="219"/>
      <c r="AW130" s="219"/>
      <c r="AX130" s="1048" t="s">
        <v>499</v>
      </c>
      <c r="AY130" s="906"/>
      <c r="AZ130" s="906"/>
      <c r="BA130" s="906"/>
      <c r="BB130" s="906"/>
      <c r="BC130" s="906"/>
      <c r="BD130" s="906"/>
      <c r="BE130" s="907"/>
      <c r="BF130" s="1084">
        <v>7.5</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500</v>
      </c>
      <c r="X131" s="1091"/>
      <c r="Y131" s="1091"/>
      <c r="Z131" s="1092"/>
      <c r="AA131" s="987">
        <v>2787752</v>
      </c>
      <c r="AB131" s="969"/>
      <c r="AC131" s="969"/>
      <c r="AD131" s="969"/>
      <c r="AE131" s="970"/>
      <c r="AF131" s="968">
        <v>2930789</v>
      </c>
      <c r="AG131" s="969"/>
      <c r="AH131" s="969"/>
      <c r="AI131" s="969"/>
      <c r="AJ131" s="970"/>
      <c r="AK131" s="968">
        <v>3191523</v>
      </c>
      <c r="AL131" s="969"/>
      <c r="AM131" s="969"/>
      <c r="AN131" s="969"/>
      <c r="AO131" s="970"/>
      <c r="AP131" s="1093"/>
      <c r="AQ131" s="1094"/>
      <c r="AR131" s="1094"/>
      <c r="AS131" s="1094"/>
      <c r="AT131" s="1095"/>
      <c r="AU131" s="219"/>
      <c r="AV131" s="219"/>
      <c r="AW131" s="219"/>
      <c r="AX131" s="1066" t="s">
        <v>501</v>
      </c>
      <c r="AY131" s="709"/>
      <c r="AZ131" s="709"/>
      <c r="BA131" s="709"/>
      <c r="BB131" s="709"/>
      <c r="BC131" s="709"/>
      <c r="BD131" s="709"/>
      <c r="BE131" s="1019"/>
      <c r="BF131" s="1067" t="s">
        <v>493</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73" t="s">
        <v>502</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503</v>
      </c>
      <c r="W132" s="1077"/>
      <c r="X132" s="1077"/>
      <c r="Y132" s="1077"/>
      <c r="Z132" s="1078"/>
      <c r="AA132" s="1079">
        <v>6.4154200230000002</v>
      </c>
      <c r="AB132" s="1080"/>
      <c r="AC132" s="1080"/>
      <c r="AD132" s="1080"/>
      <c r="AE132" s="1081"/>
      <c r="AF132" s="1082">
        <v>8.3074557739999992</v>
      </c>
      <c r="AG132" s="1080"/>
      <c r="AH132" s="1080"/>
      <c r="AI132" s="1080"/>
      <c r="AJ132" s="1081"/>
      <c r="AK132" s="1082">
        <v>8.0516104689999999</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504</v>
      </c>
      <c r="W133" s="1060"/>
      <c r="X133" s="1060"/>
      <c r="Y133" s="1060"/>
      <c r="Z133" s="1061"/>
      <c r="AA133" s="1062">
        <v>5.9</v>
      </c>
      <c r="AB133" s="1063"/>
      <c r="AC133" s="1063"/>
      <c r="AD133" s="1063"/>
      <c r="AE133" s="1064"/>
      <c r="AF133" s="1062">
        <v>6.8</v>
      </c>
      <c r="AG133" s="1063"/>
      <c r="AH133" s="1063"/>
      <c r="AI133" s="1063"/>
      <c r="AJ133" s="1064"/>
      <c r="AK133" s="1062">
        <v>7.5</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38gaQwinXScuNMjARnaK1bif9jWqEfc30CyDalBAECoAsR2nlV9imMAkM+kAN52Zm+G7x+T/VNAXJJu6pGTo6A==" saltValue="f4j/eecQkmG4VuG4vINS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S46" zoomScale="85" zoomScaleNormal="85" zoomScaleSheetLayoutView="85" workbookViewId="0">
      <selection activeCell="BD27" sqref="BD27"/>
    </sheetView>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505</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37" zoomScale="80" zoomScaleNormal="8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yZkzVH4N5mFWN1jvFRWK6os+d4dUfTNkaOggDVu8R7Kr06a1V5YBIkK/s9yAcZ1jgu/q0QrFEeC1vs1G9N6w==" saltValue="B0obw5YhCWEr/ZGv/H1v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506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507</v>
      </c>
      <c r="AL6" s="252"/>
      <c r="AM6" s="252"/>
      <c r="AN6" s="252"/>
    </row>
    <row r="7" spans="1:46" ht="13.5" customHeight="1" x14ac:dyDescent="0.15">
      <c r="A7" s="251"/>
      <c r="AK7" s="254"/>
      <c r="AL7" s="255"/>
      <c r="AM7" s="255"/>
      <c r="AN7" s="256"/>
      <c r="AO7" s="1097" t="s">
        <v>508</v>
      </c>
      <c r="AP7" s="257"/>
      <c r="AQ7" s="258" t="s">
        <v>509</v>
      </c>
      <c r="AR7" s="259"/>
    </row>
    <row r="8" spans="1:46" x14ac:dyDescent="0.15">
      <c r="A8" s="251"/>
      <c r="AK8" s="260"/>
      <c r="AL8" s="261"/>
      <c r="AM8" s="261"/>
      <c r="AN8" s="262"/>
      <c r="AO8" s="1098"/>
      <c r="AP8" s="263" t="s">
        <v>510</v>
      </c>
      <c r="AQ8" s="264" t="s">
        <v>511</v>
      </c>
      <c r="AR8" s="265" t="s">
        <v>512</v>
      </c>
    </row>
    <row r="9" spans="1:46" x14ac:dyDescent="0.15">
      <c r="A9" s="251"/>
      <c r="AK9" s="1099" t="s">
        <v>513</v>
      </c>
      <c r="AL9" s="1100"/>
      <c r="AM9" s="1100"/>
      <c r="AN9" s="1101"/>
      <c r="AO9" s="266">
        <v>771695</v>
      </c>
      <c r="AP9" s="266">
        <v>70192</v>
      </c>
      <c r="AQ9" s="267">
        <v>102574</v>
      </c>
      <c r="AR9" s="268">
        <v>-31.6</v>
      </c>
    </row>
    <row r="10" spans="1:46" ht="13.5" customHeight="1" x14ac:dyDescent="0.15">
      <c r="A10" s="251"/>
      <c r="AK10" s="1099" t="s">
        <v>514</v>
      </c>
      <c r="AL10" s="1100"/>
      <c r="AM10" s="1100"/>
      <c r="AN10" s="1101"/>
      <c r="AO10" s="269">
        <v>195807</v>
      </c>
      <c r="AP10" s="269">
        <v>17810</v>
      </c>
      <c r="AQ10" s="270">
        <v>16361</v>
      </c>
      <c r="AR10" s="271">
        <v>8.9</v>
      </c>
    </row>
    <row r="11" spans="1:46" ht="13.5" customHeight="1" x14ac:dyDescent="0.15">
      <c r="A11" s="251"/>
      <c r="AK11" s="1099" t="s">
        <v>515</v>
      </c>
      <c r="AL11" s="1100"/>
      <c r="AM11" s="1100"/>
      <c r="AN11" s="1101"/>
      <c r="AO11" s="269">
        <v>18873</v>
      </c>
      <c r="AP11" s="269">
        <v>1717</v>
      </c>
      <c r="AQ11" s="270">
        <v>763</v>
      </c>
      <c r="AR11" s="271">
        <v>125</v>
      </c>
    </row>
    <row r="12" spans="1:46" ht="13.5" customHeight="1" x14ac:dyDescent="0.15">
      <c r="A12" s="251"/>
      <c r="AK12" s="1099" t="s">
        <v>516</v>
      </c>
      <c r="AL12" s="1100"/>
      <c r="AM12" s="1100"/>
      <c r="AN12" s="1101"/>
      <c r="AO12" s="269" t="s">
        <v>517</v>
      </c>
      <c r="AP12" s="269" t="s">
        <v>517</v>
      </c>
      <c r="AQ12" s="270" t="s">
        <v>517</v>
      </c>
      <c r="AR12" s="271" t="s">
        <v>517</v>
      </c>
    </row>
    <row r="13" spans="1:46" ht="13.5" customHeight="1" x14ac:dyDescent="0.15">
      <c r="A13" s="251"/>
      <c r="AK13" s="1099" t="s">
        <v>518</v>
      </c>
      <c r="AL13" s="1100"/>
      <c r="AM13" s="1100"/>
      <c r="AN13" s="1101"/>
      <c r="AO13" s="269">
        <v>117635</v>
      </c>
      <c r="AP13" s="269">
        <v>10700</v>
      </c>
      <c r="AQ13" s="270">
        <v>4354</v>
      </c>
      <c r="AR13" s="271">
        <v>145.80000000000001</v>
      </c>
    </row>
    <row r="14" spans="1:46" ht="13.5" customHeight="1" x14ac:dyDescent="0.15">
      <c r="A14" s="251"/>
      <c r="AK14" s="1099" t="s">
        <v>519</v>
      </c>
      <c r="AL14" s="1100"/>
      <c r="AM14" s="1100"/>
      <c r="AN14" s="1101"/>
      <c r="AO14" s="269">
        <v>17522</v>
      </c>
      <c r="AP14" s="269">
        <v>1594</v>
      </c>
      <c r="AQ14" s="270">
        <v>2046</v>
      </c>
      <c r="AR14" s="271">
        <v>-22.1</v>
      </c>
    </row>
    <row r="15" spans="1:46" ht="13.5" customHeight="1" x14ac:dyDescent="0.15">
      <c r="A15" s="251"/>
      <c r="AK15" s="1102" t="s">
        <v>520</v>
      </c>
      <c r="AL15" s="1103"/>
      <c r="AM15" s="1103"/>
      <c r="AN15" s="1104"/>
      <c r="AO15" s="269">
        <v>-48867</v>
      </c>
      <c r="AP15" s="269">
        <v>-4445</v>
      </c>
      <c r="AQ15" s="270">
        <v>-7552</v>
      </c>
      <c r="AR15" s="271">
        <v>-41.1</v>
      </c>
    </row>
    <row r="16" spans="1:46" x14ac:dyDescent="0.15">
      <c r="A16" s="251"/>
      <c r="AK16" s="1102" t="s">
        <v>190</v>
      </c>
      <c r="AL16" s="1103"/>
      <c r="AM16" s="1103"/>
      <c r="AN16" s="1104"/>
      <c r="AO16" s="269">
        <v>1072665</v>
      </c>
      <c r="AP16" s="269">
        <v>97568</v>
      </c>
      <c r="AQ16" s="270">
        <v>118546</v>
      </c>
      <c r="AR16" s="271">
        <v>-17.7</v>
      </c>
    </row>
    <row r="17" spans="1:46" x14ac:dyDescent="0.15">
      <c r="A17" s="251"/>
    </row>
    <row r="18" spans="1:46" x14ac:dyDescent="0.15">
      <c r="A18" s="251"/>
      <c r="AQ18" s="272"/>
      <c r="AR18" s="272"/>
    </row>
    <row r="19" spans="1:46" x14ac:dyDescent="0.15">
      <c r="A19" s="251"/>
      <c r="AK19" s="247" t="s">
        <v>521</v>
      </c>
    </row>
    <row r="20" spans="1:46" x14ac:dyDescent="0.15">
      <c r="A20" s="251"/>
      <c r="AK20" s="273"/>
      <c r="AL20" s="274"/>
      <c r="AM20" s="274"/>
      <c r="AN20" s="275"/>
      <c r="AO20" s="276" t="s">
        <v>522</v>
      </c>
      <c r="AP20" s="277" t="s">
        <v>523</v>
      </c>
      <c r="AQ20" s="278" t="s">
        <v>524</v>
      </c>
      <c r="AR20" s="279"/>
    </row>
    <row r="21" spans="1:46" s="252" customFormat="1" x14ac:dyDescent="0.15">
      <c r="A21" s="280"/>
      <c r="AK21" s="1105" t="s">
        <v>525</v>
      </c>
      <c r="AL21" s="1106"/>
      <c r="AM21" s="1106"/>
      <c r="AN21" s="1107"/>
      <c r="AO21" s="281">
        <v>7.73</v>
      </c>
      <c r="AP21" s="282">
        <v>10.45</v>
      </c>
      <c r="AQ21" s="283">
        <v>-2.72</v>
      </c>
      <c r="AS21" s="284"/>
      <c r="AT21" s="280"/>
    </row>
    <row r="22" spans="1:46" s="252" customFormat="1" x14ac:dyDescent="0.15">
      <c r="A22" s="280"/>
      <c r="AK22" s="1105" t="s">
        <v>526</v>
      </c>
      <c r="AL22" s="1106"/>
      <c r="AM22" s="1106"/>
      <c r="AN22" s="1107"/>
      <c r="AO22" s="285">
        <v>97.5</v>
      </c>
      <c r="AP22" s="286">
        <v>96.7</v>
      </c>
      <c r="AQ22" s="287">
        <v>0.8</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096" t="s">
        <v>527</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2"/>
      <c r="AS27" s="247"/>
      <c r="AT27" s="247"/>
    </row>
    <row r="28" spans="1:46" ht="17.25" x14ac:dyDescent="0.15">
      <c r="A28" s="248" t="s">
        <v>528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529</v>
      </c>
      <c r="AL29" s="252"/>
      <c r="AM29" s="252"/>
      <c r="AN29" s="252"/>
      <c r="AS29" s="294"/>
    </row>
    <row r="30" spans="1:46" ht="13.5" customHeight="1" x14ac:dyDescent="0.15">
      <c r="A30" s="251"/>
      <c r="AK30" s="254"/>
      <c r="AL30" s="255"/>
      <c r="AM30" s="255"/>
      <c r="AN30" s="256"/>
      <c r="AO30" s="1097" t="s">
        <v>508</v>
      </c>
      <c r="AP30" s="257"/>
      <c r="AQ30" s="258" t="s">
        <v>509</v>
      </c>
      <c r="AR30" s="259"/>
    </row>
    <row r="31" spans="1:46" x14ac:dyDescent="0.15">
      <c r="A31" s="251"/>
      <c r="AK31" s="260"/>
      <c r="AL31" s="261"/>
      <c r="AM31" s="261"/>
      <c r="AN31" s="262"/>
      <c r="AO31" s="1098"/>
      <c r="AP31" s="263" t="s">
        <v>510</v>
      </c>
      <c r="AQ31" s="264" t="s">
        <v>511</v>
      </c>
      <c r="AR31" s="265" t="s">
        <v>512</v>
      </c>
    </row>
    <row r="32" spans="1:46" ht="27" customHeight="1" x14ac:dyDescent="0.15">
      <c r="A32" s="251"/>
      <c r="AK32" s="1113" t="s">
        <v>530</v>
      </c>
      <c r="AL32" s="1114"/>
      <c r="AM32" s="1114"/>
      <c r="AN32" s="1115"/>
      <c r="AO32" s="295">
        <v>442046</v>
      </c>
      <c r="AP32" s="295">
        <v>40208</v>
      </c>
      <c r="AQ32" s="296">
        <v>59538</v>
      </c>
      <c r="AR32" s="297">
        <v>-32.5</v>
      </c>
    </row>
    <row r="33" spans="1:46" ht="13.5" customHeight="1" x14ac:dyDescent="0.15">
      <c r="A33" s="251"/>
      <c r="AK33" s="1113" t="s">
        <v>531</v>
      </c>
      <c r="AL33" s="1114"/>
      <c r="AM33" s="1114"/>
      <c r="AN33" s="1115"/>
      <c r="AO33" s="295" t="s">
        <v>517</v>
      </c>
      <c r="AP33" s="295" t="s">
        <v>517</v>
      </c>
      <c r="AQ33" s="296" t="s">
        <v>517</v>
      </c>
      <c r="AR33" s="297" t="s">
        <v>517</v>
      </c>
    </row>
    <row r="34" spans="1:46" ht="27" customHeight="1" x14ac:dyDescent="0.15">
      <c r="A34" s="251"/>
      <c r="AK34" s="1113" t="s">
        <v>532</v>
      </c>
      <c r="AL34" s="1114"/>
      <c r="AM34" s="1114"/>
      <c r="AN34" s="1115"/>
      <c r="AO34" s="295" t="s">
        <v>517</v>
      </c>
      <c r="AP34" s="295" t="s">
        <v>517</v>
      </c>
      <c r="AQ34" s="296" t="s">
        <v>517</v>
      </c>
      <c r="AR34" s="297" t="s">
        <v>517</v>
      </c>
    </row>
    <row r="35" spans="1:46" ht="27" customHeight="1" x14ac:dyDescent="0.15">
      <c r="A35" s="251"/>
      <c r="AK35" s="1113" t="s">
        <v>533</v>
      </c>
      <c r="AL35" s="1114"/>
      <c r="AM35" s="1114"/>
      <c r="AN35" s="1115"/>
      <c r="AO35" s="295">
        <v>178310</v>
      </c>
      <c r="AP35" s="295">
        <v>16219</v>
      </c>
      <c r="AQ35" s="296">
        <v>21589</v>
      </c>
      <c r="AR35" s="297">
        <v>-24.9</v>
      </c>
    </row>
    <row r="36" spans="1:46" ht="27" customHeight="1" x14ac:dyDescent="0.15">
      <c r="A36" s="251"/>
      <c r="AK36" s="1113" t="s">
        <v>534</v>
      </c>
      <c r="AL36" s="1114"/>
      <c r="AM36" s="1114"/>
      <c r="AN36" s="1115"/>
      <c r="AO36" s="295">
        <v>42678</v>
      </c>
      <c r="AP36" s="295">
        <v>3882</v>
      </c>
      <c r="AQ36" s="296">
        <v>5101</v>
      </c>
      <c r="AR36" s="297">
        <v>-23.9</v>
      </c>
    </row>
    <row r="37" spans="1:46" ht="13.5" customHeight="1" x14ac:dyDescent="0.15">
      <c r="A37" s="251"/>
      <c r="AK37" s="1113" t="s">
        <v>535</v>
      </c>
      <c r="AL37" s="1114"/>
      <c r="AM37" s="1114"/>
      <c r="AN37" s="1115"/>
      <c r="AO37" s="295" t="s">
        <v>517</v>
      </c>
      <c r="AP37" s="295" t="s">
        <v>517</v>
      </c>
      <c r="AQ37" s="296">
        <v>610</v>
      </c>
      <c r="AR37" s="297" t="s">
        <v>517</v>
      </c>
    </row>
    <row r="38" spans="1:46" ht="27" customHeight="1" x14ac:dyDescent="0.15">
      <c r="A38" s="251"/>
      <c r="AK38" s="1116" t="s">
        <v>536</v>
      </c>
      <c r="AL38" s="1117"/>
      <c r="AM38" s="1117"/>
      <c r="AN38" s="1118"/>
      <c r="AO38" s="298" t="s">
        <v>517</v>
      </c>
      <c r="AP38" s="298" t="s">
        <v>517</v>
      </c>
      <c r="AQ38" s="299">
        <v>3</v>
      </c>
      <c r="AR38" s="287" t="s">
        <v>517</v>
      </c>
      <c r="AS38" s="294"/>
    </row>
    <row r="39" spans="1:46" x14ac:dyDescent="0.15">
      <c r="A39" s="251"/>
      <c r="AK39" s="1116" t="s">
        <v>537</v>
      </c>
      <c r="AL39" s="1117"/>
      <c r="AM39" s="1117"/>
      <c r="AN39" s="1118"/>
      <c r="AO39" s="295">
        <v>-780</v>
      </c>
      <c r="AP39" s="295">
        <v>-71</v>
      </c>
      <c r="AQ39" s="296">
        <v>-1700</v>
      </c>
      <c r="AR39" s="297">
        <v>-95.8</v>
      </c>
      <c r="AS39" s="294"/>
    </row>
    <row r="40" spans="1:46" ht="27" customHeight="1" x14ac:dyDescent="0.15">
      <c r="A40" s="251"/>
      <c r="AK40" s="1113" t="s">
        <v>538</v>
      </c>
      <c r="AL40" s="1114"/>
      <c r="AM40" s="1114"/>
      <c r="AN40" s="1115"/>
      <c r="AO40" s="295">
        <v>-405285</v>
      </c>
      <c r="AP40" s="295">
        <v>-36864</v>
      </c>
      <c r="AQ40" s="296">
        <v>-57744</v>
      </c>
      <c r="AR40" s="297">
        <v>-36.200000000000003</v>
      </c>
      <c r="AS40" s="294"/>
    </row>
    <row r="41" spans="1:46" x14ac:dyDescent="0.15">
      <c r="A41" s="251"/>
      <c r="AK41" s="1119" t="s">
        <v>301</v>
      </c>
      <c r="AL41" s="1120"/>
      <c r="AM41" s="1120"/>
      <c r="AN41" s="1121"/>
      <c r="AO41" s="295">
        <v>256969</v>
      </c>
      <c r="AP41" s="295">
        <v>23374</v>
      </c>
      <c r="AQ41" s="296">
        <v>27397</v>
      </c>
      <c r="AR41" s="297">
        <v>-14.7</v>
      </c>
      <c r="AS41" s="294"/>
    </row>
    <row r="42" spans="1:46" x14ac:dyDescent="0.15">
      <c r="A42" s="251"/>
      <c r="AK42" s="300" t="s">
        <v>539</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540</v>
      </c>
    </row>
    <row r="48" spans="1:46" x14ac:dyDescent="0.15">
      <c r="A48" s="251"/>
      <c r="AK48" s="305" t="s">
        <v>541</v>
      </c>
      <c r="AL48" s="305"/>
      <c r="AM48" s="305"/>
      <c r="AN48" s="305"/>
      <c r="AO48" s="305"/>
      <c r="AP48" s="305"/>
      <c r="AQ48" s="306"/>
      <c r="AR48" s="305"/>
    </row>
    <row r="49" spans="1:44" ht="13.5" customHeight="1" x14ac:dyDescent="0.15">
      <c r="A49" s="251"/>
      <c r="AK49" s="307"/>
      <c r="AL49" s="308"/>
      <c r="AM49" s="1108" t="s">
        <v>508</v>
      </c>
      <c r="AN49" s="1110" t="s">
        <v>542</v>
      </c>
      <c r="AO49" s="1111"/>
      <c r="AP49" s="1111"/>
      <c r="AQ49" s="1111"/>
      <c r="AR49" s="1112"/>
    </row>
    <row r="50" spans="1:44" x14ac:dyDescent="0.15">
      <c r="A50" s="251"/>
      <c r="AK50" s="309"/>
      <c r="AL50" s="310"/>
      <c r="AM50" s="1109"/>
      <c r="AN50" s="311" t="s">
        <v>543</v>
      </c>
      <c r="AO50" s="312" t="s">
        <v>544</v>
      </c>
      <c r="AP50" s="313" t="s">
        <v>545</v>
      </c>
      <c r="AQ50" s="314" t="s">
        <v>546</v>
      </c>
      <c r="AR50" s="315" t="s">
        <v>547</v>
      </c>
    </row>
    <row r="51" spans="1:44" x14ac:dyDescent="0.15">
      <c r="A51" s="251"/>
      <c r="AK51" s="307" t="s">
        <v>548</v>
      </c>
      <c r="AL51" s="308"/>
      <c r="AM51" s="316">
        <v>281664</v>
      </c>
      <c r="AN51" s="317">
        <v>25032</v>
      </c>
      <c r="AO51" s="318">
        <v>-55.9</v>
      </c>
      <c r="AP51" s="319">
        <v>82993</v>
      </c>
      <c r="AQ51" s="320">
        <v>5.2</v>
      </c>
      <c r="AR51" s="321">
        <v>-61.1</v>
      </c>
    </row>
    <row r="52" spans="1:44" x14ac:dyDescent="0.15">
      <c r="A52" s="251"/>
      <c r="AK52" s="322"/>
      <c r="AL52" s="323" t="s">
        <v>549</v>
      </c>
      <c r="AM52" s="324">
        <v>219124</v>
      </c>
      <c r="AN52" s="325">
        <v>19474</v>
      </c>
      <c r="AO52" s="326">
        <v>-41.2</v>
      </c>
      <c r="AP52" s="327">
        <v>46787</v>
      </c>
      <c r="AQ52" s="328">
        <v>-4.9000000000000004</v>
      </c>
      <c r="AR52" s="329">
        <v>-36.299999999999997</v>
      </c>
    </row>
    <row r="53" spans="1:44" x14ac:dyDescent="0.15">
      <c r="A53" s="251"/>
      <c r="AK53" s="307" t="s">
        <v>550</v>
      </c>
      <c r="AL53" s="308"/>
      <c r="AM53" s="316">
        <v>460643</v>
      </c>
      <c r="AN53" s="317">
        <v>41034</v>
      </c>
      <c r="AO53" s="318">
        <v>63.9</v>
      </c>
      <c r="AP53" s="319">
        <v>108252</v>
      </c>
      <c r="AQ53" s="320">
        <v>30.4</v>
      </c>
      <c r="AR53" s="321">
        <v>33.5</v>
      </c>
    </row>
    <row r="54" spans="1:44" x14ac:dyDescent="0.15">
      <c r="A54" s="251"/>
      <c r="AK54" s="322"/>
      <c r="AL54" s="323" t="s">
        <v>549</v>
      </c>
      <c r="AM54" s="324">
        <v>363534</v>
      </c>
      <c r="AN54" s="325">
        <v>32383</v>
      </c>
      <c r="AO54" s="326">
        <v>66.3</v>
      </c>
      <c r="AP54" s="327">
        <v>50321</v>
      </c>
      <c r="AQ54" s="328">
        <v>7.6</v>
      </c>
      <c r="AR54" s="329">
        <v>58.7</v>
      </c>
    </row>
    <row r="55" spans="1:44" x14ac:dyDescent="0.15">
      <c r="A55" s="251"/>
      <c r="AK55" s="307" t="s">
        <v>551</v>
      </c>
      <c r="AL55" s="308"/>
      <c r="AM55" s="316">
        <v>790850</v>
      </c>
      <c r="AN55" s="317">
        <v>70580</v>
      </c>
      <c r="AO55" s="318">
        <v>72</v>
      </c>
      <c r="AP55" s="319">
        <v>93492</v>
      </c>
      <c r="AQ55" s="320">
        <v>-13.6</v>
      </c>
      <c r="AR55" s="321">
        <v>85.6</v>
      </c>
    </row>
    <row r="56" spans="1:44" x14ac:dyDescent="0.15">
      <c r="A56" s="251"/>
      <c r="AK56" s="322"/>
      <c r="AL56" s="323" t="s">
        <v>549</v>
      </c>
      <c r="AM56" s="324">
        <v>627390</v>
      </c>
      <c r="AN56" s="325">
        <v>55992</v>
      </c>
      <c r="AO56" s="326">
        <v>72.900000000000006</v>
      </c>
      <c r="AP56" s="327">
        <v>53316</v>
      </c>
      <c r="AQ56" s="328">
        <v>6</v>
      </c>
      <c r="AR56" s="329">
        <v>66.900000000000006</v>
      </c>
    </row>
    <row r="57" spans="1:44" x14ac:dyDescent="0.15">
      <c r="A57" s="251"/>
      <c r="AK57" s="307" t="s">
        <v>552</v>
      </c>
      <c r="AL57" s="308"/>
      <c r="AM57" s="316">
        <v>680861</v>
      </c>
      <c r="AN57" s="317">
        <v>61267</v>
      </c>
      <c r="AO57" s="318">
        <v>-13.2</v>
      </c>
      <c r="AP57" s="319">
        <v>94796</v>
      </c>
      <c r="AQ57" s="320">
        <v>1.4</v>
      </c>
      <c r="AR57" s="321">
        <v>-14.6</v>
      </c>
    </row>
    <row r="58" spans="1:44" x14ac:dyDescent="0.15">
      <c r="A58" s="251"/>
      <c r="AK58" s="322"/>
      <c r="AL58" s="323" t="s">
        <v>549</v>
      </c>
      <c r="AM58" s="324">
        <v>428768</v>
      </c>
      <c r="AN58" s="325">
        <v>38583</v>
      </c>
      <c r="AO58" s="326">
        <v>-31.1</v>
      </c>
      <c r="AP58" s="327">
        <v>55781</v>
      </c>
      <c r="AQ58" s="328">
        <v>4.5999999999999996</v>
      </c>
      <c r="AR58" s="329">
        <v>-35.700000000000003</v>
      </c>
    </row>
    <row r="59" spans="1:44" x14ac:dyDescent="0.15">
      <c r="A59" s="251"/>
      <c r="AK59" s="307" t="s">
        <v>553</v>
      </c>
      <c r="AL59" s="308"/>
      <c r="AM59" s="316">
        <v>261422</v>
      </c>
      <c r="AN59" s="317">
        <v>23779</v>
      </c>
      <c r="AO59" s="318">
        <v>-61.2</v>
      </c>
      <c r="AP59" s="319">
        <v>85942</v>
      </c>
      <c r="AQ59" s="320">
        <v>-9.3000000000000007</v>
      </c>
      <c r="AR59" s="321">
        <v>-51.9</v>
      </c>
    </row>
    <row r="60" spans="1:44" x14ac:dyDescent="0.15">
      <c r="A60" s="251"/>
      <c r="AK60" s="322"/>
      <c r="AL60" s="323" t="s">
        <v>549</v>
      </c>
      <c r="AM60" s="324">
        <v>191508</v>
      </c>
      <c r="AN60" s="325">
        <v>17419</v>
      </c>
      <c r="AO60" s="326">
        <v>-54.9</v>
      </c>
      <c r="AP60" s="327">
        <v>48630</v>
      </c>
      <c r="AQ60" s="328">
        <v>-12.8</v>
      </c>
      <c r="AR60" s="329">
        <v>-42.1</v>
      </c>
    </row>
    <row r="61" spans="1:44" x14ac:dyDescent="0.15">
      <c r="A61" s="251"/>
      <c r="AK61" s="307" t="s">
        <v>554</v>
      </c>
      <c r="AL61" s="330"/>
      <c r="AM61" s="316">
        <v>495088</v>
      </c>
      <c r="AN61" s="317">
        <v>44338</v>
      </c>
      <c r="AO61" s="318">
        <v>1.1000000000000001</v>
      </c>
      <c r="AP61" s="319">
        <v>93095</v>
      </c>
      <c r="AQ61" s="331">
        <v>2.8</v>
      </c>
      <c r="AR61" s="321">
        <v>-1.7</v>
      </c>
    </row>
    <row r="62" spans="1:44" x14ac:dyDescent="0.15">
      <c r="A62" s="251"/>
      <c r="AK62" s="322"/>
      <c r="AL62" s="323" t="s">
        <v>549</v>
      </c>
      <c r="AM62" s="324">
        <v>366065</v>
      </c>
      <c r="AN62" s="325">
        <v>32770</v>
      </c>
      <c r="AO62" s="326">
        <v>2.4</v>
      </c>
      <c r="AP62" s="327">
        <v>50967</v>
      </c>
      <c r="AQ62" s="328">
        <v>0.1</v>
      </c>
      <c r="AR62" s="329">
        <v>2.2999999999999998</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1hZHYbVx4PgAqSLhdT0fRNbnZ6LpIOoESQljeZMPDzQBpClhMBRp1U/OPS7k+LASyfuQZm9Y1ZSALg0P5T/ksg==" saltValue="kH1fEL8jPQ+XxvM4hU+D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70" zoomScaleNormal="7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556</v>
      </c>
    </row>
    <row r="121" spans="125:125" ht="13.5" hidden="1" customHeight="1" x14ac:dyDescent="0.15">
      <c r="DU121" s="245"/>
    </row>
  </sheetData>
  <sheetProtection algorithmName="SHA-512" hashValue="h3o5gh4BHXSXjRxd+oPW/t8n5kHFbb2EcQKLVoZlzKyLzMBxdmuSrOq2cmeVBEHegldm939EUbLsG95RCxyLYg==" saltValue="DtbDX8GPrIkTLUKt2rbC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557</v>
      </c>
    </row>
  </sheetData>
  <sheetProtection algorithmName="SHA-512" hashValue="WwCybnvop+eLgNkDbR+KlQdpSAPmR60CtA7ihYzBHJf74F1QBVz6V18y5fiFNfjRQJY/OA1C09hp1YMR3+CtTg==" saltValue="nPPawf3aZxt9M6WlATLj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33.270000000000003</v>
      </c>
      <c r="G47" s="12">
        <v>34.58</v>
      </c>
      <c r="H47" s="12">
        <v>34.29</v>
      </c>
      <c r="I47" s="12">
        <v>32.81</v>
      </c>
      <c r="J47" s="13">
        <v>30.38</v>
      </c>
    </row>
    <row r="48" spans="2:10" ht="57.75" customHeight="1" x14ac:dyDescent="0.15">
      <c r="B48" s="14"/>
      <c r="C48" s="1124" t="s">
        <v>4</v>
      </c>
      <c r="D48" s="1124"/>
      <c r="E48" s="1125"/>
      <c r="F48" s="15">
        <v>14.15</v>
      </c>
      <c r="G48" s="16">
        <v>11.9</v>
      </c>
      <c r="H48" s="16">
        <v>12.88</v>
      </c>
      <c r="I48" s="16">
        <v>11.76</v>
      </c>
      <c r="J48" s="17">
        <v>16.46</v>
      </c>
    </row>
    <row r="49" spans="2:10" ht="57.75" customHeight="1" thickBot="1" x14ac:dyDescent="0.2">
      <c r="B49" s="18"/>
      <c r="C49" s="1126" t="s">
        <v>5</v>
      </c>
      <c r="D49" s="1126"/>
      <c r="E49" s="1127"/>
      <c r="F49" s="19">
        <v>7.62</v>
      </c>
      <c r="G49" s="20" t="s">
        <v>563</v>
      </c>
      <c r="H49" s="20">
        <v>1.08</v>
      </c>
      <c r="I49" s="20" t="s">
        <v>564</v>
      </c>
      <c r="J49" s="21">
        <v>5.56</v>
      </c>
    </row>
    <row r="50" spans="2:10" x14ac:dyDescent="0.15"/>
  </sheetData>
  <sheetProtection algorithmName="SHA-512" hashValue="FweZT0aTYpNudHANwwWLLT1ymnJUG0s0tdObNfnU32ZvhHBk+qgL8DMapZu89Dk38MA/1HC4/MZteTt+8p2Gyw==" saltValue="YFTo8D3GDaUiE9CvfUCU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勇介</cp:lastModifiedBy>
  <cp:lastPrinted>2023-03-20T06:25:35Z</cp:lastPrinted>
  <dcterms:created xsi:type="dcterms:W3CDTF">2023-02-20T04:33:24Z</dcterms:created>
  <dcterms:modified xsi:type="dcterms:W3CDTF">2023-10-19T06:03:46Z</dcterms:modified>
  <cp:category/>
</cp:coreProperties>
</file>