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R:\020総合政策課\2023(R5)総合政策課　\02_財政担当\【2】_09_決算\【3】_02_財政状況資料集\【4】_01_ 財政状況資料集作成\050928【県市町村課：作業依頼】（23通目）令和３年度財政状況資料集の作成について（2回目・地方公会計関係）\02 回答\【完成】ＨＰ掲載用\"/>
    </mc:Choice>
  </mc:AlternateContent>
  <xr:revisionPtr revIDLastSave="0" documentId="13_ncr:1_{C6C2C9E8-94EB-4FB5-8DE3-BDC755A5666B}" xr6:coauthVersionLast="45" xr6:coauthVersionMax="45" xr10:uidLastSave="{00000000-0000-0000-0000-000000000000}"/>
  <bookViews>
    <workbookView xWindow="-120" yWindow="-120" windowWidth="29040" windowHeight="15840" activeTab="1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E34" i="10"/>
  <c r="C34" i="10"/>
  <c r="U34" i="10" s="1"/>
  <c r="U35" i="10" s="1"/>
  <c r="U36" i="10" s="1"/>
  <c r="BW36" i="10" l="1"/>
  <c r="BW37" i="10" s="1"/>
  <c r="BW38" i="10" s="1"/>
  <c r="BW39" i="10" s="1"/>
  <c r="BW40" i="10" s="1"/>
  <c r="BW41" i="10" s="1"/>
  <c r="CO34"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<sst xmlns="http://schemas.openxmlformats.org/spreadsheetml/2006/main" count="1145" uniqueCount="611">
  <si>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</si>
  <si>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</si>
  <si>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</si>
  <si>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</si>
  <si>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</si>
  <si>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</si>
  <si>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</si>
  <si>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</si>
  <si>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</si>
  <si>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</si>
  <si>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</si>
  <si>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</si>
  <si>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</si>
  <si>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</si>
  <si>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</si>
  <si>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</si>
  <si>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</si>
  <si>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</si>
  <si>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</si>
  <si>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</si>
  <si>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</si>
  <si>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</si>
  <si>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</si>
  <si>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</si>
  <si>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</si>
  <si>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</si>
  <si>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</si>
  <si>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</si>
  <si>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</si>
  <si>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</si>
  <si>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</si>
  <si>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</si>
  <si>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</si>
  <si>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</si>
  <si>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</si>
  <si>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</si>
  <si>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</si>
  <si>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</si>
  <si>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</si>
  <si>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</si>
  <si>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</si>
  <si>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</si>
  <si>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</si>
  <si>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</si>
  <si>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</si>
  <si>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</si>
  <si>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</si>
  <si>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</si>
  <si>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</si>
  <si>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</si>
  <si>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</si>
  <si>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</si>
  <si>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</si>
  <si>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</si>
  <si>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</si>
  <si>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</si>
  <si>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</si>
  <si>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</si>
  <si>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</si>
  <si>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</si>
  <si>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</si>
  <si>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</si>
  <si>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</si>
  <si>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</si>
  <si>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</si>
  <si>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</si>
  <si>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</si>
  <si>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</si>
  <si>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</si>
  <si>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</si>
  <si>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</si>
  <si>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</si>
  <si>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</si>
  <si>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</si>
  <si>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</si>
  <si>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</si>
  <si>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</si>
  <si>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</si>
  <si>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</si>
  <si>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</si>
  <si>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</si>
  <si>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</si>
  <si>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</si>
  <si>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</si>
  <si>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</si>
  <si>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</si>
  <si>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</si>
  <si>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</si>
  <si>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</si>
  <si>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</si>
  <si>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</si>
  <si>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</si>
  <si>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</si>
  <si>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</si>
  <si>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</si>
  <si>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</si>
  <si>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</si>
  <si>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</si>
  <si>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</si>
  <si>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</si>
  <si>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</si>
  <si>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</si>
  <si>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</si>
  <si>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</si>
  <si>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</si>
  <si>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</si>
  <si>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</si>
  <si>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</si>
  <si>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</si>
  <si>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</si>
  <si>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</si>
  <si>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</si>
  <si>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</si>
  <si>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</si>
  <si>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</si>
  <si>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</si>
  <si>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</si>
  <si>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</si>
  <si>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</si>
  <si>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</si>
  <si>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</si>
  <si>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</si>
  <si>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</si>
  <si>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</si>
  <si>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</si>
  <si>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</si>
  <si>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</si>
  <si>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</si>
  <si>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</si>
  <si>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</si>
  <si>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</si>
  <si>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</si>
  <si>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</si>
  <si>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</si>
  <si>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</si>
  <si>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</si>
  <si>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</si>
  <si>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</si>
  <si>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</si>
  <si>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</si>
  <si>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</si>
  <si>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</si>
  <si>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</si>
  <si>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</si>
  <si>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</si>
  <si>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</si>
  <si>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</si>
  <si>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</si>
  <si>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</si>
  <si>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</si>
  <si>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</si>
  <si>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</si>
  <si>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</si>
  <si>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</si>
  <si>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</si>
  <si>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</si>
  <si>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</si>
  <si>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</si>
  <si>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</si>
  <si>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</si>
  <si>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</si>
  <si>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</si>
  <si>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</si>
  <si>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</si>
  <si>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</si>
  <si>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</si>
  <si>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</si>
  <si>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</si>
  <si>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</si>
  <si>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</si>
  <si>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</si>
  <si>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</si>
  <si>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</si>
  <si>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</si>
  <si>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</si>
  <si>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</si>
  <si>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</si>
  <si>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</si>
  <si>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</si>
  <si>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</si>
  <si>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</si>
  <si>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</si>
  <si>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</si>
  <si>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</si>
  <si>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</si>
  <si>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</si>
  <si>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</si>
  <si>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</si>
  <si>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</si>
  <si>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</si>
  <si>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</si>
  <si>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</si>
  <si>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</si>
  <si>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</si>
  <si>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</si>
  <si>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</si>
  <si>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</si>
  <si>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</si>
  <si>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</si>
  <si>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</si>
  <si>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</si>
  <si>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</si>
  <si>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</si>
  <si>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</si>
  <si>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</si>
  <si>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</si>
  <si>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</si>
  <si>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</si>
  <si>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</si>
  <si>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</si>
  <si>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</si>
  <si>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</si>
  <si>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</si>
  <si>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</si>
  <si>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</si>
  <si>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</si>
  <si>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</si>
  <si>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</si>
  <si>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</si>
  <si>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</si>
  <si>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</si>
  <si>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</si>
  <si>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</si>
  <si>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</si>
  <si>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</si>
  <si>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</si>
  <si>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</si>
  <si>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</si>
  <si>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</si>
  <si>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</si>
  <si>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</si>
  <si>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</si>
  <si>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</si>
  <si>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</si>
  <si>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</si>
  <si>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</si>
  <si>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</si>
  <si>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</si>
  <si>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</si>
  <si>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</si>
  <si>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</si>
  <si>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</si>
  <si>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</si>
  <si>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</si>
  <si>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</si>
  <si>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</si>
  <si>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</si>
  <si>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</si>
  <si>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</si>
  <si>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</si>
  <si>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</si>
  <si>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</si>
  <si>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</si>
  <si>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</si>
  <si>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</si>
  <si>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</si>
  <si>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</si>
  <si>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</si>
  <si>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</si>
  <si>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</si>
  <si>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</si>
  <si>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</si>
  <si>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</si>
  <si>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</si>
  <si>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</si>
  <si>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</si>
  <si>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</si>
  <si>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</si>
  <si>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</si>
  <si>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</si>
  <si>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</si>
  <si>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</si>
  <si>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</si>
  <si>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</si>
  <si>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</si>
  <si>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</si>
  <si>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</si>
  <si>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</si>
  <si>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</si>
  <si>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</si>
  <si>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</si>
  <si>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</si>
  <si>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</si>
  <si>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</si>
  <si>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</si>
  <si>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</si>
  <si>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</si>
  <si>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</si>
  <si>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</si>
  <si>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</si>
  <si>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</si>
  <si>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</si>
  <si>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</si>
  <si>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</si>
  <si>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</si>
  <si>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</si>
  <si>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</si>
  <si>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</si>
  <si>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</si>
  <si>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</si>
  <si>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</si>
  <si>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</si>
  <si>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</si>
  <si>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</si>
  <si>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</si>
  <si>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</si>
  <si>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</si>
  <si>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</si>
  <si>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</si>
  <si>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</si>
  <si>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</si>
  <si>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</si>
  <si>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</si>
  <si>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</si>
  <si>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</si>
  <si>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</si>
  <si>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</si>
  <si>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</si>
  <si>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</si>
  <si>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</si>
  <si>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</si>
  <si>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</si>
  <si>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</si>
  <si>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</si>
  <si>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</si>
  <si>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</si>
  <si>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</si>
  <si>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</si>
  <si>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</si>
  <si>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</si>
  <si>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</si>
  <si>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</si>
  <si>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</si>
  <si>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</si>
  <si>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</si>
  <si>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</si>
  <si>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</si>
  <si>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</si>
  <si>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</si>
  <si>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</si>
  <si>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</si>
  <si>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</si>
  <si>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</si>
  <si>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</si>
  <si>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</si>
  <si>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</si>
  <si>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</si>
  <si>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</si>
  <si>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</si>
  <si>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</si>
  <si>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</si>
  <si>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</si>
  <si>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</si>
  <si>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</si>
  <si>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</si>
  <si>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</si>
  <si>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</si>
  <si>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</si>
  <si>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</si>
  <si>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</si>
  <si>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</si>
  <si>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</si>
  <si>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</si>
  <si>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</si>
  <si>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</si>
  <si>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</si>
  <si>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</si>
  <si>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</si>
  <si>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</si>
  <si>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</si>
  <si>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</si>
  <si>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</si>
  <si>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</si>
  <si>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</si>
  <si>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</si>
  <si>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</si>
  <si>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</si>
  <si>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</si>
  <si>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</si>
  <si>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</si>
  <si>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</si>
  <si>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</si>
  <si>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</si>
  <si>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</si>
  <si>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</si>
  <si>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</si>
  <si>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</si>
  <si>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</si>
  <si>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</si>
  <si>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</si>
  <si>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</si>
  <si>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</si>
  <si>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</si>
  <si>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</si>
  <si>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</si>
  <si>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</si>
  <si>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</si>
  <si>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</si>
  <si>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</si>
  <si>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</si>
  <si>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</si>
  <si>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</si>
  <si>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</si>
  <si>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</si>
  <si>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</si>
  <si>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</si>
  <si>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</si>
  <si>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</si>
  <si>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</si>
  <si>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</si>
  <si>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</si>
  <si>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</si>
  <si>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</si>
  <si>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</si>
  <si>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</si>
  <si>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</si>
  <si>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</si>
  <si>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</si>
  <si>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</si>
  <si>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</si>
  <si>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</si>
  <si>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</si>
  <si>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</si>
  <si>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</si>
  <si>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</si>
  <si>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</si>
  <si>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</si>
  <si>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</si>
  <si>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</si>
  <si>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</si>
  <si>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</si>
  <si>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</si>
  <si>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</si>
  <si>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</si>
  <si>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</si>
  <si>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</si>
  <si>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</si>
  <si>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</si>
  <si>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</si>
  <si>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</si>
  <si>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</si>
  <si>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</si>
  <si>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</si>
  <si>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</si>
  <si>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</si>
  <si>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</si>
  <si>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</si>
  <si>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</si>
  <si>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</si>
  <si>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</si>
  <si>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</si>
  <si>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</si>
  <si>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</si>
  <si>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</si>
  <si>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</si>
  <si>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</si>
  <si>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</si>
  <si>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</si>
  <si>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</si>
  <si>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</si>
  <si>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</si>
  <si>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</si>
  <si>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</si>
  <si>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</si>
  <si>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</si>
  <si>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</si>
  <si>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</si>
  <si>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</si>
  <si>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</si>
  <si>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</si>
  <si>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</si>
  <si>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</si>
  <si>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</si>
  <si>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</si>
  <si>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</si>
  <si>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</si>
  <si>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</si>
  <si>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杉戸町下水道事業会計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</si>
  <si>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</si>
  <si>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</si>
  <si>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杉戸町水道事業会計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</si>
  <si>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</si>
  <si>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</si>
  <si>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</si>
  <si>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</si>
  <si>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</si>
  <si>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</si>
  <si>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</si>
  <si>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</si>
  <si>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</si>
  <si>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</si>
  <si>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</si>
  <si>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</si>
  <si>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</si>
  <si>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</si>
  <si>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</si>
  <si>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</si>
  <si>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</si>
  <si>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</si>
  <si>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</si>
  <si>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</si>
  <si>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</si>
  <si>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</si>
  <si>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</si>
  <si>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</si>
  <si>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</si>
  <si>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</si>
  <si>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</si>
  <si>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</si>
  <si>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</si>
  <si>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</si>
  <si>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</si>
  <si>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</si>
  <si>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</si>
  <si>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</si>
  <si>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</si>
  <si>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</si>
  <si>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</si>
  <si>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</si>
  <si>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</si>
  <si>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</si>
  <si>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</si>
  <si>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</si>
  <si>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</si>
  <si>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</si>
  <si>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</si>
  <si>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</si>
  <si>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</si>
  <si>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</si>
  <si>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</si>
  <si>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</si>
  <si>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</si>
  <si>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</si>
  <si>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</si>
  <si>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</si>
  <si>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</si>
  <si>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</si>
  <si>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</si>
  <si>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</si>
  <si>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</si>
  <si>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</si>
  <si>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</si>
  <si>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</si>
  <si>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</si>
  <si>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</si>
  <si>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</si>
  <si>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</si>
  <si>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</si>
  <si>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</si>
  <si>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</si>
  <si>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</si>
  <si>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</si>
  <si>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</si>
  <si>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</si>
  <si>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</si>
  <si>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</si>
  <si>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</si>
  <si>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</si>
  <si>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</si>
  <si>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</si>
  <si>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</si>
  <si>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</si>
  <si>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</si>
  <si>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</si>
  <si>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</si>
  <si>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</si>
  <si>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</si>
  <si>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</si>
  <si>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</si>
  <si>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2.50</t>
  </si>
  <si>
    <t>▲ 1.77</t>
  </si>
  <si>
    <t>▲ 0.32</t>
  </si>
  <si>
    <t>▲ 0.72</t>
  </si>
  <si>
    <t>杉戸町水道事業会計</t>
  </si>
  <si>
    <t>一般会計</t>
  </si>
  <si>
    <t>国民健康保険特別会計</t>
  </si>
  <si>
    <t>介護保険特別会計</t>
  </si>
  <si>
    <t>後期高齢者医療特別会計</t>
  </si>
  <si>
    <t>杉戸町下水道事業会計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</si>
  <si>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</si>
  <si>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</si>
  <si>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</si>
  <si>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</si>
  <si>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</si>
  <si>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</si>
  <si>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</si>
  <si>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</si>
  <si>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(有)アグリパークゆめすぎと</t>
    <rPh sb="0" eb="3">
      <t>ユウゲンガイシャ</t>
    </rPh>
    <phoneticPr fontId="2"/>
  </si>
  <si>
    <t>-</t>
    <phoneticPr fontId="2"/>
  </si>
  <si>
    <t>埼葛斎場組合</t>
    <rPh sb="0" eb="2">
      <t>サイカツ</t>
    </rPh>
    <rPh sb="2" eb="4">
      <t>サイジョウ</t>
    </rPh>
    <rPh sb="4" eb="6">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</si>
  <si>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</si>
  <si>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</si>
  <si>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</si>
  <si>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</si>
  <si>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</si>
  <si>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</si>
  <si>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</si>
  <si>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</si>
  <si>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</si>
  <si>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</si>
  <si>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</si>
  <si>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</si>
  <si>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分子に当たる将来負担額から差し引かれる充当可能財源等が、基準財政需要額算入見込額の増加により将来負担額を上回ったため、比率がなく、グラフには表されていない。将来負担額のうち地方債の現在高が令和4年度新規借入額の減を主因として減少したこと、債務負担行為に基づく支出予定額の減少により、将来負担額が減少したこと等が要因である。一方、有形固定資産減価償却率は類似団体よりも高く、前年度からも上昇しているが、主な要因としては、小中学校のほとんどが昭和30年～50年代に建設され、老朽化が進んでおり、学校施設の有形固定資産減価償却率が81.6%であること、環境センターをはじめとする一般廃棄物処理施設の有形固定資産減価償却率が81.7%であることなどが挙げられる。今後については、公共施設等総合管理計画や、個別施設計画に基づき、公共施設等の適正管理に取り組んでいく。</t>
    <rPh sb="119" eb="121">
      <t>シュイン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</si>
  <si>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</si>
  <si>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</si>
  <si>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</si>
  <si>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</si>
  <si>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</si>
  <si>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</si>
  <si>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前年度と比較して減少しており、近年は減少傾向にある。また、将来負担比率は分子に当たる将来負担額から差し引かれる充当可能財源等が、基準財政需要額算入見込額の増加により将来負担額を上回ったため、比率がなく、グラフには表されていない。しかしながら、今後、老朽化が進む公共施設等の改修など行政需要の増大が見込まれることから、公共施設等の適正管理に取り組むとともに、起債残高の削減及び公債費の縮減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</si>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</sst>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B8EFF08-120A-4EDD-A043-EC2E67974E6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A26AD33-69C2-4A70-BFCE-E38A44B0651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D45D-41E3-B1C3-37119B026B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21364</c:v>
                </c:pt>
                <c:pt idx="1">
                  <c:v>25267</c:v>
                </c:pt>
                <c:pt idx="2">
                  <c:v>29387</c:v>
                </c:pt>
                <c:pt idx="3">
                  <c:v>43683</c:v>
                </c:pt>
                <c:pt idx="4">
                  <c:v>27337</c:v>
                </c:pt>
              </c:numCache>
            </c:numRef>
          </c:val>
          <c:smooth val="0"/>
          <c:extLst>
            <c:ext xmlns:c16="http://schemas.microsoft.com/office/drawing/2014/chart" uri="{C3380CC4-5D6E-409C-BE32-E72D297353CC}">
              <c16:uniqueId val="{00000001-D45D-41E3-B1C3-37119B026B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4.29</c:v>
                </c:pt>
                <c:pt idx="1">
                  <c:v>3.29</c:v>
                </c:pt>
                <c:pt idx="2">
                  <c:v>5.2</c:v>
                </c:pt>
                <c:pt idx="3">
                  <c:v>6.69</c:v>
                </c:pt>
                <c:pt idx="4">
                  <c:v>8.2200000000000006</c:v>
                </c:pt>
              </c:numCache>
            </c:numRef>
          </c:val>
          <c:extLst>
            <c:ext xmlns:c16="http://schemas.microsoft.com/office/drawing/2014/chart" uri="{C3380CC4-5D6E-409C-BE32-E72D297353CC}">
              <c16:uniqueId val="{00000000-F4FD-40AF-B647-968EE948FD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11.05</c:v>
                </c:pt>
                <c:pt idx="1">
                  <c:v>12.21</c:v>
                </c:pt>
                <c:pt idx="2">
                  <c:v>11.6</c:v>
                </c:pt>
                <c:pt idx="3">
                  <c:v>10.95</c:v>
                </c:pt>
                <c:pt idx="4">
                  <c:v>13.46</c:v>
                </c:pt>
              </c:numCache>
            </c:numRef>
          </c:val>
          <c:extLst>
            <c:ext xmlns:c16="http://schemas.microsoft.com/office/drawing/2014/chart" uri="{C3380CC4-5D6E-409C-BE32-E72D297353CC}">
              <c16:uniqueId val="{00000001-F4FD-40AF-B647-968EE948FD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c:v>
                </c:pt>
                <c:pt idx="1">
                  <c:v>-1.77</c:v>
                </c:pt>
                <c:pt idx="2">
                  <c:v>-0.32</c:v>
                </c:pt>
                <c:pt idx="3">
                  <c:v>-0.72</c:v>
                </c:pt>
                <c:pt idx="4">
                  <c:v>1.92</c:v>
                </c:pt>
              </c:numCache>
            </c:numRef>
          </c:val>
          <c:smooth val="0"/>
          <c:extLst>
            <c:ext xmlns:c16="http://schemas.microsoft.com/office/drawing/2014/chart" uri="{C3380CC4-5D6E-409C-BE32-E72D297353CC}">
              <c16:uniqueId val="{00000002-F4FD-40AF-B647-968EE948FD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0.21</c:v>
                </c:pt>
                <c:pt idx="4">
                  <c:v>#N/A</c:v>
                </c:pt>
                <c:pt idx="5">
                  <c:v>1.65</c:v>
                </c:pt>
                <c:pt idx="6">
                  <c:v>0</c:v>
                </c:pt>
                <c:pt idx="7">
                  <c:v>0</c:v>
                </c:pt>
                <c:pt idx="8">
                  <c:v>0</c:v>
                </c:pt>
                <c:pt idx="9">
                  <c:v>0</c:v>
                </c:pt>
              </c:numCache>
            </c:numRef>
          </c:val>
          <c:extLst>
            <c:ext xmlns:c16="http://schemas.microsoft.com/office/drawing/2014/chart" uri="{C3380CC4-5D6E-409C-BE32-E72D297353CC}">
              <c16:uniqueId val="{00000000-33E5-44AD-ACDF-25748C0B8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E5-44AD-ACDF-25748C0B80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E5-44AD-ACDF-25748C0B80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E5-44AD-ACDF-25748C0B8053}"/>
            </c:ext>
          </c:extLst>
        </c:ser>
        <c:ser>
          <c:idx val="4"/>
          <c:order val="4"/>
          <c:tx>
            <c:strRef>
              <c:f>データシート!$A$31</c:f>
              <c:strCache>
                <c:ptCount val="1"/>
                <c:pt idx="0">
                  <c:v>杉戸町下水道事業会計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33E5-44AD-ACDF-25748C0B80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33E5-44AD-ACDF-25748C0B80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2.63</c:v>
                </c:pt>
                <c:pt idx="2">
                  <c:v>#N/A</c:v>
                </c:pt>
                <c:pt idx="3">
                  <c:v>1.04</c:v>
                </c:pt>
                <c:pt idx="4">
                  <c:v>#N/A</c:v>
                </c:pt>
                <c:pt idx="5">
                  <c:v>1.08</c:v>
                </c:pt>
                <c:pt idx="6">
                  <c:v>#N/A</c:v>
                </c:pt>
                <c:pt idx="7">
                  <c:v>1.59</c:v>
                </c:pt>
                <c:pt idx="8">
                  <c:v>#N/A</c:v>
                </c:pt>
                <c:pt idx="9">
                  <c:v>0.32</c:v>
                </c:pt>
              </c:numCache>
            </c:numRef>
          </c:val>
          <c:extLst>
            <c:ext xmlns:c16="http://schemas.microsoft.com/office/drawing/2014/chart" uri="{C3380CC4-5D6E-409C-BE32-E72D297353CC}">
              <c16:uniqueId val="{00000006-33E5-44AD-ACDF-25748C0B80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4.96</c:v>
                </c:pt>
                <c:pt idx="2">
                  <c:v>#N/A</c:v>
                </c:pt>
                <c:pt idx="3">
                  <c:v>1.49</c:v>
                </c:pt>
                <c:pt idx="4">
                  <c:v>#N/A</c:v>
                </c:pt>
                <c:pt idx="5">
                  <c:v>1.06</c:v>
                </c:pt>
                <c:pt idx="6">
                  <c:v>#N/A</c:v>
                </c:pt>
                <c:pt idx="7">
                  <c:v>1.39</c:v>
                </c:pt>
                <c:pt idx="8">
                  <c:v>#N/A</c:v>
                </c:pt>
                <c:pt idx="9">
                  <c:v>1.43</c:v>
                </c:pt>
              </c:numCache>
            </c:numRef>
          </c:val>
          <c:extLst>
            <c:ext xmlns:c16="http://schemas.microsoft.com/office/drawing/2014/chart" uri="{C3380CC4-5D6E-409C-BE32-E72D297353CC}">
              <c16:uniqueId val="{00000007-33E5-44AD-ACDF-25748C0B80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4.29</c:v>
                </c:pt>
                <c:pt idx="2">
                  <c:v>#N/A</c:v>
                </c:pt>
                <c:pt idx="3">
                  <c:v>3.28</c:v>
                </c:pt>
                <c:pt idx="4">
                  <c:v>#N/A</c:v>
                </c:pt>
                <c:pt idx="5">
                  <c:v>5.2</c:v>
                </c:pt>
                <c:pt idx="6">
                  <c:v>#N/A</c:v>
                </c:pt>
                <c:pt idx="7">
                  <c:v>6.68</c:v>
                </c:pt>
                <c:pt idx="8">
                  <c:v>#N/A</c:v>
                </c:pt>
                <c:pt idx="9">
                  <c:v>8.2100000000000009</c:v>
                </c:pt>
              </c:numCache>
            </c:numRef>
          </c:val>
          <c:extLst>
            <c:ext xmlns:c16="http://schemas.microsoft.com/office/drawing/2014/chart" uri="{C3380CC4-5D6E-409C-BE32-E72D297353CC}">
              <c16:uniqueId val="{00000008-33E5-44AD-ACDF-25748C0B8053}"/>
            </c:ext>
          </c:extLst>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15.14</c:v>
                </c:pt>
                <c:pt idx="2">
                  <c:v>#N/A</c:v>
                </c:pt>
                <c:pt idx="3">
                  <c:v>14.15</c:v>
                </c:pt>
                <c:pt idx="4">
                  <c:v>#N/A</c:v>
                </c:pt>
                <c:pt idx="5">
                  <c:v>13.7</c:v>
                </c:pt>
                <c:pt idx="6">
                  <c:v>#N/A</c:v>
                </c:pt>
                <c:pt idx="7">
                  <c:v>11.75</c:v>
                </c:pt>
                <c:pt idx="8">
                  <c:v>#N/A</c:v>
                </c:pt>
                <c:pt idx="9">
                  <c:v>9.1</c:v>
                </c:pt>
              </c:numCache>
            </c:numRef>
          </c:val>
          <c:extLst>
            <c:ext xmlns:c16="http://schemas.microsoft.com/office/drawing/2014/chart" uri="{C3380CC4-5D6E-409C-BE32-E72D297353CC}">
              <c16:uniqueId val="{00000009-33E5-44AD-ACDF-25748C0B8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850</c:v>
                </c:pt>
                <c:pt idx="5">
                  <c:v>862</c:v>
                </c:pt>
                <c:pt idx="8">
                  <c:v>836</c:v>
                </c:pt>
                <c:pt idx="11">
                  <c:v>850</c:v>
                </c:pt>
                <c:pt idx="14">
                  <c:v>848</c:v>
                </c:pt>
              </c:numCache>
            </c:numRef>
          </c:val>
          <c:extLst>
            <c:ext xmlns:c16="http://schemas.microsoft.com/office/drawing/2014/chart" uri="{C3380CC4-5D6E-409C-BE32-E72D297353CC}">
              <c16:uniqueId val="{00000000-4F8A-488F-BFDA-63F5A73EA1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8A-488F-BFDA-63F5A73EA1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237</c:v>
                </c:pt>
                <c:pt idx="3">
                  <c:v>234</c:v>
                </c:pt>
                <c:pt idx="6">
                  <c:v>188</c:v>
                </c:pt>
                <c:pt idx="9">
                  <c:v>189</c:v>
                </c:pt>
                <c:pt idx="12">
                  <c:v>128</c:v>
                </c:pt>
              </c:numCache>
            </c:numRef>
          </c:val>
          <c:extLst>
            <c:ext xmlns:c16="http://schemas.microsoft.com/office/drawing/2014/chart" uri="{C3380CC4-5D6E-409C-BE32-E72D297353CC}">
              <c16:uniqueId val="{00000002-4F8A-488F-BFDA-63F5A73EA1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47</c:v>
                </c:pt>
                <c:pt idx="6">
                  <c:v>34</c:v>
                </c:pt>
                <c:pt idx="9">
                  <c:v>29</c:v>
                </c:pt>
                <c:pt idx="12">
                  <c:v>34</c:v>
                </c:pt>
              </c:numCache>
            </c:numRef>
          </c:val>
          <c:extLst>
            <c:ext xmlns:c16="http://schemas.microsoft.com/office/drawing/2014/chart" uri="{C3380CC4-5D6E-409C-BE32-E72D297353CC}">
              <c16:uniqueId val="{00000003-4F8A-488F-BFDA-63F5A73EA1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222</c:v>
                </c:pt>
                <c:pt idx="3">
                  <c:v>205</c:v>
                </c:pt>
                <c:pt idx="6">
                  <c:v>220</c:v>
                </c:pt>
                <c:pt idx="9">
                  <c:v>222</c:v>
                </c:pt>
                <c:pt idx="12">
                  <c:v>220</c:v>
                </c:pt>
              </c:numCache>
            </c:numRef>
          </c:val>
          <c:extLst>
            <c:ext xmlns:c16="http://schemas.microsoft.com/office/drawing/2014/chart" uri="{C3380CC4-5D6E-409C-BE32-E72D297353CC}">
              <c16:uniqueId val="{00000004-4F8A-488F-BFDA-63F5A73EA1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A-488F-BFDA-63F5A73EA1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8A-488F-BFDA-63F5A73EA1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1001</c:v>
                </c:pt>
                <c:pt idx="3">
                  <c:v>996</c:v>
                </c:pt>
                <c:pt idx="6">
                  <c:v>1003</c:v>
                </c:pt>
                <c:pt idx="9">
                  <c:v>1061</c:v>
                </c:pt>
                <c:pt idx="12">
                  <c:v>1037</c:v>
                </c:pt>
              </c:numCache>
            </c:numRef>
          </c:val>
          <c:extLst>
            <c:ext xmlns:c16="http://schemas.microsoft.com/office/drawing/2014/chart" uri="{C3380CC4-5D6E-409C-BE32-E72D297353CC}">
              <c16:uniqueId val="{00000007-4F8A-488F-BFDA-63F5A73EA1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659</c:v>
                </c:pt>
                <c:pt idx="2">
                  <c:v>#N/A</c:v>
                </c:pt>
                <c:pt idx="3">
                  <c:v>#N/A</c:v>
                </c:pt>
                <c:pt idx="4">
                  <c:v>620</c:v>
                </c:pt>
                <c:pt idx="5">
                  <c:v>#N/A</c:v>
                </c:pt>
                <c:pt idx="6">
                  <c:v>#N/A</c:v>
                </c:pt>
                <c:pt idx="7">
                  <c:v>609</c:v>
                </c:pt>
                <c:pt idx="8">
                  <c:v>#N/A</c:v>
                </c:pt>
                <c:pt idx="9">
                  <c:v>#N/A</c:v>
                </c:pt>
                <c:pt idx="10">
                  <c:v>651</c:v>
                </c:pt>
                <c:pt idx="11">
                  <c:v>#N/A</c:v>
                </c:pt>
                <c:pt idx="12">
                  <c:v>#N/A</c:v>
                </c:pt>
                <c:pt idx="13">
                  <c:v>571</c:v>
                </c:pt>
                <c:pt idx="14">
                  <c:v>#N/A</c:v>
                </c:pt>
              </c:numCache>
            </c:numRef>
          </c:val>
          <c:smooth val="0"/>
          <c:extLst>
            <c:ext xmlns:c16="http://schemas.microsoft.com/office/drawing/2014/chart" uri="{C3380CC4-5D6E-409C-BE32-E72D297353CC}">
              <c16:uniqueId val="{00000008-4F8A-488F-BFDA-63F5A73EA1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10793</c:v>
                </c:pt>
                <c:pt idx="5">
                  <c:v>10787</c:v>
                </c:pt>
                <c:pt idx="8">
                  <c:v>10937</c:v>
                </c:pt>
                <c:pt idx="11">
                  <c:v>11609</c:v>
                </c:pt>
                <c:pt idx="14">
                  <c:v>11334</c:v>
                </c:pt>
              </c:numCache>
            </c:numRef>
          </c:val>
          <c:extLst>
            <c:ext xmlns:c16="http://schemas.microsoft.com/office/drawing/2014/chart" uri="{C3380CC4-5D6E-409C-BE32-E72D297353CC}">
              <c16:uniqueId val="{00000000-3F32-4EC5-B6B0-2E2370557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32-4EC5-B6B0-2E2370557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1457</c:v>
                </c:pt>
                <c:pt idx="5">
                  <c:v>1623</c:v>
                </c:pt>
                <c:pt idx="8">
                  <c:v>1593</c:v>
                </c:pt>
                <c:pt idx="11">
                  <c:v>1593</c:v>
                </c:pt>
                <c:pt idx="14">
                  <c:v>2089</c:v>
                </c:pt>
              </c:numCache>
            </c:numRef>
          </c:val>
          <c:extLst>
            <c:ext xmlns:c16="http://schemas.microsoft.com/office/drawing/2014/chart" uri="{C3380CC4-5D6E-409C-BE32-E72D297353CC}">
              <c16:uniqueId val="{00000002-3F32-4EC5-B6B0-2E2370557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32-4EC5-B6B0-2E2370557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32-4EC5-B6B0-2E2370557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32-4EC5-B6B0-2E2370557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412</c:v>
                </c:pt>
                <c:pt idx="3">
                  <c:v>504</c:v>
                </c:pt>
                <c:pt idx="6">
                  <c:v>513</c:v>
                </c:pt>
                <c:pt idx="9">
                  <c:v>413</c:v>
                </c:pt>
                <c:pt idx="12">
                  <c:v>410</c:v>
                </c:pt>
              </c:numCache>
            </c:numRef>
          </c:val>
          <c:extLst>
            <c:ext xmlns:c16="http://schemas.microsoft.com/office/drawing/2014/chart" uri="{C3380CC4-5D6E-409C-BE32-E72D297353CC}">
              <c16:uniqueId val="{00000006-3F32-4EC5-B6B0-2E2370557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174</c:v>
                </c:pt>
                <c:pt idx="3">
                  <c:v>133</c:v>
                </c:pt>
                <c:pt idx="6">
                  <c:v>103</c:v>
                </c:pt>
                <c:pt idx="9">
                  <c:v>113</c:v>
                </c:pt>
                <c:pt idx="12">
                  <c:v>81</c:v>
                </c:pt>
              </c:numCache>
            </c:numRef>
          </c:val>
          <c:extLst>
            <c:ext xmlns:c16="http://schemas.microsoft.com/office/drawing/2014/chart" uri="{C3380CC4-5D6E-409C-BE32-E72D297353CC}">
              <c16:uniqueId val="{00000007-3F32-4EC5-B6B0-2E2370557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2561</c:v>
                </c:pt>
                <c:pt idx="3">
                  <c:v>2413</c:v>
                </c:pt>
                <c:pt idx="6">
                  <c:v>2411</c:v>
                </c:pt>
                <c:pt idx="9">
                  <c:v>1745</c:v>
                </c:pt>
                <c:pt idx="12">
                  <c:v>2327</c:v>
                </c:pt>
              </c:numCache>
            </c:numRef>
          </c:val>
          <c:extLst>
            <c:ext xmlns:c16="http://schemas.microsoft.com/office/drawing/2014/chart" uri="{C3380CC4-5D6E-409C-BE32-E72D297353CC}">
              <c16:uniqueId val="{00000008-3F32-4EC5-B6B0-2E2370557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770</c:v>
                </c:pt>
                <c:pt idx="3">
                  <c:v>601</c:v>
                </c:pt>
                <c:pt idx="6">
                  <c:v>594</c:v>
                </c:pt>
                <c:pt idx="9">
                  <c:v>426</c:v>
                </c:pt>
                <c:pt idx="12">
                  <c:v>317</c:v>
                </c:pt>
              </c:numCache>
            </c:numRef>
          </c:val>
          <c:extLst>
            <c:ext xmlns:c16="http://schemas.microsoft.com/office/drawing/2014/chart" uri="{C3380CC4-5D6E-409C-BE32-E72D297353CC}">
              <c16:uniqueId val="{00000009-3F32-4EC5-B6B0-2E2370557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8486</c:v>
                </c:pt>
                <c:pt idx="3">
                  <c:v>8601</c:v>
                </c:pt>
                <c:pt idx="6">
                  <c:v>8688</c:v>
                </c:pt>
                <c:pt idx="9">
                  <c:v>8815</c:v>
                </c:pt>
                <c:pt idx="12">
                  <c:v>8765</c:v>
                </c:pt>
              </c:numCache>
            </c:numRef>
          </c:val>
          <c:extLst>
            <c:ext xmlns:c16="http://schemas.microsoft.com/office/drawing/2014/chart" uri="{C3380CC4-5D6E-409C-BE32-E72D297353CC}">
              <c16:uniqueId val="{0000000A-3F32-4EC5-B6B0-2E23705579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32-4EC5-B6B0-2E23705579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995</c:v>
                </c:pt>
                <c:pt idx="1">
                  <c:v>992</c:v>
                </c:pt>
                <c:pt idx="2">
                  <c:v>1295</c:v>
                </c:pt>
              </c:numCache>
            </c:numRef>
          </c:val>
          <c:extLst>
            <c:ext xmlns:c16="http://schemas.microsoft.com/office/drawing/2014/chart" uri="{C3380CC4-5D6E-409C-BE32-E72D297353CC}">
              <c16:uniqueId val="{00000000-1A24-4619-BE70-77D9C2A82A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A24-4619-BE70-77D9C2A82A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491</c:v>
                </c:pt>
                <c:pt idx="1">
                  <c:v>494</c:v>
                </c:pt>
                <c:pt idx="2">
                  <c:v>687</c:v>
                </c:pt>
              </c:numCache>
            </c:numRef>
          </c:val>
          <c:extLst>
            <c:ext xmlns:c16="http://schemas.microsoft.com/office/drawing/2014/chart" uri="{C3380CC4-5D6E-409C-BE32-E72D297353CC}">
              <c16:uniqueId val="{00000002-1A24-4619-BE70-77D9C2A82A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{E8BAE9C6-6630-4F0D-90AC-1191E91D27D4}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8A-4384-9148-CD2EC95C61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{42EFB27C-7AAF-4942-9072-DDE6BAB5845F}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A-4384-9148-CD2EC95C61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{85768229-A82F-46D3-9FA4-225D7A212CDC}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A-4384-9148-CD2EC95C61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{EEBB9150-D483-460F-9CAE-51F92FA19E9B}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A-4384-9148-CD2EC95C61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{7C2B2A5E-6F61-4217-87B7-549336AB4DA8}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A-4384-9148-CD2EC95C61B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{EF2C0E4F-597D-4030-B3A2-11F0C70A320E}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8A-4384-9148-CD2EC95C61B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{7754A15B-77EF-42E9-85BB-EA7F203A3BFC}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8A-4384-9148-CD2EC95C61B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{5E6C83D3-E1E1-4237-BC6D-C8544AEC94E9}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8A-4384-9148-CD2EC95C61B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{8C0B69C1-27A8-4169-870B-F8BC8414CE38}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8A-4384-9148-CD2EC95C61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66.8</c:v>
                </c:pt>
                <c:pt idx="16">
                  <c:v>67.599999999999994</c:v>
                </c:pt>
                <c:pt idx="24">
                  <c:v>68.3</c:v>
                </c:pt>
                <c:pt idx="32">
                  <c:v>69.3</c:v>
                </c:pt>
              </c:numCache>
            </c:numRef>
          </c:xVal>
          <c:yVal>
            <c:numRef>
              <c:f>公会計指標分析・財政指標組合せ分析表!$BP$51:$DC$51</c:f>
              <c:numCache>
                <c:formatCode>#,##0.0;"▲ "#,##0.0</c:formatCode>
                <c:ptCount val="40"/>
                <c:pt idx="0">
                  <c:v>2</c:v>
                </c:pt>
              </c:numCache>
            </c:numRef>
          </c:yVal>
          <c:smooth val="0"/>
          <c:extLst>
            <c:ext xmlns:c16="http://schemas.microsoft.com/office/drawing/2014/chart" uri="{C3380CC4-5D6E-409C-BE32-E72D297353CC}">
              <c16:uniqueId val="{00000009-018A-4384-9148-CD2EC95C61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{EC120FFD-CD96-4895-8DEB-867060895B76}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8A-4384-9148-CD2EC95C61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{94B40138-E3F1-48F2-8D4B-6C5E1EB19432}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A-4384-9148-CD2EC95C61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{FA6B29D7-CB59-4A7D-9F70-C86C2FC544CA}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A-4384-9148-CD2EC95C61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{B15680F4-80CE-49EA-B090-9F8877F3806D}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A-4384-9148-CD2EC95C61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{1889C7C9-C5FD-4807-8C64-0A786A6A56A7}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A-4384-9148-CD2EC95C61B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{D132356A-E7BA-4066-B4FE-D7220435571D}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8A-4384-9148-CD2EC95C61B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{0872A507-973D-4FA0-8A9E-B11806DA8B8B}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8A-4384-9148-CD2EC95C61B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{E033433F-AF6E-439C-819F-415F19645368}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8A-4384-9148-CD2EC95C61B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{35EEE0C9-408E-475D-AAF4-2D33A4FE3659}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8A-4384-9148-CD2EC95C61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18A-4384-9148-CD2EC95C61B4}"/>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{B6AEE693-B34A-437C-A76C-5835843DAFA0}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2D-4332-A4F1-3A95A786B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{4C70CD5B-485D-4EF0-8BC9-92D6A9DB21B0}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2D-4332-A4F1-3A95A786B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{92DDD914-BDCB-4C36-A6F7-BD48129CAD3E}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2D-4332-A4F1-3A95A786B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{72A1700D-706E-492F-8267-8FB43052B8FF}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2D-4332-A4F1-3A95A786B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{676BA823-7FC3-4E87-9FC5-864DB998AA8A}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2D-4332-A4F1-3A95A786B15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{B601CC58-1EF9-4096-A4AA-2CC6CFE659E9}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2D-4332-A4F1-3A95A786B15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{B926251E-9485-4B04-81A3-B7B2B4823B7C}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2D-4332-A4F1-3A95A786B1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{C1EE8E64-DBCE-4252-AA7A-5739A8C574ED}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2D-4332-A4F1-3A95A786B1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{D8F274C4-EF5E-406D-88AD-01FA439BD9F9}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2D-4332-A4F1-3A95A786B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c:v>
                </c:pt>
                <c:pt idx="16">
                  <c:v>8.1</c:v>
                </c:pt>
                <c:pt idx="24">
                  <c:v>7.9</c:v>
                </c:pt>
                <c:pt idx="32">
                  <c:v>7.4</c:v>
                </c:pt>
              </c:numCache>
            </c:numRef>
          </c:xVal>
          <c:yVal>
            <c:numRef>
              <c:f>公会計指標分析・財政指標組合せ分析表!$BP$73:$DC$73</c:f>
              <c:numCache>
                <c:formatCode>#,##0.0;"▲ "#,##0.0</c:formatCode>
                <c:ptCount val="40"/>
                <c:pt idx="0">
                  <c:v>2</c:v>
                </c:pt>
              </c:numCache>
            </c:numRef>
          </c:yVal>
          <c:smooth val="0"/>
          <c:extLst>
            <c:ext xmlns:c16="http://schemas.microsoft.com/office/drawing/2014/chart" uri="{C3380CC4-5D6E-409C-BE32-E72D297353CC}">
              <c16:uniqueId val="{00000009-C72D-4332-A4F1-3A95A786B1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{748E9A13-91C3-4F40-B73C-D93A1700493B}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2D-4332-A4F1-3A95A786B1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{E98C2CF2-8D44-41B9-95AA-EFAD79F27FC9}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2D-4332-A4F1-3A95A786B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{6949C7F4-EA26-45D9-B4EA-E7B493E7AA63}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2D-4332-A4F1-3A95A786B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{DB89FE45-BC75-4D08-A23B-528AEB31E232}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2D-4332-A4F1-3A95A786B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{3231F71A-FA7B-463E-B847-A8845A64A84B}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2D-4332-A4F1-3A95A786B15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{4453AB1F-88BA-4744-96EC-815850B80372}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2D-4332-A4F1-3A95A786B15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{9D66C1D9-5223-479B-9F3B-A30522B6DE68}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2D-4332-A4F1-3A95A786B1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{15E57ED3-E213-4B46-9E64-B63E56455E34}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2D-4332-A4F1-3A95A786B1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{A4F2CD91-BC88-4611-A752-5F3A17609BCB}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2D-4332-A4F1-3A95A786B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72D-4332-A4F1-3A95A786B15C}"/>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2935F0A-2385-4262-9321-DE6CBDDF451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4E572E2-84D3-45EF-8A0A-7CCEA86E5B4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年度の分子に相当する額が、約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となった理由は、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減少したことが主因である。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年度に（仮称）高野台中学校用地取得事業の償還が完了したことが要因となっている。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年度の分子に相当する額が約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となった理由は、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充当可能財源等は増加したものの、公営企業債等繰入見込額が約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億円増加したことが主因である。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これは下水道事業会計において、繰入割合（三か年平均）の増加が主因となっている。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億円の増となっており、これは財政調整基金及び公共施設改修基金の増によるものである。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基金全体としては、将来にわたり安定的な住民サービスの提供を図ることや老朽化した公共施設の改修等を進めていくため、可能な限り基金残高の増加に努めていく。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公共施設改修基金は、公共施設の改修に要する経費の財源に充てるものである。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地域福祉基金は、在宅福祉の推進など、地域における保健福祉活動の振興を図るため、下記の対象事業経費の財源に充てるものである。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（１）在宅保健福祉の促進事業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（２）生きがいづくり促進事業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（３）健康づくり促進事業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（４）ボランティア活動の促進事業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・森林環境基金は、森林の整備及びその促進に関する施策の財源に充てるものである。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公共施設改修基金は、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月補正予算時に法人町民税や普通交付税の増加に伴い、歳入超過分の一部を積み立てたことにより、前年度比約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千円増となり、基金残高は約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626,794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地域福祉基金は、前年度比約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なり、基金残高は約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年度は、基金の取崩しを約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行い、社会福祉協議会に対する補助金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の財源として活用した。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森林環境基金は、森林環境譲与税の収入分（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千円）の積立を行い、基金残高は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公共施設改修基金は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将来の公共施設改修にかかる財政負担の軽減化を図るため、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億円程度の基金の保有を目指す。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地域福祉基金は、今後も在宅福祉の推進など、地域における保健福祉活動の振興を図るため、基金の活用を図っていく。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森林環境基金は、公共施設の木造木質化や木製品の導入などに活用していく。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普通交付税の再算定に伴い、普通交付税額が大幅に増加となり、歳入超過となったため、財政調整基金からの取崩しを取り止めたためである。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財政調整基金の残高は、安定的な住民サービスの提供を図っていくため、柔軟に対応できる財源として、歳出決算規模（約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億円）の残高となるよう努めていく。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749DB3-44A4-49F5-814C-2F15907A7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330FE3-81D9-4162-A273-5AC208EBF8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4207E61-65BB-4E99-9D6C-71F58318283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98AF735-176A-4CA0-B443-14B2572ED0D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86B6ED7-D683-478C-A498-F5F669BB688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241F52B-64FD-4678-89D9-16F870F28F9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FC99337-5FD0-43AC-8794-D2970B9554A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F62409C1-DE70-4392-9B80-7BC24CBF40A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C0AF4AA-5DF5-4946-B780-48657F561E8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16094F3-99B3-4CB0-A211-4AB486B3FA7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7E852620-222C-4DAB-8BEE-D8806FB389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86E8E68-6B4C-46BE-A243-66D9928B6A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6274E60-2E19-4EF8-BCFF-B548DE948B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12516F4-F16F-4AFD-A3F1-6B34DC4EB76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781F9FE-A390-47F6-8AFF-DDF784E988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2B30429-87DF-402E-A668-6E8D5A5E11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9632B7F-4F4A-4FD7-B337-042711E007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FD2BF46-87CD-40E1-AFF7-44E837F474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0BA33C0-9441-4ED7-8534-723D032F50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71D7B00-7837-4235-8ADF-F74E09E8CF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BE291D7-36A6-454C-A5C2-CB92C44D59F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C311990-9852-4B2B-AA92-721FA7D590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6FEF3F6-4731-429C-A7DB-B3A3A2AC740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A9E23DA7-BE73-4FDF-B614-BF44033726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B1609B2-5E16-44C4-9D17-6C72D4737E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4AF9DEC-C038-4E8A-A293-FAE8FB2628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4B078FEA-8D75-49D4-AD9F-B8A257E5CC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06D266F-212B-47BB-AE08-BF98C1C29E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B9AB46D-F140-4EA3-9BD2-EACA9B871F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970B945-D326-463B-BFB5-6B48ADD3D7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FD92FCA-6668-4B5E-955F-0217A583C5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6C81FDA-FEBD-4835-9647-1C4A8CDD3D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24EBDD9-A9B1-4F6F-905F-09345C52B7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F25E85D-169D-4D10-909F-E78F05A7D8A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887ECC4-9B9C-47E8-B556-B370DBE158D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5BC863D6-D390-4D61-9193-2FD2A38FA9A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055001A-92EE-44FF-B179-A97159C983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727572F-A8D8-40E9-A33C-162ABD518DF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4793D0C8-5BDC-44F9-B277-A39A4E6E63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19AD8C54-4C68-4BED-86DA-D1F8A391015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299F16E5-E5A7-4B9C-9FA0-1B4015109D2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AA957C37-DCD5-4AA9-88DD-05DF98ECFD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B8C52DBC-0084-46A8-901A-B81B9F6C378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B1D550E-357C-4793-86D1-3C483F9A2DA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7A73AF8-FCE2-461B-A1B8-4D21BF6503A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602476C-8EAA-42B4-904A-3723736D1BA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DFD000F-3AA2-4800-A294-05B21E2313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C1D84285-15BB-49AC-833E-691068F575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96FF80F-6A4D-4001-992B-31D12E630D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CA66E21-8D05-4C2A-BFFE-13CC757FEB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FC72CBE7-BC86-4884-AABE-DD8B78F9C7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BC391B6-9228-48BA-A011-32A01E3A29A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0A4FB66-7BC6-45EC-A979-19D4334665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C6A8BED-1FEC-46A4-BC8F-4EE3CE8DE1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AE9F093-0D98-4543-B6CF-3919851270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一般廃棄物処理施設（環境センター）等の公共施設の老朽化が進んでいることから、有形固定資産減価償却率は類似団体より高い水準にある。公共施設等総合管理計画や令和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年度に策定した個別施設計画に基づき、将来の人口動態や行政ニーズを見極めながら、施設総量の縮減を図るなど、公共施設等の適正管理に取り組んでいく。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7A56DF3D-0FEA-4A75-A0C8-BC73BC2BE86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E2052BB-AA3D-4326-AF07-BB26FD841E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B45D40D1-0E22-411A-9F4B-5B84DD09D5E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F648BE9F-E63B-45DC-B56F-183174AF97E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31E223F3-6DA6-4F46-B252-5CD5F8C130E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20A32A22-86BE-4EC8-86F3-17A9B7E5A49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3952AA18-F333-422A-B16F-1ECAB308DDA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F2650A3-1B33-49C7-8ACF-CFB540506D3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6713693C-DA85-47A6-8E68-1D6CEF540D6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5585428-229B-47EA-8569-4EDAB96467A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EDEBBF98-29A2-4410-892A-DE315C4B1FD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1A9AD741-2EF8-4616-9F06-6AAB061F6EA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84877C16-BD78-4C39-B5CA-819FA593B11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F4C5E01-3D75-4233-A04B-31792CA8F35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A8FA9F1-CB88-49A3-81CF-4029FF60137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CC3577E-5A7E-44ED-BCA7-D79C490CEE9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FA1E8C2-953D-4B71-BE01-8BF1835BA47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3859D94-A4CA-4F82-952C-739F881BE7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5" name="直線コネクタ 74">
          <a:extLst>
            <a:ext uri="{FF2B5EF4-FFF2-40B4-BE49-F238E27FC236}">
              <a16:creationId xmlns:a16="http://schemas.microsoft.com/office/drawing/2014/main" id="{51308BC8-A17A-43D5-98F5-43BB73DED6B1}"/>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6" name="有形固定資産減価償却率最小値テキスト">
          <a:extLst>
            <a:ext uri="{FF2B5EF4-FFF2-40B4-BE49-F238E27FC236}">
              <a16:creationId xmlns:a16="http://schemas.microsoft.com/office/drawing/2014/main" id="{46938C28-F3F2-4417-8B2D-72C56DEC4614}"/>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7" name="直線コネクタ 76">
          <a:extLst>
            <a:ext uri="{FF2B5EF4-FFF2-40B4-BE49-F238E27FC236}">
              <a16:creationId xmlns:a16="http://schemas.microsoft.com/office/drawing/2014/main" id="{0B1F1F9A-7220-4531-B825-08DFB7AE207A}"/>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8" name="有形固定資産減価償却率最大値テキスト">
          <a:extLst>
            <a:ext uri="{FF2B5EF4-FFF2-40B4-BE49-F238E27FC236}">
              <a16:creationId xmlns:a16="http://schemas.microsoft.com/office/drawing/2014/main" id="{97D2F504-3BB9-40EF-AC58-03DD3DBEEA44}"/>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9" name="直線コネクタ 78">
          <a:extLst>
            <a:ext uri="{FF2B5EF4-FFF2-40B4-BE49-F238E27FC236}">
              <a16:creationId xmlns:a16="http://schemas.microsoft.com/office/drawing/2014/main" id="{08ED5AB5-9FBE-4E4C-80EB-853558D121BD}"/>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0" name="有形固定資産減価償却率平均値テキスト">
          <a:extLst>
            <a:ext uri="{FF2B5EF4-FFF2-40B4-BE49-F238E27FC236}">
              <a16:creationId xmlns:a16="http://schemas.microsoft.com/office/drawing/2014/main" id="{6BFDA9D8-89C5-4DE4-AA72-B468B7E8C997}"/>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86A9AC69-C1EE-4A3D-AE81-F082EA6DC72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83B13A7A-6F14-4796-B018-1F722F2FBA27}"/>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3" name="フローチャート: 判断 82">
          <a:extLst>
            <a:ext uri="{FF2B5EF4-FFF2-40B4-BE49-F238E27FC236}">
              <a16:creationId xmlns:a16="http://schemas.microsoft.com/office/drawing/2014/main" id="{9AA9FD2F-D96C-40F4-9D91-1DFECBA4717A}"/>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a16="http://schemas.microsoft.com/office/drawing/2014/main" id="{86721AE0-96DD-4328-9CDD-846D39E7BE0D}"/>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5" name="フローチャート: 判断 84">
          <a:extLst>
            <a:ext uri="{FF2B5EF4-FFF2-40B4-BE49-F238E27FC236}">
              <a16:creationId xmlns:a16="http://schemas.microsoft.com/office/drawing/2014/main" id="{25522EA7-4621-48AE-9106-CFC96C14AB7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1351536-C0F6-4BBC-A05F-EFC07E4B4B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2422253-3FB7-41B6-97FA-9608DC1C29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AE60431-8A50-412F-B4C7-AD00F84E7C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9A79C9F-B336-4BBF-9AE8-4F286982856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236173F-4450-4134-870F-9EFB769320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91" name="楕円 90">
          <a:extLst>
            <a:ext uri="{FF2B5EF4-FFF2-40B4-BE49-F238E27FC236}">
              <a16:creationId xmlns:a16="http://schemas.microsoft.com/office/drawing/2014/main" id="{011906E4-9B92-4285-834C-ECFD890E5113}"/>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92" name="有形固定資産減価償却率該当値テキスト">
          <a:extLst>
            <a:ext uri="{FF2B5EF4-FFF2-40B4-BE49-F238E27FC236}">
              <a16:creationId xmlns:a16="http://schemas.microsoft.com/office/drawing/2014/main" id="{7EC203FA-4D7C-42AE-B5A2-76D3A63E77EA}"/>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93" name="楕円 92">
          <a:extLst>
            <a:ext uri="{FF2B5EF4-FFF2-40B4-BE49-F238E27FC236}">
              <a16:creationId xmlns:a16="http://schemas.microsoft.com/office/drawing/2014/main" id="{29167747-02EC-47F0-83BE-9016E9075DCB}"/>
            </a:ext>
          </a:extLst>
        </xdr:cNvPr>
        <xdr:cNvSpPr/>
      </xdr:nvSpPr>
      <xdr:spPr>
        <a:xfrm>
          <a:off x="4000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78649</xdr:rowOff>
    </xdr:to>
    <xdr:cxnSp macro="">
      <xdr:nvCxnSpPr>
        <xdr:cNvPr id="94" name="直線コネクタ 93">
          <a:extLst>
            <a:ext uri="{FF2B5EF4-FFF2-40B4-BE49-F238E27FC236}">
              <a16:creationId xmlns:a16="http://schemas.microsoft.com/office/drawing/2014/main" id="{A76AF3FA-331D-4F16-997A-DFADE33FD7C0}"/>
            </a:ext>
          </a:extLst>
        </xdr:cNvPr>
        <xdr:cNvCxnSpPr/>
      </xdr:nvCxnSpPr>
      <xdr:spPr>
        <a:xfrm>
          <a:off x="4051300" y="613428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95" name="楕円 94">
          <a:extLst>
            <a:ext uri="{FF2B5EF4-FFF2-40B4-BE49-F238E27FC236}">
              <a16:creationId xmlns:a16="http://schemas.microsoft.com/office/drawing/2014/main" id="{6D749989-CF19-4464-BC5D-5A4190EF1BC1}"/>
            </a:ext>
          </a:extLst>
        </xdr:cNvPr>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47806</xdr:rowOff>
    </xdr:to>
    <xdr:cxnSp macro="">
      <xdr:nvCxnSpPr>
        <xdr:cNvPr id="96" name="直線コネクタ 95">
          <a:extLst>
            <a:ext uri="{FF2B5EF4-FFF2-40B4-BE49-F238E27FC236}">
              <a16:creationId xmlns:a16="http://schemas.microsoft.com/office/drawing/2014/main" id="{AFA48853-0ECC-499B-BDDD-A58014CBA942}"/>
            </a:ext>
          </a:extLst>
        </xdr:cNvPr>
        <xdr:cNvCxnSpPr/>
      </xdr:nvCxnSpPr>
      <xdr:spPr>
        <a:xfrm>
          <a:off x="3289300" y="611269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7" name="楕円 96">
          <a:extLst>
            <a:ext uri="{FF2B5EF4-FFF2-40B4-BE49-F238E27FC236}">
              <a16:creationId xmlns:a16="http://schemas.microsoft.com/office/drawing/2014/main" id="{22A27690-713C-4915-9AD6-6C1145CE9425}"/>
            </a:ext>
          </a:extLst>
        </xdr:cNvPr>
        <xdr:cNvSpPr/>
      </xdr:nvSpPr>
      <xdr:spPr>
        <a:xfrm>
          <a:off x="2476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1542</xdr:rowOff>
    </xdr:from>
    <xdr:to>
      <xdr:col>15</xdr:col>
      <xdr:colOff>136525</xdr:colOff>
      <xdr:row>31</xdr:row>
      <xdr:rowOff>26217</xdr:rowOff>
    </xdr:to>
    <xdr:cxnSp macro="">
      <xdr:nvCxnSpPr>
        <xdr:cNvPr id="98" name="直線コネクタ 97">
          <a:extLst>
            <a:ext uri="{FF2B5EF4-FFF2-40B4-BE49-F238E27FC236}">
              <a16:creationId xmlns:a16="http://schemas.microsoft.com/office/drawing/2014/main" id="{899F3900-6BA8-4D96-849E-FEFEDBA5D3E3}"/>
            </a:ext>
          </a:extLst>
        </xdr:cNvPr>
        <xdr:cNvCxnSpPr/>
      </xdr:nvCxnSpPr>
      <xdr:spPr>
        <a:xfrm>
          <a:off x="2527300" y="608801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82097</xdr:rowOff>
    </xdr:from>
    <xdr:to>
      <xdr:col>7</xdr:col>
      <xdr:colOff>187325</xdr:colOff>
      <xdr:row>31</xdr:row>
      <xdr:rowOff>12247</xdr:rowOff>
    </xdr:to>
    <xdr:sp macro="" textlink="">
      <xdr:nvSpPr>
        <xdr:cNvPr id="99" name="楕円 98">
          <a:extLst>
            <a:ext uri="{FF2B5EF4-FFF2-40B4-BE49-F238E27FC236}">
              <a16:creationId xmlns:a16="http://schemas.microsoft.com/office/drawing/2014/main" id="{165A7BD8-CAA9-4B17-A204-9D952C1675DC}"/>
            </a:ext>
          </a:extLst>
        </xdr:cNvPr>
        <xdr:cNvSpPr/>
      </xdr:nvSpPr>
      <xdr:spPr>
        <a:xfrm>
          <a:off x="1714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132897</xdr:rowOff>
    </xdr:from>
    <xdr:to>
      <xdr:col>11</xdr:col>
      <xdr:colOff>136525</xdr:colOff>
      <xdr:row>31</xdr:row>
      <xdr:rowOff>1542</xdr:rowOff>
    </xdr:to>
    <xdr:cxnSp macro="">
      <xdr:nvCxnSpPr>
        <xdr:cNvPr id="100" name="直線コネクタ 99">
          <a:extLst>
            <a:ext uri="{FF2B5EF4-FFF2-40B4-BE49-F238E27FC236}">
              <a16:creationId xmlns:a16="http://schemas.microsoft.com/office/drawing/2014/main" id="{9266AFFA-3845-490D-A5A3-90DB7F205619}"/>
            </a:ext>
          </a:extLst>
        </xdr:cNvPr>
        <xdr:cNvCxnSpPr/>
      </xdr:nvCxnSpPr>
      <xdr:spPr>
        <a:xfrm>
          <a:off x="1765300" y="604792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1" name="n_1aveValue有形固定資産減価償却率">
          <a:extLst>
            <a:ext uri="{FF2B5EF4-FFF2-40B4-BE49-F238E27FC236}">
              <a16:creationId xmlns:a16="http://schemas.microsoft.com/office/drawing/2014/main" id="{7C7C63F8-6ADC-4B7D-9420-3DCE198958AC}"/>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2" name="n_2aveValue有形固定資産減価償却率">
          <a:extLst>
            <a:ext uri="{FF2B5EF4-FFF2-40B4-BE49-F238E27FC236}">
              <a16:creationId xmlns:a16="http://schemas.microsoft.com/office/drawing/2014/main" id="{3BC6C21D-D9D8-4BD3-9965-0F7F876C8CB6}"/>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3" name="n_3aveValue有形固定資産減価償却率">
          <a:extLst>
            <a:ext uri="{FF2B5EF4-FFF2-40B4-BE49-F238E27FC236}">
              <a16:creationId xmlns:a16="http://schemas.microsoft.com/office/drawing/2014/main" id="{7F183470-5101-4424-9882-4628D7C7964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4" name="n_4aveValue有形固定資産減価償却率">
          <a:extLst>
            <a:ext uri="{FF2B5EF4-FFF2-40B4-BE49-F238E27FC236}">
              <a16:creationId xmlns:a16="http://schemas.microsoft.com/office/drawing/2014/main" id="{F706BF19-1F79-4371-9248-ED8930E381ED}"/>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89733</xdr:rowOff>
    </xdr:from>
    <xdr:ext cx="405111" cy="259045"/>
    <xdr:sp macro="" textlink="">
      <xdr:nvSpPr>
        <xdr:cNvPr id="105" name="n_1mainValue有形固定資産減価償却率">
          <a:extLst>
            <a:ext uri="{FF2B5EF4-FFF2-40B4-BE49-F238E27FC236}">
              <a16:creationId xmlns:a16="http://schemas.microsoft.com/office/drawing/2014/main" id="{76AFD13D-A28D-4A71-BC78-B9AE6C80AC46}"/>
            </a:ext>
          </a:extLst>
        </xdr:cNvPr>
        <xdr:cNvSpPr txBox="1"/>
      </xdr:nvSpPr>
      <xdr:spPr>
        <a:xfrm>
          <a:off x="38360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6" name="n_2mainValue有形固定資産減価償却率">
          <a:extLst>
            <a:ext uri="{FF2B5EF4-FFF2-40B4-BE49-F238E27FC236}">
              <a16:creationId xmlns:a16="http://schemas.microsoft.com/office/drawing/2014/main" id="{2B2E0ED9-B2C6-4DB4-A8C3-4699BF846E19}"/>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7" name="n_3mainValue有形固定資産減価償却率">
          <a:extLst>
            <a:ext uri="{FF2B5EF4-FFF2-40B4-BE49-F238E27FC236}">
              <a16:creationId xmlns:a16="http://schemas.microsoft.com/office/drawing/2014/main" id="{5E983685-8B5B-455E-BAF9-1D4515313ACA}"/>
            </a:ext>
          </a:extLst>
        </xdr:cNvPr>
        <xdr:cNvSpPr txBox="1"/>
      </xdr:nvSpPr>
      <xdr:spPr>
        <a:xfrm>
          <a:off x="2324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3374</xdr:rowOff>
    </xdr:from>
    <xdr:ext cx="405111" cy="259045"/>
    <xdr:sp macro="" textlink="">
      <xdr:nvSpPr>
        <xdr:cNvPr id="108" name="n_4mainValue有形固定資産減価償却率">
          <a:extLst>
            <a:ext uri="{FF2B5EF4-FFF2-40B4-BE49-F238E27FC236}">
              <a16:creationId xmlns:a16="http://schemas.microsoft.com/office/drawing/2014/main" id="{344001B6-3F24-4BBE-9528-B7FDD73D0E68}"/>
            </a:ext>
          </a:extLst>
        </xdr:cNvPr>
        <xdr:cNvSpPr txBox="1"/>
      </xdr:nvSpPr>
      <xdr:spPr>
        <a:xfrm>
          <a:off x="1562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A02BD8E-3385-4224-AB5C-789BE1E2688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5E95B22-67C5-490E-AABC-855F82167F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8C17F12-50E4-4C34-9CD7-586B6B22A8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4AA5C76-00E9-4E57-871D-FF364E11061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E617F578-8135-4F99-B71B-751814027F2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990776B-D7AE-4D84-8481-32C3C5403C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E074F95-C989-4C7E-A40E-72BFED60AA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F428C042-8833-4726-B08E-958EC5A7CF4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8D075DF2-F517-414B-A882-08AFAFE5E1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47BB079-3847-4105-8DA2-DE4ADD877F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3337E6D-0C14-43CD-9A48-5FE2A20E77F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EFC576B-4E87-4F17-9738-306565182B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9313838-1D59-451F-AB0D-D468B50B472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債務償還比率は類似団体より下回っており、前年度と比較して改善している。主な要因としては、</a:t>
          </a:r>
          <a:r>
            <a:rPr kumimoji="1" lang="ja-JP" altLang="en-US" sz="1100">
              <a:solidFill>
                <a:schemeClr val="dk1"/>
              </a:solidFill>
              <a:effectLst/>
              <a:latin typeface="+mn-lt"/>
              <a:ea typeface="+mn-ea"/>
              <a:cs typeface="+mn-cs"/>
            </a:rPr>
            <a:t>将来負担額のうち地方債の現在高が令和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年度新規借入額の減を主因として</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したことが</a:t>
          </a:r>
          <a:r>
            <a:rPr kumimoji="1" lang="ja-JP" altLang="ja-JP" sz="1100">
              <a:solidFill>
                <a:schemeClr val="dk1"/>
              </a:solidFill>
              <a:effectLst/>
              <a:latin typeface="+mn-lt"/>
              <a:ea typeface="+mn-ea"/>
              <a:cs typeface="+mn-cs"/>
            </a:rPr>
            <a:t>挙げられる。</a:t>
          </a:r>
          <a:endParaRPr lang="ja-JP" altLang="ja-JP">
            <a:effectLst/>
          </a:endParaRPr>
        </a:p>
        <a:p>
          <a:r>
            <a:rPr kumimoji="1" lang="ja-JP" altLang="ja-JP" sz="1100">
              <a:solidFill>
                <a:schemeClr val="dk1"/>
              </a:solidFill>
              <a:effectLst/>
              <a:latin typeface="+mn-lt"/>
              <a:ea typeface="+mn-ea"/>
              <a:cs typeface="+mn-cs"/>
            </a:rPr>
            <a:t>　引き続き、人件費や物件費などの内部管理経費を節減するとともに、地方債については原則として当該年度の償還元金以上の新規借入を行わないなど、起債残高の削減及び公債費の縮減に努める。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A6039D8-0D86-4814-8305-3A39764737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4C1B7C7-2D6E-4F6E-BA69-60A9A77E8E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AB59DB28-5E7D-48FD-844F-5F2055C3061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FF4CE90-B08A-4BBB-BB5F-63574FDAC49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14922E24-3F3B-41BE-94F2-03EC4DE3803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93D172A8-861A-44F1-8ECB-6A82F4A2552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260D21CD-CEF9-4D21-AEFC-74D3B7AA338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E2BE761-4030-4331-A274-9E15799602B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48462654-6D46-49DD-A7B8-12B9885BF70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FE26D2D-8283-424A-8ABF-6018CE265D8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F41D23FB-BEC4-432C-B9B4-6790779BE27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CD044C61-5265-487F-9B70-31B56F600EC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1369049F-1876-4EA3-9A66-298C6254AFA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16FC9EA-E0E1-4398-B0A2-BB3D42B94F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2A9AFB0-FA41-47AC-85D0-F497FC18547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a:extLst>
            <a:ext uri="{FF2B5EF4-FFF2-40B4-BE49-F238E27FC236}">
              <a16:creationId xmlns:a16="http://schemas.microsoft.com/office/drawing/2014/main" id="{B984CA05-CF36-4C8D-A518-EA58D256F262}"/>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a:extLst>
            <a:ext uri="{FF2B5EF4-FFF2-40B4-BE49-F238E27FC236}">
              <a16:creationId xmlns:a16="http://schemas.microsoft.com/office/drawing/2014/main" id="{E55DE08F-2DBB-49BD-B724-0209E677D1F9}"/>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a:extLst>
            <a:ext uri="{FF2B5EF4-FFF2-40B4-BE49-F238E27FC236}">
              <a16:creationId xmlns:a16="http://schemas.microsoft.com/office/drawing/2014/main" id="{7105C3EF-7078-43FB-8E6D-00FDCAEFB8DE}"/>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B5BF8BD-565E-4014-8ADF-7B9936FC261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CDEF3422-1873-4A20-9174-44A02F9F0BC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a:extLst>
            <a:ext uri="{FF2B5EF4-FFF2-40B4-BE49-F238E27FC236}">
              <a16:creationId xmlns:a16="http://schemas.microsoft.com/office/drawing/2014/main" id="{BDCE0B24-75AE-4E06-B8B1-B4F3B496B627}"/>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a:extLst>
            <a:ext uri="{FF2B5EF4-FFF2-40B4-BE49-F238E27FC236}">
              <a16:creationId xmlns:a16="http://schemas.microsoft.com/office/drawing/2014/main" id="{A8E31987-3130-4F36-87A0-A600222E8349}"/>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a:extLst>
            <a:ext uri="{FF2B5EF4-FFF2-40B4-BE49-F238E27FC236}">
              <a16:creationId xmlns:a16="http://schemas.microsoft.com/office/drawing/2014/main" id="{EE5DB3A3-D4B8-48BF-96C9-FD2594D7D34F}"/>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a:extLst>
            <a:ext uri="{FF2B5EF4-FFF2-40B4-BE49-F238E27FC236}">
              <a16:creationId xmlns:a16="http://schemas.microsoft.com/office/drawing/2014/main" id="{DCE51A84-33A7-44C7-B740-202C75510FCB}"/>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a:extLst>
            <a:ext uri="{FF2B5EF4-FFF2-40B4-BE49-F238E27FC236}">
              <a16:creationId xmlns:a16="http://schemas.microsoft.com/office/drawing/2014/main" id="{67AA3D11-8DDA-407F-80A5-A591A714D76F}"/>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a:extLst>
            <a:ext uri="{FF2B5EF4-FFF2-40B4-BE49-F238E27FC236}">
              <a16:creationId xmlns:a16="http://schemas.microsoft.com/office/drawing/2014/main" id="{FF34E983-ADC8-49AF-A97F-F63F1D162D8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9F0B658-CB86-4D62-A3A7-291D88CF10C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AF6016C-9C4C-43FC-A8CB-0B3CD4D104E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4AF5934-1F47-4367-A94B-6A9D83B647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6AB21E4-7503-480C-80A0-C90AE75775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1F3A758-E37E-444C-A4DE-C004BE9690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94961</xdr:rowOff>
    </xdr:from>
    <xdr:to>
      <xdr:col>76</xdr:col>
      <xdr:colOff>73025</xdr:colOff>
      <xdr:row>29</xdr:row>
      <xdr:rowOff>25111</xdr:rowOff>
    </xdr:to>
    <xdr:sp macro="" textlink="">
      <xdr:nvSpPr>
        <xdr:cNvPr id="153" name="楕円 152">
          <a:extLst>
            <a:ext uri="{FF2B5EF4-FFF2-40B4-BE49-F238E27FC236}">
              <a16:creationId xmlns:a16="http://schemas.microsoft.com/office/drawing/2014/main" id="{CB415CC9-6C34-4F08-B0C5-94CD5B127250}"/>
            </a:ext>
          </a:extLst>
        </xdr:cNvPr>
        <xdr:cNvSpPr/>
      </xdr:nvSpPr>
      <xdr:spPr>
        <a:xfrm>
          <a:off x="14744700" y="56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117838</xdr:rowOff>
    </xdr:from>
    <xdr:ext cx="469744" cy="259045"/>
    <xdr:sp macro="" textlink="">
      <xdr:nvSpPr>
        <xdr:cNvPr id="154" name="債務償還比率該当値テキスト">
          <a:extLst>
            <a:ext uri="{FF2B5EF4-FFF2-40B4-BE49-F238E27FC236}">
              <a16:creationId xmlns:a16="http://schemas.microsoft.com/office/drawing/2014/main" id="{C98926B8-5660-44B7-A6B8-874E8F36301E}"/>
            </a:ext>
          </a:extLst>
        </xdr:cNvPr>
        <xdr:cNvSpPr txBox="1"/>
      </xdr:nvSpPr>
      <xdr:spPr>
        <a:xfrm>
          <a:off x="14846300" y="55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153974</xdr:rowOff>
    </xdr:from>
    <xdr:to>
      <xdr:col>72</xdr:col>
      <xdr:colOff>123825</xdr:colOff>
      <xdr:row>29</xdr:row>
      <xdr:rowOff>84124</xdr:rowOff>
    </xdr:to>
    <xdr:sp macro="" textlink="">
      <xdr:nvSpPr>
        <xdr:cNvPr id="155" name="楕円 154">
          <a:extLst>
            <a:ext uri="{FF2B5EF4-FFF2-40B4-BE49-F238E27FC236}">
              <a16:creationId xmlns:a16="http://schemas.microsoft.com/office/drawing/2014/main" id="{F4C7ABED-E434-4D78-BBFA-613BAE1E3600}"/>
            </a:ext>
          </a:extLst>
        </xdr:cNvPr>
        <xdr:cNvSpPr/>
      </xdr:nvSpPr>
      <xdr:spPr>
        <a:xfrm>
          <a:off x="14033500" y="57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145761</xdr:rowOff>
    </xdr:from>
    <xdr:to>
      <xdr:col>76</xdr:col>
      <xdr:colOff>22225</xdr:colOff>
      <xdr:row>29</xdr:row>
      <xdr:rowOff>33324</xdr:rowOff>
    </xdr:to>
    <xdr:cxnSp macro="">
      <xdr:nvCxnSpPr>
        <xdr:cNvPr id="156" name="直線コネクタ 155">
          <a:extLst>
            <a:ext uri="{FF2B5EF4-FFF2-40B4-BE49-F238E27FC236}">
              <a16:creationId xmlns:a16="http://schemas.microsoft.com/office/drawing/2014/main" id="{9E5E0A1D-E188-4EC1-A34E-59CF8B418CD6}"/>
            </a:ext>
          </a:extLst>
        </xdr:cNvPr>
        <xdr:cNvCxnSpPr/>
      </xdr:nvCxnSpPr>
      <xdr:spPr>
        <a:xfrm flipV="1">
          <a:off x="14084300" y="5717886"/>
          <a:ext cx="7112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107866</xdr:rowOff>
    </xdr:from>
    <xdr:to>
      <xdr:col>68</xdr:col>
      <xdr:colOff>123825</xdr:colOff>
      <xdr:row>30</xdr:row>
      <xdr:rowOff>38016</xdr:rowOff>
    </xdr:to>
    <xdr:sp macro="" textlink="">
      <xdr:nvSpPr>
        <xdr:cNvPr id="157" name="楕円 156">
          <a:extLst>
            <a:ext uri="{FF2B5EF4-FFF2-40B4-BE49-F238E27FC236}">
              <a16:creationId xmlns:a16="http://schemas.microsoft.com/office/drawing/2014/main" id="{215F877E-090D-4360-80E0-0D793C8B7856}"/>
            </a:ext>
          </a:extLst>
        </xdr:cNvPr>
        <xdr:cNvSpPr/>
      </xdr:nvSpPr>
      <xdr:spPr>
        <a:xfrm>
          <a:off x="13271500" y="5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33324</xdr:rowOff>
    </xdr:from>
    <xdr:to>
      <xdr:col>72</xdr:col>
      <xdr:colOff>73025</xdr:colOff>
      <xdr:row>29</xdr:row>
      <xdr:rowOff>158666</xdr:rowOff>
    </xdr:to>
    <xdr:cxnSp macro="">
      <xdr:nvCxnSpPr>
        <xdr:cNvPr id="158" name="直線コネクタ 157">
          <a:extLst>
            <a:ext uri="{FF2B5EF4-FFF2-40B4-BE49-F238E27FC236}">
              <a16:creationId xmlns:a16="http://schemas.microsoft.com/office/drawing/2014/main" id="{7B8B73DC-9E47-497C-8D09-C872F56A2284}"/>
            </a:ext>
          </a:extLst>
        </xdr:cNvPr>
        <xdr:cNvCxnSpPr/>
      </xdr:nvCxnSpPr>
      <xdr:spPr>
        <a:xfrm flipV="1">
          <a:off x="13322300" y="5776899"/>
          <a:ext cx="762000" cy="1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104627</xdr:rowOff>
    </xdr:from>
    <xdr:to>
      <xdr:col>64</xdr:col>
      <xdr:colOff>123825</xdr:colOff>
      <xdr:row>30</xdr:row>
      <xdr:rowOff>34777</xdr:rowOff>
    </xdr:to>
    <xdr:sp macro="" textlink="">
      <xdr:nvSpPr>
        <xdr:cNvPr id="159" name="楕円 158">
          <a:extLst>
            <a:ext uri="{FF2B5EF4-FFF2-40B4-BE49-F238E27FC236}">
              <a16:creationId xmlns:a16="http://schemas.microsoft.com/office/drawing/2014/main" id="{F6A479CC-92CC-42B9-8433-169A6399677F}"/>
            </a:ext>
          </a:extLst>
        </xdr:cNvPr>
        <xdr:cNvSpPr/>
      </xdr:nvSpPr>
      <xdr:spPr>
        <a:xfrm>
          <a:off x="12509500" y="5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155427</xdr:rowOff>
    </xdr:from>
    <xdr:to>
      <xdr:col>68</xdr:col>
      <xdr:colOff>73025</xdr:colOff>
      <xdr:row>29</xdr:row>
      <xdr:rowOff>158666</xdr:rowOff>
    </xdr:to>
    <xdr:cxnSp macro="">
      <xdr:nvCxnSpPr>
        <xdr:cNvPr id="160" name="直線コネクタ 159">
          <a:extLst>
            <a:ext uri="{FF2B5EF4-FFF2-40B4-BE49-F238E27FC236}">
              <a16:creationId xmlns:a16="http://schemas.microsoft.com/office/drawing/2014/main" id="{E49083B1-64A2-4F9B-9D14-2F4D140367B9}"/>
            </a:ext>
          </a:extLst>
        </xdr:cNvPr>
        <xdr:cNvCxnSpPr/>
      </xdr:nvCxnSpPr>
      <xdr:spPr>
        <a:xfrm>
          <a:off x="12560300" y="5899002"/>
          <a:ext cx="762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20736</xdr:rowOff>
    </xdr:from>
    <xdr:to>
      <xdr:col>60</xdr:col>
      <xdr:colOff>123825</xdr:colOff>
      <xdr:row>30</xdr:row>
      <xdr:rowOff>122336</xdr:rowOff>
    </xdr:to>
    <xdr:sp macro="" textlink="">
      <xdr:nvSpPr>
        <xdr:cNvPr id="161" name="楕円 160">
          <a:extLst>
            <a:ext uri="{FF2B5EF4-FFF2-40B4-BE49-F238E27FC236}">
              <a16:creationId xmlns:a16="http://schemas.microsoft.com/office/drawing/2014/main" id="{0142AD48-286C-44BE-AAF3-21375FC50CA8}"/>
            </a:ext>
          </a:extLst>
        </xdr:cNvPr>
        <xdr:cNvSpPr/>
      </xdr:nvSpPr>
      <xdr:spPr>
        <a:xfrm>
          <a:off x="11747500" y="59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155427</xdr:rowOff>
    </xdr:from>
    <xdr:to>
      <xdr:col>64</xdr:col>
      <xdr:colOff>73025</xdr:colOff>
      <xdr:row>30</xdr:row>
      <xdr:rowOff>71536</xdr:rowOff>
    </xdr:to>
    <xdr:cxnSp macro="">
      <xdr:nvCxnSpPr>
        <xdr:cNvPr id="162" name="直線コネクタ 161">
          <a:extLst>
            <a:ext uri="{FF2B5EF4-FFF2-40B4-BE49-F238E27FC236}">
              <a16:creationId xmlns:a16="http://schemas.microsoft.com/office/drawing/2014/main" id="{32D42542-B82B-444B-BCC5-36E39E7D3284}"/>
            </a:ext>
          </a:extLst>
        </xdr:cNvPr>
        <xdr:cNvCxnSpPr/>
      </xdr:nvCxnSpPr>
      <xdr:spPr>
        <a:xfrm flipV="1">
          <a:off x="11798300" y="5899002"/>
          <a:ext cx="762000" cy="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a:extLst>
            <a:ext uri="{FF2B5EF4-FFF2-40B4-BE49-F238E27FC236}">
              <a16:creationId xmlns:a16="http://schemas.microsoft.com/office/drawing/2014/main" id="{3E56A819-CD21-4B12-A7ED-0892BF7A6519}"/>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a:extLst>
            <a:ext uri="{FF2B5EF4-FFF2-40B4-BE49-F238E27FC236}">
              <a16:creationId xmlns:a16="http://schemas.microsoft.com/office/drawing/2014/main" id="{7B8DE1B8-F6B8-485C-BC78-6B480F327FF4}"/>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a:extLst>
            <a:ext uri="{FF2B5EF4-FFF2-40B4-BE49-F238E27FC236}">
              <a16:creationId xmlns:a16="http://schemas.microsoft.com/office/drawing/2014/main" id="{BB7B1ABC-F75B-4F38-9CE6-9AA17B77D0B5}"/>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a:extLst>
            <a:ext uri="{FF2B5EF4-FFF2-40B4-BE49-F238E27FC236}">
              <a16:creationId xmlns:a16="http://schemas.microsoft.com/office/drawing/2014/main" id="{427DBC8E-A46C-4CDA-84DB-C420506AD6FE}"/>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100651</xdr:rowOff>
    </xdr:from>
    <xdr:ext cx="469744" cy="259045"/>
    <xdr:sp macro="" textlink="">
      <xdr:nvSpPr>
        <xdr:cNvPr id="167" name="n_1mainValue債務償還比率">
          <a:extLst>
            <a:ext uri="{FF2B5EF4-FFF2-40B4-BE49-F238E27FC236}">
              <a16:creationId xmlns:a16="http://schemas.microsoft.com/office/drawing/2014/main" id="{AD1ECE49-A124-4695-ACA5-9905AAD88899}"/>
            </a:ext>
          </a:extLst>
        </xdr:cNvPr>
        <xdr:cNvSpPr txBox="1"/>
      </xdr:nvSpPr>
      <xdr:spPr>
        <a:xfrm>
          <a:off x="13836727" y="55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54543</xdr:rowOff>
    </xdr:from>
    <xdr:ext cx="469744" cy="259045"/>
    <xdr:sp macro="" textlink="">
      <xdr:nvSpPr>
        <xdr:cNvPr id="168" name="n_2mainValue債務償還比率">
          <a:extLst>
            <a:ext uri="{FF2B5EF4-FFF2-40B4-BE49-F238E27FC236}">
              <a16:creationId xmlns:a16="http://schemas.microsoft.com/office/drawing/2014/main" id="{8F7BD0BE-CB87-4241-81AA-5E77BB7F3443}"/>
            </a:ext>
          </a:extLst>
        </xdr:cNvPr>
        <xdr:cNvSpPr txBox="1"/>
      </xdr:nvSpPr>
      <xdr:spPr>
        <a:xfrm>
          <a:off x="13087427" y="56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51304</xdr:rowOff>
    </xdr:from>
    <xdr:ext cx="469744" cy="259045"/>
    <xdr:sp macro="" textlink="">
      <xdr:nvSpPr>
        <xdr:cNvPr id="169" name="n_3mainValue債務償還比率">
          <a:extLst>
            <a:ext uri="{FF2B5EF4-FFF2-40B4-BE49-F238E27FC236}">
              <a16:creationId xmlns:a16="http://schemas.microsoft.com/office/drawing/2014/main" id="{1E826170-E5EC-4566-B418-74C86E42A753}"/>
            </a:ext>
          </a:extLst>
        </xdr:cNvPr>
        <xdr:cNvSpPr txBox="1"/>
      </xdr:nvSpPr>
      <xdr:spPr>
        <a:xfrm>
          <a:off x="12325427" y="562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138863</xdr:rowOff>
    </xdr:from>
    <xdr:ext cx="469744" cy="259045"/>
    <xdr:sp macro="" textlink="">
      <xdr:nvSpPr>
        <xdr:cNvPr id="170" name="n_4mainValue債務償還比率">
          <a:extLst>
            <a:ext uri="{FF2B5EF4-FFF2-40B4-BE49-F238E27FC236}">
              <a16:creationId xmlns:a16="http://schemas.microsoft.com/office/drawing/2014/main" id="{5D7FF555-2114-40A5-A0D3-73E3AD63BCC0}"/>
            </a:ext>
          </a:extLst>
        </xdr:cNvPr>
        <xdr:cNvSpPr txBox="1"/>
      </xdr:nvSpPr>
      <xdr:spPr>
        <a:xfrm>
          <a:off x="11563427" y="57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1B7571D-7800-4ED4-8F1D-C288602661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6FB4F5C-C16A-4490-B130-98F9798E571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95F0FE6-C096-4557-A926-3BC55017F5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81107E9-07CC-4BCB-906C-44028DF1D29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78B69EA-3EFD-448D-94AF-56E4370CE4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10A54A2-01A0-4736-895B-F7ECDFC503B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795F6F-7442-45C9-BC95-17497D85E9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7A9449-4006-4D31-A178-8AA1081538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008A45-54F6-416C-9E06-C679E8F43C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782CE9-72D6-41CC-A8C1-9912E55152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6968AA-28D4-417C-A29C-D82B9685E8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88CD2A-8AF5-4D97-8A25-1DE41A1905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BAAA39-07B1-41E9-BEC2-E81A2E3C7E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FB0191-904A-42E2-A6A4-B5EC507ED1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D72B26-1973-4113-B8AA-E7BAB16C12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7AF208-E2F2-448E-AE1A-1D092867A5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85F4B6-8586-46D0-8A7E-85EAA6D7D0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868896-43E2-4563-97F6-A6C51DE671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600A07-35C7-4915-A87F-2F9F12D085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773B84-DE02-47F2-8002-EC4B29984C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07B3C9-A589-48C3-9B8E-FEBF09A5B1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0E28C6-94D8-4813-8F2E-D73DC91F2F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236661-CEE5-4831-B137-61B89566C2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5EC070-1536-4873-AF5F-A177C1F95B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6D12D5-6EF4-407E-919D-2597350ACF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445829-92B5-4540-A9FA-F253CCF5E4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84F65F-615D-43D0-BC42-BC874FA552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B3C078-317A-4172-97C6-2EDAD74A17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1C1D2E-CEC6-41DD-8E2C-D9FA064B4A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341CFB-76EF-4237-B079-103E629EC2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C96A89-D097-4240-8DDE-6275A53274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437AAC-D51C-4060-A2FC-CE198963F6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86E903-8207-412D-8DC9-B56A83F904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9B53DE-4CD0-4F29-A2E0-9C1691D2FF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727FE4-4C26-4D17-A448-3F58D59BB8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479153-ED22-4CB3-B642-0B6A3AD746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D5BB7B-8E88-47C3-B1B4-2CFF4203E4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555E66-68FD-4AD6-A175-35C255E0CC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583DC4-8EFC-48ED-8D0A-EF5161DC06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421C95-7175-49F5-9968-FC037FBDF9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44DBCE-7205-4579-9D42-BDF75971B0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5BF7AD-D02D-4DFB-A67D-63F3E07851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E61674-E310-4B6B-886F-F9655F254A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6BD4C6-0749-4FE3-B9D6-7F287521CC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A4A55A-6A23-4A17-AB5D-FC546D7AF0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B55396-F81C-4BF6-BF05-6BBF064A33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BE3415-52F4-4EFA-A57B-CCA8EC9B81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B2F7DBA-944E-4296-A5F1-C2F430033D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31A448-D7DC-4DBE-BCBF-461121250CB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20A9142-03FA-469B-BC73-60D6AB79E2E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9269E91-83E8-4A8E-955D-F4317E2D83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B8F9AF-1437-4C20-BC7E-4470B559BA8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573373A-5F46-4432-8A0D-BF2C9BF6E9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8742E6-A1E0-4117-B332-5ED0A09DE8E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784FCB-C1A2-4B7E-8421-1B85EA84E58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14B4DE9-7CF1-40A6-8E7B-C188B08493F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E28C03-E9AA-4A8C-B274-F513C653220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C1562A7-92D2-42C4-9F75-EA212D6B5D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DFFBB10-74EB-4BB3-A5FA-1A33A6EA68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95F807B-2142-4902-8CF2-8C30E1B2FCA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B05FF5B-4CEC-425E-845D-760C88EDF6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AED3D9FC-2072-4B21-A2C2-7D13A769D758}"/>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A9AB5BB-E96F-4D2A-AA9B-5EFBE9CD42C1}"/>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4ACC1199-E03A-471D-8CF3-58923DDAA6B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9E46E8C6-012E-459A-A0D9-C2F49E1A43A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5A4DBBBC-4F99-43FC-B5EA-5557F639CB78}"/>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DCC4A1B6-2B65-4272-941C-6910CAE42FE7}"/>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2344AA92-5B89-48D7-8BEB-C7999C24A135}"/>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43218357-5DCB-4DA1-B8C4-46CE824F71BF}"/>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78BB4A32-3650-4331-8358-7FC7C046541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954DF783-A89F-475F-A54A-11A913130C0E}"/>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AF66D54D-2C20-492D-96C9-EA5D69CC1B92}"/>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A722EE3-A4CC-45C6-9867-FB5443623E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8B6099-6250-4629-9A82-9E2F8E323F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1DEB05-8905-4BC8-BF97-54C1B3E7E5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14FB83-1F8D-4FCA-B7F2-847A09D3E3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C61DA9-E5AB-4F3A-BA99-B6940B32D0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3" name="楕円 72">
          <a:extLst>
            <a:ext uri="{FF2B5EF4-FFF2-40B4-BE49-F238E27FC236}">
              <a16:creationId xmlns:a16="http://schemas.microsoft.com/office/drawing/2014/main" id="{C286B68F-C70E-44B1-A260-7236F7DD204B}"/>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4" name="【道路】&#10;有形固定資産減価償却率該当値テキスト">
          <a:extLst>
            <a:ext uri="{FF2B5EF4-FFF2-40B4-BE49-F238E27FC236}">
              <a16:creationId xmlns:a16="http://schemas.microsoft.com/office/drawing/2014/main" id="{858CEF36-2E41-4E7D-BE51-DD8744B6C370}"/>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5" name="楕円 74">
          <a:extLst>
            <a:ext uri="{FF2B5EF4-FFF2-40B4-BE49-F238E27FC236}">
              <a16:creationId xmlns:a16="http://schemas.microsoft.com/office/drawing/2014/main" id="{DE86DC1B-0FFC-474D-9288-D1F7C598C83F}"/>
            </a:ext>
          </a:extLst>
        </xdr:cNvPr>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53340</xdr:rowOff>
    </xdr:to>
    <xdr:cxnSp macro="">
      <xdr:nvCxnSpPr>
        <xdr:cNvPr id="76" name="直線コネクタ 75">
          <a:extLst>
            <a:ext uri="{FF2B5EF4-FFF2-40B4-BE49-F238E27FC236}">
              <a16:creationId xmlns:a16="http://schemas.microsoft.com/office/drawing/2014/main" id="{3ACD680C-EEF3-4AC9-A553-44EFA219EEC0}"/>
            </a:ext>
          </a:extLst>
        </xdr:cNvPr>
        <xdr:cNvCxnSpPr/>
      </xdr:nvCxnSpPr>
      <xdr:spPr>
        <a:xfrm>
          <a:off x="3797300" y="67189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132080</xdr:rowOff>
    </xdr:from>
    <xdr:to>
      <xdr:col>15</xdr:col>
      <xdr:colOff>101600</xdr:colOff>
      <xdr:row>39</xdr:row>
      <xdr:rowOff>62230</xdr:rowOff>
    </xdr:to>
    <xdr:sp macro="" textlink="">
      <xdr:nvSpPr>
        <xdr:cNvPr id="77" name="楕円 76">
          <a:extLst>
            <a:ext uri="{FF2B5EF4-FFF2-40B4-BE49-F238E27FC236}">
              <a16:creationId xmlns:a16="http://schemas.microsoft.com/office/drawing/2014/main" id="{FEF086B7-7457-48DE-970C-AB7A4410A976}"/>
            </a:ext>
          </a:extLst>
        </xdr:cNvPr>
        <xdr:cNvSpPr/>
      </xdr:nvSpPr>
      <xdr:spPr>
        <a:xfrm>
          <a:off x="2857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11430</xdr:rowOff>
    </xdr:from>
    <xdr:to>
      <xdr:col>19</xdr:col>
      <xdr:colOff>177800</xdr:colOff>
      <xdr:row>39</xdr:row>
      <xdr:rowOff>32385</xdr:rowOff>
    </xdr:to>
    <xdr:cxnSp macro="">
      <xdr:nvCxnSpPr>
        <xdr:cNvPr id="78" name="直線コネクタ 77">
          <a:extLst>
            <a:ext uri="{FF2B5EF4-FFF2-40B4-BE49-F238E27FC236}">
              <a16:creationId xmlns:a16="http://schemas.microsoft.com/office/drawing/2014/main" id="{F8405186-AF0B-48B7-8094-7778EDD59531}"/>
            </a:ext>
          </a:extLst>
        </xdr:cNvPr>
        <xdr:cNvCxnSpPr/>
      </xdr:nvCxnSpPr>
      <xdr:spPr>
        <a:xfrm>
          <a:off x="2908300" y="66979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114935</xdr:rowOff>
    </xdr:from>
    <xdr:to>
      <xdr:col>10</xdr:col>
      <xdr:colOff>165100</xdr:colOff>
      <xdr:row>39</xdr:row>
      <xdr:rowOff>45085</xdr:rowOff>
    </xdr:to>
    <xdr:sp macro="" textlink="">
      <xdr:nvSpPr>
        <xdr:cNvPr id="79" name="楕円 78">
          <a:extLst>
            <a:ext uri="{FF2B5EF4-FFF2-40B4-BE49-F238E27FC236}">
              <a16:creationId xmlns:a16="http://schemas.microsoft.com/office/drawing/2014/main" id="{BDAB833C-EC3E-4595-9960-D6D8AD00FC03}"/>
            </a:ext>
          </a:extLst>
        </xdr:cNvPr>
        <xdr:cNvSpPr/>
      </xdr:nvSpPr>
      <xdr:spPr>
        <a:xfrm>
          <a:off x="1968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165735</xdr:rowOff>
    </xdr:from>
    <xdr:to>
      <xdr:col>15</xdr:col>
      <xdr:colOff>50800</xdr:colOff>
      <xdr:row>39</xdr:row>
      <xdr:rowOff>11430</xdr:rowOff>
    </xdr:to>
    <xdr:cxnSp macro="">
      <xdr:nvCxnSpPr>
        <xdr:cNvPr id="80" name="直線コネクタ 79">
          <a:extLst>
            <a:ext uri="{FF2B5EF4-FFF2-40B4-BE49-F238E27FC236}">
              <a16:creationId xmlns:a16="http://schemas.microsoft.com/office/drawing/2014/main" id="{FC0ED196-CC4B-4493-9FDA-9F09FB5302A9}"/>
            </a:ext>
          </a:extLst>
        </xdr:cNvPr>
        <xdr:cNvCxnSpPr/>
      </xdr:nvCxnSpPr>
      <xdr:spPr>
        <a:xfrm>
          <a:off x="2019300" y="66808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a:extLst>
            <a:ext uri="{FF2B5EF4-FFF2-40B4-BE49-F238E27FC236}">
              <a16:creationId xmlns:a16="http://schemas.microsoft.com/office/drawing/2014/main" id="{9B477BE5-CF54-4C23-BFB6-809780A4459F}"/>
            </a:ext>
          </a:extLst>
        </xdr:cNvPr>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38</xdr:row>
      <xdr:rowOff>165735</xdr:rowOff>
    </xdr:to>
    <xdr:cxnSp macro="">
      <xdr:nvCxnSpPr>
        <xdr:cNvPr id="82" name="直線コネクタ 81">
          <a:extLst>
            <a:ext uri="{FF2B5EF4-FFF2-40B4-BE49-F238E27FC236}">
              <a16:creationId xmlns:a16="http://schemas.microsoft.com/office/drawing/2014/main" id="{261B9B70-E805-4003-B16D-1E92DF8803DD}"/>
            </a:ext>
          </a:extLst>
        </xdr:cNvPr>
        <xdr:cNvCxnSpPr/>
      </xdr:nvCxnSpPr>
      <xdr:spPr>
        <a:xfrm>
          <a:off x="1130300" y="6654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CD4294E8-CDE1-4860-9531-DFA10806539F}"/>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77AEAFD9-7609-4FF7-BCB3-009F94F853D4}"/>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4383179B-D5B6-44D3-848F-F4977A6234D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3C02D2AE-951C-4441-A83F-BDBA57BB8699}"/>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8BEBC5F3-10AC-4256-AF98-88B94E3BE494}"/>
            </a:ext>
          </a:extLst>
        </xdr:cNvPr>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21A3D022-6B3C-4BA5-8CE7-AFD7E00DB7AC}"/>
            </a:ext>
          </a:extLst>
        </xdr:cNvPr>
        <xdr:cNvSpPr txBox="1"/>
      </xdr:nvSpPr>
      <xdr:spPr>
        <a:xfrm>
          <a:off x="2705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F062F70B-BE9B-4C00-A55D-D7274AA9EF8F}"/>
            </a:ext>
          </a:extLst>
        </xdr:cNvPr>
        <xdr:cNvSpPr txBox="1"/>
      </xdr:nvSpPr>
      <xdr:spPr>
        <a:xfrm>
          <a:off x="1816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7FB1D8A5-7122-470C-B00A-A60093D3F5DF}"/>
            </a:ext>
          </a:extLst>
        </xdr:cNvPr>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4A0F055-E2EF-4FBB-AD17-6F34AF4B7C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69A7942-ED09-438D-ADB4-801AEF1B10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72D46E8-6F9B-4F7C-BB3F-8B8469476E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2108A5E-9D5E-4EC9-8B69-8C0EF181D0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CA55D70-5675-4DBF-A91D-5A50CD72A4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540DBF0-98D1-4F3F-B18A-CD29393BC5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75C0C82-4011-44DB-920F-D57C03C183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FEDF49C-0FD4-4AB7-A188-D57467B7FE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F36C16C-1FEC-4445-B6A8-8F8C15AC2E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DAA9D80-5FE5-4388-A61A-94C4F0B916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B7F63F7-2C01-4528-B737-A668A5EB6A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AAB4ADD-40F5-4CD8-9B23-3D60A123FE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FA821A8-C1D6-4F00-AB7A-86B0069C361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17B8BFD-9A98-49AE-B8BA-F470C7B7695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F796AB0-22D5-4309-BA83-04431EA3CE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D0C3117-9DB4-4379-B553-BE6438F7431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9E1C431-952D-4F49-8A10-987499611F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0999B4C-987E-44FC-B0DD-6CF281DD95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3706B94-2004-4572-AD53-AC4EEFD5D1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9B9F723-983F-4A9B-BA9F-2D3A32FE561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48DA8DA-B443-4EEF-8850-D310F2B38C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679020D-1F60-4858-A5DD-2AB225F71E4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60CC198-A3E7-46A4-A876-866B86C3A3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D0941EB6-9B11-45BF-83D3-2DC219E16667}"/>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BEFC18FA-5BBB-4957-872C-D81F9E94A241}"/>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91279A29-967C-41C1-B82D-EACA3B8B7573}"/>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591202B-90A6-48BC-A15A-8464AF11B414}"/>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CD1807A2-F014-4364-BB58-A3A4BFD70D96}"/>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3760E9A3-095D-4538-B8E2-33659EA29F06}"/>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1027796D-8D37-40E4-95A2-9CBF7DA1A793}"/>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D8BEABF4-ABFF-4C37-9F41-7DF685E758BC}"/>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C78F1355-2F79-4BB3-A87F-51C719E441C7}"/>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F6740B53-EA76-488F-ABA3-F21019A338F5}"/>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F5A8F822-1823-41A6-AB2A-98B967E20A13}"/>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B7418E-AE06-4638-BF17-9C9305AEE5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52DEFF-36A9-475A-8C10-F4F318AB5E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981E35C-49F6-44E4-8CA8-BC8FFBF525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AD361D-ABB6-493D-BF28-9309598ED2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2BC796-1613-480E-A9AD-A33C3B17FD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84379</xdr:rowOff>
    </xdr:from>
    <xdr:to>
      <xdr:col>55</xdr:col>
      <xdr:colOff>50800</xdr:colOff>
      <xdr:row>40</xdr:row>
      <xdr:rowOff>14529</xdr:rowOff>
    </xdr:to>
    <xdr:sp macro="" textlink="">
      <xdr:nvSpPr>
        <xdr:cNvPr id="130" name="楕円 129">
          <a:extLst>
            <a:ext uri="{FF2B5EF4-FFF2-40B4-BE49-F238E27FC236}">
              <a16:creationId xmlns:a16="http://schemas.microsoft.com/office/drawing/2014/main" id="{F1B73EA9-82BD-424B-94DF-EFB92A9A1BEE}"/>
            </a:ext>
          </a:extLst>
        </xdr:cNvPr>
        <xdr:cNvSpPr/>
      </xdr:nvSpPr>
      <xdr:spPr>
        <a:xfrm>
          <a:off x="104267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107256</xdr:rowOff>
    </xdr:from>
    <xdr:ext cx="534377" cy="259045"/>
    <xdr:sp macro="" textlink="">
      <xdr:nvSpPr>
        <xdr:cNvPr id="131" name="【道路】&#10;一人当たり延長該当値テキスト">
          <a:extLst>
            <a:ext uri="{FF2B5EF4-FFF2-40B4-BE49-F238E27FC236}">
              <a16:creationId xmlns:a16="http://schemas.microsoft.com/office/drawing/2014/main" id="{2553DD28-DC54-4637-A146-97AEC595A8F5}"/>
            </a:ext>
          </a:extLst>
        </xdr:cNvPr>
        <xdr:cNvSpPr txBox="1"/>
      </xdr:nvSpPr>
      <xdr:spPr>
        <a:xfrm>
          <a:off x="10515600" y="66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86970</xdr:rowOff>
    </xdr:from>
    <xdr:to>
      <xdr:col>50</xdr:col>
      <xdr:colOff>165100</xdr:colOff>
      <xdr:row>40</xdr:row>
      <xdr:rowOff>17120</xdr:rowOff>
    </xdr:to>
    <xdr:sp macro="" textlink="">
      <xdr:nvSpPr>
        <xdr:cNvPr id="132" name="楕円 131">
          <a:extLst>
            <a:ext uri="{FF2B5EF4-FFF2-40B4-BE49-F238E27FC236}">
              <a16:creationId xmlns:a16="http://schemas.microsoft.com/office/drawing/2014/main" id="{AC64D19F-6097-45A1-8CAE-38EA5C78ABBE}"/>
            </a:ext>
          </a:extLst>
        </xdr:cNvPr>
        <xdr:cNvSpPr/>
      </xdr:nvSpPr>
      <xdr:spPr>
        <a:xfrm>
          <a:off x="9588500" y="67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135179</xdr:rowOff>
    </xdr:from>
    <xdr:to>
      <xdr:col>55</xdr:col>
      <xdr:colOff>0</xdr:colOff>
      <xdr:row>39</xdr:row>
      <xdr:rowOff>137770</xdr:rowOff>
    </xdr:to>
    <xdr:cxnSp macro="">
      <xdr:nvCxnSpPr>
        <xdr:cNvPr id="133" name="直線コネクタ 132">
          <a:extLst>
            <a:ext uri="{FF2B5EF4-FFF2-40B4-BE49-F238E27FC236}">
              <a16:creationId xmlns:a16="http://schemas.microsoft.com/office/drawing/2014/main" id="{353F3D20-E9AE-4F28-9A09-96EDD11E745C}"/>
            </a:ext>
          </a:extLst>
        </xdr:cNvPr>
        <xdr:cNvCxnSpPr/>
      </xdr:nvCxnSpPr>
      <xdr:spPr>
        <a:xfrm flipV="1">
          <a:off x="9639300" y="6821729"/>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4" name="楕円 133">
          <a:extLst>
            <a:ext uri="{FF2B5EF4-FFF2-40B4-BE49-F238E27FC236}">
              <a16:creationId xmlns:a16="http://schemas.microsoft.com/office/drawing/2014/main" id="{07418BE0-C68B-4891-A48C-77B0825223EE}"/>
            </a:ext>
          </a:extLst>
        </xdr:cNvPr>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137770</xdr:rowOff>
    </xdr:from>
    <xdr:to>
      <xdr:col>50</xdr:col>
      <xdr:colOff>114300</xdr:colOff>
      <xdr:row>39</xdr:row>
      <xdr:rowOff>140970</xdr:rowOff>
    </xdr:to>
    <xdr:cxnSp macro="">
      <xdr:nvCxnSpPr>
        <xdr:cNvPr id="135" name="直線コネクタ 134">
          <a:extLst>
            <a:ext uri="{FF2B5EF4-FFF2-40B4-BE49-F238E27FC236}">
              <a16:creationId xmlns:a16="http://schemas.microsoft.com/office/drawing/2014/main" id="{EC578518-0A18-417D-936A-2ED93BE337FE}"/>
            </a:ext>
          </a:extLst>
        </xdr:cNvPr>
        <xdr:cNvCxnSpPr/>
      </xdr:nvCxnSpPr>
      <xdr:spPr>
        <a:xfrm flipV="1">
          <a:off x="8750300" y="682432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93599</xdr:rowOff>
    </xdr:from>
    <xdr:to>
      <xdr:col>41</xdr:col>
      <xdr:colOff>101600</xdr:colOff>
      <xdr:row>40</xdr:row>
      <xdr:rowOff>23749</xdr:rowOff>
    </xdr:to>
    <xdr:sp macro="" textlink="">
      <xdr:nvSpPr>
        <xdr:cNvPr id="136" name="楕円 135">
          <a:extLst>
            <a:ext uri="{FF2B5EF4-FFF2-40B4-BE49-F238E27FC236}">
              <a16:creationId xmlns:a16="http://schemas.microsoft.com/office/drawing/2014/main" id="{C2D951FD-4978-49E2-B967-7BCD374D015A}"/>
            </a:ext>
          </a:extLst>
        </xdr:cNvPr>
        <xdr:cNvSpPr/>
      </xdr:nvSpPr>
      <xdr:spPr>
        <a:xfrm>
          <a:off x="7810500" y="67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144399</xdr:rowOff>
    </xdr:to>
    <xdr:cxnSp macro="">
      <xdr:nvCxnSpPr>
        <xdr:cNvPr id="137" name="直線コネクタ 136">
          <a:extLst>
            <a:ext uri="{FF2B5EF4-FFF2-40B4-BE49-F238E27FC236}">
              <a16:creationId xmlns:a16="http://schemas.microsoft.com/office/drawing/2014/main" id="{44B2447F-2CE0-4211-AB6E-3324D5DB942A}"/>
            </a:ext>
          </a:extLst>
        </xdr:cNvPr>
        <xdr:cNvCxnSpPr/>
      </xdr:nvCxnSpPr>
      <xdr:spPr>
        <a:xfrm flipV="1">
          <a:off x="7861300" y="68275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96418</xdr:rowOff>
    </xdr:from>
    <xdr:to>
      <xdr:col>36</xdr:col>
      <xdr:colOff>165100</xdr:colOff>
      <xdr:row>40</xdr:row>
      <xdr:rowOff>26568</xdr:rowOff>
    </xdr:to>
    <xdr:sp macro="" textlink="">
      <xdr:nvSpPr>
        <xdr:cNvPr id="138" name="楕円 137">
          <a:extLst>
            <a:ext uri="{FF2B5EF4-FFF2-40B4-BE49-F238E27FC236}">
              <a16:creationId xmlns:a16="http://schemas.microsoft.com/office/drawing/2014/main" id="{71AC53DB-16E0-4CB7-B1F9-2153923A15FE}"/>
            </a:ext>
          </a:extLst>
        </xdr:cNvPr>
        <xdr:cNvSpPr/>
      </xdr:nvSpPr>
      <xdr:spPr>
        <a:xfrm>
          <a:off x="6921500" y="67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144399</xdr:rowOff>
    </xdr:from>
    <xdr:to>
      <xdr:col>41</xdr:col>
      <xdr:colOff>50800</xdr:colOff>
      <xdr:row>39</xdr:row>
      <xdr:rowOff>147218</xdr:rowOff>
    </xdr:to>
    <xdr:cxnSp macro="">
      <xdr:nvCxnSpPr>
        <xdr:cNvPr id="139" name="直線コネクタ 138">
          <a:extLst>
            <a:ext uri="{FF2B5EF4-FFF2-40B4-BE49-F238E27FC236}">
              <a16:creationId xmlns:a16="http://schemas.microsoft.com/office/drawing/2014/main" id="{CE6A44B8-29B7-4473-B9AA-852D4E82F47C}"/>
            </a:ext>
          </a:extLst>
        </xdr:cNvPr>
        <xdr:cNvCxnSpPr/>
      </xdr:nvCxnSpPr>
      <xdr:spPr>
        <a:xfrm flipV="1">
          <a:off x="6972300" y="683094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6BABF848-35E0-40C6-A0AC-295B255773B7}"/>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626A524B-A21B-486B-AC9E-87A621406ED8}"/>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EA10C90E-713D-41A1-92C7-6473A37C9F77}"/>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4D0ACD84-2F6A-42A3-A63A-B3D3B40C4ED0}"/>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33647</xdr:rowOff>
    </xdr:from>
    <xdr:ext cx="534377" cy="259045"/>
    <xdr:sp macro="" textlink="">
      <xdr:nvSpPr>
        <xdr:cNvPr id="144" name="n_1mainValue【道路】&#10;一人当たり延長">
          <a:extLst>
            <a:ext uri="{FF2B5EF4-FFF2-40B4-BE49-F238E27FC236}">
              <a16:creationId xmlns:a16="http://schemas.microsoft.com/office/drawing/2014/main" id="{2708A6CF-7F5B-4962-82E6-C0700CB2D111}"/>
            </a:ext>
          </a:extLst>
        </xdr:cNvPr>
        <xdr:cNvSpPr txBox="1"/>
      </xdr:nvSpPr>
      <xdr:spPr>
        <a:xfrm>
          <a:off x="9359411" y="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36847</xdr:rowOff>
    </xdr:from>
    <xdr:ext cx="534377" cy="259045"/>
    <xdr:sp macro="" textlink="">
      <xdr:nvSpPr>
        <xdr:cNvPr id="145" name="n_2mainValue【道路】&#10;一人当たり延長">
          <a:extLst>
            <a:ext uri="{FF2B5EF4-FFF2-40B4-BE49-F238E27FC236}">
              <a16:creationId xmlns:a16="http://schemas.microsoft.com/office/drawing/2014/main" id="{1B254B19-71A1-40E7-893E-5EA9F80E0938}"/>
            </a:ext>
          </a:extLst>
        </xdr:cNvPr>
        <xdr:cNvSpPr txBox="1"/>
      </xdr:nvSpPr>
      <xdr:spPr>
        <a:xfrm>
          <a:off x="8483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40276</xdr:rowOff>
    </xdr:from>
    <xdr:ext cx="534377" cy="259045"/>
    <xdr:sp macro="" textlink="">
      <xdr:nvSpPr>
        <xdr:cNvPr id="146" name="n_3mainValue【道路】&#10;一人当たり延長">
          <a:extLst>
            <a:ext uri="{FF2B5EF4-FFF2-40B4-BE49-F238E27FC236}">
              <a16:creationId xmlns:a16="http://schemas.microsoft.com/office/drawing/2014/main" id="{BA756A11-FE51-41BE-8CE2-0EA193CB5E6D}"/>
            </a:ext>
          </a:extLst>
        </xdr:cNvPr>
        <xdr:cNvSpPr txBox="1"/>
      </xdr:nvSpPr>
      <xdr:spPr>
        <a:xfrm>
          <a:off x="7594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43095</xdr:rowOff>
    </xdr:from>
    <xdr:ext cx="534377" cy="259045"/>
    <xdr:sp macro="" textlink="">
      <xdr:nvSpPr>
        <xdr:cNvPr id="147" name="n_4mainValue【道路】&#10;一人当たり延長">
          <a:extLst>
            <a:ext uri="{FF2B5EF4-FFF2-40B4-BE49-F238E27FC236}">
              <a16:creationId xmlns:a16="http://schemas.microsoft.com/office/drawing/2014/main" id="{3C7F3BC5-5297-485E-BE32-6C5603B1A2C9}"/>
            </a:ext>
          </a:extLst>
        </xdr:cNvPr>
        <xdr:cNvSpPr txBox="1"/>
      </xdr:nvSpPr>
      <xdr:spPr>
        <a:xfrm>
          <a:off x="6705111" y="65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28D187A-7377-4EA2-B5A3-88D05C4A91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F6F2521-C11C-4EE7-8FDF-9628E384FF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F359A96-575E-4B40-ABC1-217FD20BE1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8A462C3-010F-430B-92C1-788B4B5046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489436B-EC20-49BA-875B-4D25CC65AF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3FAA418-0224-4061-9FC6-B7E6E12F05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0FBB844-E52B-4C43-A8AD-796A5A1C2D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4710738-CA15-4DF3-8A16-1FC46DF224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9009B94-3A78-4941-87DE-9E809F8AD8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D376EC8-31BC-4364-8333-764D188AAF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D523300-39C1-44DD-A4EC-578A353ECA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E8D796E-BFF9-45B5-9AD0-423DF7308E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8ADF867-AABF-450E-9999-32EC13377AB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BD8F4DF-1B57-4E35-A046-102991921D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3101A0B-82FA-4601-91F3-4019B0F20C4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84D5BFD-736E-49E5-B11C-7028699DE0D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48B627E-3250-4CA0-9E30-CD27C834A5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F55E0E2-3AE9-4922-8EA5-3BAECD5D8E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83AFEC8-00CC-4882-832C-A8D2BE148E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5295875-C6DB-4AFF-8F40-345B9ED8FB8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8E81D4C-6B84-414A-858E-F5D15B895F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C747E36-8A54-41D8-A60F-E7B397348D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1A9265D-BCA5-4C29-A389-C56FF497F27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59B26F1-05DE-4781-B8FD-34237B1FC0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23C0772-B5CB-48B3-94AC-98C8B4EA98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A12EE55-FD53-426E-9294-1B5EABA94001}"/>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1D5F61D-3023-4218-B182-E9FD5EB43CA8}"/>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600EF94B-9A4B-41AB-8A75-823216F7B82A}"/>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8354DE6-6898-48F9-A0F9-318412CD75AD}"/>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73BC0C25-ACD2-48F4-AE37-E79FA6F718B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0E20B2D-EC6F-4879-B368-6C620FE9A3C9}"/>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CAD3972D-BD4D-4C51-AD4B-D6B64C0BD7D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4136B739-6440-401C-B820-EC0612488686}"/>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BDBE3E66-2E2B-4ADE-9C56-36E6DCE46D78}"/>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7A127080-292B-4F35-AE32-330A2FD60EE5}"/>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F332DF66-4B14-4FEA-9521-65D8121FEC12}"/>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2A5677-E868-4246-9612-3B3B2E6C7D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5BC5DD-B100-4859-8F1E-E48033ECF7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3164E9-1E9C-4843-852E-019E3CD7EE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7436A1-5B6D-4DCF-9946-4EE4542832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6811AB-F31A-459E-BFB3-B5369E0DE0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a:extLst>
            <a:ext uri="{FF2B5EF4-FFF2-40B4-BE49-F238E27FC236}">
              <a16:creationId xmlns:a16="http://schemas.microsoft.com/office/drawing/2014/main" id="{1DA83887-253E-492D-B1EA-DA30C64BD792}"/>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56899D2-C433-49E0-8593-CA55A6DB57D7}"/>
            </a:ext>
          </a:extLst>
        </xdr:cNvPr>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91" name="楕円 190">
          <a:extLst>
            <a:ext uri="{FF2B5EF4-FFF2-40B4-BE49-F238E27FC236}">
              <a16:creationId xmlns:a16="http://schemas.microsoft.com/office/drawing/2014/main" id="{F9B10508-4377-4F1E-832A-8B99571CA434}"/>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125730</xdr:rowOff>
    </xdr:to>
    <xdr:cxnSp macro="">
      <xdr:nvCxnSpPr>
        <xdr:cNvPr id="192" name="直線コネクタ 191">
          <a:extLst>
            <a:ext uri="{FF2B5EF4-FFF2-40B4-BE49-F238E27FC236}">
              <a16:creationId xmlns:a16="http://schemas.microsoft.com/office/drawing/2014/main" id="{6FFB8B21-56AA-4D68-A128-7E75B1D08D52}"/>
            </a:ext>
          </a:extLst>
        </xdr:cNvPr>
        <xdr:cNvCxnSpPr/>
      </xdr:nvCxnSpPr>
      <xdr:spPr>
        <a:xfrm>
          <a:off x="3797300" y="1039150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3" name="楕円 192">
          <a:extLst>
            <a:ext uri="{FF2B5EF4-FFF2-40B4-BE49-F238E27FC236}">
              <a16:creationId xmlns:a16="http://schemas.microsoft.com/office/drawing/2014/main" id="{7A390583-FF36-4B2B-9765-0D95842416DC}"/>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104503</xdr:rowOff>
    </xdr:to>
    <xdr:cxnSp macro="">
      <xdr:nvCxnSpPr>
        <xdr:cNvPr id="194" name="直線コネクタ 193">
          <a:extLst>
            <a:ext uri="{FF2B5EF4-FFF2-40B4-BE49-F238E27FC236}">
              <a16:creationId xmlns:a16="http://schemas.microsoft.com/office/drawing/2014/main" id="{FA756BBE-EFFF-4EF4-AB40-4004693EB365}"/>
            </a:ext>
          </a:extLst>
        </xdr:cNvPr>
        <xdr:cNvCxnSpPr/>
      </xdr:nvCxnSpPr>
      <xdr:spPr>
        <a:xfrm>
          <a:off x="2908300" y="1038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5" name="楕円 194">
          <a:extLst>
            <a:ext uri="{FF2B5EF4-FFF2-40B4-BE49-F238E27FC236}">
              <a16:creationId xmlns:a16="http://schemas.microsoft.com/office/drawing/2014/main" id="{BDBA729A-FA8B-4B76-9874-9D37E550B61A}"/>
            </a:ext>
          </a:extLst>
        </xdr:cNvPr>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97972</xdr:rowOff>
    </xdr:to>
    <xdr:cxnSp macro="">
      <xdr:nvCxnSpPr>
        <xdr:cNvPr id="196" name="直線コネクタ 195">
          <a:extLst>
            <a:ext uri="{FF2B5EF4-FFF2-40B4-BE49-F238E27FC236}">
              <a16:creationId xmlns:a16="http://schemas.microsoft.com/office/drawing/2014/main" id="{1CB300CC-56F1-4B40-8CC4-3062F5221910}"/>
            </a:ext>
          </a:extLst>
        </xdr:cNvPr>
        <xdr:cNvCxnSpPr/>
      </xdr:nvCxnSpPr>
      <xdr:spPr>
        <a:xfrm>
          <a:off x="2019300" y="1035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7" name="楕円 196">
          <a:extLst>
            <a:ext uri="{FF2B5EF4-FFF2-40B4-BE49-F238E27FC236}">
              <a16:creationId xmlns:a16="http://schemas.microsoft.com/office/drawing/2014/main" id="{56D499DB-6B69-4524-A7E0-42AB863AFCCA}"/>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70213</xdr:rowOff>
    </xdr:to>
    <xdr:cxnSp macro="">
      <xdr:nvCxnSpPr>
        <xdr:cNvPr id="198" name="直線コネクタ 197">
          <a:extLst>
            <a:ext uri="{FF2B5EF4-FFF2-40B4-BE49-F238E27FC236}">
              <a16:creationId xmlns:a16="http://schemas.microsoft.com/office/drawing/2014/main" id="{8CCD8CE8-6C69-4492-81B4-6A0FA0A30442}"/>
            </a:ext>
          </a:extLst>
        </xdr:cNvPr>
        <xdr:cNvCxnSpPr/>
      </xdr:nvCxnSpPr>
      <xdr:spPr>
        <a:xfrm>
          <a:off x="1130300" y="103310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C49817F-1725-47A3-9A3E-C458AB85F3D5}"/>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12EA383-B49C-413C-9F75-E42A502A0E9F}"/>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E10774E-2EC9-4FF9-944E-AEDE7A40B2D4}"/>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6C4FE8B-E5FE-41F0-A9A7-D6A81349F618}"/>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68ECC78-7A8F-4688-9D6E-F1B38F37A271}"/>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994AA29-3D48-4E91-B2FA-125566B11FCD}"/>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8F43CE0-336B-43A8-927A-044FBD07DD8C}"/>
            </a:ext>
          </a:extLst>
        </xdr:cNvPr>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9404353-8848-4B60-83E1-81BCF27F2EA3}"/>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AFCD57E-950E-4537-87D1-CD677925DF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01CAA0B-06B2-41EE-95E3-3627FD7FD8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E421B3D-FF15-44D0-9415-62AD89A95D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27D864E-DEAA-4781-A573-6B055997EC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4F7B10F-E2B2-4003-8AEA-2CE2691EF0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F246011-05A2-488F-A711-11DA6D87ED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C34943F-008C-426F-8A09-3F7B83EA80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1B70DC2-5F61-4591-AE02-7B1DE4F394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11FCAD-D9AE-4E48-AB26-8163E3008D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BC2BCF1-0F0C-4E0F-A622-9330AFA653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AF55261-43C4-4F00-A9D6-B6A6B4DDA7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8E123D6-E2F6-4590-922F-2E12BE293C0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CE64A3A-1D4B-4B5C-9B29-49AC1C61B6C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F3BEB2F-C8BF-4DB1-862F-8BC0AB30AFF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73D5AAF-283F-406F-932D-2D12805379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EFC61D54-5333-4E22-9455-5B1693EA1A0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378A788-CD65-49F8-B0FE-2353807F69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750ADFA-DC5A-411F-A606-23782ED089A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3E34462-0105-44FF-8D3C-A66BF9832FB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263112F-3A88-454E-8E61-976F21B149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F9DC683-1EA2-4FAB-9D3C-31D4949A69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D01E2B1-C2B5-4DB2-B307-E971A28FC80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5ED8D60-A270-45B1-ACBB-51DD88E726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94BABA59-D611-4116-8A49-B17937C8097C}"/>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52A1373-D30D-4D8A-8B92-6B3BA7C8EBFC}"/>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E4768878-41B6-46A2-8E08-5B69F9634AD9}"/>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D0100F7-03A1-4303-B274-60B92D89C31D}"/>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D99D6776-C5FC-47DF-9F73-4706F92781C9}"/>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745611C-647E-4310-84B3-2F32F2787B04}"/>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7C63DF92-05F9-4057-86DB-61A66CA27D67}"/>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D2AF833D-FB69-43C2-B362-003F23AA0DF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34687D9A-C4DF-48F3-860E-6DBCAEF3A4B9}"/>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FD982858-6E36-4E06-9896-6FE365F09FD3}"/>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DEFA1072-CCB7-492E-AC10-1DA16398BEB9}"/>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8988FF7-C22F-4C4A-A902-EC2B8AA14F3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36630B-4C27-488C-B0DB-C1EDE55313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0E312B4-D3B1-4763-A642-417D20E06B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13F0DF1-9CA7-443A-AFE4-3760738919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5CD478F-71D4-4967-AC24-739BD64209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149880</xdr:rowOff>
    </xdr:from>
    <xdr:to>
      <xdr:col>55</xdr:col>
      <xdr:colOff>50800</xdr:colOff>
      <xdr:row>63</xdr:row>
      <xdr:rowOff>80030</xdr:rowOff>
    </xdr:to>
    <xdr:sp macro="" textlink="">
      <xdr:nvSpPr>
        <xdr:cNvPr id="246" name="楕円 245">
          <a:extLst>
            <a:ext uri="{FF2B5EF4-FFF2-40B4-BE49-F238E27FC236}">
              <a16:creationId xmlns:a16="http://schemas.microsoft.com/office/drawing/2014/main" id="{6D4A907B-BB0B-4B1B-A085-155DA860BBE6}"/>
            </a:ext>
          </a:extLst>
        </xdr:cNvPr>
        <xdr:cNvSpPr/>
      </xdr:nvSpPr>
      <xdr:spPr>
        <a:xfrm>
          <a:off x="10426700" y="107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DA5EE37-8840-4DF7-96F7-8A05C6892901}"/>
            </a:ext>
          </a:extLst>
        </xdr:cNvPr>
        <xdr:cNvSpPr txBox="1"/>
      </xdr:nvSpPr>
      <xdr:spPr>
        <a:xfrm>
          <a:off x="10515600" y="106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152444</xdr:rowOff>
    </xdr:from>
    <xdr:to>
      <xdr:col>50</xdr:col>
      <xdr:colOff>165100</xdr:colOff>
      <xdr:row>63</xdr:row>
      <xdr:rowOff>82594</xdr:rowOff>
    </xdr:to>
    <xdr:sp macro="" textlink="">
      <xdr:nvSpPr>
        <xdr:cNvPr id="248" name="楕円 247">
          <a:extLst>
            <a:ext uri="{FF2B5EF4-FFF2-40B4-BE49-F238E27FC236}">
              <a16:creationId xmlns:a16="http://schemas.microsoft.com/office/drawing/2014/main" id="{257DCED7-3996-4987-AEFA-4811689B7F8B}"/>
            </a:ext>
          </a:extLst>
        </xdr:cNvPr>
        <xdr:cNvSpPr/>
      </xdr:nvSpPr>
      <xdr:spPr>
        <a:xfrm>
          <a:off x="9588500" y="107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29230</xdr:rowOff>
    </xdr:from>
    <xdr:to>
      <xdr:col>55</xdr:col>
      <xdr:colOff>0</xdr:colOff>
      <xdr:row>63</xdr:row>
      <xdr:rowOff>31794</xdr:rowOff>
    </xdr:to>
    <xdr:cxnSp macro="">
      <xdr:nvCxnSpPr>
        <xdr:cNvPr id="249" name="直線コネクタ 248">
          <a:extLst>
            <a:ext uri="{FF2B5EF4-FFF2-40B4-BE49-F238E27FC236}">
              <a16:creationId xmlns:a16="http://schemas.microsoft.com/office/drawing/2014/main" id="{011AE2AF-F7FE-4AF0-A5BF-373A990AB55B}"/>
            </a:ext>
          </a:extLst>
        </xdr:cNvPr>
        <xdr:cNvCxnSpPr/>
      </xdr:nvCxnSpPr>
      <xdr:spPr>
        <a:xfrm flipV="1">
          <a:off x="9639300" y="10830580"/>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158628</xdr:rowOff>
    </xdr:from>
    <xdr:to>
      <xdr:col>46</xdr:col>
      <xdr:colOff>38100</xdr:colOff>
      <xdr:row>63</xdr:row>
      <xdr:rowOff>88778</xdr:rowOff>
    </xdr:to>
    <xdr:sp macro="" textlink="">
      <xdr:nvSpPr>
        <xdr:cNvPr id="250" name="楕円 249">
          <a:extLst>
            <a:ext uri="{FF2B5EF4-FFF2-40B4-BE49-F238E27FC236}">
              <a16:creationId xmlns:a16="http://schemas.microsoft.com/office/drawing/2014/main" id="{B6F277F3-6F20-45D9-977C-D79F69B8FD7E}"/>
            </a:ext>
          </a:extLst>
        </xdr:cNvPr>
        <xdr:cNvSpPr/>
      </xdr:nvSpPr>
      <xdr:spPr>
        <a:xfrm>
          <a:off x="8699500" y="107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31794</xdr:rowOff>
    </xdr:from>
    <xdr:to>
      <xdr:col>50</xdr:col>
      <xdr:colOff>114300</xdr:colOff>
      <xdr:row>63</xdr:row>
      <xdr:rowOff>37978</xdr:rowOff>
    </xdr:to>
    <xdr:cxnSp macro="">
      <xdr:nvCxnSpPr>
        <xdr:cNvPr id="251" name="直線コネクタ 250">
          <a:extLst>
            <a:ext uri="{FF2B5EF4-FFF2-40B4-BE49-F238E27FC236}">
              <a16:creationId xmlns:a16="http://schemas.microsoft.com/office/drawing/2014/main" id="{0B926434-5379-4409-8DE9-AF83B49CE643}"/>
            </a:ext>
          </a:extLst>
        </xdr:cNvPr>
        <xdr:cNvCxnSpPr/>
      </xdr:nvCxnSpPr>
      <xdr:spPr>
        <a:xfrm flipV="1">
          <a:off x="8750300" y="10833144"/>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160208</xdr:rowOff>
    </xdr:from>
    <xdr:to>
      <xdr:col>41</xdr:col>
      <xdr:colOff>101600</xdr:colOff>
      <xdr:row>63</xdr:row>
      <xdr:rowOff>90358</xdr:rowOff>
    </xdr:to>
    <xdr:sp macro="" textlink="">
      <xdr:nvSpPr>
        <xdr:cNvPr id="252" name="楕円 251">
          <a:extLst>
            <a:ext uri="{FF2B5EF4-FFF2-40B4-BE49-F238E27FC236}">
              <a16:creationId xmlns:a16="http://schemas.microsoft.com/office/drawing/2014/main" id="{7FDB5303-52CC-4F09-AADB-48F7A3F424EC}"/>
            </a:ext>
          </a:extLst>
        </xdr:cNvPr>
        <xdr:cNvSpPr/>
      </xdr:nvSpPr>
      <xdr:spPr>
        <a:xfrm>
          <a:off x="7810500" y="107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37978</xdr:rowOff>
    </xdr:from>
    <xdr:to>
      <xdr:col>45</xdr:col>
      <xdr:colOff>177800</xdr:colOff>
      <xdr:row>63</xdr:row>
      <xdr:rowOff>39558</xdr:rowOff>
    </xdr:to>
    <xdr:cxnSp macro="">
      <xdr:nvCxnSpPr>
        <xdr:cNvPr id="253" name="直線コネクタ 252">
          <a:extLst>
            <a:ext uri="{FF2B5EF4-FFF2-40B4-BE49-F238E27FC236}">
              <a16:creationId xmlns:a16="http://schemas.microsoft.com/office/drawing/2014/main" id="{78019BBA-B105-4238-ABB2-7D7FF076226D}"/>
            </a:ext>
          </a:extLst>
        </xdr:cNvPr>
        <xdr:cNvCxnSpPr/>
      </xdr:nvCxnSpPr>
      <xdr:spPr>
        <a:xfrm flipV="1">
          <a:off x="7861300" y="10839328"/>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161651</xdr:rowOff>
    </xdr:from>
    <xdr:to>
      <xdr:col>36</xdr:col>
      <xdr:colOff>165100</xdr:colOff>
      <xdr:row>63</xdr:row>
      <xdr:rowOff>91801</xdr:rowOff>
    </xdr:to>
    <xdr:sp macro="" textlink="">
      <xdr:nvSpPr>
        <xdr:cNvPr id="254" name="楕円 253">
          <a:extLst>
            <a:ext uri="{FF2B5EF4-FFF2-40B4-BE49-F238E27FC236}">
              <a16:creationId xmlns:a16="http://schemas.microsoft.com/office/drawing/2014/main" id="{C6528C23-24B1-4B0B-81E8-DD7A1065A9A5}"/>
            </a:ext>
          </a:extLst>
        </xdr:cNvPr>
        <xdr:cNvSpPr/>
      </xdr:nvSpPr>
      <xdr:spPr>
        <a:xfrm>
          <a:off x="6921500" y="107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39558</xdr:rowOff>
    </xdr:from>
    <xdr:to>
      <xdr:col>41</xdr:col>
      <xdr:colOff>50800</xdr:colOff>
      <xdr:row>63</xdr:row>
      <xdr:rowOff>41001</xdr:rowOff>
    </xdr:to>
    <xdr:cxnSp macro="">
      <xdr:nvCxnSpPr>
        <xdr:cNvPr id="255" name="直線コネクタ 254">
          <a:extLst>
            <a:ext uri="{FF2B5EF4-FFF2-40B4-BE49-F238E27FC236}">
              <a16:creationId xmlns:a16="http://schemas.microsoft.com/office/drawing/2014/main" id="{378D2CE5-55D7-41A6-A689-555FE67F9C50}"/>
            </a:ext>
          </a:extLst>
        </xdr:cNvPr>
        <xdr:cNvCxnSpPr/>
      </xdr:nvCxnSpPr>
      <xdr:spPr>
        <a:xfrm flipV="1">
          <a:off x="6972300" y="10840908"/>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4C49222-220D-49C6-B055-C368A8AD1656}"/>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F528AC3-04D6-4E0A-93FD-FE4D45523DD5}"/>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2B3B4FC-A376-41C0-B048-936C72DB5D7A}"/>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206EEF7-9718-4CBF-938A-95BF0D72EB0C}"/>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99121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5736D91-8F31-4E06-8FF9-EF613BBF98F2}"/>
            </a:ext>
          </a:extLst>
        </xdr:cNvPr>
        <xdr:cNvSpPr txBox="1"/>
      </xdr:nvSpPr>
      <xdr:spPr>
        <a:xfrm>
          <a:off x="9327095" y="1055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79905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7B1C220-B473-4DE9-A74B-FAB279F9D4DB}"/>
            </a:ext>
          </a:extLst>
        </xdr:cNvPr>
        <xdr:cNvSpPr txBox="1"/>
      </xdr:nvSpPr>
      <xdr:spPr>
        <a:xfrm>
          <a:off x="8450795" y="1088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81485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504DA7B-1C7C-4305-9896-17F9529B44F6}"/>
            </a:ext>
          </a:extLst>
        </xdr:cNvPr>
        <xdr:cNvSpPr txBox="1"/>
      </xdr:nvSpPr>
      <xdr:spPr>
        <a:xfrm>
          <a:off x="7561795" y="1088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82928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287405E-FB1E-4A14-BDF3-44F1281029A3}"/>
            </a:ext>
          </a:extLst>
        </xdr:cNvPr>
        <xdr:cNvSpPr txBox="1"/>
      </xdr:nvSpPr>
      <xdr:spPr>
        <a:xfrm>
          <a:off x="6672795" y="1088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165A213-8198-4141-8E8F-A6216CD33A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7DD0517-DEDC-4C2E-9200-ACB07759C1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1C68A06-8282-4233-BACC-F5770B5571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5D4D80E-3918-4068-9B5F-56F04E406B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44128A2-2126-4970-892D-74BBAE32CD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21A5440-75B0-4472-AA2E-FC60B25719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59BE918-C073-4A3F-8E95-E2445D89D6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63BC39D-E6E9-4270-9716-D8D3A36DBA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865F8EF-F6A7-417E-A2EC-2C11C726B5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32CB84A-611A-45ED-9B52-017B44BF3E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2AD509A-BDF8-40D4-87AB-8C5954AA08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DACBEFB-2E7E-401A-8C36-76FF1737D2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403D5DF4-6EC8-417C-A057-9292A66ABBA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28524DC9-5C0F-4340-A477-88D9500F6B8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58FDD058-778C-465A-81A2-2524D32E32E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9B0D039-7C5C-4F27-8DB3-3BBE5AB8DC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6DEC7A1-E94E-401D-AF4F-548E8D87733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8A4C4346-3C92-439B-8FCC-A655F7FCFD8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4BD2489-B462-4932-A4AE-BA385FAB690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9F6680A-CB95-4288-894C-184C0F2C4F1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20F379F-895A-472B-BB12-7638DED2259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FBDA303-367B-45E9-9F75-79965065BB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8A748A0-E751-4AD8-A592-0F37A8A99D0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528614C-4B81-4A27-B1B8-0B4CB5A818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4BEA782-F8C7-4AEC-BD9A-87087B2851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F5540F7C-A113-4CF4-BD12-7F77E26A5E2B}"/>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7542ABFF-6D40-4779-A785-674EAF69143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2AC7539C-BA80-46C0-A56E-E7111B7FC06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CA860F16-9D08-4355-AA16-D3A539655882}"/>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5305C7C6-A1F9-459C-B3A9-E0A5F45804AD}"/>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82C9E-7623-44C8-882A-8F19BE450865}"/>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455C2AD8-5C98-4D34-A36A-69D63AF144D8}"/>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79A1C33-33ED-4D7A-B78B-187B7E40477D}"/>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4EA3115F-EEAD-4A95-BE26-FCDD730B02DC}"/>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FDDBA8C0-6661-4863-91B9-847432F9C431}"/>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A4C47E62-40E1-4954-920B-F483E7674516}"/>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77ADA3E-3143-4288-A5D8-EAE7C38470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C42258-6E4B-40F8-8742-CBC7A59052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C23E3D-E8B0-444F-A352-3BACF99F87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3CBBD0B-0E0A-47C3-99E8-58DD044C38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4ECBA82-309B-4D96-A363-9ECB19563E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47716</xdr:rowOff>
    </xdr:from>
    <xdr:to>
      <xdr:col>24</xdr:col>
      <xdr:colOff>114300</xdr:colOff>
      <xdr:row>84</xdr:row>
      <xdr:rowOff>149316</xdr:rowOff>
    </xdr:to>
    <xdr:sp macro="" textlink="">
      <xdr:nvSpPr>
        <xdr:cNvPr id="305" name="楕円 304">
          <a:extLst>
            <a:ext uri="{FF2B5EF4-FFF2-40B4-BE49-F238E27FC236}">
              <a16:creationId xmlns:a16="http://schemas.microsoft.com/office/drawing/2014/main" id="{74FEB92C-0F44-4C00-BD45-6571554D2A59}"/>
            </a:ext>
          </a:extLst>
        </xdr:cNvPr>
        <xdr:cNvSpPr/>
      </xdr:nvSpPr>
      <xdr:spPr>
        <a:xfrm>
          <a:off x="4584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26143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9CB8B0A-A978-41D7-A5B1-DD7E3D4E2ACD}"/>
            </a:ext>
          </a:extLst>
        </xdr:cNvPr>
        <xdr:cNvSpPr txBox="1"/>
      </xdr:nvSpPr>
      <xdr:spPr>
        <a:xfrm>
          <a:off x="4673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13426</xdr:rowOff>
    </xdr:from>
    <xdr:to>
      <xdr:col>20</xdr:col>
      <xdr:colOff>38100</xdr:colOff>
      <xdr:row>84</xdr:row>
      <xdr:rowOff>115026</xdr:rowOff>
    </xdr:to>
    <xdr:sp macro="" textlink="">
      <xdr:nvSpPr>
        <xdr:cNvPr id="307" name="楕円 306">
          <a:extLst>
            <a:ext uri="{FF2B5EF4-FFF2-40B4-BE49-F238E27FC236}">
              <a16:creationId xmlns:a16="http://schemas.microsoft.com/office/drawing/2014/main" id="{9CFC124B-0ADB-4036-96E5-8BC510A8FCAE}"/>
            </a:ext>
          </a:extLst>
        </xdr:cNvPr>
        <xdr:cNvSpPr/>
      </xdr:nvSpPr>
      <xdr:spPr>
        <a:xfrm>
          <a:off x="3746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98516</xdr:rowOff>
    </xdr:to>
    <xdr:cxnSp macro="">
      <xdr:nvCxnSpPr>
        <xdr:cNvPr id="308" name="直線コネクタ 307">
          <a:extLst>
            <a:ext uri="{FF2B5EF4-FFF2-40B4-BE49-F238E27FC236}">
              <a16:creationId xmlns:a16="http://schemas.microsoft.com/office/drawing/2014/main" id="{57215151-5D91-49B8-8405-135AE76C7BDC}"/>
            </a:ext>
          </a:extLst>
        </xdr:cNvPr>
        <xdr:cNvCxnSpPr/>
      </xdr:nvCxnSpPr>
      <xdr:spPr>
        <a:xfrm>
          <a:off x="3797300" y="144660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09" name="楕円 308">
          <a:extLst>
            <a:ext uri="{FF2B5EF4-FFF2-40B4-BE49-F238E27FC236}">
              <a16:creationId xmlns:a16="http://schemas.microsoft.com/office/drawing/2014/main" id="{FECC95A8-0787-4739-B91B-921781558F4E}"/>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64226</xdr:rowOff>
    </xdr:to>
    <xdr:cxnSp macro="">
      <xdr:nvCxnSpPr>
        <xdr:cNvPr id="310" name="直線コネクタ 309">
          <a:extLst>
            <a:ext uri="{FF2B5EF4-FFF2-40B4-BE49-F238E27FC236}">
              <a16:creationId xmlns:a16="http://schemas.microsoft.com/office/drawing/2014/main" id="{A07EEE74-1506-4F47-9803-2F5206980D1A}"/>
            </a:ext>
          </a:extLst>
        </xdr:cNvPr>
        <xdr:cNvCxnSpPr/>
      </xdr:nvCxnSpPr>
      <xdr:spPr>
        <a:xfrm>
          <a:off x="2908300" y="144513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311" name="楕円 310">
          <a:extLst>
            <a:ext uri="{FF2B5EF4-FFF2-40B4-BE49-F238E27FC236}">
              <a16:creationId xmlns:a16="http://schemas.microsoft.com/office/drawing/2014/main" id="{EC48185E-7790-47DD-B421-83F6E9D12B6A}"/>
            </a:ext>
          </a:extLst>
        </xdr:cNvPr>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49530</xdr:rowOff>
    </xdr:to>
    <xdr:cxnSp macro="">
      <xdr:nvCxnSpPr>
        <xdr:cNvPr id="312" name="直線コネクタ 311">
          <a:extLst>
            <a:ext uri="{FF2B5EF4-FFF2-40B4-BE49-F238E27FC236}">
              <a16:creationId xmlns:a16="http://schemas.microsoft.com/office/drawing/2014/main" id="{FE005F39-2B9A-489A-A9A7-36B40B31133F}"/>
            </a:ext>
          </a:extLst>
        </xdr:cNvPr>
        <xdr:cNvCxnSpPr/>
      </xdr:nvCxnSpPr>
      <xdr:spPr>
        <a:xfrm>
          <a:off x="2019300" y="144137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68943</xdr:rowOff>
    </xdr:from>
    <xdr:to>
      <xdr:col>6</xdr:col>
      <xdr:colOff>38100</xdr:colOff>
      <xdr:row>83</xdr:row>
      <xdr:rowOff>170543</xdr:rowOff>
    </xdr:to>
    <xdr:sp macro="" textlink="">
      <xdr:nvSpPr>
        <xdr:cNvPr id="313" name="楕円 312">
          <a:extLst>
            <a:ext uri="{FF2B5EF4-FFF2-40B4-BE49-F238E27FC236}">
              <a16:creationId xmlns:a16="http://schemas.microsoft.com/office/drawing/2014/main" id="{1B67979C-F25D-46F7-87B4-88F6AD7199BB}"/>
            </a:ext>
          </a:extLst>
        </xdr:cNvPr>
        <xdr:cNvSpPr/>
      </xdr:nvSpPr>
      <xdr:spPr>
        <a:xfrm>
          <a:off x="1079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119743</xdr:rowOff>
    </xdr:from>
    <xdr:to>
      <xdr:col>10</xdr:col>
      <xdr:colOff>114300</xdr:colOff>
      <xdr:row>84</xdr:row>
      <xdr:rowOff>11974</xdr:rowOff>
    </xdr:to>
    <xdr:cxnSp macro="">
      <xdr:nvCxnSpPr>
        <xdr:cNvPr id="314" name="直線コネクタ 313">
          <a:extLst>
            <a:ext uri="{FF2B5EF4-FFF2-40B4-BE49-F238E27FC236}">
              <a16:creationId xmlns:a16="http://schemas.microsoft.com/office/drawing/2014/main" id="{D2E5D849-C939-43F0-AAFB-A6705A32842B}"/>
            </a:ext>
          </a:extLst>
        </xdr:cNvPr>
        <xdr:cNvCxnSpPr/>
      </xdr:nvCxnSpPr>
      <xdr:spPr>
        <a:xfrm>
          <a:off x="1130300" y="1435009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AEFA4D03-3796-44C0-AABC-85CD386CE504}"/>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F5104DF9-E2D0-4AB7-8057-CD45200EC506}"/>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5EB0CCB6-93E8-4F2E-A415-2CB545B154CD}"/>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8653176E-A71E-410A-B3B8-1221AA2FBE6D}"/>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106153</xdr:rowOff>
    </xdr:from>
    <xdr:ext cx="405111" cy="259045"/>
    <xdr:sp macro="" textlink="">
      <xdr:nvSpPr>
        <xdr:cNvPr id="319" name="n_1mainValue【公営住宅】&#10;有形固定資産減価償却率">
          <a:extLst>
            <a:ext uri="{FF2B5EF4-FFF2-40B4-BE49-F238E27FC236}">
              <a16:creationId xmlns:a16="http://schemas.microsoft.com/office/drawing/2014/main" id="{63422A6E-8431-4A20-8F3D-18BE5492C612}"/>
            </a:ext>
          </a:extLst>
        </xdr:cNvPr>
        <xdr:cNvSpPr txBox="1"/>
      </xdr:nvSpPr>
      <xdr:spPr>
        <a:xfrm>
          <a:off x="3582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0" name="n_2mainValue【公営住宅】&#10;有形固定資産減価償却率">
          <a:extLst>
            <a:ext uri="{FF2B5EF4-FFF2-40B4-BE49-F238E27FC236}">
              <a16:creationId xmlns:a16="http://schemas.microsoft.com/office/drawing/2014/main" id="{C2CD3A4A-CA18-4D77-B411-DA15FDFB740C}"/>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321" name="n_3mainValue【公営住宅】&#10;有形固定資産減価償却率">
          <a:extLst>
            <a:ext uri="{FF2B5EF4-FFF2-40B4-BE49-F238E27FC236}">
              <a16:creationId xmlns:a16="http://schemas.microsoft.com/office/drawing/2014/main" id="{B9C82C31-871E-41C4-926F-7594AEC58F84}"/>
            </a:ext>
          </a:extLst>
        </xdr:cNvPr>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161670</xdr:rowOff>
    </xdr:from>
    <xdr:ext cx="405111" cy="259045"/>
    <xdr:sp macro="" textlink="">
      <xdr:nvSpPr>
        <xdr:cNvPr id="322" name="n_4mainValue【公営住宅】&#10;有形固定資産減価償却率">
          <a:extLst>
            <a:ext uri="{FF2B5EF4-FFF2-40B4-BE49-F238E27FC236}">
              <a16:creationId xmlns:a16="http://schemas.microsoft.com/office/drawing/2014/main" id="{5E598B1C-AD3C-4C9C-B619-2FB90FFCEC52}"/>
            </a:ext>
          </a:extLst>
        </xdr:cNvPr>
        <xdr:cNvSpPr txBox="1"/>
      </xdr:nvSpPr>
      <xdr:spPr>
        <a:xfrm>
          <a:off x="927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D2EF5B9-3982-48D2-ACD3-14EDA69EFE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B4681BA-AA93-4F04-B918-07297D19E0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958FE4B-0DE2-4592-98F2-A93F56942A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94F91D7-8C2A-48D6-B3BF-EB7D0E1D6A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48F2115-BF71-4E19-B2A5-19F5E836FE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C242340-C931-449A-92DA-F2EFDD69E0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9585932-ED98-436B-A244-63E0C25B5A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284689E-F429-4269-A139-AFEC00BC60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2ACEA10-C129-4B69-89FB-DD76FF0021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23E1135-BF48-4D61-8B98-18AC08F089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5699CF88-4E37-4A4A-A67A-EBED0F59C5F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E02E0470-56BF-449A-9F80-EE7E228312C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24C960A-3433-4E51-BC61-21F4FE9DBEE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2853C718-DC6F-4716-B698-A9A8B4A7C6E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BC90347B-9F4F-4AE9-B09E-F90559978AF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ED800FD-92FA-4617-8536-10933135479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4F5C512-1105-419F-8C22-85FD5D6016B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EF984B81-302C-4E5C-8116-EE73D6B9261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7628491F-F76F-46E8-A50D-949A742D84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01540B6-F574-4C6A-B662-C2A20661F78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C3F4AFDC-0DCB-4D30-BBD1-9B3FC65BA6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541BA6DC-804D-4EAE-B258-497217484EA6}"/>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57FCB2BD-9D82-45CA-85FE-F188FEBE8ED4}"/>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1BB117E5-6123-4DFE-8BAB-28F6F7524941}"/>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8A8B13B9-32E8-47E2-9C8A-A5AD92056434}"/>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5D89947F-F547-4239-A713-DC5D458C782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6C458E89-E145-40BB-A7C9-3AE103D944D1}"/>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C8EE1004-92C1-4A9B-B34F-8CB78B7DAD09}"/>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F013B806-20AD-4391-AF97-8728771F0506}"/>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FC462CF-3545-42AD-840F-ABD856DA8792}"/>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564B524-6349-4B82-B720-85E001907DD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FD76CF16-4FF6-414B-BE47-FA029801B945}"/>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20E781E-5E0D-422F-BF13-CF0D942C33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96184CC-E474-4112-8AD9-DC33E99CA1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EF7225-D60F-4C6B-BB78-E267641B94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C950F3-77B9-4264-AFF4-C4AC901443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1CA3DF-7278-4B87-8F4C-672D6274DB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60" name="楕円 359">
          <a:extLst>
            <a:ext uri="{FF2B5EF4-FFF2-40B4-BE49-F238E27FC236}">
              <a16:creationId xmlns:a16="http://schemas.microsoft.com/office/drawing/2014/main" id="{869C8601-3159-4590-A9F5-678A2F43FB03}"/>
            </a:ext>
          </a:extLst>
        </xdr:cNvPr>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61" name="【公営住宅】&#10;一人当たり面積該当値テキスト">
          <a:extLst>
            <a:ext uri="{FF2B5EF4-FFF2-40B4-BE49-F238E27FC236}">
              <a16:creationId xmlns:a16="http://schemas.microsoft.com/office/drawing/2014/main" id="{95E22F4B-2B95-427F-8F0A-1995AB54C888}"/>
            </a:ext>
          </a:extLst>
        </xdr:cNvPr>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131547</xdr:rowOff>
    </xdr:from>
    <xdr:to>
      <xdr:col>50</xdr:col>
      <xdr:colOff>165100</xdr:colOff>
      <xdr:row>86</xdr:row>
      <xdr:rowOff>61697</xdr:rowOff>
    </xdr:to>
    <xdr:sp macro="" textlink="">
      <xdr:nvSpPr>
        <xdr:cNvPr id="362" name="楕円 361">
          <a:extLst>
            <a:ext uri="{FF2B5EF4-FFF2-40B4-BE49-F238E27FC236}">
              <a16:creationId xmlns:a16="http://schemas.microsoft.com/office/drawing/2014/main" id="{F437B3C8-18A3-4CC3-B893-3989050F4A12}"/>
            </a:ext>
          </a:extLst>
        </xdr:cNvPr>
        <xdr:cNvSpPr/>
      </xdr:nvSpPr>
      <xdr:spPr>
        <a:xfrm>
          <a:off x="9588500" y="147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10897</xdr:rowOff>
    </xdr:to>
    <xdr:cxnSp macro="">
      <xdr:nvCxnSpPr>
        <xdr:cNvPr id="363" name="直線コネクタ 362">
          <a:extLst>
            <a:ext uri="{FF2B5EF4-FFF2-40B4-BE49-F238E27FC236}">
              <a16:creationId xmlns:a16="http://schemas.microsoft.com/office/drawing/2014/main" id="{3D20A6BD-6C1F-4C1B-8FF7-5398033647BC}"/>
            </a:ext>
          </a:extLst>
        </xdr:cNvPr>
        <xdr:cNvCxnSpPr/>
      </xdr:nvCxnSpPr>
      <xdr:spPr>
        <a:xfrm flipV="1">
          <a:off x="9639300" y="1475536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131775</xdr:rowOff>
    </xdr:from>
    <xdr:to>
      <xdr:col>46</xdr:col>
      <xdr:colOff>38100</xdr:colOff>
      <xdr:row>86</xdr:row>
      <xdr:rowOff>61925</xdr:rowOff>
    </xdr:to>
    <xdr:sp macro="" textlink="">
      <xdr:nvSpPr>
        <xdr:cNvPr id="364" name="楕円 363">
          <a:extLst>
            <a:ext uri="{FF2B5EF4-FFF2-40B4-BE49-F238E27FC236}">
              <a16:creationId xmlns:a16="http://schemas.microsoft.com/office/drawing/2014/main" id="{BF17CE57-4202-4DE6-8F67-9ABE79D5C318}"/>
            </a:ext>
          </a:extLst>
        </xdr:cNvPr>
        <xdr:cNvSpPr/>
      </xdr:nvSpPr>
      <xdr:spPr>
        <a:xfrm>
          <a:off x="8699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10897</xdr:rowOff>
    </xdr:from>
    <xdr:to>
      <xdr:col>50</xdr:col>
      <xdr:colOff>114300</xdr:colOff>
      <xdr:row>86</xdr:row>
      <xdr:rowOff>11125</xdr:rowOff>
    </xdr:to>
    <xdr:cxnSp macro="">
      <xdr:nvCxnSpPr>
        <xdr:cNvPr id="365" name="直線コネクタ 364">
          <a:extLst>
            <a:ext uri="{FF2B5EF4-FFF2-40B4-BE49-F238E27FC236}">
              <a16:creationId xmlns:a16="http://schemas.microsoft.com/office/drawing/2014/main" id="{0E0034FA-8627-4B25-9F66-18A1BD42880B}"/>
            </a:ext>
          </a:extLst>
        </xdr:cNvPr>
        <xdr:cNvCxnSpPr/>
      </xdr:nvCxnSpPr>
      <xdr:spPr>
        <a:xfrm flipV="1">
          <a:off x="8750300" y="147555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132004</xdr:rowOff>
    </xdr:from>
    <xdr:to>
      <xdr:col>41</xdr:col>
      <xdr:colOff>101600</xdr:colOff>
      <xdr:row>86</xdr:row>
      <xdr:rowOff>62154</xdr:rowOff>
    </xdr:to>
    <xdr:sp macro="" textlink="">
      <xdr:nvSpPr>
        <xdr:cNvPr id="366" name="楕円 365">
          <a:extLst>
            <a:ext uri="{FF2B5EF4-FFF2-40B4-BE49-F238E27FC236}">
              <a16:creationId xmlns:a16="http://schemas.microsoft.com/office/drawing/2014/main" id="{72FEFF39-3AD1-4405-B077-061863C5DD92}"/>
            </a:ext>
          </a:extLst>
        </xdr:cNvPr>
        <xdr:cNvSpPr/>
      </xdr:nvSpPr>
      <xdr:spPr>
        <a:xfrm>
          <a:off x="7810500" y="147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11125</xdr:rowOff>
    </xdr:from>
    <xdr:to>
      <xdr:col>45</xdr:col>
      <xdr:colOff>177800</xdr:colOff>
      <xdr:row>86</xdr:row>
      <xdr:rowOff>11354</xdr:rowOff>
    </xdr:to>
    <xdr:cxnSp macro="">
      <xdr:nvCxnSpPr>
        <xdr:cNvPr id="367" name="直線コネクタ 366">
          <a:extLst>
            <a:ext uri="{FF2B5EF4-FFF2-40B4-BE49-F238E27FC236}">
              <a16:creationId xmlns:a16="http://schemas.microsoft.com/office/drawing/2014/main" id="{82715E0C-E93D-4045-8B3B-BDB5C16CFD26}"/>
            </a:ext>
          </a:extLst>
        </xdr:cNvPr>
        <xdr:cNvCxnSpPr/>
      </xdr:nvCxnSpPr>
      <xdr:spPr>
        <a:xfrm flipV="1">
          <a:off x="7861300" y="147558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132232</xdr:rowOff>
    </xdr:from>
    <xdr:to>
      <xdr:col>36</xdr:col>
      <xdr:colOff>165100</xdr:colOff>
      <xdr:row>86</xdr:row>
      <xdr:rowOff>62382</xdr:rowOff>
    </xdr:to>
    <xdr:sp macro="" textlink="">
      <xdr:nvSpPr>
        <xdr:cNvPr id="368" name="楕円 367">
          <a:extLst>
            <a:ext uri="{FF2B5EF4-FFF2-40B4-BE49-F238E27FC236}">
              <a16:creationId xmlns:a16="http://schemas.microsoft.com/office/drawing/2014/main" id="{20F9984C-C31A-4945-B8B2-565E3FEA8B4D}"/>
            </a:ext>
          </a:extLst>
        </xdr:cNvPr>
        <xdr:cNvSpPr/>
      </xdr:nvSpPr>
      <xdr:spPr>
        <a:xfrm>
          <a:off x="6921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11354</xdr:rowOff>
    </xdr:from>
    <xdr:to>
      <xdr:col>41</xdr:col>
      <xdr:colOff>50800</xdr:colOff>
      <xdr:row>86</xdr:row>
      <xdr:rowOff>11582</xdr:rowOff>
    </xdr:to>
    <xdr:cxnSp macro="">
      <xdr:nvCxnSpPr>
        <xdr:cNvPr id="369" name="直線コネクタ 368">
          <a:extLst>
            <a:ext uri="{FF2B5EF4-FFF2-40B4-BE49-F238E27FC236}">
              <a16:creationId xmlns:a16="http://schemas.microsoft.com/office/drawing/2014/main" id="{CD877F85-1675-4CB7-BC8C-BF076CAE5FC7}"/>
            </a:ext>
          </a:extLst>
        </xdr:cNvPr>
        <xdr:cNvCxnSpPr/>
      </xdr:nvCxnSpPr>
      <xdr:spPr>
        <a:xfrm flipV="1">
          <a:off x="6972300" y="147560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6A94FB8B-447A-4CD9-9796-17560D136646}"/>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48B34FDD-7F3F-409D-B303-1AE193C80A34}"/>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8E049CE5-ADEA-4E82-8ADA-4C4A5E1A1991}"/>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9AA17ED8-5322-4B6D-9B09-FE00AF862FAF}"/>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52824</xdr:rowOff>
    </xdr:from>
    <xdr:ext cx="469744" cy="259045"/>
    <xdr:sp macro="" textlink="">
      <xdr:nvSpPr>
        <xdr:cNvPr id="374" name="n_1mainValue【公営住宅】&#10;一人当たり面積">
          <a:extLst>
            <a:ext uri="{FF2B5EF4-FFF2-40B4-BE49-F238E27FC236}">
              <a16:creationId xmlns:a16="http://schemas.microsoft.com/office/drawing/2014/main" id="{67ABA0DC-4AF8-4970-B1FF-64C1E4E01858}"/>
            </a:ext>
          </a:extLst>
        </xdr:cNvPr>
        <xdr:cNvSpPr txBox="1"/>
      </xdr:nvSpPr>
      <xdr:spPr>
        <a:xfrm>
          <a:off x="9391727" y="147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53052</xdr:rowOff>
    </xdr:from>
    <xdr:ext cx="469744" cy="259045"/>
    <xdr:sp macro="" textlink="">
      <xdr:nvSpPr>
        <xdr:cNvPr id="375" name="n_2mainValue【公営住宅】&#10;一人当たり面積">
          <a:extLst>
            <a:ext uri="{FF2B5EF4-FFF2-40B4-BE49-F238E27FC236}">
              <a16:creationId xmlns:a16="http://schemas.microsoft.com/office/drawing/2014/main" id="{D6FC2CC9-41F6-459B-B5FB-F2C83B87BC23}"/>
            </a:ext>
          </a:extLst>
        </xdr:cNvPr>
        <xdr:cNvSpPr txBox="1"/>
      </xdr:nvSpPr>
      <xdr:spPr>
        <a:xfrm>
          <a:off x="8515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53281</xdr:rowOff>
    </xdr:from>
    <xdr:ext cx="469744" cy="259045"/>
    <xdr:sp macro="" textlink="">
      <xdr:nvSpPr>
        <xdr:cNvPr id="376" name="n_3mainValue【公営住宅】&#10;一人当たり面積">
          <a:extLst>
            <a:ext uri="{FF2B5EF4-FFF2-40B4-BE49-F238E27FC236}">
              <a16:creationId xmlns:a16="http://schemas.microsoft.com/office/drawing/2014/main" id="{E6D68D27-42D2-4C39-AA1C-A777D0CCDAE3}"/>
            </a:ext>
          </a:extLst>
        </xdr:cNvPr>
        <xdr:cNvSpPr txBox="1"/>
      </xdr:nvSpPr>
      <xdr:spPr>
        <a:xfrm>
          <a:off x="7626427" y="147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53509</xdr:rowOff>
    </xdr:from>
    <xdr:ext cx="469744" cy="259045"/>
    <xdr:sp macro="" textlink="">
      <xdr:nvSpPr>
        <xdr:cNvPr id="377" name="n_4mainValue【公営住宅】&#10;一人当たり面積">
          <a:extLst>
            <a:ext uri="{FF2B5EF4-FFF2-40B4-BE49-F238E27FC236}">
              <a16:creationId xmlns:a16="http://schemas.microsoft.com/office/drawing/2014/main" id="{9BD6FC43-281F-4FDF-AA1E-DD2C0FA2B230}"/>
            </a:ext>
          </a:extLst>
        </xdr:cNvPr>
        <xdr:cNvSpPr txBox="1"/>
      </xdr:nvSpPr>
      <xdr:spPr>
        <a:xfrm>
          <a:off x="6737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1AF3936-936D-4C50-8760-6C5D3CE166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A06BE59-3881-44AC-B947-8E9514D0FE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4965458-A429-4B8E-8463-D007528BC7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9A82694-1169-479D-9C23-B9B05DA456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8EEEEAB-EF8E-459B-BAC4-969F471F5D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F586687-5191-412A-84EA-75694657DE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446E1D1-51A3-4F4A-9602-A12EAF03DD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0AC34DD-7107-4F5E-9A0B-2137F3D175E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391FBE5C-3CC0-42F5-BC53-239E87AEB3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32008C2-3E10-4BF7-81E2-DCEA97E154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C030FEB-D4E5-46C6-BFF0-1F94EE2C4E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6B826FD-37E3-4DB9-8CB0-ECC8B87DF6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ECAA8BB-0869-4367-8288-DEFE2AED8A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68926D07-1026-4F43-8BBA-80BFB4BFB2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22E162BF-2298-4704-B3A5-1DE7058FDF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D16C889-BB12-4F95-B727-0215E693E7C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41E9981-68DC-46B6-92A4-96806870FA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47BC5B5-8162-40A3-99BA-2D3A556A7D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B74690D-3388-47D0-A5F0-0FF4BE40D7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38698A6E-BE7B-4725-82D6-472C1FD3EC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D04104B-5E7D-42EE-9C95-F0ACA675C2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D1EC068-18A5-4E1B-964D-FDB29DBF12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DD252ACB-9A12-4368-9D05-A1BBFC3CDD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93CB5CE-1290-4820-B21D-201A9C877F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C06A460-2CA1-416C-A579-D3136C48D0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4739A39-527E-4FB0-8176-1CCEBBE1687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826DCB37-2800-491B-A0BC-C3A7EB1FA7D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D5758CE8-5D00-4113-A21C-B70C19A2A4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64C19ED3-CF55-4A9A-9714-0D3E97C06AB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6AB3D071-E885-47A8-93CA-2C9E6D6F42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739BB3DF-458C-46CD-AE77-16453703F7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367CD77D-E8D8-4D2D-AB6F-141B92D000B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6F5CCEC5-94F3-4ACB-AB07-B26166EF6B0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84EAC449-CA21-417F-928A-EEEC2051DF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1B6F9E8E-C7BF-414A-B74F-7216C1B591D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DD1C571E-7BC1-414D-915A-9ADD3AF2D9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932221F-6F22-4CBA-9305-7B9C1BBD27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3BFA6243-B94E-4552-8689-F12062BF76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49983140-E94D-4019-8772-82EA1F934E8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97B4B81-C70E-4E76-AD3E-5481816CBCE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704603D5-ABD0-4B01-93A7-439A36EA5C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B46803C8-50FD-4C4B-9087-7E1338048222}"/>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F2369431-7389-4027-A155-9EA2DDF5722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7154AA44-506F-4C4A-8C0C-47DBC320F2C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8DB50E7F-8098-4BFA-9715-8631E5D6015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AE37D299-D0E3-41B3-BD18-79E822C42435}"/>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8B51BE90-C24B-45AA-B6C5-7938FCA1C09E}"/>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B7559F5D-1043-422B-BF94-B668070B844D}"/>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9DC43F5-EE62-4D87-BB5A-05925C9EA1CE}"/>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879543F2-795A-4B6F-9F55-CC70B31C0129}"/>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997167DC-22ED-40F2-9761-89F80A28B32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FFE65BFA-EC71-4F0E-94FC-C3A2385E3B4B}"/>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C13F50D-FFB6-4833-8A46-2754513845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5B4EF34-5BC2-4ABC-A7EC-93AE99EB4D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5375F20-8697-4FEE-B60D-924F032084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EBDBE49-C9E0-4836-8D3A-C99EFECC38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052D135-C764-497F-A0CF-D56EA84642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35" name="楕円 434">
          <a:extLst>
            <a:ext uri="{FF2B5EF4-FFF2-40B4-BE49-F238E27FC236}">
              <a16:creationId xmlns:a16="http://schemas.microsoft.com/office/drawing/2014/main" id="{A77E4267-1DFD-4B29-AF0B-A27C76EDF63B}"/>
            </a:ext>
          </a:extLst>
        </xdr:cNvPr>
        <xdr:cNvSpPr/>
      </xdr:nvSpPr>
      <xdr:spPr>
        <a:xfrm>
          <a:off x="16268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146249</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D9012614-0DCD-466B-8C96-907B9D4A1C2E}"/>
            </a:ext>
          </a:extLst>
        </xdr:cNvPr>
        <xdr:cNvSpPr txBox="1"/>
      </xdr:nvSpPr>
      <xdr:spPr>
        <a:xfrm>
          <a:off x="16357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437" name="楕円 436">
          <a:extLst>
            <a:ext uri="{FF2B5EF4-FFF2-40B4-BE49-F238E27FC236}">
              <a16:creationId xmlns:a16="http://schemas.microsoft.com/office/drawing/2014/main" id="{38760AEE-7F3B-4D3C-83F0-BE05F19B5984}"/>
            </a:ext>
          </a:extLst>
        </xdr:cNvPr>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102326</xdr:rowOff>
    </xdr:from>
    <xdr:to>
      <xdr:col>85</xdr:col>
      <xdr:colOff>127000</xdr:colOff>
      <xdr:row>37</xdr:row>
      <xdr:rowOff>2722</xdr:rowOff>
    </xdr:to>
    <xdr:cxnSp macro="">
      <xdr:nvCxnSpPr>
        <xdr:cNvPr id="438" name="直線コネクタ 437">
          <a:extLst>
            <a:ext uri="{FF2B5EF4-FFF2-40B4-BE49-F238E27FC236}">
              <a16:creationId xmlns:a16="http://schemas.microsoft.com/office/drawing/2014/main" id="{FA66294C-1028-4AF9-9BEA-0F841B491D97}"/>
            </a:ext>
          </a:extLst>
        </xdr:cNvPr>
        <xdr:cNvCxnSpPr/>
      </xdr:nvCxnSpPr>
      <xdr:spPr>
        <a:xfrm>
          <a:off x="15481300" y="627452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439" name="楕円 438">
          <a:extLst>
            <a:ext uri="{FF2B5EF4-FFF2-40B4-BE49-F238E27FC236}">
              <a16:creationId xmlns:a16="http://schemas.microsoft.com/office/drawing/2014/main" id="{6B7315C3-345A-4B4C-9C16-5E8A6997D1F9}"/>
            </a:ext>
          </a:extLst>
        </xdr:cNvPr>
        <xdr:cNvSpPr/>
      </xdr:nvSpPr>
      <xdr:spPr>
        <a:xfrm>
          <a:off x="14541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102326</xdr:rowOff>
    </xdr:to>
    <xdr:cxnSp macro="">
      <xdr:nvCxnSpPr>
        <xdr:cNvPr id="440" name="直線コネクタ 439">
          <a:extLst>
            <a:ext uri="{FF2B5EF4-FFF2-40B4-BE49-F238E27FC236}">
              <a16:creationId xmlns:a16="http://schemas.microsoft.com/office/drawing/2014/main" id="{BF098B06-2DBD-49BE-BC92-B89E12679B86}"/>
            </a:ext>
          </a:extLst>
        </xdr:cNvPr>
        <xdr:cNvCxnSpPr/>
      </xdr:nvCxnSpPr>
      <xdr:spPr>
        <a:xfrm>
          <a:off x="14592300" y="6238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30299</xdr:rowOff>
    </xdr:from>
    <xdr:to>
      <xdr:col>72</xdr:col>
      <xdr:colOff>38100</xdr:colOff>
      <xdr:row>36</xdr:row>
      <xdr:rowOff>131899</xdr:rowOff>
    </xdr:to>
    <xdr:sp macro="" textlink="">
      <xdr:nvSpPr>
        <xdr:cNvPr id="441" name="楕円 440">
          <a:extLst>
            <a:ext uri="{FF2B5EF4-FFF2-40B4-BE49-F238E27FC236}">
              <a16:creationId xmlns:a16="http://schemas.microsoft.com/office/drawing/2014/main" id="{77B3DFF5-2832-4850-A6C3-5472A7E31779}"/>
            </a:ext>
          </a:extLst>
        </xdr:cNvPr>
        <xdr:cNvSpPr/>
      </xdr:nvSpPr>
      <xdr:spPr>
        <a:xfrm>
          <a:off x="13652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66403</xdr:rowOff>
    </xdr:from>
    <xdr:to>
      <xdr:col>76</xdr:col>
      <xdr:colOff>114300</xdr:colOff>
      <xdr:row>36</xdr:row>
      <xdr:rowOff>81099</xdr:rowOff>
    </xdr:to>
    <xdr:cxnSp macro="">
      <xdr:nvCxnSpPr>
        <xdr:cNvPr id="442" name="直線コネクタ 441">
          <a:extLst>
            <a:ext uri="{FF2B5EF4-FFF2-40B4-BE49-F238E27FC236}">
              <a16:creationId xmlns:a16="http://schemas.microsoft.com/office/drawing/2014/main" id="{E2A0BB57-73C3-4DD1-90AE-4220D9113A11}"/>
            </a:ext>
          </a:extLst>
        </xdr:cNvPr>
        <xdr:cNvCxnSpPr/>
      </xdr:nvCxnSpPr>
      <xdr:spPr>
        <a:xfrm flipV="1">
          <a:off x="13703300" y="623860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28666</xdr:rowOff>
    </xdr:from>
    <xdr:to>
      <xdr:col>67</xdr:col>
      <xdr:colOff>101600</xdr:colOff>
      <xdr:row>36</xdr:row>
      <xdr:rowOff>130266</xdr:rowOff>
    </xdr:to>
    <xdr:sp macro="" textlink="">
      <xdr:nvSpPr>
        <xdr:cNvPr id="443" name="楕円 442">
          <a:extLst>
            <a:ext uri="{FF2B5EF4-FFF2-40B4-BE49-F238E27FC236}">
              <a16:creationId xmlns:a16="http://schemas.microsoft.com/office/drawing/2014/main" id="{E2A5980E-C8C5-4390-B335-523284DA42D1}"/>
            </a:ext>
          </a:extLst>
        </xdr:cNvPr>
        <xdr:cNvSpPr/>
      </xdr:nvSpPr>
      <xdr:spPr>
        <a:xfrm>
          <a:off x="12763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79466</xdr:rowOff>
    </xdr:from>
    <xdr:to>
      <xdr:col>71</xdr:col>
      <xdr:colOff>177800</xdr:colOff>
      <xdr:row>36</xdr:row>
      <xdr:rowOff>81099</xdr:rowOff>
    </xdr:to>
    <xdr:cxnSp macro="">
      <xdr:nvCxnSpPr>
        <xdr:cNvPr id="444" name="直線コネクタ 443">
          <a:extLst>
            <a:ext uri="{FF2B5EF4-FFF2-40B4-BE49-F238E27FC236}">
              <a16:creationId xmlns:a16="http://schemas.microsoft.com/office/drawing/2014/main" id="{45206D96-AEDC-49AA-8FEF-C8643F3B7B28}"/>
            </a:ext>
          </a:extLst>
        </xdr:cNvPr>
        <xdr:cNvCxnSpPr/>
      </xdr:nvCxnSpPr>
      <xdr:spPr>
        <a:xfrm>
          <a:off x="12814300" y="62516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FAB5DB3-4891-44D5-AA33-AE82300C33D2}"/>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47095FD4-B88A-4E6A-9B25-730DBDCE3C23}"/>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86DE7954-827B-472E-947A-E611BE90047C}"/>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BEA9D98-2DCE-4758-ADFE-401549997943}"/>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893CAB05-3D38-4444-B318-D9647C9308F7}"/>
            </a:ext>
          </a:extLst>
        </xdr:cNvPr>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90AC49FD-A5EF-4FB5-A979-3B6C3644C2B5}"/>
            </a:ext>
          </a:extLst>
        </xdr:cNvPr>
        <xdr:cNvSpPr txBox="1"/>
      </xdr:nvSpPr>
      <xdr:spPr>
        <a:xfrm>
          <a:off x="14389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148426</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7D0233C3-B07A-4416-A0BB-D28237800BC2}"/>
            </a:ext>
          </a:extLst>
        </xdr:cNvPr>
        <xdr:cNvSpPr txBox="1"/>
      </xdr:nvSpPr>
      <xdr:spPr>
        <a:xfrm>
          <a:off x="13500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146793</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E976972-06FF-4F65-AC7D-119A90C720A3}"/>
            </a:ext>
          </a:extLst>
        </xdr:cNvPr>
        <xdr:cNvSpPr txBox="1"/>
      </xdr:nvSpPr>
      <xdr:spPr>
        <a:xfrm>
          <a:off x="12611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9B55247-1670-4BAB-958A-C63C9C88E7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FAF1D65-87C0-4EC8-8E71-FC5A8C0483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3441982-B0E7-4052-BFEB-F3DB53A433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40D3510-DE53-4A5E-BC34-20A35F6670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6523DE8-C0DD-4CC6-9633-BFFB1A4755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ABA6CDE8-2D9E-4C57-8FBF-EF1DBA2B81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C11A1849-0DC4-4939-B9D1-6BC0494119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895A4CF-24EC-4594-9C8D-C6ED5263FB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D18D5F5-5542-4F81-8083-0F86C9ED82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538CF8F-761E-4CBE-BE91-AEC4F31771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D34797C3-27CD-41CF-A154-EBE6AA046A8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A28044EA-AAD5-4985-8941-D2ADFFFDE59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1EB8280A-0AC7-40E8-B0FE-31FD50BD60C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8498246B-07B8-41BB-9C24-BE45052139B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42682C22-32C4-4245-97E7-75717FA73E1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13A1EF95-DA28-446A-8ECF-88A6B3A2A2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5DB61570-BD06-453C-A087-A5A2AF43F82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3E185C1D-3753-4A4E-8FAD-1CC34BB4676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33195EB-3303-4C59-AD8F-5F02E77FC69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19AFBA8-9D0D-4BB3-9D75-5366D95C4C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AB56F3C-157A-4083-A396-09DDE82A91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3FCB158C-4BFD-49DB-B343-C078EC7AB79D}"/>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6616DDDF-7FBB-44F5-BF9F-D67125BA0A6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D09ECADB-C9FF-46B8-A8F4-9E153D147C9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ADACEF1-4B2C-44C0-9C0E-CBAA4F8E0EDB}"/>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F5C4A170-9362-4D6B-83DD-72AAC50E2894}"/>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385C667D-A313-40AD-A2A8-15C932CDAB7A}"/>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53E7070E-EBD3-4139-940F-E421DF87A365}"/>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108C69B6-A13B-4EA8-87BA-C8C05104EE9E}"/>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86BE2647-4FD1-47CD-B9CA-B56CE9B48E34}"/>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B912B080-31D6-4CFF-8C74-E1FF16410252}"/>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F9635096-48F1-46F4-A921-D93BDD206C7D}"/>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6F519E4-1BA7-470B-BDD4-0696DE0AF7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751D08F-B857-4C92-9B11-DDAEC77584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653BD75-FB20-4D9E-91E3-199DEEBB02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64A67D0-6164-43E6-9527-C18D09A24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9018CB5-211C-4D6D-9D7E-2F5FF50895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90" name="楕円 489">
          <a:extLst>
            <a:ext uri="{FF2B5EF4-FFF2-40B4-BE49-F238E27FC236}">
              <a16:creationId xmlns:a16="http://schemas.microsoft.com/office/drawing/2014/main" id="{62E13831-2325-49C6-8CB8-99AD87B9D1C3}"/>
            </a:ext>
          </a:extLst>
        </xdr:cNvPr>
        <xdr:cNvSpPr/>
      </xdr:nvSpPr>
      <xdr:spPr>
        <a:xfrm>
          <a:off x="22110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121429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91D050F-D3E6-4B8E-89E0-24858B94F278}"/>
            </a:ext>
          </a:extLst>
        </xdr:cNvPr>
        <xdr:cNvSpPr txBox="1"/>
      </xdr:nvSpPr>
      <xdr:spPr>
        <a:xfrm>
          <a:off x="22199600"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80264</xdr:rowOff>
    </xdr:from>
    <xdr:to>
      <xdr:col>112</xdr:col>
      <xdr:colOff>38100</xdr:colOff>
      <xdr:row>40</xdr:row>
      <xdr:rowOff>10414</xdr:rowOff>
    </xdr:to>
    <xdr:sp macro="" textlink="">
      <xdr:nvSpPr>
        <xdr:cNvPr id="492" name="楕円 491">
          <a:extLst>
            <a:ext uri="{FF2B5EF4-FFF2-40B4-BE49-F238E27FC236}">
              <a16:creationId xmlns:a16="http://schemas.microsoft.com/office/drawing/2014/main" id="{205A2BC8-72C1-45F1-BC29-FCFBA3197638}"/>
            </a:ext>
          </a:extLst>
        </xdr:cNvPr>
        <xdr:cNvSpPr/>
      </xdr:nvSpPr>
      <xdr:spPr>
        <a:xfrm>
          <a:off x="21272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131064</xdr:rowOff>
    </xdr:from>
    <xdr:to>
      <xdr:col>116</xdr:col>
      <xdr:colOff>63500</xdr:colOff>
      <xdr:row>39</xdr:row>
      <xdr:rowOff>149352</xdr:rowOff>
    </xdr:to>
    <xdr:cxnSp macro="">
      <xdr:nvCxnSpPr>
        <xdr:cNvPr id="493" name="直線コネクタ 492">
          <a:extLst>
            <a:ext uri="{FF2B5EF4-FFF2-40B4-BE49-F238E27FC236}">
              <a16:creationId xmlns:a16="http://schemas.microsoft.com/office/drawing/2014/main" id="{445BF3C9-4BB5-47F7-854B-080BF0CCE111}"/>
            </a:ext>
          </a:extLst>
        </xdr:cNvPr>
        <xdr:cNvCxnSpPr/>
      </xdr:nvCxnSpPr>
      <xdr:spPr>
        <a:xfrm>
          <a:off x="21323300" y="681761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94" name="楕円 493">
          <a:extLst>
            <a:ext uri="{FF2B5EF4-FFF2-40B4-BE49-F238E27FC236}">
              <a16:creationId xmlns:a16="http://schemas.microsoft.com/office/drawing/2014/main" id="{BE74484F-CB12-470D-9C0D-7270D0560485}"/>
            </a:ext>
          </a:extLst>
        </xdr:cNvPr>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108204</xdr:rowOff>
    </xdr:from>
    <xdr:to>
      <xdr:col>111</xdr:col>
      <xdr:colOff>177800</xdr:colOff>
      <xdr:row>39</xdr:row>
      <xdr:rowOff>131064</xdr:rowOff>
    </xdr:to>
    <xdr:cxnSp macro="">
      <xdr:nvCxnSpPr>
        <xdr:cNvPr id="495" name="直線コネクタ 494">
          <a:extLst>
            <a:ext uri="{FF2B5EF4-FFF2-40B4-BE49-F238E27FC236}">
              <a16:creationId xmlns:a16="http://schemas.microsoft.com/office/drawing/2014/main" id="{B7DFD922-8097-490C-95D6-2304CE89802E}"/>
            </a:ext>
          </a:extLst>
        </xdr:cNvPr>
        <xdr:cNvCxnSpPr/>
      </xdr:nvCxnSpPr>
      <xdr:spPr>
        <a:xfrm>
          <a:off x="20434300" y="67947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6" name="楕円 495">
          <a:extLst>
            <a:ext uri="{FF2B5EF4-FFF2-40B4-BE49-F238E27FC236}">
              <a16:creationId xmlns:a16="http://schemas.microsoft.com/office/drawing/2014/main" id="{F0BB43EE-6A3F-4766-9220-47C08DB9BBFF}"/>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39</xdr:row>
      <xdr:rowOff>110490</xdr:rowOff>
    </xdr:to>
    <xdr:cxnSp macro="">
      <xdr:nvCxnSpPr>
        <xdr:cNvPr id="497" name="直線コネクタ 496">
          <a:extLst>
            <a:ext uri="{FF2B5EF4-FFF2-40B4-BE49-F238E27FC236}">
              <a16:creationId xmlns:a16="http://schemas.microsoft.com/office/drawing/2014/main" id="{73B5AEF9-F5D8-4F9F-BBB4-3C94B5268235}"/>
            </a:ext>
          </a:extLst>
        </xdr:cNvPr>
        <xdr:cNvCxnSpPr/>
      </xdr:nvCxnSpPr>
      <xdr:spPr>
        <a:xfrm flipV="1">
          <a:off x="19545300" y="67947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29972</xdr:rowOff>
    </xdr:from>
    <xdr:to>
      <xdr:col>98</xdr:col>
      <xdr:colOff>38100</xdr:colOff>
      <xdr:row>39</xdr:row>
      <xdr:rowOff>131572</xdr:rowOff>
    </xdr:to>
    <xdr:sp macro="" textlink="">
      <xdr:nvSpPr>
        <xdr:cNvPr id="498" name="楕円 497">
          <a:extLst>
            <a:ext uri="{FF2B5EF4-FFF2-40B4-BE49-F238E27FC236}">
              <a16:creationId xmlns:a16="http://schemas.microsoft.com/office/drawing/2014/main" id="{3D224EF3-99DE-4920-A59B-9D948E8C310B}"/>
            </a:ext>
          </a:extLst>
        </xdr:cNvPr>
        <xdr:cNvSpPr/>
      </xdr:nvSpPr>
      <xdr:spPr>
        <a:xfrm>
          <a:off x="18605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39</xdr:row>
      <xdr:rowOff>110490</xdr:rowOff>
    </xdr:to>
    <xdr:cxnSp macro="">
      <xdr:nvCxnSpPr>
        <xdr:cNvPr id="499" name="直線コネクタ 498">
          <a:extLst>
            <a:ext uri="{FF2B5EF4-FFF2-40B4-BE49-F238E27FC236}">
              <a16:creationId xmlns:a16="http://schemas.microsoft.com/office/drawing/2014/main" id="{D3236216-7CA2-45FD-B236-4F02D6ADC364}"/>
            </a:ext>
          </a:extLst>
        </xdr:cNvPr>
        <xdr:cNvCxnSpPr/>
      </xdr:nvCxnSpPr>
      <xdr:spPr>
        <a:xfrm>
          <a:off x="18656300" y="676732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E09BE5F-28B6-407A-8231-0B9602F92C3A}"/>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2A921092-CD1F-4D57-B984-C65D86D8B376}"/>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18E1B743-ABFC-4075-A886-08EF39FDE33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91466640-C466-4C3C-950E-CAA12D673197}"/>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26941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1C1C7E5-81D6-4E53-A1B0-C3F5738064B1}"/>
            </a:ext>
          </a:extLst>
        </xdr:cNvPr>
        <xdr:cNvSpPr txBox="1"/>
      </xdr:nvSpPr>
      <xdr:spPr>
        <a:xfrm>
          <a:off x="21075727" y="65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919E811-31B7-470B-934F-B58D7BDE26DE}"/>
            </a:ext>
          </a:extLst>
        </xdr:cNvPr>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6AF4B97-5A8E-42E5-A86A-7C54854827C1}"/>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148099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FB5576D-C002-4388-AE8C-679781907BB2}"/>
            </a:ext>
          </a:extLst>
        </xdr:cNvPr>
        <xdr:cNvSpPr txBox="1"/>
      </xdr:nvSpPr>
      <xdr:spPr>
        <a:xfrm>
          <a:off x="18421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F85C77B-7A0C-4894-97EB-484420AAF0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9448B66-F068-43F9-A715-5A319D1BDE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7CD5524-8E06-4A4A-9708-F96C65AA15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7BD166B-EBE0-4991-853F-00E1D32740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5FD9FA8-D27D-4E4F-8538-111C74B34D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BF0DEC1-E624-4A63-8A3F-3D1ED43BB5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47E0D21-4C68-4C38-9586-51F674C3F9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912E0E6-E175-40CF-8CE1-BF6D3BEEFB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F829ABC-D6CE-47B6-9F85-07A15C24B4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CAD7D61-627E-4BAD-89D8-788EB50C94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82D26ADD-A8DE-4ECF-91F8-F494D96F05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3B398F8-E087-4D65-AD06-E550C1F45CE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655F3DAD-433C-4809-B549-4FCA2CA8F49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D30FA24C-909B-49CD-A19F-47B936F80BF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86914C0-5588-4564-ADCF-0771DEE7A39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CFC27B86-C5B9-4F5A-8531-7981626DC7B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92FC54D1-3B42-4FBE-B98A-292977857F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4ED209CF-DD31-4734-9FDD-9BA76340F5E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AB0D680F-8238-478E-BCEC-2861681F488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EC47341-C30D-47E9-8455-34442D20F27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B009B03-24CC-4011-B22E-FD73EE9A6AE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C49EBD42-907D-4281-ABD6-B4B16BB108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D4E7D7A6-52E3-46C3-9C58-2128410EFF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1780F99E-AD17-4E5C-8E41-7EFF92663F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AC3933C1-225D-472B-BAA2-16DF56D7A102}"/>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8FFCA4B8-72ED-4EBB-B044-6FC01917C3F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A1E75A44-D743-40C6-8E8C-273163503835}"/>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57FBCB36-9CE9-4A54-BE23-9E33A7F8ACC1}"/>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442B0BD8-4DE7-44A7-B3D7-74337F375265}"/>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B431A97A-7ACB-4E40-8DB7-A962C090B25C}"/>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981C02D0-AA0D-4CAB-9153-26DB951C48D5}"/>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45C814E-86AD-492F-B92C-611E0544FCA3}"/>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ECBE19E8-0B18-47AB-8F35-ECD49E80DC8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6ADE2200-D2C2-41ED-A4D7-A2F7F121F013}"/>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18A360DA-9A5E-42B3-A9F8-A47F6F7855D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B999870-FFB9-4A1C-A280-6CFDDD1396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7980D13-A4C4-4FD8-AD9A-E92AE1F927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C0B301D-9C08-4307-AA02-BE9B54F1C5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8357F7D-988E-4E23-ADE6-A00606F753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D77E761-A8E8-46FB-8695-AB0C7BF336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48" name="楕円 547">
          <a:extLst>
            <a:ext uri="{FF2B5EF4-FFF2-40B4-BE49-F238E27FC236}">
              <a16:creationId xmlns:a16="http://schemas.microsoft.com/office/drawing/2014/main" id="{C2AA7B21-82CD-4D84-8CFE-51E755AA456E}"/>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8332473-E719-4B35-A64B-7C26909675A1}"/>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50" name="楕円 549">
          <a:extLst>
            <a:ext uri="{FF2B5EF4-FFF2-40B4-BE49-F238E27FC236}">
              <a16:creationId xmlns:a16="http://schemas.microsoft.com/office/drawing/2014/main" id="{66E4A1BE-5B79-48F7-9351-D7EA6068B346}"/>
            </a:ext>
          </a:extLst>
        </xdr:cNvPr>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85725</xdr:rowOff>
    </xdr:to>
    <xdr:cxnSp macro="">
      <xdr:nvCxnSpPr>
        <xdr:cNvPr id="551" name="直線コネクタ 550">
          <a:extLst>
            <a:ext uri="{FF2B5EF4-FFF2-40B4-BE49-F238E27FC236}">
              <a16:creationId xmlns:a16="http://schemas.microsoft.com/office/drawing/2014/main" id="{AE23139A-0FC4-41D7-9253-3D265FA0273E}"/>
            </a:ext>
          </a:extLst>
        </xdr:cNvPr>
        <xdr:cNvCxnSpPr/>
      </xdr:nvCxnSpPr>
      <xdr:spPr>
        <a:xfrm flipV="1">
          <a:off x="15481300" y="10698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xdr:rowOff>
    </xdr:from>
    <xdr:to>
      <xdr:col>76</xdr:col>
      <xdr:colOff>165100</xdr:colOff>
      <xdr:row>62</xdr:row>
      <xdr:rowOff>111760</xdr:rowOff>
    </xdr:to>
    <xdr:sp macro="" textlink="">
      <xdr:nvSpPr>
        <xdr:cNvPr id="552" name="楕円 551">
          <a:extLst>
            <a:ext uri="{FF2B5EF4-FFF2-40B4-BE49-F238E27FC236}">
              <a16:creationId xmlns:a16="http://schemas.microsoft.com/office/drawing/2014/main" id="{312822F9-9E25-44C7-8813-629245E8317C}"/>
            </a:ext>
          </a:extLst>
        </xdr:cNvPr>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60960</xdr:rowOff>
    </xdr:from>
    <xdr:to>
      <xdr:col>81</xdr:col>
      <xdr:colOff>50800</xdr:colOff>
      <xdr:row>62</xdr:row>
      <xdr:rowOff>85725</xdr:rowOff>
    </xdr:to>
    <xdr:cxnSp macro="">
      <xdr:nvCxnSpPr>
        <xdr:cNvPr id="553" name="直線コネクタ 552">
          <a:extLst>
            <a:ext uri="{FF2B5EF4-FFF2-40B4-BE49-F238E27FC236}">
              <a16:creationId xmlns:a16="http://schemas.microsoft.com/office/drawing/2014/main" id="{45F40FA8-9BE7-48C7-84AA-BC678F639711}"/>
            </a:ext>
          </a:extLst>
        </xdr:cNvPr>
        <xdr:cNvCxnSpPr/>
      </xdr:nvCxnSpPr>
      <xdr:spPr>
        <a:xfrm>
          <a:off x="14592300" y="10690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162560</xdr:rowOff>
    </xdr:from>
    <xdr:to>
      <xdr:col>72</xdr:col>
      <xdr:colOff>38100</xdr:colOff>
      <xdr:row>62</xdr:row>
      <xdr:rowOff>92710</xdr:rowOff>
    </xdr:to>
    <xdr:sp macro="" textlink="">
      <xdr:nvSpPr>
        <xdr:cNvPr id="554" name="楕円 553">
          <a:extLst>
            <a:ext uri="{FF2B5EF4-FFF2-40B4-BE49-F238E27FC236}">
              <a16:creationId xmlns:a16="http://schemas.microsoft.com/office/drawing/2014/main" id="{32102836-D187-4AA9-BB96-EBB95C302043}"/>
            </a:ext>
          </a:extLst>
        </xdr:cNvPr>
        <xdr:cNvSpPr/>
      </xdr:nvSpPr>
      <xdr:spPr>
        <a:xfrm>
          <a:off x="1365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60960</xdr:rowOff>
    </xdr:to>
    <xdr:cxnSp macro="">
      <xdr:nvCxnSpPr>
        <xdr:cNvPr id="555" name="直線コネクタ 554">
          <a:extLst>
            <a:ext uri="{FF2B5EF4-FFF2-40B4-BE49-F238E27FC236}">
              <a16:creationId xmlns:a16="http://schemas.microsoft.com/office/drawing/2014/main" id="{40D9B5AB-2E11-46B3-B1DD-581E84F531B5}"/>
            </a:ext>
          </a:extLst>
        </xdr:cNvPr>
        <xdr:cNvCxnSpPr/>
      </xdr:nvCxnSpPr>
      <xdr:spPr>
        <a:xfrm>
          <a:off x="13703300" y="10671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137795</xdr:rowOff>
    </xdr:from>
    <xdr:to>
      <xdr:col>67</xdr:col>
      <xdr:colOff>101600</xdr:colOff>
      <xdr:row>62</xdr:row>
      <xdr:rowOff>67945</xdr:rowOff>
    </xdr:to>
    <xdr:sp macro="" textlink="">
      <xdr:nvSpPr>
        <xdr:cNvPr id="556" name="楕円 555">
          <a:extLst>
            <a:ext uri="{FF2B5EF4-FFF2-40B4-BE49-F238E27FC236}">
              <a16:creationId xmlns:a16="http://schemas.microsoft.com/office/drawing/2014/main" id="{E6178CB3-8DB3-4DBA-BB6F-FB2351D21AB5}"/>
            </a:ext>
          </a:extLst>
        </xdr:cNvPr>
        <xdr:cNvSpPr/>
      </xdr:nvSpPr>
      <xdr:spPr>
        <a:xfrm>
          <a:off x="1276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17145</xdr:rowOff>
    </xdr:from>
    <xdr:to>
      <xdr:col>71</xdr:col>
      <xdr:colOff>177800</xdr:colOff>
      <xdr:row>62</xdr:row>
      <xdr:rowOff>41910</xdr:rowOff>
    </xdr:to>
    <xdr:cxnSp macro="">
      <xdr:nvCxnSpPr>
        <xdr:cNvPr id="557" name="直線コネクタ 556">
          <a:extLst>
            <a:ext uri="{FF2B5EF4-FFF2-40B4-BE49-F238E27FC236}">
              <a16:creationId xmlns:a16="http://schemas.microsoft.com/office/drawing/2014/main" id="{E146ADAE-63D2-4856-AB09-9A422A54162C}"/>
            </a:ext>
          </a:extLst>
        </xdr:cNvPr>
        <xdr:cNvCxnSpPr/>
      </xdr:nvCxnSpPr>
      <xdr:spPr>
        <a:xfrm>
          <a:off x="12814300" y="106470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5D856B4A-B90F-4AA1-A96C-5821015C0A98}"/>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76A76075-40E6-4880-99F2-50C8E69AC1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E8A250CD-F6FA-4F92-B963-5F8B40E431FC}"/>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C9BF8192-E424-4085-91E0-C93AAFF4157C}"/>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62" name="n_1mainValue【学校施設】&#10;有形固定資産減価償却率">
          <a:extLst>
            <a:ext uri="{FF2B5EF4-FFF2-40B4-BE49-F238E27FC236}">
              <a16:creationId xmlns:a16="http://schemas.microsoft.com/office/drawing/2014/main" id="{27A361CF-CCE8-4165-BC86-D30073E1244E}"/>
            </a:ext>
          </a:extLst>
        </xdr:cNvPr>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563" name="n_2mainValue【学校施設】&#10;有形固定資産減価償却率">
          <a:extLst>
            <a:ext uri="{FF2B5EF4-FFF2-40B4-BE49-F238E27FC236}">
              <a16:creationId xmlns:a16="http://schemas.microsoft.com/office/drawing/2014/main" id="{15FCFDB7-BECF-4235-9F8F-9E2A4945CFB6}"/>
            </a:ext>
          </a:extLst>
        </xdr:cNvPr>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83837</xdr:rowOff>
    </xdr:from>
    <xdr:ext cx="405111" cy="259045"/>
    <xdr:sp macro="" textlink="">
      <xdr:nvSpPr>
        <xdr:cNvPr id="564" name="n_3mainValue【学校施設】&#10;有形固定資産減価償却率">
          <a:extLst>
            <a:ext uri="{FF2B5EF4-FFF2-40B4-BE49-F238E27FC236}">
              <a16:creationId xmlns:a16="http://schemas.microsoft.com/office/drawing/2014/main" id="{E51CF0C2-48F8-4767-BBE2-BD7AA05A9739}"/>
            </a:ext>
          </a:extLst>
        </xdr:cNvPr>
        <xdr:cNvSpPr txBox="1"/>
      </xdr:nvSpPr>
      <xdr:spPr>
        <a:xfrm>
          <a:off x="13500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59072</xdr:rowOff>
    </xdr:from>
    <xdr:ext cx="405111" cy="259045"/>
    <xdr:sp macro="" textlink="">
      <xdr:nvSpPr>
        <xdr:cNvPr id="565" name="n_4mainValue【学校施設】&#10;有形固定資産減価償却率">
          <a:extLst>
            <a:ext uri="{FF2B5EF4-FFF2-40B4-BE49-F238E27FC236}">
              <a16:creationId xmlns:a16="http://schemas.microsoft.com/office/drawing/2014/main" id="{1C570453-0BDA-42CD-83D2-680B1BB25C93}"/>
            </a:ext>
          </a:extLst>
        </xdr:cNvPr>
        <xdr:cNvSpPr txBox="1"/>
      </xdr:nvSpPr>
      <xdr:spPr>
        <a:xfrm>
          <a:off x="12611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7A0B0E9-AC10-4080-A5A5-1B75DAB95D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647CBDE8-A009-47E4-925E-09DD2B2E34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018C019-1005-4B2F-B57A-54E1845982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07ADB60-362D-4CCD-9253-A94BB2F16A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8AE8DB88-4C29-458E-B2D8-7153F22E48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73773AC-EFD8-4F69-A83A-084B0CFA41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14A3BF5B-362C-490E-92A5-DA988DBEA6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291251B-BB60-4DF9-9B55-09A8643515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84F5A305-D97D-41FD-B219-2D43AD8A8C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169AC39-CC5A-4788-9952-C7FB5E5E6F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4B499FA3-61F8-45D7-8038-22E411D37F1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D3B5539A-1BA2-4872-99CC-9DF82528B14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10231FB5-788D-4BD1-AA90-04154006E2C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C255518D-CEA5-4DD3-8A65-433EA43F3D4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FCE7F0D2-E68C-4C0E-B697-5CE9B2C7CB3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5CF2F88C-0C53-4465-933A-145B57FB265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964F1C3A-4C20-4C5C-8A91-6D88202E1BB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569C2508-4045-43BA-A83C-B902B5BFA8E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D8CFCBA5-891D-4D8F-ABFB-D9C88A25C1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5DE8C91F-9236-43F2-8F7E-526AA0A3F82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F32B9DCE-35D0-4B89-B6CC-4AAA77438F7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38E3EA14-8A5A-4B8F-A10F-DAFD5657175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2BD5C5A7-76A5-4553-BE28-AABE218B7C4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C8F36B3-3257-4F5C-AB20-76EFF9578E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CBCB1DAB-DDCE-404B-BDD7-B23A844016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D24C88A-BD8C-402B-B09D-B23FC3FA98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D6FCDC19-6D39-4555-8286-FAE6C42A8E1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251BB94F-4F43-4537-8272-AD47694427CD}"/>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D0041D5D-744D-4B6B-94E1-A45253F6D806}"/>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5C6A9950-49F9-4A55-8F74-9746A9D4A99B}"/>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E3066C1B-7826-48E0-B65F-8CF4E24F3E11}"/>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81E7E5B2-A8AD-4E66-9695-10B5F7DA7005}"/>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DCACBE8E-236B-4EC7-91A4-DC1371C3666A}"/>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434563CD-D869-4BFE-9DDC-62C41154A95B}"/>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E6005F1D-11A8-48E1-A5BB-CB61CABD9B28}"/>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FC8ADC4A-B01B-4E92-A534-BDD70DC1F881}"/>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6E3D3612-50A1-4C92-865B-D3217DFF3F5A}"/>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96FEEFA-52F1-42D3-877A-41F856865C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888F4F6-CB03-46FF-A93A-BF0D806E11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DF205D7-3E3E-4FD6-B3B1-909712C3A4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FB15525-17A4-4749-B39F-11463E9AD4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EC03174-E247-434E-AB94-9983837A32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7003</xdr:rowOff>
    </xdr:from>
    <xdr:to>
      <xdr:col>116</xdr:col>
      <xdr:colOff>114300</xdr:colOff>
      <xdr:row>61</xdr:row>
      <xdr:rowOff>108603</xdr:rowOff>
    </xdr:to>
    <xdr:sp macro="" textlink="">
      <xdr:nvSpPr>
        <xdr:cNvPr id="608" name="楕円 607">
          <a:extLst>
            <a:ext uri="{FF2B5EF4-FFF2-40B4-BE49-F238E27FC236}">
              <a16:creationId xmlns:a16="http://schemas.microsoft.com/office/drawing/2014/main" id="{5D770ED2-DB46-490B-AE74-1D6D796F880E}"/>
            </a:ext>
          </a:extLst>
        </xdr:cNvPr>
        <xdr:cNvSpPr/>
      </xdr:nvSpPr>
      <xdr:spPr>
        <a:xfrm>
          <a:off x="22110700" y="104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156880</xdr:rowOff>
    </xdr:from>
    <xdr:ext cx="469744" cy="259045"/>
    <xdr:sp macro="" textlink="">
      <xdr:nvSpPr>
        <xdr:cNvPr id="609" name="【学校施設】&#10;一人当たり面積該当値テキスト">
          <a:extLst>
            <a:ext uri="{FF2B5EF4-FFF2-40B4-BE49-F238E27FC236}">
              <a16:creationId xmlns:a16="http://schemas.microsoft.com/office/drawing/2014/main" id="{5FCCFF0D-B010-4562-821E-735EC6F67DC1}"/>
            </a:ext>
          </a:extLst>
        </xdr:cNvPr>
        <xdr:cNvSpPr txBox="1"/>
      </xdr:nvSpPr>
      <xdr:spPr>
        <a:xfrm>
          <a:off x="22199600" y="1044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xdr:rowOff>
    </xdr:from>
    <xdr:to>
      <xdr:col>112</xdr:col>
      <xdr:colOff>38100</xdr:colOff>
      <xdr:row>61</xdr:row>
      <xdr:rowOff>114481</xdr:rowOff>
    </xdr:to>
    <xdr:sp macro="" textlink="">
      <xdr:nvSpPr>
        <xdr:cNvPr id="610" name="楕円 609">
          <a:extLst>
            <a:ext uri="{FF2B5EF4-FFF2-40B4-BE49-F238E27FC236}">
              <a16:creationId xmlns:a16="http://schemas.microsoft.com/office/drawing/2014/main" id="{196C63EE-62B2-4B35-BA4F-1DE8F583E7EA}"/>
            </a:ext>
          </a:extLst>
        </xdr:cNvPr>
        <xdr:cNvSpPr/>
      </xdr:nvSpPr>
      <xdr:spPr>
        <a:xfrm>
          <a:off x="2127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57803</xdr:rowOff>
    </xdr:from>
    <xdr:to>
      <xdr:col>116</xdr:col>
      <xdr:colOff>63500</xdr:colOff>
      <xdr:row>61</xdr:row>
      <xdr:rowOff>63681</xdr:rowOff>
    </xdr:to>
    <xdr:cxnSp macro="">
      <xdr:nvCxnSpPr>
        <xdr:cNvPr id="611" name="直線コネクタ 610">
          <a:extLst>
            <a:ext uri="{FF2B5EF4-FFF2-40B4-BE49-F238E27FC236}">
              <a16:creationId xmlns:a16="http://schemas.microsoft.com/office/drawing/2014/main" id="{14EF80B6-F1F2-40A0-9B77-762BE4594543}"/>
            </a:ext>
          </a:extLst>
        </xdr:cNvPr>
        <xdr:cNvCxnSpPr/>
      </xdr:nvCxnSpPr>
      <xdr:spPr>
        <a:xfrm flipV="1">
          <a:off x="21323300" y="1051625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17453</xdr:rowOff>
    </xdr:from>
    <xdr:to>
      <xdr:col>107</xdr:col>
      <xdr:colOff>101600</xdr:colOff>
      <xdr:row>61</xdr:row>
      <xdr:rowOff>119053</xdr:rowOff>
    </xdr:to>
    <xdr:sp macro="" textlink="">
      <xdr:nvSpPr>
        <xdr:cNvPr id="612" name="楕円 611">
          <a:extLst>
            <a:ext uri="{FF2B5EF4-FFF2-40B4-BE49-F238E27FC236}">
              <a16:creationId xmlns:a16="http://schemas.microsoft.com/office/drawing/2014/main" id="{8A534B3D-6574-45FE-9295-8EF5F30C81F5}"/>
            </a:ext>
          </a:extLst>
        </xdr:cNvPr>
        <xdr:cNvSpPr/>
      </xdr:nvSpPr>
      <xdr:spPr>
        <a:xfrm>
          <a:off x="20383500" y="104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63681</xdr:rowOff>
    </xdr:from>
    <xdr:to>
      <xdr:col>111</xdr:col>
      <xdr:colOff>177800</xdr:colOff>
      <xdr:row>61</xdr:row>
      <xdr:rowOff>68253</xdr:rowOff>
    </xdr:to>
    <xdr:cxnSp macro="">
      <xdr:nvCxnSpPr>
        <xdr:cNvPr id="613" name="直線コネクタ 612">
          <a:extLst>
            <a:ext uri="{FF2B5EF4-FFF2-40B4-BE49-F238E27FC236}">
              <a16:creationId xmlns:a16="http://schemas.microsoft.com/office/drawing/2014/main" id="{39C2FE64-887E-42C2-A7A1-65087AFDEA9C}"/>
            </a:ext>
          </a:extLst>
        </xdr:cNvPr>
        <xdr:cNvCxnSpPr/>
      </xdr:nvCxnSpPr>
      <xdr:spPr>
        <a:xfrm flipV="1">
          <a:off x="20434300" y="105221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14" name="楕円 613">
          <a:extLst>
            <a:ext uri="{FF2B5EF4-FFF2-40B4-BE49-F238E27FC236}">
              <a16:creationId xmlns:a16="http://schemas.microsoft.com/office/drawing/2014/main" id="{358E6757-F02C-4664-96CF-CAFE51375381}"/>
            </a:ext>
          </a:extLst>
        </xdr:cNvPr>
        <xdr:cNvSpPr/>
      </xdr:nvSpPr>
      <xdr:spPr>
        <a:xfrm>
          <a:off x="19494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68253</xdr:rowOff>
    </xdr:from>
    <xdr:to>
      <xdr:col>107</xdr:col>
      <xdr:colOff>50800</xdr:colOff>
      <xdr:row>61</xdr:row>
      <xdr:rowOff>75438</xdr:rowOff>
    </xdr:to>
    <xdr:cxnSp macro="">
      <xdr:nvCxnSpPr>
        <xdr:cNvPr id="615" name="直線コネクタ 614">
          <a:extLst>
            <a:ext uri="{FF2B5EF4-FFF2-40B4-BE49-F238E27FC236}">
              <a16:creationId xmlns:a16="http://schemas.microsoft.com/office/drawing/2014/main" id="{3E2057ED-C6DE-4519-885B-0325A562CC16}"/>
            </a:ext>
          </a:extLst>
        </xdr:cNvPr>
        <xdr:cNvCxnSpPr/>
      </xdr:nvCxnSpPr>
      <xdr:spPr>
        <a:xfrm flipV="1">
          <a:off x="19545300" y="1052670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20719</xdr:rowOff>
    </xdr:from>
    <xdr:to>
      <xdr:col>98</xdr:col>
      <xdr:colOff>38100</xdr:colOff>
      <xdr:row>61</xdr:row>
      <xdr:rowOff>122319</xdr:rowOff>
    </xdr:to>
    <xdr:sp macro="" textlink="">
      <xdr:nvSpPr>
        <xdr:cNvPr id="616" name="楕円 615">
          <a:extLst>
            <a:ext uri="{FF2B5EF4-FFF2-40B4-BE49-F238E27FC236}">
              <a16:creationId xmlns:a16="http://schemas.microsoft.com/office/drawing/2014/main" id="{A1198514-0725-4C3F-8EB4-54E176C97765}"/>
            </a:ext>
          </a:extLst>
        </xdr:cNvPr>
        <xdr:cNvSpPr/>
      </xdr:nvSpPr>
      <xdr:spPr>
        <a:xfrm>
          <a:off x="18605500" y="10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71519</xdr:rowOff>
    </xdr:from>
    <xdr:to>
      <xdr:col>102</xdr:col>
      <xdr:colOff>114300</xdr:colOff>
      <xdr:row>61</xdr:row>
      <xdr:rowOff>75438</xdr:rowOff>
    </xdr:to>
    <xdr:cxnSp macro="">
      <xdr:nvCxnSpPr>
        <xdr:cNvPr id="617" name="直線コネクタ 616">
          <a:extLst>
            <a:ext uri="{FF2B5EF4-FFF2-40B4-BE49-F238E27FC236}">
              <a16:creationId xmlns:a16="http://schemas.microsoft.com/office/drawing/2014/main" id="{8C9D5349-1CF6-4678-93A4-7BEDDB553B02}"/>
            </a:ext>
          </a:extLst>
        </xdr:cNvPr>
        <xdr:cNvCxnSpPr/>
      </xdr:nvCxnSpPr>
      <xdr:spPr>
        <a:xfrm>
          <a:off x="18656300" y="1052996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2D165659-52B0-484B-A165-E1F6A7A32105}"/>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2782CF62-E668-44C5-A011-118FB6BF868E}"/>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7D081289-4EDE-43C4-BE2E-15E9224CD30E}"/>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D4DEBEAA-7138-4767-9757-85A25BAEC531}"/>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105608</xdr:rowOff>
    </xdr:from>
    <xdr:ext cx="469744" cy="259045"/>
    <xdr:sp macro="" textlink="">
      <xdr:nvSpPr>
        <xdr:cNvPr id="622" name="n_1mainValue【学校施設】&#10;一人当たり面積">
          <a:extLst>
            <a:ext uri="{FF2B5EF4-FFF2-40B4-BE49-F238E27FC236}">
              <a16:creationId xmlns:a16="http://schemas.microsoft.com/office/drawing/2014/main" id="{6B38885B-9811-4673-9436-839D412D3256}"/>
            </a:ext>
          </a:extLst>
        </xdr:cNvPr>
        <xdr:cNvSpPr txBox="1"/>
      </xdr:nvSpPr>
      <xdr:spPr>
        <a:xfrm>
          <a:off x="21075727" y="105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110180</xdr:rowOff>
    </xdr:from>
    <xdr:ext cx="469744" cy="259045"/>
    <xdr:sp macro="" textlink="">
      <xdr:nvSpPr>
        <xdr:cNvPr id="623" name="n_2mainValue【学校施設】&#10;一人当たり面積">
          <a:extLst>
            <a:ext uri="{FF2B5EF4-FFF2-40B4-BE49-F238E27FC236}">
              <a16:creationId xmlns:a16="http://schemas.microsoft.com/office/drawing/2014/main" id="{C77DEB71-16E9-491B-BD83-3665880E2F53}"/>
            </a:ext>
          </a:extLst>
        </xdr:cNvPr>
        <xdr:cNvSpPr txBox="1"/>
      </xdr:nvSpPr>
      <xdr:spPr>
        <a:xfrm>
          <a:off x="20199427" y="105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624" name="n_3mainValue【学校施設】&#10;一人当たり面積">
          <a:extLst>
            <a:ext uri="{FF2B5EF4-FFF2-40B4-BE49-F238E27FC236}">
              <a16:creationId xmlns:a16="http://schemas.microsoft.com/office/drawing/2014/main" id="{C4950C92-B8B8-4387-A7FB-2BFCEB751E4C}"/>
            </a:ext>
          </a:extLst>
        </xdr:cNvPr>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113446</xdr:rowOff>
    </xdr:from>
    <xdr:ext cx="469744" cy="259045"/>
    <xdr:sp macro="" textlink="">
      <xdr:nvSpPr>
        <xdr:cNvPr id="625" name="n_4mainValue【学校施設】&#10;一人当たり面積">
          <a:extLst>
            <a:ext uri="{FF2B5EF4-FFF2-40B4-BE49-F238E27FC236}">
              <a16:creationId xmlns:a16="http://schemas.microsoft.com/office/drawing/2014/main" id="{7A4429BD-1D23-4297-9CDB-F1D73CBFE2A8}"/>
            </a:ext>
          </a:extLst>
        </xdr:cNvPr>
        <xdr:cNvSpPr txBox="1"/>
      </xdr:nvSpPr>
      <xdr:spPr>
        <a:xfrm>
          <a:off x="18421427" y="105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1337240-0F68-4C1F-97D3-CBF3B73D84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C5D4F69-9E27-4EA9-B905-C37DF192D9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4946B88B-8F8C-4173-9666-1962A649AB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EC03C3A-A078-4C1B-B1BC-57AFA0E17E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F0E8C0D-1D01-4A7A-B7A8-376394DB71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4DE7694-8A6D-4B6C-B145-F8FB9923BD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5145604-BE5A-4B54-A476-A87B0F1B19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639ECB4-F330-4044-BFC2-72F2D1C622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D36347BD-8CFA-424A-87B6-2AAAB17C96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18F8AFE-6964-4BB5-B9E7-B694213694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C91181B-736F-4137-A1F4-FC162823CE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E3AA1AAA-7265-4D1B-9259-7EBE7C78AAA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AD2DA573-C0E1-4617-8B91-28E3DA0763E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52130531-05A1-4B7F-98FD-14F8C987BCD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9B947-2417-4D54-91F1-96A238D0E21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503F47A4-7C13-4CB5-8E74-EA7B96F8D0D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F4A23D67-74A7-4FC3-AECE-A5756C3A9A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97FAAA8E-26FF-4966-851C-9E61CCC3A5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D444D83D-E661-4C6B-8FD2-07DE7CADFA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909BA6C4-CCDE-4A24-B331-88FFACDE53F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3EFB609A-BD66-47C1-BA76-830E1A155DC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45BFE20F-6248-4AFE-B309-8A57E35D23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F7EA4BD8-AF08-4D7A-BADA-BBF03CD012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1661B624-0347-460A-BA41-5E8517835D1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B9F0C789-5CEE-4F67-A96C-EBBF845A5B2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7626FA39-1CC7-4D6E-AB10-B285F5C5F01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EBE96CC1-7E48-4B76-9743-CA49D270F50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BE87B91C-FC30-4765-8116-0DC56B1D79A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043996A6-FA77-4251-9D83-BCEA73B5A46A}"/>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4F26937-6F99-4C03-89D7-B60286F6F141}"/>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FD6312FD-194C-4E1A-A65B-D289D553C453}"/>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D58D6E92-5A87-4222-8E90-6EBDEC124DE8}"/>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BC905709-3346-4C3C-9130-961DB63423BC}"/>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6D263748-B2A6-438C-98E8-580CDF962D96}"/>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F8B1B26-E357-48FD-ACEF-CA9050E504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32B357B-4AFA-4B8B-B662-BB449A2465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EEE05FC-CD30-4415-AD83-D81E812915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7C0E51B-E068-451A-A165-DF7489B2A8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3F1C414-C76F-4118-868F-73B315912F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152400</xdr:rowOff>
    </xdr:from>
    <xdr:to>
      <xdr:col>85</xdr:col>
      <xdr:colOff>177800</xdr:colOff>
      <xdr:row>81</xdr:row>
      <xdr:rowOff>82550</xdr:rowOff>
    </xdr:to>
    <xdr:sp macro="" textlink="">
      <xdr:nvSpPr>
        <xdr:cNvPr id="665" name="楕円 664">
          <a:extLst>
            <a:ext uri="{FF2B5EF4-FFF2-40B4-BE49-F238E27FC236}">
              <a16:creationId xmlns:a16="http://schemas.microsoft.com/office/drawing/2014/main" id="{573A11DA-028E-4820-856C-853262AD66D1}"/>
            </a:ext>
          </a:extLst>
        </xdr:cNvPr>
        <xdr:cNvSpPr/>
      </xdr:nvSpPr>
      <xdr:spPr>
        <a:xfrm>
          <a:off x="16268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3827</xdr:rowOff>
    </xdr:from>
    <xdr:ext cx="405111" cy="259045"/>
    <xdr:sp macro="" textlink="">
      <xdr:nvSpPr>
        <xdr:cNvPr id="666" name="【児童館】&#10;有形固定資産減価償却率該当値テキスト">
          <a:extLst>
            <a:ext uri="{FF2B5EF4-FFF2-40B4-BE49-F238E27FC236}">
              <a16:creationId xmlns:a16="http://schemas.microsoft.com/office/drawing/2014/main" id="{5F6E5BA7-39E7-4145-8879-7E85E3724DBF}"/>
            </a:ext>
          </a:extLst>
        </xdr:cNvPr>
        <xdr:cNvSpPr txBox="1"/>
      </xdr:nvSpPr>
      <xdr:spPr>
        <a:xfrm>
          <a:off x="16357600" y="1371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667" name="楕円 666">
          <a:extLst>
            <a:ext uri="{FF2B5EF4-FFF2-40B4-BE49-F238E27FC236}">
              <a16:creationId xmlns:a16="http://schemas.microsoft.com/office/drawing/2014/main" id="{0D23F8BC-AAB1-4483-8020-A61C1CF3A802}"/>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144780</xdr:rowOff>
    </xdr:from>
    <xdr:to>
      <xdr:col>85</xdr:col>
      <xdr:colOff>127000</xdr:colOff>
      <xdr:row>81</xdr:row>
      <xdr:rowOff>31750</xdr:rowOff>
    </xdr:to>
    <xdr:cxnSp macro="">
      <xdr:nvCxnSpPr>
        <xdr:cNvPr id="668" name="直線コネクタ 667">
          <a:extLst>
            <a:ext uri="{FF2B5EF4-FFF2-40B4-BE49-F238E27FC236}">
              <a16:creationId xmlns:a16="http://schemas.microsoft.com/office/drawing/2014/main" id="{D233B1DE-1E1C-4AEE-A36B-FF35706DE41F}"/>
            </a:ext>
          </a:extLst>
        </xdr:cNvPr>
        <xdr:cNvCxnSpPr/>
      </xdr:nvCxnSpPr>
      <xdr:spPr>
        <a:xfrm>
          <a:off x="15481300" y="1386078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35561</xdr:rowOff>
    </xdr:from>
    <xdr:to>
      <xdr:col>76</xdr:col>
      <xdr:colOff>165100</xdr:colOff>
      <xdr:row>80</xdr:row>
      <xdr:rowOff>137161</xdr:rowOff>
    </xdr:to>
    <xdr:sp macro="" textlink="">
      <xdr:nvSpPr>
        <xdr:cNvPr id="669" name="楕円 668">
          <a:extLst>
            <a:ext uri="{FF2B5EF4-FFF2-40B4-BE49-F238E27FC236}">
              <a16:creationId xmlns:a16="http://schemas.microsoft.com/office/drawing/2014/main" id="{F264A896-25CD-4EAD-8239-A300D75B62AF}"/>
            </a:ext>
          </a:extLst>
        </xdr:cNvPr>
        <xdr:cNvSpPr/>
      </xdr:nvSpPr>
      <xdr:spPr>
        <a:xfrm>
          <a:off x="14541500" y="137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86361</xdr:rowOff>
    </xdr:from>
    <xdr:to>
      <xdr:col>81</xdr:col>
      <xdr:colOff>50800</xdr:colOff>
      <xdr:row>80</xdr:row>
      <xdr:rowOff>144780</xdr:rowOff>
    </xdr:to>
    <xdr:cxnSp macro="">
      <xdr:nvCxnSpPr>
        <xdr:cNvPr id="670" name="直線コネクタ 669">
          <a:extLst>
            <a:ext uri="{FF2B5EF4-FFF2-40B4-BE49-F238E27FC236}">
              <a16:creationId xmlns:a16="http://schemas.microsoft.com/office/drawing/2014/main" id="{4D1DB61E-324A-4717-AD0F-844F0878E95E}"/>
            </a:ext>
          </a:extLst>
        </xdr:cNvPr>
        <xdr:cNvCxnSpPr/>
      </xdr:nvCxnSpPr>
      <xdr:spPr>
        <a:xfrm>
          <a:off x="14592300" y="1380236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113030</xdr:rowOff>
    </xdr:from>
    <xdr:to>
      <xdr:col>72</xdr:col>
      <xdr:colOff>38100</xdr:colOff>
      <xdr:row>79</xdr:row>
      <xdr:rowOff>43180</xdr:rowOff>
    </xdr:to>
    <xdr:sp macro="" textlink="">
      <xdr:nvSpPr>
        <xdr:cNvPr id="671" name="楕円 670">
          <a:extLst>
            <a:ext uri="{FF2B5EF4-FFF2-40B4-BE49-F238E27FC236}">
              <a16:creationId xmlns:a16="http://schemas.microsoft.com/office/drawing/2014/main" id="{6655D365-1990-47A9-B157-951B59B7F931}"/>
            </a:ext>
          </a:extLst>
        </xdr:cNvPr>
        <xdr:cNvSpPr/>
      </xdr:nvSpPr>
      <xdr:spPr>
        <a:xfrm>
          <a:off x="13652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163830</xdr:rowOff>
    </xdr:from>
    <xdr:to>
      <xdr:col>76</xdr:col>
      <xdr:colOff>114300</xdr:colOff>
      <xdr:row>80</xdr:row>
      <xdr:rowOff>86361</xdr:rowOff>
    </xdr:to>
    <xdr:cxnSp macro="">
      <xdr:nvCxnSpPr>
        <xdr:cNvPr id="672" name="直線コネクタ 671">
          <a:extLst>
            <a:ext uri="{FF2B5EF4-FFF2-40B4-BE49-F238E27FC236}">
              <a16:creationId xmlns:a16="http://schemas.microsoft.com/office/drawing/2014/main" id="{986613CE-A704-46DE-A222-F4A608548790}"/>
            </a:ext>
          </a:extLst>
        </xdr:cNvPr>
        <xdr:cNvCxnSpPr/>
      </xdr:nvCxnSpPr>
      <xdr:spPr>
        <a:xfrm>
          <a:off x="13703300" y="13536930"/>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90170</xdr:rowOff>
    </xdr:from>
    <xdr:to>
      <xdr:col>67</xdr:col>
      <xdr:colOff>101600</xdr:colOff>
      <xdr:row>80</xdr:row>
      <xdr:rowOff>20320</xdr:rowOff>
    </xdr:to>
    <xdr:sp macro="" textlink="">
      <xdr:nvSpPr>
        <xdr:cNvPr id="673" name="楕円 672">
          <a:extLst>
            <a:ext uri="{FF2B5EF4-FFF2-40B4-BE49-F238E27FC236}">
              <a16:creationId xmlns:a16="http://schemas.microsoft.com/office/drawing/2014/main" id="{5861E39B-74E0-4932-9427-6822FFC7F569}"/>
            </a:ext>
          </a:extLst>
        </xdr:cNvPr>
        <xdr:cNvSpPr/>
      </xdr:nvSpPr>
      <xdr:spPr>
        <a:xfrm>
          <a:off x="1276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163830</xdr:rowOff>
    </xdr:from>
    <xdr:to>
      <xdr:col>71</xdr:col>
      <xdr:colOff>177800</xdr:colOff>
      <xdr:row>79</xdr:row>
      <xdr:rowOff>140970</xdr:rowOff>
    </xdr:to>
    <xdr:cxnSp macro="">
      <xdr:nvCxnSpPr>
        <xdr:cNvPr id="674" name="直線コネクタ 673">
          <a:extLst>
            <a:ext uri="{FF2B5EF4-FFF2-40B4-BE49-F238E27FC236}">
              <a16:creationId xmlns:a16="http://schemas.microsoft.com/office/drawing/2014/main" id="{C899133F-4110-4B85-B5BF-D7D90EBB131E}"/>
            </a:ext>
          </a:extLst>
        </xdr:cNvPr>
        <xdr:cNvCxnSpPr/>
      </xdr:nvCxnSpPr>
      <xdr:spPr>
        <a:xfrm flipV="1">
          <a:off x="12814300" y="135369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a16="http://schemas.microsoft.com/office/drawing/2014/main" id="{66AF707E-2D22-4C99-A592-E42E0815B407}"/>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a16="http://schemas.microsoft.com/office/drawing/2014/main" id="{B0A03D9D-4D75-4DBE-9AB1-8737024BCFC9}"/>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6E24CA9D-F459-40A3-880F-954787695535}"/>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a:extLst>
            <a:ext uri="{FF2B5EF4-FFF2-40B4-BE49-F238E27FC236}">
              <a16:creationId xmlns:a16="http://schemas.microsoft.com/office/drawing/2014/main" id="{827945D6-4FF4-4D6B-BA26-17810590A5E9}"/>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679" name="n_1mainValue【児童館】&#10;有形固定資産減価償却率">
          <a:extLst>
            <a:ext uri="{FF2B5EF4-FFF2-40B4-BE49-F238E27FC236}">
              <a16:creationId xmlns:a16="http://schemas.microsoft.com/office/drawing/2014/main" id="{1D968DBC-804A-414D-80DC-72059A127EB0}"/>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153688</xdr:rowOff>
    </xdr:from>
    <xdr:ext cx="405111" cy="259045"/>
    <xdr:sp macro="" textlink="">
      <xdr:nvSpPr>
        <xdr:cNvPr id="680" name="n_2mainValue【児童館】&#10;有形固定資産減価償却率">
          <a:extLst>
            <a:ext uri="{FF2B5EF4-FFF2-40B4-BE49-F238E27FC236}">
              <a16:creationId xmlns:a16="http://schemas.microsoft.com/office/drawing/2014/main" id="{3105A823-D6D5-4389-9C2F-BA32DC06FB63}"/>
            </a:ext>
          </a:extLst>
        </xdr:cNvPr>
        <xdr:cNvSpPr txBox="1"/>
      </xdr:nvSpPr>
      <xdr:spPr>
        <a:xfrm>
          <a:off x="143897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59707</xdr:rowOff>
    </xdr:from>
    <xdr:ext cx="405111" cy="259045"/>
    <xdr:sp macro="" textlink="">
      <xdr:nvSpPr>
        <xdr:cNvPr id="681" name="n_3mainValue【児童館】&#10;有形固定資産減価償却率">
          <a:extLst>
            <a:ext uri="{FF2B5EF4-FFF2-40B4-BE49-F238E27FC236}">
              <a16:creationId xmlns:a16="http://schemas.microsoft.com/office/drawing/2014/main" id="{9C674B08-0C64-4B84-AE7D-8659DE3BDACB}"/>
            </a:ext>
          </a:extLst>
        </xdr:cNvPr>
        <xdr:cNvSpPr txBox="1"/>
      </xdr:nvSpPr>
      <xdr:spPr>
        <a:xfrm>
          <a:off x="13500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682" name="n_4mainValue【児童館】&#10;有形固定資産減価償却率">
          <a:extLst>
            <a:ext uri="{FF2B5EF4-FFF2-40B4-BE49-F238E27FC236}">
              <a16:creationId xmlns:a16="http://schemas.microsoft.com/office/drawing/2014/main" id="{D9E2064F-8C65-4251-8587-F516235D503E}"/>
            </a:ext>
          </a:extLst>
        </xdr:cNvPr>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70BC4D9B-E28D-47FF-BC9A-D78602DEE1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C0822080-8D80-4D64-A744-78B6936519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F39D10A-F47F-4E44-BEA6-55A38819C0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457F3E5A-F410-4D84-AF62-786DEFC9FC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7FB96621-92F2-4F4C-A78F-FB5657C85B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40818A3-608A-4692-95A7-B5AF3B190E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BFDDDE26-D733-40A6-843B-21A936A02A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DCB15B6F-0D70-4CEF-AF41-36C4F34579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1CBAA678-F5AC-4700-85EC-07D03C9192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B5D4DE57-C51B-456C-AA67-A890949DCD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B9DB71F0-16C8-41DC-BFA7-61979DCC4C4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D749AAAC-EE74-4E81-B4B2-ED7D60D009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A6EE6F89-8916-40F5-8438-B0289EFB9D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DAE26973-94BE-49DF-A610-04C49310BA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25ABF7CB-B663-4BC2-8C81-FC8A49C58E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41B4E35-B5D7-468C-B505-C65AB08620F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571B814F-0DBB-41AA-A7DB-4C67D7A1ABE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4FEC8D2-90C2-4418-AB05-99A1506CBE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E14599CC-5D91-48BE-B7D8-6A47DF56B8A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75EF2B68-89C5-444A-BD06-48162508519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9BD74A1D-2BB8-49C9-995F-5A006A38C7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75612369-5D6B-43E4-B54F-0F24B80E9A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CE592DEB-E3E3-4859-9565-1172055BE7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7CE4F58C-8E65-4A48-B943-67B068BAEBA3}"/>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631D8D0B-77EE-4D58-92F5-12445F5EB7E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5B8854CC-F619-4CAC-AB46-56E979DF1A0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FE9B6A14-DF9C-4A36-8DD7-E42416AB2A15}"/>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E8DF2257-1490-40B1-8A8F-B6A249FFDE32}"/>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DEB7396A-D038-429D-9A96-DC00B8F0B7BD}"/>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8F967E3A-0133-4A1B-9BA5-9FEA611A1A3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126B4772-9B00-410E-991C-1C0EA88F3A9E}"/>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6497A7C4-F8F9-4834-A2AA-E02EA02AA6DE}"/>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903206B0-0178-4149-BE94-7C345E0DBAFB}"/>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4069C732-A452-4A2C-B8A0-755706B7B668}"/>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6BB2E16-1CC8-4D91-AA1B-FD326C315D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86AB49B-77CD-4611-A7B3-141BCE7BFD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3A0C866-CCBE-43FA-BD7A-40F83A84D8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43E0C68-E548-4D31-9483-1BACA244B6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E53D192-7B96-4782-9C35-5AECE3D1E70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2" name="楕円 721">
          <a:extLst>
            <a:ext uri="{FF2B5EF4-FFF2-40B4-BE49-F238E27FC236}">
              <a16:creationId xmlns:a16="http://schemas.microsoft.com/office/drawing/2014/main" id="{355C61CE-E917-416A-A366-56FE60E15FD8}"/>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23" name="【児童館】&#10;一人当たり面積該当値テキスト">
          <a:extLst>
            <a:ext uri="{FF2B5EF4-FFF2-40B4-BE49-F238E27FC236}">
              <a16:creationId xmlns:a16="http://schemas.microsoft.com/office/drawing/2014/main" id="{2D9B58F0-88B8-4DD5-BB36-781EC347FE0C}"/>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4" name="楕円 723">
          <a:extLst>
            <a:ext uri="{FF2B5EF4-FFF2-40B4-BE49-F238E27FC236}">
              <a16:creationId xmlns:a16="http://schemas.microsoft.com/office/drawing/2014/main" id="{11907CCD-B58B-4FA8-8085-10DA6E9CEF52}"/>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5" name="直線コネクタ 724">
          <a:extLst>
            <a:ext uri="{FF2B5EF4-FFF2-40B4-BE49-F238E27FC236}">
              <a16:creationId xmlns:a16="http://schemas.microsoft.com/office/drawing/2014/main" id="{DA1714E8-4418-4BA9-A206-5209D8B9788E}"/>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6" name="楕円 725">
          <a:extLst>
            <a:ext uri="{FF2B5EF4-FFF2-40B4-BE49-F238E27FC236}">
              <a16:creationId xmlns:a16="http://schemas.microsoft.com/office/drawing/2014/main" id="{0F5934D2-048F-4F8E-BC46-0FA6B46798D1}"/>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7" name="直線コネクタ 726">
          <a:extLst>
            <a:ext uri="{FF2B5EF4-FFF2-40B4-BE49-F238E27FC236}">
              <a16:creationId xmlns:a16="http://schemas.microsoft.com/office/drawing/2014/main" id="{19D53E16-7FD1-4AE0-9525-2C46D5364C48}"/>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8" name="楕円 727">
          <a:extLst>
            <a:ext uri="{FF2B5EF4-FFF2-40B4-BE49-F238E27FC236}">
              <a16:creationId xmlns:a16="http://schemas.microsoft.com/office/drawing/2014/main" id="{D8B2079B-E513-4DAB-825B-8B5AE8770FDA}"/>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9" name="直線コネクタ 728">
          <a:extLst>
            <a:ext uri="{FF2B5EF4-FFF2-40B4-BE49-F238E27FC236}">
              <a16:creationId xmlns:a16="http://schemas.microsoft.com/office/drawing/2014/main" id="{39F6F3F9-3BEA-43E1-BE66-44727F28E97E}"/>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0" name="楕円 729">
          <a:extLst>
            <a:ext uri="{FF2B5EF4-FFF2-40B4-BE49-F238E27FC236}">
              <a16:creationId xmlns:a16="http://schemas.microsoft.com/office/drawing/2014/main" id="{60E2EE2B-3BAA-4BA6-B9E8-BABCEF7C1483}"/>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76200</xdr:rowOff>
    </xdr:to>
    <xdr:cxnSp macro="">
      <xdr:nvCxnSpPr>
        <xdr:cNvPr id="731" name="直線コネクタ 730">
          <a:extLst>
            <a:ext uri="{FF2B5EF4-FFF2-40B4-BE49-F238E27FC236}">
              <a16:creationId xmlns:a16="http://schemas.microsoft.com/office/drawing/2014/main" id="{1D8B05CF-C8C0-48B4-BF5C-2C4B08A5222E}"/>
            </a:ext>
          </a:extLst>
        </xdr:cNvPr>
        <xdr:cNvCxnSpPr/>
      </xdr:nvCxnSpPr>
      <xdr:spPr>
        <a:xfrm>
          <a:off x="18656300" y="1478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4867F241-0D7F-4511-8F2E-F349CCF80BE2}"/>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id="{D13481F0-3FCF-4496-B488-AFC8C06A4009}"/>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id="{B208ECD5-B7E5-4FB8-B6E8-353678B398CE}"/>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id="{5B5793B8-134D-410A-9117-D1CCB24A417A}"/>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6" name="n_1mainValue【児童館】&#10;一人当たり面積">
          <a:extLst>
            <a:ext uri="{FF2B5EF4-FFF2-40B4-BE49-F238E27FC236}">
              <a16:creationId xmlns:a16="http://schemas.microsoft.com/office/drawing/2014/main" id="{B43C41F5-1AEC-4297-AE66-5BA24E3CA9CC}"/>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7" name="n_2mainValue【児童館】&#10;一人当たり面積">
          <a:extLst>
            <a:ext uri="{FF2B5EF4-FFF2-40B4-BE49-F238E27FC236}">
              <a16:creationId xmlns:a16="http://schemas.microsoft.com/office/drawing/2014/main" id="{EDA9932A-323E-467C-80FB-281FA5C11C87}"/>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8" name="n_3mainValue【児童館】&#10;一人当たり面積">
          <a:extLst>
            <a:ext uri="{FF2B5EF4-FFF2-40B4-BE49-F238E27FC236}">
              <a16:creationId xmlns:a16="http://schemas.microsoft.com/office/drawing/2014/main" id="{F9F55801-DD4E-4729-A8AA-647E7BC45F81}"/>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9" name="n_4mainValue【児童館】&#10;一人当たり面積">
          <a:extLst>
            <a:ext uri="{FF2B5EF4-FFF2-40B4-BE49-F238E27FC236}">
              <a16:creationId xmlns:a16="http://schemas.microsoft.com/office/drawing/2014/main" id="{83D67393-CD9E-4546-AF0F-34FCB8461EE8}"/>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C6E78CAD-16AB-44D3-BD99-2C7FF53160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2F76CBF0-D80D-47E7-9885-E96859A9FB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0C3EA73-FF2E-4154-9406-286555D1FA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E2E274D-4BCC-4846-AD83-199BE8BE10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57E7679-320E-4BC0-B888-3648145003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D2A6D35B-A43C-4C50-8902-C1BA0178D3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982267BC-A100-4724-857A-0D93D3B63B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30246038-F33A-4329-9271-374C92F1E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929958CB-5202-4726-B1DE-F784D22CE0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5B0A0F76-6589-4A56-B737-0F8043EA55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52002FD-9FA9-4B25-BE18-A2AD4C8581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A090A01-3DA7-43E4-9407-028F61D18B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3C760E84-FF1B-46EE-9B06-0AA33957C4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D6975884-C46C-4039-AEBC-5F7E285556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BC05F162-4B1B-4F6D-BF66-52F3839E3D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BAD2225-555B-40D1-9932-E8F0035A7E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ED2872D-13D5-4AC8-8140-5DF10E57E6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8AE00CA6-C11A-4C3A-8F25-46FA8E6254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ECA873F5-FD22-4699-BBDB-265898FC4F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9E9E93F0-088F-4CD7-BDF3-63394DBECB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C5E3739-B1C8-41D5-A387-1FB30EEDB26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B741DFD3-9DC4-4062-B0C1-7CA841FF97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BE91799F-5986-4B9F-B5BE-0B3F5BE9BC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F68EF731-182E-419A-B63D-865760F5CF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2ED9CDAC-B2BF-4707-BF9F-346FEDB28F2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7E329280-26AD-4AB1-9B8C-FEC59AE27E4B}"/>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29114D5A-DC49-4C66-AF0D-2A9C74841C81}"/>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94CB77D6-8F1E-457E-BAD4-5F85F53ECDAB}"/>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73A876EB-AF37-4160-AC1A-75C7EFE552C7}"/>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3E0080DD-3EE5-4C69-B448-E15441A16719}"/>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79BDEC03-95A1-4D25-9665-AF3D8DD49F47}"/>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3577ED0E-D772-4932-928E-13827E300ABE}"/>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CF4ABA04-AFD8-412D-9BCF-9D2BAE0CB265}"/>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D06D192A-1271-4DB7-8ABD-72268F9BA211}"/>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E2AA6240-AF8C-47BF-8ED9-0B5A5529C423}"/>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BB3FAC07-E345-42AA-ADE5-1783DF1C346F}"/>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AE64EF1-2774-41F8-999E-15AE82EAD1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C37C8A2-7E40-4C0D-B908-ABBDB38085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D932402-FFA7-45DF-83D0-0ECFA2D6BB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1A45359-0157-444E-916B-1527B43210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E159608-ED47-477E-8408-5950416378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81" name="楕円 780">
          <a:extLst>
            <a:ext uri="{FF2B5EF4-FFF2-40B4-BE49-F238E27FC236}">
              <a16:creationId xmlns:a16="http://schemas.microsoft.com/office/drawing/2014/main" id="{8F9CB66B-FB3D-4D5E-8C4D-16E9A172BD6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82" name="【公民館】&#10;有形固定資産減価償却率該当値テキスト">
          <a:extLst>
            <a:ext uri="{FF2B5EF4-FFF2-40B4-BE49-F238E27FC236}">
              <a16:creationId xmlns:a16="http://schemas.microsoft.com/office/drawing/2014/main" id="{9C69167F-AE1F-47EA-A8E0-75388889A3FE}"/>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783" name="楕円 782">
          <a:extLst>
            <a:ext uri="{FF2B5EF4-FFF2-40B4-BE49-F238E27FC236}">
              <a16:creationId xmlns:a16="http://schemas.microsoft.com/office/drawing/2014/main" id="{404AC1C6-564A-4658-BDB1-0A66E38DDFF6}"/>
            </a:ext>
          </a:extLst>
        </xdr:cNvPr>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121920</xdr:rowOff>
    </xdr:to>
    <xdr:cxnSp macro="">
      <xdr:nvCxnSpPr>
        <xdr:cNvPr id="784" name="直線コネクタ 783">
          <a:extLst>
            <a:ext uri="{FF2B5EF4-FFF2-40B4-BE49-F238E27FC236}">
              <a16:creationId xmlns:a16="http://schemas.microsoft.com/office/drawing/2014/main" id="{185CA6B6-530B-43DB-A6ED-403DF174A9A8}"/>
            </a:ext>
          </a:extLst>
        </xdr:cNvPr>
        <xdr:cNvCxnSpPr/>
      </xdr:nvCxnSpPr>
      <xdr:spPr>
        <a:xfrm>
          <a:off x="15481300" y="182907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85" name="楕円 784">
          <a:extLst>
            <a:ext uri="{FF2B5EF4-FFF2-40B4-BE49-F238E27FC236}">
              <a16:creationId xmlns:a16="http://schemas.microsoft.com/office/drawing/2014/main" id="{E01FB3D7-518F-4280-945A-053987C1C1CA}"/>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117021</xdr:rowOff>
    </xdr:to>
    <xdr:cxnSp macro="">
      <xdr:nvCxnSpPr>
        <xdr:cNvPr id="786" name="直線コネクタ 785">
          <a:extLst>
            <a:ext uri="{FF2B5EF4-FFF2-40B4-BE49-F238E27FC236}">
              <a16:creationId xmlns:a16="http://schemas.microsoft.com/office/drawing/2014/main" id="{20C0A43D-A4A8-41CA-9055-26DAE3C2CB83}"/>
            </a:ext>
          </a:extLst>
        </xdr:cNvPr>
        <xdr:cNvCxnSpPr/>
      </xdr:nvCxnSpPr>
      <xdr:spPr>
        <a:xfrm>
          <a:off x="14592300" y="182662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787" name="楕円 786">
          <a:extLst>
            <a:ext uri="{FF2B5EF4-FFF2-40B4-BE49-F238E27FC236}">
              <a16:creationId xmlns:a16="http://schemas.microsoft.com/office/drawing/2014/main" id="{7468B3AB-F9AB-4CBC-B842-B46588FD79DC}"/>
            </a:ext>
          </a:extLst>
        </xdr:cNvPr>
        <xdr:cNvSpPr/>
      </xdr:nvSpPr>
      <xdr:spPr>
        <a:xfrm>
          <a:off x="1365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92529</xdr:rowOff>
    </xdr:to>
    <xdr:cxnSp macro="">
      <xdr:nvCxnSpPr>
        <xdr:cNvPr id="788" name="直線コネクタ 787">
          <a:extLst>
            <a:ext uri="{FF2B5EF4-FFF2-40B4-BE49-F238E27FC236}">
              <a16:creationId xmlns:a16="http://schemas.microsoft.com/office/drawing/2014/main" id="{36F174D5-17E3-4669-A14E-6F1CE421128F}"/>
            </a:ext>
          </a:extLst>
        </xdr:cNvPr>
        <xdr:cNvCxnSpPr/>
      </xdr:nvCxnSpPr>
      <xdr:spPr>
        <a:xfrm>
          <a:off x="13703300" y="182368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789" name="楕円 788">
          <a:extLst>
            <a:ext uri="{FF2B5EF4-FFF2-40B4-BE49-F238E27FC236}">
              <a16:creationId xmlns:a16="http://schemas.microsoft.com/office/drawing/2014/main" id="{01D0EE30-083C-4CD7-ADE5-2D3E94AD8C6F}"/>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63137</xdr:rowOff>
    </xdr:to>
    <xdr:cxnSp macro="">
      <xdr:nvCxnSpPr>
        <xdr:cNvPr id="790" name="直線コネクタ 789">
          <a:extLst>
            <a:ext uri="{FF2B5EF4-FFF2-40B4-BE49-F238E27FC236}">
              <a16:creationId xmlns:a16="http://schemas.microsoft.com/office/drawing/2014/main" id="{8E41502B-6C14-4FD0-9804-D5F9673C867C}"/>
            </a:ext>
          </a:extLst>
        </xdr:cNvPr>
        <xdr:cNvCxnSpPr/>
      </xdr:nvCxnSpPr>
      <xdr:spPr>
        <a:xfrm>
          <a:off x="12814300" y="18202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id="{9AEBC3EB-D021-4184-A820-581C97FAFBA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a16="http://schemas.microsoft.com/office/drawing/2014/main" id="{FD9E511E-461A-447F-88A4-EFC41A1974BD}"/>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a16="http://schemas.microsoft.com/office/drawing/2014/main" id="{A9CC6863-AD86-48F6-92B8-D436AD3A194C}"/>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a16="http://schemas.microsoft.com/office/drawing/2014/main" id="{A391FAB7-3847-4366-8712-BA8D199C24C6}"/>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795" name="n_1mainValue【公民館】&#10;有形固定資産減価償却率">
          <a:extLst>
            <a:ext uri="{FF2B5EF4-FFF2-40B4-BE49-F238E27FC236}">
              <a16:creationId xmlns:a16="http://schemas.microsoft.com/office/drawing/2014/main" id="{F45A1C88-51F2-4C1E-9C60-B1A3BEB32845}"/>
            </a:ext>
          </a:extLst>
        </xdr:cNvPr>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796" name="n_2mainValue【公民館】&#10;有形固定資産減価償却率">
          <a:extLst>
            <a:ext uri="{FF2B5EF4-FFF2-40B4-BE49-F238E27FC236}">
              <a16:creationId xmlns:a16="http://schemas.microsoft.com/office/drawing/2014/main" id="{8D46562A-65BD-404C-8546-83775860D2C6}"/>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797" name="n_3mainValue【公民館】&#10;有形固定資産減価償却率">
          <a:extLst>
            <a:ext uri="{FF2B5EF4-FFF2-40B4-BE49-F238E27FC236}">
              <a16:creationId xmlns:a16="http://schemas.microsoft.com/office/drawing/2014/main" id="{AFCB5D69-E4A7-4B04-B729-3BBAE6326040}"/>
            </a:ext>
          </a:extLst>
        </xdr:cNvPr>
        <xdr:cNvSpPr txBox="1"/>
      </xdr:nvSpPr>
      <xdr:spPr>
        <a:xfrm>
          <a:off x="13500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798" name="n_4mainValue【公民館】&#10;有形固定資産減価償却率">
          <a:extLst>
            <a:ext uri="{FF2B5EF4-FFF2-40B4-BE49-F238E27FC236}">
              <a16:creationId xmlns:a16="http://schemas.microsoft.com/office/drawing/2014/main" id="{5EF7F30B-2BE6-4AE4-8CBD-2B2C0787A5D8}"/>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BE0CCF3-4218-4970-9D41-FB0F1A4D6E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20FA8721-9516-471E-B08C-E9B2313DAB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9B4F1422-0431-4074-A08B-FBC2D1837F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F06D9CD3-EDC8-458B-AE7C-C6877A1893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64C86C38-17C1-46CA-9AFC-8C8902FE1A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E8D91AB-C60A-4C19-B13D-0E2FBAF743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6111AC7-2E20-4CD0-AE5E-AB8C20F692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254A045F-B653-4134-B80E-9630E2BAAF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6B7C6083-72C1-4306-A08F-0FFBAC75F1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1A453216-909F-4C6B-86DB-EDF6133293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E459D1E-A34B-4BC2-A2BB-FA6A4C15B9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3AF0CE9E-6244-4856-9830-48C5DD8A284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F85AC1DD-EEA5-4158-9048-F2DEBCA9B91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F62F3DFD-1B68-4D89-B20E-00AD5E35725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29175C58-C4C0-4FFC-9374-D0B3383AF1D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7E3AF1BF-ACF6-47B1-A372-084C5EC8834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5C568B0D-7BFC-4B04-9C78-18F9A48C042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E55B67B-1471-497B-A41A-66B289443E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A8CAFE08-D418-4A93-8AAB-9AD47221BD0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74848363-35B7-4E5E-944E-9FAA0EA6E58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F0572CBA-5F9E-4262-908B-63707BD803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72F72BB8-A741-49B9-80EE-059438B3141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A94E39FC-C22B-409F-95C3-1D1E67A723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10C126A-0631-4BCB-A376-187CADAC560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90221EA3-D537-49C1-820D-A036A630C3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40943BB4-2349-48FB-BE8E-B8B2FF6F64DF}"/>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13622B8C-3E6D-4DA9-B05A-61660B9F0224}"/>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00DA8D51-1F2B-4F6C-91CE-FB2E1FE92707}"/>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008C7BB4-A2E8-43BB-832B-A048E4BDD088}"/>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ED56563B-13B2-4842-9BF3-99344EE8B32B}"/>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a:extLst>
            <a:ext uri="{FF2B5EF4-FFF2-40B4-BE49-F238E27FC236}">
              <a16:creationId xmlns:a16="http://schemas.microsoft.com/office/drawing/2014/main" id="{E24CE2E6-8A85-416E-A265-5DA3A77D2398}"/>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67300C81-A7DA-4A90-9D48-933D3DB3F95E}"/>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FE81F7B0-612D-4CDF-8D06-6F215C98151A}"/>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4F1113E3-7F2A-4A58-8620-574CEB7B6553}"/>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B888F51F-40A0-4328-8A59-D267CE98240F}"/>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A7C3629F-2A4B-460B-9DFD-C9B772B50244}"/>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7E55338-F23D-4B5F-B26E-56CB1EF24B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08E6C36-1495-4B7F-A76E-92A784D1F4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723AD0A-155C-49F4-9A5D-F343CCDB8F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6868BA7-8849-48C7-AE43-853452DB43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65183B1-0357-48B9-AC2F-E859AF3166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40" name="楕円 839">
          <a:extLst>
            <a:ext uri="{FF2B5EF4-FFF2-40B4-BE49-F238E27FC236}">
              <a16:creationId xmlns:a16="http://schemas.microsoft.com/office/drawing/2014/main" id="{C7693A18-55D5-4C25-AF9F-2C6CCB8C8AC6}"/>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841" name="【公民館】&#10;一人当たり面積該当値テキスト">
          <a:extLst>
            <a:ext uri="{FF2B5EF4-FFF2-40B4-BE49-F238E27FC236}">
              <a16:creationId xmlns:a16="http://schemas.microsoft.com/office/drawing/2014/main" id="{E30FBB63-32AA-4E28-A9E6-D062C1D94531}"/>
            </a:ext>
          </a:extLst>
        </xdr:cNvPr>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842" name="楕円 841">
          <a:extLst>
            <a:ext uri="{FF2B5EF4-FFF2-40B4-BE49-F238E27FC236}">
              <a16:creationId xmlns:a16="http://schemas.microsoft.com/office/drawing/2014/main" id="{01772E79-7CE3-465B-A284-0B73B051428A}"/>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63137</xdr:rowOff>
    </xdr:to>
    <xdr:cxnSp macro="">
      <xdr:nvCxnSpPr>
        <xdr:cNvPr id="843" name="直線コネクタ 842">
          <a:extLst>
            <a:ext uri="{FF2B5EF4-FFF2-40B4-BE49-F238E27FC236}">
              <a16:creationId xmlns:a16="http://schemas.microsoft.com/office/drawing/2014/main" id="{A01B5262-C336-4065-A36A-8CAFE571F94F}"/>
            </a:ext>
          </a:extLst>
        </xdr:cNvPr>
        <xdr:cNvCxnSpPr/>
      </xdr:nvCxnSpPr>
      <xdr:spPr>
        <a:xfrm>
          <a:off x="21323300" y="185209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44" name="楕円 843">
          <a:extLst>
            <a:ext uri="{FF2B5EF4-FFF2-40B4-BE49-F238E27FC236}">
              <a16:creationId xmlns:a16="http://schemas.microsoft.com/office/drawing/2014/main" id="{1FC2F069-D10C-49D7-BCB5-E0D8D541FF6D}"/>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845" name="直線コネクタ 844">
          <a:extLst>
            <a:ext uri="{FF2B5EF4-FFF2-40B4-BE49-F238E27FC236}">
              <a16:creationId xmlns:a16="http://schemas.microsoft.com/office/drawing/2014/main" id="{CD65C911-D8F3-4160-9684-E4A4E07E4D90}"/>
            </a:ext>
          </a:extLst>
        </xdr:cNvPr>
        <xdr:cNvCxnSpPr/>
      </xdr:nvCxnSpPr>
      <xdr:spPr>
        <a:xfrm flipV="1">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46" name="楕円 845">
          <a:extLst>
            <a:ext uri="{FF2B5EF4-FFF2-40B4-BE49-F238E27FC236}">
              <a16:creationId xmlns:a16="http://schemas.microsoft.com/office/drawing/2014/main" id="{820F9169-D832-4A47-AD96-8CD23FDB07E1}"/>
            </a:ext>
          </a:extLst>
        </xdr:cNvPr>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7620</xdr:rowOff>
    </xdr:to>
    <xdr:cxnSp macro="">
      <xdr:nvCxnSpPr>
        <xdr:cNvPr id="847" name="直線コネクタ 846">
          <a:extLst>
            <a:ext uri="{FF2B5EF4-FFF2-40B4-BE49-F238E27FC236}">
              <a16:creationId xmlns:a16="http://schemas.microsoft.com/office/drawing/2014/main" id="{BC7C766A-E934-48FF-9C66-DAC28FA91F82}"/>
            </a:ext>
          </a:extLst>
        </xdr:cNvPr>
        <xdr:cNvCxnSpPr/>
      </xdr:nvCxnSpPr>
      <xdr:spPr>
        <a:xfrm>
          <a:off x="19545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848" name="楕円 847">
          <a:extLst>
            <a:ext uri="{FF2B5EF4-FFF2-40B4-BE49-F238E27FC236}">
              <a16:creationId xmlns:a16="http://schemas.microsoft.com/office/drawing/2014/main" id="{5ABE404C-287E-4E29-B358-E44B962AEF76}"/>
            </a:ext>
          </a:extLst>
        </xdr:cNvPr>
        <xdr:cNvSpPr/>
      </xdr:nvSpPr>
      <xdr:spPr>
        <a:xfrm>
          <a:off x="18605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108</xdr:row>
      <xdr:rowOff>7620</xdr:rowOff>
    </xdr:to>
    <xdr:cxnSp macro="">
      <xdr:nvCxnSpPr>
        <xdr:cNvPr id="849" name="直線コネクタ 848">
          <a:extLst>
            <a:ext uri="{FF2B5EF4-FFF2-40B4-BE49-F238E27FC236}">
              <a16:creationId xmlns:a16="http://schemas.microsoft.com/office/drawing/2014/main" id="{D6510093-67E4-415B-A0DD-00AD0315C621}"/>
            </a:ext>
          </a:extLst>
        </xdr:cNvPr>
        <xdr:cNvCxnSpPr/>
      </xdr:nvCxnSpPr>
      <xdr:spPr>
        <a:xfrm>
          <a:off x="18656300" y="184131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a:extLst>
            <a:ext uri="{FF2B5EF4-FFF2-40B4-BE49-F238E27FC236}">
              <a16:creationId xmlns:a16="http://schemas.microsoft.com/office/drawing/2014/main" id="{1C46D30D-56E5-4423-A260-89CD2A4514DD}"/>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a:extLst>
            <a:ext uri="{FF2B5EF4-FFF2-40B4-BE49-F238E27FC236}">
              <a16:creationId xmlns:a16="http://schemas.microsoft.com/office/drawing/2014/main" id="{1784B2ED-A2EF-4DBB-9BCB-BDB9362587C2}"/>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a:extLst>
            <a:ext uri="{FF2B5EF4-FFF2-40B4-BE49-F238E27FC236}">
              <a16:creationId xmlns:a16="http://schemas.microsoft.com/office/drawing/2014/main" id="{F145BB2B-71B7-4305-8B6B-81F39533C59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a:extLst>
            <a:ext uri="{FF2B5EF4-FFF2-40B4-BE49-F238E27FC236}">
              <a16:creationId xmlns:a16="http://schemas.microsoft.com/office/drawing/2014/main" id="{101FD688-4E48-4CB7-94B8-D3D2BE1DEA44}"/>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854" name="n_1mainValue【公民館】&#10;一人当たり面積">
          <a:extLst>
            <a:ext uri="{FF2B5EF4-FFF2-40B4-BE49-F238E27FC236}">
              <a16:creationId xmlns:a16="http://schemas.microsoft.com/office/drawing/2014/main" id="{F5D8EB97-231B-436D-947E-EBCFF113E393}"/>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55" name="n_2mainValue【公民館】&#10;一人当たり面積">
          <a:extLst>
            <a:ext uri="{FF2B5EF4-FFF2-40B4-BE49-F238E27FC236}">
              <a16:creationId xmlns:a16="http://schemas.microsoft.com/office/drawing/2014/main" id="{E74B5B5F-FE3E-4695-9CD4-4F240DB0C442}"/>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56" name="n_3mainValue【公民館】&#10;一人当たり面積">
          <a:extLst>
            <a:ext uri="{FF2B5EF4-FFF2-40B4-BE49-F238E27FC236}">
              <a16:creationId xmlns:a16="http://schemas.microsoft.com/office/drawing/2014/main" id="{2C1DD63D-20AF-4394-8501-6E510B05CDC4}"/>
            </a:ext>
          </a:extLst>
        </xdr:cNvPr>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857" name="n_4mainValue【公民館】&#10;一人当たり面積">
          <a:extLst>
            <a:ext uri="{FF2B5EF4-FFF2-40B4-BE49-F238E27FC236}">
              <a16:creationId xmlns:a16="http://schemas.microsoft.com/office/drawing/2014/main" id="{DD297205-86AB-4108-B22F-C9BD0F082708}"/>
            </a:ext>
          </a:extLst>
        </xdr:cNvPr>
        <xdr:cNvSpPr txBox="1"/>
      </xdr:nvSpPr>
      <xdr:spPr>
        <a:xfrm>
          <a:off x="18421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D5FDC8E4-F01B-4B04-B31D-DCBAC8F547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D539EBC2-A9F4-4E7B-9653-622DC0318F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8300C99B-9E93-4DD5-9009-BDF080E42C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類似団体と比較して特に有形固定資産減価償却率が高い施設は学校施設であり、比較的低い施設は幼稚園・保育園、児童館となっている。</a:t>
          </a:r>
          <a:endParaRPr lang="ja-JP" altLang="ja-JP" sz="1400">
            <a:effectLst/>
          </a:endParaRPr>
        </a:p>
        <a:p>
          <a:r>
            <a:rPr kumimoji="1" lang="ja-JP" altLang="ja-JP" sz="1100">
              <a:solidFill>
                <a:schemeClr val="dk1"/>
              </a:solidFill>
              <a:effectLst/>
              <a:latin typeface="+mn-lt"/>
              <a:ea typeface="+mn-ea"/>
              <a:cs typeface="+mn-cs"/>
            </a:rPr>
            <a:t>　学校施設は小学校全</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校のうち、昭和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年代建設が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年代建設が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校。中学校全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校のうち、昭和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年代建設が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年代建設が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であることから、学校施設の大半において老朽化が進んでおり、有形固定資産減価償却率が高くなっている。したがって、長寿命化計画（個別施設計画）に基づいた大規模改修により長寿命化に取り組むとともに、他方では児童数・生徒数の推移を見極めながら、施設総量の縮減など、施設規模の適正管理を推進する。</a:t>
          </a:r>
          <a:endParaRPr lang="ja-JP" altLang="ja-JP" sz="1400">
            <a:effectLst/>
          </a:endParaRPr>
        </a:p>
        <a:p>
          <a:r>
            <a:rPr kumimoji="1" lang="ja-JP" altLang="ja-JP" sz="1100">
              <a:solidFill>
                <a:schemeClr val="dk1"/>
              </a:solidFill>
              <a:effectLst/>
              <a:latin typeface="+mn-lt"/>
              <a:ea typeface="+mn-ea"/>
              <a:cs typeface="+mn-cs"/>
            </a:rPr>
            <a:t>　幼稚園・保育園、児童館については、施設の老朽化対策及び子育て環境の充実を図るため、平成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月に幼稚園３園を統合し、保育園を併設した複合施設を新たに建設するなど、積極的に施設整備を進めていることから、有形固定資産減価償却率は比較的低くなっている。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F915F9-8A0C-4D6D-9CEE-7724876F13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7DFD7A-FF04-4B30-A760-3564160991A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316439-63E7-470C-AB9B-C218A04C0A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31739E-CE9D-4FE5-BAB2-5F7361B6AA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1988B9-92E7-4C11-830B-64153424C3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87AA86-3144-4572-B3E6-8DDA5E77EF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398642-401A-44A6-8E84-EC085DCB94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F7C578-7257-4E67-B3DE-06D9902E81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9CBB1A-32AA-4235-90FA-EB39FF63DA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6A15C2-13AC-4F25-A2B5-E44B888CF9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54286C-44C3-471B-ABAC-23FE9526BC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04CC86-546B-4BCA-978D-DEAE0504EA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801539-7513-4DE7-B10A-0A43BAABFE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3C36BD-82F1-4AB4-9D3F-9405D46794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5C0782-CCD0-476B-832A-D56322143F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D1EA033-8FA8-489A-8FC2-894BF8A90E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C81195-C350-420E-99AE-2958A9CBE7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7A5115-3594-47A0-A5C6-2B33B8EF4E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231485-96BC-4D16-88B6-F92279B78B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EE38D5-E467-4CED-99A4-B8C21E4C85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537A58-B880-4D06-8E3E-C3FB7792F1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774865-FEC2-46B2-A585-DB357AAE2D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0DBDD0-8BE6-4947-88A3-B8B3B644DE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F27CF0-AD9A-4E18-AFDA-07269108D4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9A9846-6852-4990-8883-F7E082D0BD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868D86-AC76-48A8-A1F0-C5F58A18B5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493F0B-6B70-4CD3-86FC-919E5678B0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DE0FC9-F0F8-409F-B245-0C70C958B6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06151D-D8E6-4337-B801-089876FD51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6DEE0D3-9AB6-4438-8858-64701052D6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3A4D82-9D2B-48DC-917F-4B3A2EB7DC9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BDDFB3-8C08-40AD-B7EA-D191907862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9E1A72-0783-4992-A411-4D0BD1F287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855426-DB05-45B2-B444-894FA39063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AE7F35-87D7-4362-9003-59382B2CF6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D066B8-07D4-4863-8E34-BFFC16BE85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F97196-6FC8-4487-9FD8-846CC9497C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A5A361-7BD9-4019-89DB-8463F4425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839967-2C47-4515-B237-55CECC5981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90624A-91D4-48FE-8D77-D9BE3DCD88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4B5F07-1898-4143-B9E2-16457235FB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224BBA-2BF7-45B0-8C57-F9614A58CF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CABA835-EA3C-430D-BBCC-5E173E2D1A9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5C83B4-94A7-48F6-8E1C-A5BAA550C36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02C08F0-E06F-40F0-A879-0C80592A598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9CB202-4DCC-4CDD-882F-413B23DDDB6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EB921F1-967E-42F4-8FF0-F9C830C216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C7CB6A1-8DE7-4A92-AF23-32B47FED30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5E91A44-538B-4052-912B-D34CBD0F9D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C9740B-6356-4171-9586-BD08927828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85D392-2454-4F15-BE95-3C5138B390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7BF0BD-B49A-417F-9D4D-547FBA45DB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402F0D-047A-42A7-ACE4-1B3E1F57C92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3AC2C0C-FD47-4133-86BD-4E5D0A8D909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BAF7E2C-EAF0-4A8A-8515-2F0C2D3915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E76E427-E29A-4D90-928C-009E6BAF96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7EDAF361-E70D-4724-8DB3-2B1629C5D667}"/>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47CB2841-B1CB-4F78-B02B-564A8F0DBAA5}"/>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F1DEC250-16B4-4D04-A84B-323F7B21692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DED27F22-9994-4310-AC42-D3AE6C77F2B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BDC6F5F-9D57-4861-A8D2-215CF91C876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464F0D0F-FFFB-4045-AF78-718B01D33CD3}"/>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44079C07-1108-438E-B240-C25369435A51}"/>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C4922F4F-3FD4-4266-8B9D-AE5606045DD1}"/>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75932C72-E472-4CF4-A6DF-3F2B3354BBD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41404EA6-33E1-404A-A641-84F61FE3E0CE}"/>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A5216799-D5A0-4CF5-8792-7D7A545F087B}"/>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A88FCA-85F1-45C2-A289-9175321A4F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D8E366-4129-4E76-A289-CB358E6E30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8E56BD-D966-4058-9C45-072AB4F6E4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17EE3E-57A3-482D-AE12-802242B76E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FD8CABF-B6DF-4553-9931-4BDCB62EE5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44994</xdr:rowOff>
    </xdr:from>
    <xdr:to>
      <xdr:col>24</xdr:col>
      <xdr:colOff>114300</xdr:colOff>
      <xdr:row>36</xdr:row>
      <xdr:rowOff>146594</xdr:rowOff>
    </xdr:to>
    <xdr:sp macro="" textlink="">
      <xdr:nvSpPr>
        <xdr:cNvPr id="74" name="楕円 73">
          <a:extLst>
            <a:ext uri="{FF2B5EF4-FFF2-40B4-BE49-F238E27FC236}">
              <a16:creationId xmlns:a16="http://schemas.microsoft.com/office/drawing/2014/main" id="{7750DB28-B12F-432D-BFF2-62E79B0EDA7D}"/>
            </a:ext>
          </a:extLst>
        </xdr:cNvPr>
        <xdr:cNvSpPr/>
      </xdr:nvSpPr>
      <xdr:spPr>
        <a:xfrm>
          <a:off x="4584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67871</xdr:rowOff>
    </xdr:from>
    <xdr:ext cx="405111" cy="259045"/>
    <xdr:sp macro="" textlink="">
      <xdr:nvSpPr>
        <xdr:cNvPr id="75" name="【図書館】&#10;有形固定資産減価償却率該当値テキスト">
          <a:extLst>
            <a:ext uri="{FF2B5EF4-FFF2-40B4-BE49-F238E27FC236}">
              <a16:creationId xmlns:a16="http://schemas.microsoft.com/office/drawing/2014/main" id="{78819AAB-548D-4279-93F5-E9662F424F8A}"/>
            </a:ext>
          </a:extLst>
        </xdr:cNvPr>
        <xdr:cNvSpPr txBox="1"/>
      </xdr:nvSpPr>
      <xdr:spPr>
        <a:xfrm>
          <a:off x="4673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7439</xdr:rowOff>
    </xdr:from>
    <xdr:to>
      <xdr:col>20</xdr:col>
      <xdr:colOff>38100</xdr:colOff>
      <xdr:row>36</xdr:row>
      <xdr:rowOff>109039</xdr:rowOff>
    </xdr:to>
    <xdr:sp macro="" textlink="">
      <xdr:nvSpPr>
        <xdr:cNvPr id="76" name="楕円 75">
          <a:extLst>
            <a:ext uri="{FF2B5EF4-FFF2-40B4-BE49-F238E27FC236}">
              <a16:creationId xmlns:a16="http://schemas.microsoft.com/office/drawing/2014/main" id="{4AFD66AA-6A0E-4B5D-892A-60F90F31CEEB}"/>
            </a:ext>
          </a:extLst>
        </xdr:cNvPr>
        <xdr:cNvSpPr/>
      </xdr:nvSpPr>
      <xdr:spPr>
        <a:xfrm>
          <a:off x="3746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58239</xdr:rowOff>
    </xdr:from>
    <xdr:to>
      <xdr:col>24</xdr:col>
      <xdr:colOff>63500</xdr:colOff>
      <xdr:row>36</xdr:row>
      <xdr:rowOff>95794</xdr:rowOff>
    </xdr:to>
    <xdr:cxnSp macro="">
      <xdr:nvCxnSpPr>
        <xdr:cNvPr id="77" name="直線コネクタ 76">
          <a:extLst>
            <a:ext uri="{FF2B5EF4-FFF2-40B4-BE49-F238E27FC236}">
              <a16:creationId xmlns:a16="http://schemas.microsoft.com/office/drawing/2014/main" id="{0F52132D-B48D-4FED-BFAB-7C35A2F3B7E8}"/>
            </a:ext>
          </a:extLst>
        </xdr:cNvPr>
        <xdr:cNvCxnSpPr/>
      </xdr:nvCxnSpPr>
      <xdr:spPr>
        <a:xfrm>
          <a:off x="3797300" y="623043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a:extLst>
            <a:ext uri="{FF2B5EF4-FFF2-40B4-BE49-F238E27FC236}">
              <a16:creationId xmlns:a16="http://schemas.microsoft.com/office/drawing/2014/main" id="{FBF660C3-140B-4DC3-9CAC-B336DC35B812}"/>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36</xdr:row>
      <xdr:rowOff>58239</xdr:rowOff>
    </xdr:to>
    <xdr:cxnSp macro="">
      <xdr:nvCxnSpPr>
        <xdr:cNvPr id="79" name="直線コネクタ 78">
          <a:extLst>
            <a:ext uri="{FF2B5EF4-FFF2-40B4-BE49-F238E27FC236}">
              <a16:creationId xmlns:a16="http://schemas.microsoft.com/office/drawing/2014/main" id="{77853072-A34A-41C6-B1CF-88AB7C55BF03}"/>
            </a:ext>
          </a:extLst>
        </xdr:cNvPr>
        <xdr:cNvCxnSpPr/>
      </xdr:nvCxnSpPr>
      <xdr:spPr>
        <a:xfrm>
          <a:off x="2908300" y="6117772"/>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a:extLst>
            <a:ext uri="{FF2B5EF4-FFF2-40B4-BE49-F238E27FC236}">
              <a16:creationId xmlns:a16="http://schemas.microsoft.com/office/drawing/2014/main" id="{447D51AC-83E5-41D1-AC0C-F30E184970A7}"/>
            </a:ext>
          </a:extLst>
        </xdr:cNvPr>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81" name="直線コネクタ 80">
          <a:extLst>
            <a:ext uri="{FF2B5EF4-FFF2-40B4-BE49-F238E27FC236}">
              <a16:creationId xmlns:a16="http://schemas.microsoft.com/office/drawing/2014/main" id="{F60169B7-48A8-4D4C-8A4D-EFA20E2C2324}"/>
            </a:ext>
          </a:extLst>
        </xdr:cNvPr>
        <xdr:cNvCxnSpPr/>
      </xdr:nvCxnSpPr>
      <xdr:spPr>
        <a:xfrm>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2" name="楕円 81">
          <a:extLst>
            <a:ext uri="{FF2B5EF4-FFF2-40B4-BE49-F238E27FC236}">
              <a16:creationId xmlns:a16="http://schemas.microsoft.com/office/drawing/2014/main" id="{D55D2EDA-D277-4066-A73C-40C4DEF8C7D9}"/>
            </a:ext>
          </a:extLst>
        </xdr:cNvPr>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84364</xdr:rowOff>
    </xdr:to>
    <xdr:cxnSp macro="">
      <xdr:nvCxnSpPr>
        <xdr:cNvPr id="83" name="直線コネクタ 82">
          <a:extLst>
            <a:ext uri="{FF2B5EF4-FFF2-40B4-BE49-F238E27FC236}">
              <a16:creationId xmlns:a16="http://schemas.microsoft.com/office/drawing/2014/main" id="{6E7DF5FB-990C-4302-BFA8-029596599635}"/>
            </a:ext>
          </a:extLst>
        </xdr:cNvPr>
        <xdr:cNvCxnSpPr/>
      </xdr:nvCxnSpPr>
      <xdr:spPr>
        <a:xfrm>
          <a:off x="1130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2DF396FB-4011-4BEC-BF92-181406267026}"/>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454FAE73-3170-4C30-AF11-030817986F69}"/>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D49B58B7-5305-429A-89F2-3A8456C1616E}"/>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2353BFF9-615E-47C6-8ADD-829C2605F1F7}"/>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125566</xdr:rowOff>
    </xdr:from>
    <xdr:ext cx="405111" cy="259045"/>
    <xdr:sp macro="" textlink="">
      <xdr:nvSpPr>
        <xdr:cNvPr id="88" name="n_1mainValue【図書館】&#10;有形固定資産減価償却率">
          <a:extLst>
            <a:ext uri="{FF2B5EF4-FFF2-40B4-BE49-F238E27FC236}">
              <a16:creationId xmlns:a16="http://schemas.microsoft.com/office/drawing/2014/main" id="{54649F1B-1421-4FE2-816C-6960666F7626}"/>
            </a:ext>
          </a:extLst>
        </xdr:cNvPr>
        <xdr:cNvSpPr txBox="1"/>
      </xdr:nvSpPr>
      <xdr:spPr>
        <a:xfrm>
          <a:off x="3582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a:extLst>
            <a:ext uri="{FF2B5EF4-FFF2-40B4-BE49-F238E27FC236}">
              <a16:creationId xmlns:a16="http://schemas.microsoft.com/office/drawing/2014/main" id="{D322AC21-00F8-4A1B-8683-ABAE1A8FE379}"/>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90" name="n_3mainValue【図書館】&#10;有形固定資産減価償却率">
          <a:extLst>
            <a:ext uri="{FF2B5EF4-FFF2-40B4-BE49-F238E27FC236}">
              <a16:creationId xmlns:a16="http://schemas.microsoft.com/office/drawing/2014/main" id="{4E044C9D-FA00-4AE2-81C5-00C7FEF518FC}"/>
            </a:ext>
          </a:extLst>
        </xdr:cNvPr>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ECC7BAEC-2447-477D-AF1B-1AF5EFAAC4CB}"/>
            </a:ext>
          </a:extLst>
        </xdr:cNvPr>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3CC47D8-15B8-4505-B2DC-B4EA593B9D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469B496-2E08-4B8B-ABC8-F1E7DEAC72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47F0A80-F95D-4BBB-A9FB-C4B9D8650E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CB8FF41-35D8-4D44-B9A3-047CD0EC16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3F5226-90A3-4485-AECB-F2ED5462BD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ACB03D5-D84D-4B3C-8C39-C545ABEAA5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50AE79-E59C-429F-ACD8-BEA4CBB1B3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79421D9-751A-4CCF-B00E-1BC796F7EA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6E2EC27-2BA5-4FF3-8F36-74004460C9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EAA1825-A23C-4043-A5B7-FB94C06DDF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8914B7B-8B2E-46FA-889C-658FCB03BF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1A13D02-3B49-4584-A60C-957B017FD7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506C48D-FC5B-41F7-8EC3-6709B2C0912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3D1459C-BFE3-409D-BB6E-CEF862162F2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CCD3EC-1DFD-4AA6-A2F3-1B208AFD94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2E1CB48-D697-48FD-96CF-C3295F79339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6BAA2C8-FEC8-446E-B136-428CA2A5D32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6B2C87B-3269-4628-AE2D-0E5FFF4F2B7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23CF86E-4D31-4D97-B445-5B0C70A4CAC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A7106FD-2E93-420D-8129-14354A055AA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FF2523A-B2FC-48B9-A536-ACFF6DAA7B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0D81915-C165-431C-A01A-FA7BD7A0033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E36E770-9449-4626-B301-48353D0F93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3C260C55-ED92-4426-8E31-4532FBBA37AE}"/>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312A8F72-0A7A-46FE-A871-1C4BEBDC5E01}"/>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850227AB-3D1F-44E2-B4FB-FE6329F1F43B}"/>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FF648A67-5310-4975-A13D-7F10241916C8}"/>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11834E93-2642-4CA4-97F8-2D2D3A84292A}"/>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12A85997-9BDF-43AF-9445-6FE5F2E21B61}"/>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AD669EBE-9DB9-489F-9AAB-C55D2B314B86}"/>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B87E3251-1E4B-4D2C-934F-AC58C319D9D8}"/>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A29635F0-282B-486E-A5FA-118A2BDC4E4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67CF30F5-9326-4C96-8E72-E89EC147E3F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D81DDFD9-C780-40D6-BEBA-9CB9B6A9438D}"/>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D4469F-A388-4254-8042-CAF054A9DF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DA8657-858E-493D-9BFA-5819C9FC70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18A6604-465E-4529-8309-1B4D2D7A63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FEEC91-C5E8-4A1A-BA21-A77E25F8D0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95F17C-B250-4E24-98A5-A065948B83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1" name="楕円 130">
          <a:extLst>
            <a:ext uri="{FF2B5EF4-FFF2-40B4-BE49-F238E27FC236}">
              <a16:creationId xmlns:a16="http://schemas.microsoft.com/office/drawing/2014/main" id="{503786A7-0554-4037-883C-A6F6971D1083}"/>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0F93AC80-D03F-48A5-9850-439039A398E5}"/>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a:extLst>
            <a:ext uri="{FF2B5EF4-FFF2-40B4-BE49-F238E27FC236}">
              <a16:creationId xmlns:a16="http://schemas.microsoft.com/office/drawing/2014/main" id="{B8E69675-B222-46F2-80E9-B4A06AA4BD11}"/>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4" name="直線コネクタ 133">
          <a:extLst>
            <a:ext uri="{FF2B5EF4-FFF2-40B4-BE49-F238E27FC236}">
              <a16:creationId xmlns:a16="http://schemas.microsoft.com/office/drawing/2014/main" id="{6FC9D024-CAB9-4AA4-A2B4-8BC5A330F9FC}"/>
            </a:ext>
          </a:extLst>
        </xdr:cNvPr>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5" name="楕円 134">
          <a:extLst>
            <a:ext uri="{FF2B5EF4-FFF2-40B4-BE49-F238E27FC236}">
              <a16:creationId xmlns:a16="http://schemas.microsoft.com/office/drawing/2014/main" id="{1E4FE7CA-55B5-49C8-B132-E9D5D877BE18}"/>
            </a:ext>
          </a:extLst>
        </xdr:cNvPr>
        <xdr:cNvSpPr/>
      </xdr:nvSpPr>
      <xdr:spPr>
        <a:xfrm>
          <a:off x="869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3810</xdr:rowOff>
    </xdr:to>
    <xdr:cxnSp macro="">
      <xdr:nvCxnSpPr>
        <xdr:cNvPr id="136" name="直線コネクタ 135">
          <a:extLst>
            <a:ext uri="{FF2B5EF4-FFF2-40B4-BE49-F238E27FC236}">
              <a16:creationId xmlns:a16="http://schemas.microsoft.com/office/drawing/2014/main" id="{590AFD65-0628-40BA-91CE-AE79CE104913}"/>
            </a:ext>
          </a:extLst>
        </xdr:cNvPr>
        <xdr:cNvCxnSpPr/>
      </xdr:nvCxnSpPr>
      <xdr:spPr>
        <a:xfrm flipV="1">
          <a:off x="8750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a:extLst>
            <a:ext uri="{FF2B5EF4-FFF2-40B4-BE49-F238E27FC236}">
              <a16:creationId xmlns:a16="http://schemas.microsoft.com/office/drawing/2014/main" id="{28E08573-550A-4783-BDA0-B1BCD816B561}"/>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7620</xdr:rowOff>
    </xdr:to>
    <xdr:cxnSp macro="">
      <xdr:nvCxnSpPr>
        <xdr:cNvPr id="138" name="直線コネクタ 137">
          <a:extLst>
            <a:ext uri="{FF2B5EF4-FFF2-40B4-BE49-F238E27FC236}">
              <a16:creationId xmlns:a16="http://schemas.microsoft.com/office/drawing/2014/main" id="{E0341004-37F4-4BA4-92D4-9A8D3D1331A5}"/>
            </a:ext>
          </a:extLst>
        </xdr:cNvPr>
        <xdr:cNvCxnSpPr/>
      </xdr:nvCxnSpPr>
      <xdr:spPr>
        <a:xfrm flipV="1">
          <a:off x="7861300" y="686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a:extLst>
            <a:ext uri="{FF2B5EF4-FFF2-40B4-BE49-F238E27FC236}">
              <a16:creationId xmlns:a16="http://schemas.microsoft.com/office/drawing/2014/main" id="{BBBAEF91-19F9-4DDC-8815-BF6DCA5B9579}"/>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40" name="直線コネクタ 139">
          <a:extLst>
            <a:ext uri="{FF2B5EF4-FFF2-40B4-BE49-F238E27FC236}">
              <a16:creationId xmlns:a16="http://schemas.microsoft.com/office/drawing/2014/main" id="{CB6A9063-646D-464D-AE2D-B09DA3B9EA0D}"/>
            </a:ext>
          </a:extLst>
        </xdr:cNvPr>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6E4B75C3-39B1-4C18-B59A-1C7357580621}"/>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DEDC1BDE-9F38-4CE4-AF9F-7F403BE043F5}"/>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8C702799-36B1-497E-9613-65971C0693DA}"/>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66856B12-0E1C-4A4F-9590-B75884B58ACD}"/>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5" name="n_1mainValue【図書館】&#10;一人当たり面積">
          <a:extLst>
            <a:ext uri="{FF2B5EF4-FFF2-40B4-BE49-F238E27FC236}">
              <a16:creationId xmlns:a16="http://schemas.microsoft.com/office/drawing/2014/main" id="{0D52E934-0B63-4746-9A3E-53E7340CACFA}"/>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71137</xdr:rowOff>
    </xdr:from>
    <xdr:ext cx="469744" cy="259045"/>
    <xdr:sp macro="" textlink="">
      <xdr:nvSpPr>
        <xdr:cNvPr id="146" name="n_2mainValue【図書館】&#10;一人当たり面積">
          <a:extLst>
            <a:ext uri="{FF2B5EF4-FFF2-40B4-BE49-F238E27FC236}">
              <a16:creationId xmlns:a16="http://schemas.microsoft.com/office/drawing/2014/main" id="{7BA31B97-E452-40FC-B9C5-7CCE52D2C283}"/>
            </a:ext>
          </a:extLst>
        </xdr:cNvPr>
        <xdr:cNvSpPr txBox="1"/>
      </xdr:nvSpPr>
      <xdr:spPr>
        <a:xfrm>
          <a:off x="8515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7" name="n_3mainValue【図書館】&#10;一人当たり面積">
          <a:extLst>
            <a:ext uri="{FF2B5EF4-FFF2-40B4-BE49-F238E27FC236}">
              <a16:creationId xmlns:a16="http://schemas.microsoft.com/office/drawing/2014/main" id="{C7CEFFEA-26F1-45E6-AFDE-D7C638729077}"/>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8" name="n_4mainValue【図書館】&#10;一人当たり面積">
          <a:extLst>
            <a:ext uri="{FF2B5EF4-FFF2-40B4-BE49-F238E27FC236}">
              <a16:creationId xmlns:a16="http://schemas.microsoft.com/office/drawing/2014/main" id="{AD343D31-5744-4B4A-AEB0-5F54ED8B181B}"/>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D32EF9E-3E1A-4EC2-ABBB-3C8C2F3603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00A0294-E5CF-49FD-8899-C02DDDF6E5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BA59D87-A038-4367-90B2-E2ED9860AD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67DB62A-8404-4C57-86B8-8DACA4D342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E56FCA7-6258-4E1A-8B56-C347DF92D7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D790AE7-691B-4523-B49C-7AD7624E73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4A94ECA-64B8-4FBE-9CD3-D04FEBD13E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371F53D-FC18-4B12-ACB3-62C70B757EA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19B1E7F0-8826-46B4-8B64-54C4A66234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58DF603A-EC1F-47EF-A732-FB0CBC4581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7ABF18C0-B2BD-4618-B4B2-92F4EE47D2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EB6C485F-5346-4322-9C54-00AD352CAF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2192D2C6-7416-46C9-8D7B-1003E96CF6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AC7B4A3C-2484-4353-9555-AABE5FD606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8E3CAC7A-16FD-4D49-BA76-1E0282BB26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B1748876-565E-4589-8DE4-41C97B33348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6A3B21E0-8CF3-4B50-985C-39EC2CD302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69F53B97-661C-4B19-9A57-DA7D6606D1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C0EB7D8C-96D6-479D-8F53-832E72F6BB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C3B9565-D90A-4C91-909A-301511178F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4A9778D6-15B5-4EC8-97BC-01607A8B37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2F103B7-C948-4195-AF8B-84125623F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276F0D6C-7CDE-444E-9FB6-2F1D202DDC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688751F8-ADE5-4CC7-8887-7F90D64A26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F2D154E4-3F2B-416D-9B3C-3AB1A88DA8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3CBD5A25-9848-4A43-A36F-021D6F2D1D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6A816D08-D06B-404D-AC39-72BAAFC543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3D359609-C71F-4003-9E60-C1512A7C92F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82171DCA-5832-4894-B7F6-6D330D5164B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C0E8D6AF-C7A9-4A20-9C43-EDD3D2C51A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AA2418FF-27E1-4015-A9A3-98165E33E5D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6214DC51-9752-410D-949E-1097181B0BB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46F495F0-3196-4027-8F3F-2DEB2FBA85E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2C9B2D64-C7E2-465D-9DD0-B414078591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D470537B-FB8A-462E-86C8-DBFE555FEC8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87538AD9-10D6-45AF-A25F-EAE51B0A2FE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284F7EEA-9496-4FBD-ABD1-9D5927EAAE2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27A0DDA3-ED26-40B8-8DBA-478D2EE0B65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C497FDB-193F-4BE0-9970-E0E203ACD87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6004DC55-6045-46F4-8277-69673CB320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5FA3823-8E28-4687-9D34-2F7812BCC3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8E39916B-B620-42AC-A967-DCC9B48F6FD9}"/>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57010A9D-1984-41FE-AAB9-9D8E1936D1F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795B00A3-FF45-4166-A1CE-4019DB88308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1145A718-8DFA-4755-ABD2-AF4D4178B93B}"/>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ADB28ACC-638F-4264-B8F2-D050AB45A36B}"/>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C1D033EF-748D-4383-938B-124CDC8D7ADE}"/>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418DC9B3-D072-4C01-825E-EC178C40B6A9}"/>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C617E082-9F4D-4344-9FC2-A6D56CD077AE}"/>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08CFAE7C-78A5-4C39-B42D-BCD52D8663F8}"/>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A7D25D46-C419-4C19-98EB-3C2897A9365E}"/>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7B72B6D9-2208-4386-9FC7-B7C18BE4D6DA}"/>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D9D4BD0-FA15-4545-B166-3F80CDA99A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3B48449-7F7B-499F-BBC5-0595F331E7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A753548-2E51-4219-ADDE-2163CF23F8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E7EF835-1A10-41A0-8E42-24AD860839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04BF6C1-0EF9-4141-9C6D-451D872675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06" name="楕円 205">
          <a:extLst>
            <a:ext uri="{FF2B5EF4-FFF2-40B4-BE49-F238E27FC236}">
              <a16:creationId xmlns:a16="http://schemas.microsoft.com/office/drawing/2014/main" id="{753810AB-B790-4D83-BCBE-E357267883F3}"/>
            </a:ext>
          </a:extLst>
        </xdr:cNvPr>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8B6D4AD-D5EF-4024-8AD2-6047C15B397F}"/>
            </a:ext>
          </a:extLst>
        </xdr:cNvPr>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163649</xdr:rowOff>
    </xdr:from>
    <xdr:to>
      <xdr:col>20</xdr:col>
      <xdr:colOff>38100</xdr:colOff>
      <xdr:row>82</xdr:row>
      <xdr:rowOff>93799</xdr:rowOff>
    </xdr:to>
    <xdr:sp macro="" textlink="">
      <xdr:nvSpPr>
        <xdr:cNvPr id="208" name="楕円 207">
          <a:extLst>
            <a:ext uri="{FF2B5EF4-FFF2-40B4-BE49-F238E27FC236}">
              <a16:creationId xmlns:a16="http://schemas.microsoft.com/office/drawing/2014/main" id="{7AB49ED9-01B1-49E9-9761-F88EA61B1693}"/>
            </a:ext>
          </a:extLst>
        </xdr:cNvPr>
        <xdr:cNvSpPr/>
      </xdr:nvSpPr>
      <xdr:spPr>
        <a:xfrm>
          <a:off x="3746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42999</xdr:rowOff>
    </xdr:from>
    <xdr:to>
      <xdr:col>24</xdr:col>
      <xdr:colOff>63500</xdr:colOff>
      <xdr:row>82</xdr:row>
      <xdr:rowOff>74023</xdr:rowOff>
    </xdr:to>
    <xdr:cxnSp macro="">
      <xdr:nvCxnSpPr>
        <xdr:cNvPr id="209" name="直線コネクタ 208">
          <a:extLst>
            <a:ext uri="{FF2B5EF4-FFF2-40B4-BE49-F238E27FC236}">
              <a16:creationId xmlns:a16="http://schemas.microsoft.com/office/drawing/2014/main" id="{5EB0F335-E10B-4FDC-A8AE-383B64D3E829}"/>
            </a:ext>
          </a:extLst>
        </xdr:cNvPr>
        <xdr:cNvCxnSpPr/>
      </xdr:nvCxnSpPr>
      <xdr:spPr>
        <a:xfrm>
          <a:off x="3797300" y="141018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210" name="楕円 209">
          <a:extLst>
            <a:ext uri="{FF2B5EF4-FFF2-40B4-BE49-F238E27FC236}">
              <a16:creationId xmlns:a16="http://schemas.microsoft.com/office/drawing/2014/main" id="{5522CD36-071B-409D-87F9-35004A70ABB2}"/>
            </a:ext>
          </a:extLst>
        </xdr:cNvPr>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42999</xdr:rowOff>
    </xdr:to>
    <xdr:cxnSp macro="">
      <xdr:nvCxnSpPr>
        <xdr:cNvPr id="211" name="直線コネクタ 210">
          <a:extLst>
            <a:ext uri="{FF2B5EF4-FFF2-40B4-BE49-F238E27FC236}">
              <a16:creationId xmlns:a16="http://schemas.microsoft.com/office/drawing/2014/main" id="{2D805284-8808-4A9D-9C8D-AC763B5D41DE}"/>
            </a:ext>
          </a:extLst>
        </xdr:cNvPr>
        <xdr:cNvCxnSpPr/>
      </xdr:nvCxnSpPr>
      <xdr:spPr>
        <a:xfrm>
          <a:off x="2908300" y="140643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104866</xdr:rowOff>
    </xdr:from>
    <xdr:to>
      <xdr:col>10</xdr:col>
      <xdr:colOff>165100</xdr:colOff>
      <xdr:row>82</xdr:row>
      <xdr:rowOff>35016</xdr:rowOff>
    </xdr:to>
    <xdr:sp macro="" textlink="">
      <xdr:nvSpPr>
        <xdr:cNvPr id="212" name="楕円 211">
          <a:extLst>
            <a:ext uri="{FF2B5EF4-FFF2-40B4-BE49-F238E27FC236}">
              <a16:creationId xmlns:a16="http://schemas.microsoft.com/office/drawing/2014/main" id="{32806469-746E-4E56-94DF-4945A7D41568}"/>
            </a:ext>
          </a:extLst>
        </xdr:cNvPr>
        <xdr:cNvSpPr/>
      </xdr:nvSpPr>
      <xdr:spPr>
        <a:xfrm>
          <a:off x="1968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155666</xdr:rowOff>
    </xdr:from>
    <xdr:to>
      <xdr:col>15</xdr:col>
      <xdr:colOff>50800</xdr:colOff>
      <xdr:row>82</xdr:row>
      <xdr:rowOff>5443</xdr:rowOff>
    </xdr:to>
    <xdr:cxnSp macro="">
      <xdr:nvCxnSpPr>
        <xdr:cNvPr id="213" name="直線コネクタ 212">
          <a:extLst>
            <a:ext uri="{FF2B5EF4-FFF2-40B4-BE49-F238E27FC236}">
              <a16:creationId xmlns:a16="http://schemas.microsoft.com/office/drawing/2014/main" id="{A3F7C705-6F87-4B8B-8719-D4A079C8FC2E}"/>
            </a:ext>
          </a:extLst>
        </xdr:cNvPr>
        <xdr:cNvCxnSpPr/>
      </xdr:nvCxnSpPr>
      <xdr:spPr>
        <a:xfrm>
          <a:off x="2019300" y="140431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68943</xdr:rowOff>
    </xdr:from>
    <xdr:to>
      <xdr:col>6</xdr:col>
      <xdr:colOff>38100</xdr:colOff>
      <xdr:row>81</xdr:row>
      <xdr:rowOff>170543</xdr:rowOff>
    </xdr:to>
    <xdr:sp macro="" textlink="">
      <xdr:nvSpPr>
        <xdr:cNvPr id="214" name="楕円 213">
          <a:extLst>
            <a:ext uri="{FF2B5EF4-FFF2-40B4-BE49-F238E27FC236}">
              <a16:creationId xmlns:a16="http://schemas.microsoft.com/office/drawing/2014/main" id="{949A2F1A-5C41-4E44-A735-D50C61C54D8C}"/>
            </a:ext>
          </a:extLst>
        </xdr:cNvPr>
        <xdr:cNvSpPr/>
      </xdr:nvSpPr>
      <xdr:spPr>
        <a:xfrm>
          <a:off x="1079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119743</xdr:rowOff>
    </xdr:from>
    <xdr:to>
      <xdr:col>10</xdr:col>
      <xdr:colOff>114300</xdr:colOff>
      <xdr:row>81</xdr:row>
      <xdr:rowOff>155666</xdr:rowOff>
    </xdr:to>
    <xdr:cxnSp macro="">
      <xdr:nvCxnSpPr>
        <xdr:cNvPr id="215" name="直線コネクタ 214">
          <a:extLst>
            <a:ext uri="{FF2B5EF4-FFF2-40B4-BE49-F238E27FC236}">
              <a16:creationId xmlns:a16="http://schemas.microsoft.com/office/drawing/2014/main" id="{97B9D470-B091-4022-A26D-FDAEDBD99D4D}"/>
            </a:ext>
          </a:extLst>
        </xdr:cNvPr>
        <xdr:cNvCxnSpPr/>
      </xdr:nvCxnSpPr>
      <xdr:spPr>
        <a:xfrm>
          <a:off x="1130300" y="1400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216" name="n_1aveValue【福祉施設】&#10;有形固定資産減価償却率">
          <a:extLst>
            <a:ext uri="{FF2B5EF4-FFF2-40B4-BE49-F238E27FC236}">
              <a16:creationId xmlns:a16="http://schemas.microsoft.com/office/drawing/2014/main" id="{D48D518C-0B91-4B74-9FD6-F763676DBEED}"/>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217" name="n_2aveValue【福祉施設】&#10;有形固定資産減価償却率">
          <a:extLst>
            <a:ext uri="{FF2B5EF4-FFF2-40B4-BE49-F238E27FC236}">
              <a16:creationId xmlns:a16="http://schemas.microsoft.com/office/drawing/2014/main" id="{12C816BC-D39A-487C-8B25-3358617A40DF}"/>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218" name="n_3aveValue【福祉施設】&#10;有形固定資産減価償却率">
          <a:extLst>
            <a:ext uri="{FF2B5EF4-FFF2-40B4-BE49-F238E27FC236}">
              <a16:creationId xmlns:a16="http://schemas.microsoft.com/office/drawing/2014/main" id="{C862D653-2740-46B4-91E4-57BA82E8A69B}"/>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219" name="n_4aveValue【福祉施設】&#10;有形固定資産減価償却率">
          <a:extLst>
            <a:ext uri="{FF2B5EF4-FFF2-40B4-BE49-F238E27FC236}">
              <a16:creationId xmlns:a16="http://schemas.microsoft.com/office/drawing/2014/main" id="{4495E771-525E-451C-9903-57CA9EF73DB8}"/>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110326</xdr:rowOff>
    </xdr:from>
    <xdr:ext cx="405111" cy="259045"/>
    <xdr:sp macro="" textlink="">
      <xdr:nvSpPr>
        <xdr:cNvPr id="220" name="n_1mainValue【福祉施設】&#10;有形固定資産減価償却率">
          <a:extLst>
            <a:ext uri="{FF2B5EF4-FFF2-40B4-BE49-F238E27FC236}">
              <a16:creationId xmlns:a16="http://schemas.microsoft.com/office/drawing/2014/main" id="{F8CC11F1-4A69-4141-92D8-314E679F6260}"/>
            </a:ext>
          </a:extLst>
        </xdr:cNvPr>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221" name="n_2mainValue【福祉施設】&#10;有形固定資産減価償却率">
          <a:extLst>
            <a:ext uri="{FF2B5EF4-FFF2-40B4-BE49-F238E27FC236}">
              <a16:creationId xmlns:a16="http://schemas.microsoft.com/office/drawing/2014/main" id="{C90DAF43-160B-4D88-B5E0-1D68BFCC7012}"/>
            </a:ext>
          </a:extLst>
        </xdr:cNvPr>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51543</xdr:rowOff>
    </xdr:from>
    <xdr:ext cx="405111" cy="259045"/>
    <xdr:sp macro="" textlink="">
      <xdr:nvSpPr>
        <xdr:cNvPr id="222" name="n_3mainValue【福祉施設】&#10;有形固定資産減価償却率">
          <a:extLst>
            <a:ext uri="{FF2B5EF4-FFF2-40B4-BE49-F238E27FC236}">
              <a16:creationId xmlns:a16="http://schemas.microsoft.com/office/drawing/2014/main" id="{C7636C49-BCDE-4AF8-8EBE-831845FCBB4A}"/>
            </a:ext>
          </a:extLst>
        </xdr:cNvPr>
        <xdr:cNvSpPr txBox="1"/>
      </xdr:nvSpPr>
      <xdr:spPr>
        <a:xfrm>
          <a:off x="1816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23" name="n_4mainValue【福祉施設】&#10;有形固定資産減価償却率">
          <a:extLst>
            <a:ext uri="{FF2B5EF4-FFF2-40B4-BE49-F238E27FC236}">
              <a16:creationId xmlns:a16="http://schemas.microsoft.com/office/drawing/2014/main" id="{72E617A2-F26A-473C-AD4C-FD08C8A4E33D}"/>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73314716-BDA1-4B76-8365-03971AEFA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634E0F0-006A-442C-8B77-4E60E1A76C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9F1AA5A6-A74E-4289-83A3-5723C84B5A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256901D-26B3-4522-851C-1ABC54660B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3510E9B2-98EC-4A96-A6AD-722B717629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AAAC23A9-FB26-486A-8D46-A955869578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795EEFD6-45EB-42AF-9EAA-B7817AF667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36C01525-F07C-4DE5-A613-B5A756AB43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9B4D7546-2D94-485A-B903-F64EC48D11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74EC3407-05E6-46B9-AC29-2F51EE5906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984E1671-E03C-4D92-81B7-BAD79E330ED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43602B51-FE3F-4A6E-BF95-357F1D50BA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93668EF-EAE3-46AA-88B1-4B53C9B312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A7BA7BB9-663F-4F1F-871E-62E1C34F72B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860EDCFB-A904-4733-806C-66023DA6A12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E3AE7586-505C-4D38-97B5-3154C160A0B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B69FE291-CD48-4463-8568-626CF28C91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EBD825DD-5DBD-472A-AFE8-DFD5F239F13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21D23A91-917E-451A-8CEE-EE2015DBF5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CCDEB97-A15A-466A-AF13-6DCED8139F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2A988F74-DAE9-4D52-B47B-3138DA670B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7BA6A9DA-7E72-4565-A5C9-543D0EA587AD}"/>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C7FFDD22-52D6-4CCD-A0C6-A37303FAE3FE}"/>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F70902EA-1AB1-4C70-AF92-C0CAD8DC215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F759C88D-66EC-451B-851B-4387416AC743}"/>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D86D56B6-D2AA-4FB9-B303-804A9896F651}"/>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a:extLst>
            <a:ext uri="{FF2B5EF4-FFF2-40B4-BE49-F238E27FC236}">
              <a16:creationId xmlns:a16="http://schemas.microsoft.com/office/drawing/2014/main" id="{FF722774-187D-4FF3-A872-C78C66FCD682}"/>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7A38F0C4-A373-4962-92CE-49B1B65DD667}"/>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69338964-00EF-4102-8387-E0221E52C0B3}"/>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437751DB-8FD4-4C47-AD96-8B9C392A874D}"/>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3D7E76B6-7A4C-46A9-9C83-4660AC2B48B7}"/>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BD9D95F3-93F8-48F3-A386-1DCF8B90804D}"/>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257B82F-3680-4515-88C2-D955610EC1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EF865AB-C57B-4EA1-9BFB-32C4DC9027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A2F61C4-0A03-4E40-A6C4-11E022A02D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D54864C-5ACF-4A9C-80F0-CA298A29B6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9B73274-3BFE-4118-8E67-1C2EF4AF24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261" name="楕円 260">
          <a:extLst>
            <a:ext uri="{FF2B5EF4-FFF2-40B4-BE49-F238E27FC236}">
              <a16:creationId xmlns:a16="http://schemas.microsoft.com/office/drawing/2014/main" id="{2F07CD0C-CFB1-4395-BB7C-4397D594E05B}"/>
            </a:ext>
          </a:extLst>
        </xdr:cNvPr>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262" name="【福祉施設】&#10;一人当たり面積該当値テキスト">
          <a:extLst>
            <a:ext uri="{FF2B5EF4-FFF2-40B4-BE49-F238E27FC236}">
              <a16:creationId xmlns:a16="http://schemas.microsoft.com/office/drawing/2014/main" id="{D0FBE6D4-6573-4B6B-991A-431BB2D9A0C6}"/>
            </a:ext>
          </a:extLst>
        </xdr:cNvPr>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63" name="楕円 262">
          <a:extLst>
            <a:ext uri="{FF2B5EF4-FFF2-40B4-BE49-F238E27FC236}">
              <a16:creationId xmlns:a16="http://schemas.microsoft.com/office/drawing/2014/main" id="{02734022-6D66-4FD6-B5A8-ADFDA6CF8FEA}"/>
            </a:ext>
          </a:extLst>
        </xdr:cNvPr>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156972</xdr:rowOff>
    </xdr:from>
    <xdr:to>
      <xdr:col>55</xdr:col>
      <xdr:colOff>0</xdr:colOff>
      <xdr:row>84</xdr:row>
      <xdr:rowOff>161544</xdr:rowOff>
    </xdr:to>
    <xdr:cxnSp macro="">
      <xdr:nvCxnSpPr>
        <xdr:cNvPr id="264" name="直線コネクタ 263">
          <a:extLst>
            <a:ext uri="{FF2B5EF4-FFF2-40B4-BE49-F238E27FC236}">
              <a16:creationId xmlns:a16="http://schemas.microsoft.com/office/drawing/2014/main" id="{D39EEFD6-652C-4798-AB45-69B2161B5BB2}"/>
            </a:ext>
          </a:extLst>
        </xdr:cNvPr>
        <xdr:cNvCxnSpPr/>
      </xdr:nvCxnSpPr>
      <xdr:spPr>
        <a:xfrm flipV="1">
          <a:off x="9639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265" name="楕円 264">
          <a:extLst>
            <a:ext uri="{FF2B5EF4-FFF2-40B4-BE49-F238E27FC236}">
              <a16:creationId xmlns:a16="http://schemas.microsoft.com/office/drawing/2014/main" id="{7A58727C-2853-4D26-9532-261BADA117D3}"/>
            </a:ext>
          </a:extLst>
        </xdr:cNvPr>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161544</xdr:rowOff>
    </xdr:to>
    <xdr:cxnSp macro="">
      <xdr:nvCxnSpPr>
        <xdr:cNvPr id="266" name="直線コネクタ 265">
          <a:extLst>
            <a:ext uri="{FF2B5EF4-FFF2-40B4-BE49-F238E27FC236}">
              <a16:creationId xmlns:a16="http://schemas.microsoft.com/office/drawing/2014/main" id="{867093B3-C717-4779-9B84-B217C6606712}"/>
            </a:ext>
          </a:extLst>
        </xdr:cNvPr>
        <xdr:cNvCxnSpPr/>
      </xdr:nvCxnSpPr>
      <xdr:spPr>
        <a:xfrm>
          <a:off x="8750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110744</xdr:rowOff>
    </xdr:from>
    <xdr:to>
      <xdr:col>41</xdr:col>
      <xdr:colOff>101600</xdr:colOff>
      <xdr:row>85</xdr:row>
      <xdr:rowOff>40894</xdr:rowOff>
    </xdr:to>
    <xdr:sp macro="" textlink="">
      <xdr:nvSpPr>
        <xdr:cNvPr id="267" name="楕円 266">
          <a:extLst>
            <a:ext uri="{FF2B5EF4-FFF2-40B4-BE49-F238E27FC236}">
              <a16:creationId xmlns:a16="http://schemas.microsoft.com/office/drawing/2014/main" id="{3BF34A80-22CE-42B3-A62A-96A821ABF0EB}"/>
            </a:ext>
          </a:extLst>
        </xdr:cNvPr>
        <xdr:cNvSpPr/>
      </xdr:nvSpPr>
      <xdr:spPr>
        <a:xfrm>
          <a:off x="7810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84</xdr:row>
      <xdr:rowOff>161544</xdr:rowOff>
    </xdr:to>
    <xdr:cxnSp macro="">
      <xdr:nvCxnSpPr>
        <xdr:cNvPr id="268" name="直線コネクタ 267">
          <a:extLst>
            <a:ext uri="{FF2B5EF4-FFF2-40B4-BE49-F238E27FC236}">
              <a16:creationId xmlns:a16="http://schemas.microsoft.com/office/drawing/2014/main" id="{C90DD7E8-F00B-47C0-B66B-41B491EB63C1}"/>
            </a:ext>
          </a:extLst>
        </xdr:cNvPr>
        <xdr:cNvCxnSpPr/>
      </xdr:nvCxnSpPr>
      <xdr:spPr>
        <a:xfrm>
          <a:off x="7861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115315</xdr:rowOff>
    </xdr:from>
    <xdr:to>
      <xdr:col>36</xdr:col>
      <xdr:colOff>165100</xdr:colOff>
      <xdr:row>85</xdr:row>
      <xdr:rowOff>45465</xdr:rowOff>
    </xdr:to>
    <xdr:sp macro="" textlink="">
      <xdr:nvSpPr>
        <xdr:cNvPr id="269" name="楕円 268">
          <a:extLst>
            <a:ext uri="{FF2B5EF4-FFF2-40B4-BE49-F238E27FC236}">
              <a16:creationId xmlns:a16="http://schemas.microsoft.com/office/drawing/2014/main" id="{536BA046-7596-4FD6-9E65-5E815CD4EFF7}"/>
            </a:ext>
          </a:extLst>
        </xdr:cNvPr>
        <xdr:cNvSpPr/>
      </xdr:nvSpPr>
      <xdr:spPr>
        <a:xfrm>
          <a:off x="6921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161544</xdr:rowOff>
    </xdr:from>
    <xdr:to>
      <xdr:col>41</xdr:col>
      <xdr:colOff>50800</xdr:colOff>
      <xdr:row>84</xdr:row>
      <xdr:rowOff>166115</xdr:rowOff>
    </xdr:to>
    <xdr:cxnSp macro="">
      <xdr:nvCxnSpPr>
        <xdr:cNvPr id="270" name="直線コネクタ 269">
          <a:extLst>
            <a:ext uri="{FF2B5EF4-FFF2-40B4-BE49-F238E27FC236}">
              <a16:creationId xmlns:a16="http://schemas.microsoft.com/office/drawing/2014/main" id="{5EB9BA15-7CED-432C-B576-0EFA91CEA705}"/>
            </a:ext>
          </a:extLst>
        </xdr:cNvPr>
        <xdr:cNvCxnSpPr/>
      </xdr:nvCxnSpPr>
      <xdr:spPr>
        <a:xfrm flipV="1">
          <a:off x="6972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a:extLst>
            <a:ext uri="{FF2B5EF4-FFF2-40B4-BE49-F238E27FC236}">
              <a16:creationId xmlns:a16="http://schemas.microsoft.com/office/drawing/2014/main" id="{8B67215F-3327-470C-AFE6-F20F7C372B7C}"/>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a:extLst>
            <a:ext uri="{FF2B5EF4-FFF2-40B4-BE49-F238E27FC236}">
              <a16:creationId xmlns:a16="http://schemas.microsoft.com/office/drawing/2014/main" id="{8069F372-F712-4A81-9DFA-F864036674FD}"/>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a:extLst>
            <a:ext uri="{FF2B5EF4-FFF2-40B4-BE49-F238E27FC236}">
              <a16:creationId xmlns:a16="http://schemas.microsoft.com/office/drawing/2014/main" id="{FB6E4842-2753-4042-B0B3-1C460860AD78}"/>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a:extLst>
            <a:ext uri="{FF2B5EF4-FFF2-40B4-BE49-F238E27FC236}">
              <a16:creationId xmlns:a16="http://schemas.microsoft.com/office/drawing/2014/main" id="{BDA64BA1-5B42-4330-86DF-68FBCCDA3BF7}"/>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275" name="n_1mainValue【福祉施設】&#10;一人当たり面積">
          <a:extLst>
            <a:ext uri="{FF2B5EF4-FFF2-40B4-BE49-F238E27FC236}">
              <a16:creationId xmlns:a16="http://schemas.microsoft.com/office/drawing/2014/main" id="{D5AAD880-BF8D-459F-B6C7-183E5C834709}"/>
            </a:ext>
          </a:extLst>
        </xdr:cNvPr>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276" name="n_2mainValue【福祉施設】&#10;一人当たり面積">
          <a:extLst>
            <a:ext uri="{FF2B5EF4-FFF2-40B4-BE49-F238E27FC236}">
              <a16:creationId xmlns:a16="http://schemas.microsoft.com/office/drawing/2014/main" id="{6830415B-0687-456C-9E2F-0B3BF519F222}"/>
            </a:ext>
          </a:extLst>
        </xdr:cNvPr>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277" name="n_3mainValue【福祉施設】&#10;一人当たり面積">
          <a:extLst>
            <a:ext uri="{FF2B5EF4-FFF2-40B4-BE49-F238E27FC236}">
              <a16:creationId xmlns:a16="http://schemas.microsoft.com/office/drawing/2014/main" id="{4E1CE26C-9525-4AE6-BFD9-D523E400FE93}"/>
            </a:ext>
          </a:extLst>
        </xdr:cNvPr>
        <xdr:cNvSpPr txBox="1"/>
      </xdr:nvSpPr>
      <xdr:spPr>
        <a:xfrm>
          <a:off x="7626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36592</xdr:rowOff>
    </xdr:from>
    <xdr:ext cx="469744" cy="259045"/>
    <xdr:sp macro="" textlink="">
      <xdr:nvSpPr>
        <xdr:cNvPr id="278" name="n_4mainValue【福祉施設】&#10;一人当たり面積">
          <a:extLst>
            <a:ext uri="{FF2B5EF4-FFF2-40B4-BE49-F238E27FC236}">
              <a16:creationId xmlns:a16="http://schemas.microsoft.com/office/drawing/2014/main" id="{B46B6A42-B876-4553-AE93-0BF2078389D8}"/>
            </a:ext>
          </a:extLst>
        </xdr:cNvPr>
        <xdr:cNvSpPr txBox="1"/>
      </xdr:nvSpPr>
      <xdr:spPr>
        <a:xfrm>
          <a:off x="6737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E5904E1-1FD5-4E00-B933-6048EECF8D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296B0E3E-52F1-4773-8ED6-44F58E951E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8B629041-EAD1-4E77-BF48-F104DC086E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B371D09D-AF2B-4FB1-B907-82E49B8861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52210EC-A813-4A31-B5AE-A3936E76FF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8BDF4A5-6A2B-4F5B-A4FD-FC665F2DF6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C10CD77B-2085-438D-A88F-E7CBD35E50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CDCA1610-D04A-4A67-AB55-CC69B9EC21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70BD4096-2725-4AE8-BD10-80D7E158FA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64F0BF77-7ECF-4E47-9ED5-5CE0C06A09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6B2EF4F3-157C-4FBC-8744-04599404E6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BDA9EEBD-41A1-4001-800D-C73DC45194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63701E8B-AEA4-4F95-BD27-83461FD37A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77F31B8B-0892-4DBE-9A0A-615DAC7EC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37B9848F-5700-49FF-A0BC-BD5BB0A841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51225260-EE1C-43D4-AA49-0D56B454AB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515DC922-C7E0-4B01-9BC9-AC9A7FC38B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CBB4DA1-2EE9-4184-B108-1252A9C5BC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915167BE-54EC-446A-A24E-A2C4912A26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F6569126-5155-432A-A51F-850B7DEC04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59473F48-1FC3-4AF3-BB10-B72988F336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D2A666BF-595E-4BD7-BFE7-5CE445CB73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59B42DA4-3B56-4CB4-9BB3-B50B13747D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78A8E1A-49A1-4C69-9BA6-2EED99DD0B9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3CDE86CF-0494-46E0-90AA-C4F4F99DD3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CB16F92F-B411-40D6-B3B3-49DEC4BEA5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A5176E8C-AB52-43BB-83C1-1C45A830CE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26BF6FDC-DAD2-444C-A3C0-AC37FE711C8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F8FAAFCA-B256-41CE-ABFA-1EC9AD512F0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539D2C67-A9C1-4DA6-9F4C-23C034C1971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028626CC-8F6C-43E5-9369-8D9C8E1EDB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0E7349FA-2753-461D-AE54-AE48FCD3A58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DA453093-BF26-47B9-8E1B-34CB50829B7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0E9FDB47-B5AB-4391-87E5-5E3E83A2127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EEA7260F-FDDC-41ED-9739-30B9AA13B8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282ED2D1-38A2-4B09-8D9C-1341AD89DB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5DB124BF-4FF8-483C-88BE-3B4272AEA4A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3BC61A84-9A89-4DC9-A393-3F19FAFB7B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91FC9976-89C2-41C8-87B5-BCC59B575E4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FAFFCD37-8C9B-4AF2-8A2D-C5D250F948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8206156D-613F-47A3-81E2-1D9376EA06DD}"/>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08D33C2E-F522-4922-9693-F97F744A91B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944C2D76-52D9-4CDF-81E7-F35D0A9FE17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40E93267-962E-4987-8510-872FDB6FF26F}"/>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3" name="直線コネクタ 322">
          <a:extLst>
            <a:ext uri="{FF2B5EF4-FFF2-40B4-BE49-F238E27FC236}">
              <a16:creationId xmlns:a16="http://schemas.microsoft.com/office/drawing/2014/main" id="{D20D2914-7B60-46AC-9E89-267FA0BA6445}"/>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457C349A-0E47-4CFE-88ED-081D024A248E}"/>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5" name="フローチャート: 判断 324">
          <a:extLst>
            <a:ext uri="{FF2B5EF4-FFF2-40B4-BE49-F238E27FC236}">
              <a16:creationId xmlns:a16="http://schemas.microsoft.com/office/drawing/2014/main" id="{61F03BE1-1D68-4866-98A1-B92837063093}"/>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6" name="フローチャート: 判断 325">
          <a:extLst>
            <a:ext uri="{FF2B5EF4-FFF2-40B4-BE49-F238E27FC236}">
              <a16:creationId xmlns:a16="http://schemas.microsoft.com/office/drawing/2014/main" id="{2F3B30EF-DF24-4A1B-927C-94E13E823775}"/>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7" name="フローチャート: 判断 326">
          <a:extLst>
            <a:ext uri="{FF2B5EF4-FFF2-40B4-BE49-F238E27FC236}">
              <a16:creationId xmlns:a16="http://schemas.microsoft.com/office/drawing/2014/main" id="{ED75F191-E0DD-4271-9417-52936E1FE20D}"/>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28" name="フローチャート: 判断 327">
          <a:extLst>
            <a:ext uri="{FF2B5EF4-FFF2-40B4-BE49-F238E27FC236}">
              <a16:creationId xmlns:a16="http://schemas.microsoft.com/office/drawing/2014/main" id="{57BD997E-78D9-42C9-91CA-0A909316C359}"/>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29" name="フローチャート: 判断 328">
          <a:extLst>
            <a:ext uri="{FF2B5EF4-FFF2-40B4-BE49-F238E27FC236}">
              <a16:creationId xmlns:a16="http://schemas.microsoft.com/office/drawing/2014/main" id="{75E78BBF-0C8D-4EC5-95E1-C70B78ECDD9C}"/>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A8E1F5C-BCAB-4099-990B-09F06CCA29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C8808B42-8ACD-4B7F-9088-3177146828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867FA17-A77D-440A-ACB2-F84E0636A6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B9D96C2-2450-4592-9910-AB38C2D4C79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A5BFE42-01DD-4702-95AE-364EF08488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153035</xdr:rowOff>
    </xdr:from>
    <xdr:to>
      <xdr:col>85</xdr:col>
      <xdr:colOff>177800</xdr:colOff>
      <xdr:row>40</xdr:row>
      <xdr:rowOff>83185</xdr:rowOff>
    </xdr:to>
    <xdr:sp macro="" textlink="">
      <xdr:nvSpPr>
        <xdr:cNvPr id="335" name="楕円 334">
          <a:extLst>
            <a:ext uri="{FF2B5EF4-FFF2-40B4-BE49-F238E27FC236}">
              <a16:creationId xmlns:a16="http://schemas.microsoft.com/office/drawing/2014/main" id="{BECC802A-C5E5-4E44-8B91-C2285D67679A}"/>
            </a:ext>
          </a:extLst>
        </xdr:cNvPr>
        <xdr:cNvSpPr/>
      </xdr:nvSpPr>
      <xdr:spPr>
        <a:xfrm>
          <a:off x="16268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131462</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39F3A038-96D9-4056-924C-BA9804EA411D}"/>
            </a:ext>
          </a:extLst>
        </xdr:cNvPr>
        <xdr:cNvSpPr txBox="1"/>
      </xdr:nvSpPr>
      <xdr:spPr>
        <a:xfrm>
          <a:off x="163576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160655</xdr:rowOff>
    </xdr:from>
    <xdr:to>
      <xdr:col>81</xdr:col>
      <xdr:colOff>101600</xdr:colOff>
      <xdr:row>40</xdr:row>
      <xdr:rowOff>90805</xdr:rowOff>
    </xdr:to>
    <xdr:sp macro="" textlink="">
      <xdr:nvSpPr>
        <xdr:cNvPr id="337" name="楕円 336">
          <a:extLst>
            <a:ext uri="{FF2B5EF4-FFF2-40B4-BE49-F238E27FC236}">
              <a16:creationId xmlns:a16="http://schemas.microsoft.com/office/drawing/2014/main" id="{DA14AE0E-FB66-4695-B0E0-63F2F1D03A1C}"/>
            </a:ext>
          </a:extLst>
        </xdr:cNvPr>
        <xdr:cNvSpPr/>
      </xdr:nvSpPr>
      <xdr:spPr>
        <a:xfrm>
          <a:off x="15430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40005</xdr:rowOff>
    </xdr:to>
    <xdr:cxnSp macro="">
      <xdr:nvCxnSpPr>
        <xdr:cNvPr id="338" name="直線コネクタ 337">
          <a:extLst>
            <a:ext uri="{FF2B5EF4-FFF2-40B4-BE49-F238E27FC236}">
              <a16:creationId xmlns:a16="http://schemas.microsoft.com/office/drawing/2014/main" id="{E4E5D8D7-7014-438F-A423-FA1724819028}"/>
            </a:ext>
          </a:extLst>
        </xdr:cNvPr>
        <xdr:cNvCxnSpPr/>
      </xdr:nvCxnSpPr>
      <xdr:spPr>
        <a:xfrm flipV="1">
          <a:off x="15481300" y="68903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339" name="楕円 338">
          <a:extLst>
            <a:ext uri="{FF2B5EF4-FFF2-40B4-BE49-F238E27FC236}">
              <a16:creationId xmlns:a16="http://schemas.microsoft.com/office/drawing/2014/main" id="{9B68644B-2AAA-4913-BCAE-8729CCBB19A5}"/>
            </a:ext>
          </a:extLst>
        </xdr:cNvPr>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70485</xdr:rowOff>
    </xdr:to>
    <xdr:cxnSp macro="">
      <xdr:nvCxnSpPr>
        <xdr:cNvPr id="340" name="直線コネクタ 339">
          <a:extLst>
            <a:ext uri="{FF2B5EF4-FFF2-40B4-BE49-F238E27FC236}">
              <a16:creationId xmlns:a16="http://schemas.microsoft.com/office/drawing/2014/main" id="{5BB82CBF-CC6C-48AC-805A-D5CCCDA7C041}"/>
            </a:ext>
          </a:extLst>
        </xdr:cNvPr>
        <xdr:cNvCxnSpPr/>
      </xdr:nvCxnSpPr>
      <xdr:spPr>
        <a:xfrm flipV="1">
          <a:off x="14592300" y="689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341" name="楕円 340">
          <a:extLst>
            <a:ext uri="{FF2B5EF4-FFF2-40B4-BE49-F238E27FC236}">
              <a16:creationId xmlns:a16="http://schemas.microsoft.com/office/drawing/2014/main" id="{005E1FB7-A2FF-4CDA-BCEC-3DC6B319DA7E}"/>
            </a:ext>
          </a:extLst>
        </xdr:cNvPr>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70485</xdr:rowOff>
    </xdr:to>
    <xdr:cxnSp macro="">
      <xdr:nvCxnSpPr>
        <xdr:cNvPr id="342" name="直線コネクタ 341">
          <a:extLst>
            <a:ext uri="{FF2B5EF4-FFF2-40B4-BE49-F238E27FC236}">
              <a16:creationId xmlns:a16="http://schemas.microsoft.com/office/drawing/2014/main" id="{8D22E7EB-5018-4876-A1CA-F464B4006630}"/>
            </a:ext>
          </a:extLst>
        </xdr:cNvPr>
        <xdr:cNvCxnSpPr/>
      </xdr:nvCxnSpPr>
      <xdr:spPr>
        <a:xfrm>
          <a:off x="13703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69215</xdr:rowOff>
    </xdr:from>
    <xdr:to>
      <xdr:col>67</xdr:col>
      <xdr:colOff>101600</xdr:colOff>
      <xdr:row>40</xdr:row>
      <xdr:rowOff>170815</xdr:rowOff>
    </xdr:to>
    <xdr:sp macro="" textlink="">
      <xdr:nvSpPr>
        <xdr:cNvPr id="343" name="楕円 342">
          <a:extLst>
            <a:ext uri="{FF2B5EF4-FFF2-40B4-BE49-F238E27FC236}">
              <a16:creationId xmlns:a16="http://schemas.microsoft.com/office/drawing/2014/main" id="{6429BE50-00AD-42B6-8F82-CC2494212C3B}"/>
            </a:ext>
          </a:extLst>
        </xdr:cNvPr>
        <xdr:cNvSpPr/>
      </xdr:nvSpPr>
      <xdr:spPr>
        <a:xfrm>
          <a:off x="12763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70485</xdr:rowOff>
    </xdr:from>
    <xdr:to>
      <xdr:col>71</xdr:col>
      <xdr:colOff>177800</xdr:colOff>
      <xdr:row>40</xdr:row>
      <xdr:rowOff>120015</xdr:rowOff>
    </xdr:to>
    <xdr:cxnSp macro="">
      <xdr:nvCxnSpPr>
        <xdr:cNvPr id="344" name="直線コネクタ 343">
          <a:extLst>
            <a:ext uri="{FF2B5EF4-FFF2-40B4-BE49-F238E27FC236}">
              <a16:creationId xmlns:a16="http://schemas.microsoft.com/office/drawing/2014/main" id="{CC205995-13F1-447D-8C79-B81E18DC264C}"/>
            </a:ext>
          </a:extLst>
        </xdr:cNvPr>
        <xdr:cNvCxnSpPr/>
      </xdr:nvCxnSpPr>
      <xdr:spPr>
        <a:xfrm flipV="1">
          <a:off x="12814300" y="69284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48338DAD-EAA5-4A5A-BECC-ACF885DAC14B}"/>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9C3744C0-D484-495D-955A-5296AD5DC467}"/>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2C977ECD-8D9F-4AB4-8229-9F5E33A944B9}"/>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BBB34E19-8690-4417-A151-740FE52E47F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81932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FA327D84-9EE8-4249-843D-42C0D3AA3E0A}"/>
            </a:ext>
          </a:extLst>
        </xdr:cNvPr>
        <xdr:cNvSpPr txBox="1"/>
      </xdr:nvSpPr>
      <xdr:spPr>
        <a:xfrm>
          <a:off x="15266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3E95367B-5413-4E79-8AA6-4F692C42B790}"/>
            </a:ext>
          </a:extLst>
        </xdr:cNvPr>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8389183C-C942-46C0-9B42-8BBBFDCED44B}"/>
            </a:ext>
          </a:extLst>
        </xdr:cNvPr>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161942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05C0A182-7FE3-43A7-8553-3D819E6C7F72}"/>
            </a:ext>
          </a:extLst>
        </xdr:cNvPr>
        <xdr:cNvSpPr txBox="1"/>
      </xdr:nvSpPr>
      <xdr:spPr>
        <a:xfrm>
          <a:off x="12611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F7DA29A4-2DBD-4A8A-A540-08C751A119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3793041A-6D16-4CB6-9C2B-315134D777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D7E01E5-A81F-4698-9592-51266A0DA1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7D347C6A-3493-4606-9713-B5E5A5E8CB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7F18A720-640E-4F88-807E-6845DD2E31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A1D365A8-7E13-4A65-A518-1F9416B995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EB8DA7DC-CB02-4F41-91AA-389AF66A35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F232D7DD-507B-419B-B7E0-971A0A1F7A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58480C49-9EB2-48C1-95D6-110DA86981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9C8EA56B-829D-42DE-B13D-C6D949B1D5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3" name="直線コネクタ 362">
          <a:extLst>
            <a:ext uri="{FF2B5EF4-FFF2-40B4-BE49-F238E27FC236}">
              <a16:creationId xmlns:a16="http://schemas.microsoft.com/office/drawing/2014/main" id="{80943D25-BDD1-4111-8841-739CF028E0F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4" name="テキスト ボックス 363">
          <a:extLst>
            <a:ext uri="{FF2B5EF4-FFF2-40B4-BE49-F238E27FC236}">
              <a16:creationId xmlns:a16="http://schemas.microsoft.com/office/drawing/2014/main" id="{17FC5353-659F-476D-9E90-B1EDE7C3084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25942353-27E6-4BBA-917B-6076A2D28A3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a:extLst>
            <a:ext uri="{FF2B5EF4-FFF2-40B4-BE49-F238E27FC236}">
              <a16:creationId xmlns:a16="http://schemas.microsoft.com/office/drawing/2014/main" id="{81D391E7-CF51-488F-BF3A-31852C96B72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7" name="直線コネクタ 366">
          <a:extLst>
            <a:ext uri="{FF2B5EF4-FFF2-40B4-BE49-F238E27FC236}">
              <a16:creationId xmlns:a16="http://schemas.microsoft.com/office/drawing/2014/main" id="{EB07BF65-5567-4EF8-A3D5-272EF04E962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8" name="テキスト ボックス 367">
          <a:extLst>
            <a:ext uri="{FF2B5EF4-FFF2-40B4-BE49-F238E27FC236}">
              <a16:creationId xmlns:a16="http://schemas.microsoft.com/office/drawing/2014/main" id="{C8C4F212-AEE2-4F8F-9820-262C08520263}"/>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923EB70-FA0C-48F7-939D-07E60AFA3D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BD843FAF-735A-462C-942B-D3C889E3209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D33B4018-0F18-4D6D-B53C-96754856DB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2" name="直線コネクタ 371">
          <a:extLst>
            <a:ext uri="{FF2B5EF4-FFF2-40B4-BE49-F238E27FC236}">
              <a16:creationId xmlns:a16="http://schemas.microsoft.com/office/drawing/2014/main" id="{001B2D6E-D37E-4871-871F-152B9350D8BA}"/>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3" name="【一般廃棄物処理施設】&#10;一人当たり有形固定資産（償却資産）額最小値テキスト">
          <a:extLst>
            <a:ext uri="{FF2B5EF4-FFF2-40B4-BE49-F238E27FC236}">
              <a16:creationId xmlns:a16="http://schemas.microsoft.com/office/drawing/2014/main" id="{160EF9A0-E161-445B-B798-5315A38ACF29}"/>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4" name="直線コネクタ 373">
          <a:extLst>
            <a:ext uri="{FF2B5EF4-FFF2-40B4-BE49-F238E27FC236}">
              <a16:creationId xmlns:a16="http://schemas.microsoft.com/office/drawing/2014/main" id="{09647F35-724C-4025-8D72-DC81373DD625}"/>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BB37BBFE-8837-4E26-B560-7F2C4E553164}"/>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6" name="直線コネクタ 375">
          <a:extLst>
            <a:ext uri="{FF2B5EF4-FFF2-40B4-BE49-F238E27FC236}">
              <a16:creationId xmlns:a16="http://schemas.microsoft.com/office/drawing/2014/main" id="{F36D9677-F4D1-4D35-B96D-F25F146CCDFE}"/>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377" name="【一般廃棄物処理施設】&#10;一人当たり有形固定資産（償却資産）額平均値テキスト">
          <a:extLst>
            <a:ext uri="{FF2B5EF4-FFF2-40B4-BE49-F238E27FC236}">
              <a16:creationId xmlns:a16="http://schemas.microsoft.com/office/drawing/2014/main" id="{7382C844-B534-4689-9319-8BE50E8AA356}"/>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78" name="フローチャート: 判断 377">
          <a:extLst>
            <a:ext uri="{FF2B5EF4-FFF2-40B4-BE49-F238E27FC236}">
              <a16:creationId xmlns:a16="http://schemas.microsoft.com/office/drawing/2014/main" id="{768670D9-A9E2-4EBC-9542-32A75CE902ED}"/>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79" name="フローチャート: 判断 378">
          <a:extLst>
            <a:ext uri="{FF2B5EF4-FFF2-40B4-BE49-F238E27FC236}">
              <a16:creationId xmlns:a16="http://schemas.microsoft.com/office/drawing/2014/main" id="{8E17324D-DA40-454D-ACE2-90F090C7F902}"/>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0" name="フローチャート: 判断 379">
          <a:extLst>
            <a:ext uri="{FF2B5EF4-FFF2-40B4-BE49-F238E27FC236}">
              <a16:creationId xmlns:a16="http://schemas.microsoft.com/office/drawing/2014/main" id="{BE44684B-0211-43F2-8B94-489D1E07293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1" name="フローチャート: 判断 380">
          <a:extLst>
            <a:ext uri="{FF2B5EF4-FFF2-40B4-BE49-F238E27FC236}">
              <a16:creationId xmlns:a16="http://schemas.microsoft.com/office/drawing/2014/main" id="{FE3DB8DE-C9DB-40A6-8646-6076F16502EE}"/>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2" name="フローチャート: 判断 381">
          <a:extLst>
            <a:ext uri="{FF2B5EF4-FFF2-40B4-BE49-F238E27FC236}">
              <a16:creationId xmlns:a16="http://schemas.microsoft.com/office/drawing/2014/main" id="{B99EF8B4-397F-41CE-9C3D-EB9C374FF49C}"/>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72333E8-0530-455E-93BE-3A7E0B1ECE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D28FA05-999D-4E5E-AC5A-9807F94528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34464CF-C9CA-4209-9700-1C6A253C4E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438CC2E7-5E4F-41AB-8805-13EBBA49FD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F198758-A2FB-47D3-B93E-DA8E3498AA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124978</xdr:rowOff>
    </xdr:from>
    <xdr:to>
      <xdr:col>116</xdr:col>
      <xdr:colOff>114300</xdr:colOff>
      <xdr:row>37</xdr:row>
      <xdr:rowOff>55128</xdr:rowOff>
    </xdr:to>
    <xdr:sp macro="" textlink="">
      <xdr:nvSpPr>
        <xdr:cNvPr id="388" name="楕円 387">
          <a:extLst>
            <a:ext uri="{FF2B5EF4-FFF2-40B4-BE49-F238E27FC236}">
              <a16:creationId xmlns:a16="http://schemas.microsoft.com/office/drawing/2014/main" id="{8B82D11F-A8F9-481D-99ED-790E45D56E26}"/>
            </a:ext>
          </a:extLst>
        </xdr:cNvPr>
        <xdr:cNvSpPr/>
      </xdr:nvSpPr>
      <xdr:spPr>
        <a:xfrm>
          <a:off x="22110700" y="62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147855</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7CD7543C-5ABA-4809-B092-6D11DF9073F9}"/>
            </a:ext>
          </a:extLst>
        </xdr:cNvPr>
        <xdr:cNvSpPr txBox="1"/>
      </xdr:nvSpPr>
      <xdr:spPr>
        <a:xfrm>
          <a:off x="22199600" y="614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95077</xdr:rowOff>
    </xdr:from>
    <xdr:to>
      <xdr:col>112</xdr:col>
      <xdr:colOff>38100</xdr:colOff>
      <xdr:row>37</xdr:row>
      <xdr:rowOff>25227</xdr:rowOff>
    </xdr:to>
    <xdr:sp macro="" textlink="">
      <xdr:nvSpPr>
        <xdr:cNvPr id="390" name="楕円 389">
          <a:extLst>
            <a:ext uri="{FF2B5EF4-FFF2-40B4-BE49-F238E27FC236}">
              <a16:creationId xmlns:a16="http://schemas.microsoft.com/office/drawing/2014/main" id="{D9C8CCF0-DCFB-445E-9277-7467D9FFEFCD}"/>
            </a:ext>
          </a:extLst>
        </xdr:cNvPr>
        <xdr:cNvSpPr/>
      </xdr:nvSpPr>
      <xdr:spPr>
        <a:xfrm>
          <a:off x="21272500" y="62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145877</xdr:rowOff>
    </xdr:from>
    <xdr:to>
      <xdr:col>116</xdr:col>
      <xdr:colOff>63500</xdr:colOff>
      <xdr:row>37</xdr:row>
      <xdr:rowOff>4328</xdr:rowOff>
    </xdr:to>
    <xdr:cxnSp macro="">
      <xdr:nvCxnSpPr>
        <xdr:cNvPr id="391" name="直線コネクタ 390">
          <a:extLst>
            <a:ext uri="{FF2B5EF4-FFF2-40B4-BE49-F238E27FC236}">
              <a16:creationId xmlns:a16="http://schemas.microsoft.com/office/drawing/2014/main" id="{1F14A751-870A-433B-BCFA-84F9524A5ED6}"/>
            </a:ext>
          </a:extLst>
        </xdr:cNvPr>
        <xdr:cNvCxnSpPr/>
      </xdr:nvCxnSpPr>
      <xdr:spPr>
        <a:xfrm>
          <a:off x="21323300" y="6318077"/>
          <a:ext cx="8382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124961</xdr:rowOff>
    </xdr:from>
    <xdr:to>
      <xdr:col>107</xdr:col>
      <xdr:colOff>101600</xdr:colOff>
      <xdr:row>37</xdr:row>
      <xdr:rowOff>55111</xdr:rowOff>
    </xdr:to>
    <xdr:sp macro="" textlink="">
      <xdr:nvSpPr>
        <xdr:cNvPr id="392" name="楕円 391">
          <a:extLst>
            <a:ext uri="{FF2B5EF4-FFF2-40B4-BE49-F238E27FC236}">
              <a16:creationId xmlns:a16="http://schemas.microsoft.com/office/drawing/2014/main" id="{F6328B50-76B4-4673-962A-D4B49054CF4D}"/>
            </a:ext>
          </a:extLst>
        </xdr:cNvPr>
        <xdr:cNvSpPr/>
      </xdr:nvSpPr>
      <xdr:spPr>
        <a:xfrm>
          <a:off x="20383500" y="62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145877</xdr:rowOff>
    </xdr:from>
    <xdr:to>
      <xdr:col>111</xdr:col>
      <xdr:colOff>177800</xdr:colOff>
      <xdr:row>37</xdr:row>
      <xdr:rowOff>4311</xdr:rowOff>
    </xdr:to>
    <xdr:cxnSp macro="">
      <xdr:nvCxnSpPr>
        <xdr:cNvPr id="393" name="直線コネクタ 392">
          <a:extLst>
            <a:ext uri="{FF2B5EF4-FFF2-40B4-BE49-F238E27FC236}">
              <a16:creationId xmlns:a16="http://schemas.microsoft.com/office/drawing/2014/main" id="{8D045CEE-64A1-4C2A-9E73-35E0707D4F91}"/>
            </a:ext>
          </a:extLst>
        </xdr:cNvPr>
        <xdr:cNvCxnSpPr/>
      </xdr:nvCxnSpPr>
      <xdr:spPr>
        <a:xfrm flipV="1">
          <a:off x="20434300" y="6318077"/>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8072</xdr:rowOff>
    </xdr:from>
    <xdr:to>
      <xdr:col>102</xdr:col>
      <xdr:colOff>165100</xdr:colOff>
      <xdr:row>37</xdr:row>
      <xdr:rowOff>109672</xdr:rowOff>
    </xdr:to>
    <xdr:sp macro="" textlink="">
      <xdr:nvSpPr>
        <xdr:cNvPr id="394" name="楕円 393">
          <a:extLst>
            <a:ext uri="{FF2B5EF4-FFF2-40B4-BE49-F238E27FC236}">
              <a16:creationId xmlns:a16="http://schemas.microsoft.com/office/drawing/2014/main" id="{606F616B-C1A1-44B5-9641-7DAA2EC02732}"/>
            </a:ext>
          </a:extLst>
        </xdr:cNvPr>
        <xdr:cNvSpPr/>
      </xdr:nvSpPr>
      <xdr:spPr>
        <a:xfrm>
          <a:off x="19494500" y="63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4311</xdr:rowOff>
    </xdr:from>
    <xdr:to>
      <xdr:col>107</xdr:col>
      <xdr:colOff>50800</xdr:colOff>
      <xdr:row>37</xdr:row>
      <xdr:rowOff>58872</xdr:rowOff>
    </xdr:to>
    <xdr:cxnSp macro="">
      <xdr:nvCxnSpPr>
        <xdr:cNvPr id="395" name="直線コネクタ 394">
          <a:extLst>
            <a:ext uri="{FF2B5EF4-FFF2-40B4-BE49-F238E27FC236}">
              <a16:creationId xmlns:a16="http://schemas.microsoft.com/office/drawing/2014/main" id="{A34DE8DA-22BB-472C-BC4A-DAFE6CFE0BDD}"/>
            </a:ext>
          </a:extLst>
        </xdr:cNvPr>
        <xdr:cNvCxnSpPr/>
      </xdr:nvCxnSpPr>
      <xdr:spPr>
        <a:xfrm flipV="1">
          <a:off x="19545300" y="6347961"/>
          <a:ext cx="8890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7386</xdr:rowOff>
    </xdr:from>
    <xdr:to>
      <xdr:col>98</xdr:col>
      <xdr:colOff>38100</xdr:colOff>
      <xdr:row>37</xdr:row>
      <xdr:rowOff>108986</xdr:rowOff>
    </xdr:to>
    <xdr:sp macro="" textlink="">
      <xdr:nvSpPr>
        <xdr:cNvPr id="396" name="楕円 395">
          <a:extLst>
            <a:ext uri="{FF2B5EF4-FFF2-40B4-BE49-F238E27FC236}">
              <a16:creationId xmlns:a16="http://schemas.microsoft.com/office/drawing/2014/main" id="{632A9CD7-FE65-4336-A81B-286E53FCAF70}"/>
            </a:ext>
          </a:extLst>
        </xdr:cNvPr>
        <xdr:cNvSpPr/>
      </xdr:nvSpPr>
      <xdr:spPr>
        <a:xfrm>
          <a:off x="18605500" y="63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58186</xdr:rowOff>
    </xdr:from>
    <xdr:to>
      <xdr:col>102</xdr:col>
      <xdr:colOff>114300</xdr:colOff>
      <xdr:row>37</xdr:row>
      <xdr:rowOff>58872</xdr:rowOff>
    </xdr:to>
    <xdr:cxnSp macro="">
      <xdr:nvCxnSpPr>
        <xdr:cNvPr id="397" name="直線コネクタ 396">
          <a:extLst>
            <a:ext uri="{FF2B5EF4-FFF2-40B4-BE49-F238E27FC236}">
              <a16:creationId xmlns:a16="http://schemas.microsoft.com/office/drawing/2014/main" id="{D15237CA-9255-4A78-9533-75CF1C204900}"/>
            </a:ext>
          </a:extLst>
        </xdr:cNvPr>
        <xdr:cNvCxnSpPr/>
      </xdr:nvCxnSpPr>
      <xdr:spPr>
        <a:xfrm>
          <a:off x="18656300" y="640183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398" name="n_1aveValue【一般廃棄物処理施設】&#10;一人当たり有形固定資産（償却資産）額">
          <a:extLst>
            <a:ext uri="{FF2B5EF4-FFF2-40B4-BE49-F238E27FC236}">
              <a16:creationId xmlns:a16="http://schemas.microsoft.com/office/drawing/2014/main" id="{63532161-829F-4995-BABC-A8FB3F6982AB}"/>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399" name="n_2aveValue【一般廃棄物処理施設】&#10;一人当たり有形固定資産（償却資産）額">
          <a:extLst>
            <a:ext uri="{FF2B5EF4-FFF2-40B4-BE49-F238E27FC236}">
              <a16:creationId xmlns:a16="http://schemas.microsoft.com/office/drawing/2014/main" id="{99CD91F7-3AC3-4BC1-9D2C-7ED40AF0C67B}"/>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00" name="n_3aveValue【一般廃棄物処理施設】&#10;一人当たり有形固定資産（償却資産）額">
          <a:extLst>
            <a:ext uri="{FF2B5EF4-FFF2-40B4-BE49-F238E27FC236}">
              <a16:creationId xmlns:a16="http://schemas.microsoft.com/office/drawing/2014/main" id="{3604E987-7678-4028-9A17-7A8CE6BD4EB7}"/>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401" name="n_4aveValue【一般廃棄物処理施設】&#10;一人当たり有形固定資産（償却資産）額">
          <a:extLst>
            <a:ext uri="{FF2B5EF4-FFF2-40B4-BE49-F238E27FC236}">
              <a16:creationId xmlns:a16="http://schemas.microsoft.com/office/drawing/2014/main" id="{773BB171-A5EE-45A8-80AD-52EAD7BA43F8}"/>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41754</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19AC813B-E9BB-434F-B19D-ACA2A625DC25}"/>
            </a:ext>
          </a:extLst>
        </xdr:cNvPr>
        <xdr:cNvSpPr txBox="1"/>
      </xdr:nvSpPr>
      <xdr:spPr>
        <a:xfrm>
          <a:off x="21011095" y="604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71638</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748A4B01-AC5C-4921-BE72-8EDAE6468B8F}"/>
            </a:ext>
          </a:extLst>
        </xdr:cNvPr>
        <xdr:cNvSpPr txBox="1"/>
      </xdr:nvSpPr>
      <xdr:spPr>
        <a:xfrm>
          <a:off x="20134795" y="60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126199</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9C6A6997-5A4E-4983-8470-D65544601F12}"/>
            </a:ext>
          </a:extLst>
        </xdr:cNvPr>
        <xdr:cNvSpPr txBox="1"/>
      </xdr:nvSpPr>
      <xdr:spPr>
        <a:xfrm>
          <a:off x="19245795" y="612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125513</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561BF929-B039-4271-A627-CE011EA14598}"/>
            </a:ext>
          </a:extLst>
        </xdr:cNvPr>
        <xdr:cNvSpPr txBox="1"/>
      </xdr:nvSpPr>
      <xdr:spPr>
        <a:xfrm>
          <a:off x="18356795" y="612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62F9D5E8-B099-46A0-AB5F-CEA9F10291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E3CB0262-FC17-4A25-99E0-DE1E842BF5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28BA45C7-0F5F-4807-A973-4A51863D99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7C5DE3A4-52BB-4274-923D-693F6FF2DA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778127C0-F029-459E-992D-AD680462D5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65F88693-9C4F-4C56-A561-4C9261B7D3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11B4D210-0A74-4961-9B79-013B278DCA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4AC069B5-2AD5-4755-838C-C7B57ADE3E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7A2B8D8A-B986-4A9C-B4BA-9328864E76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42971C80-5AE6-4044-A129-364DEE6809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6361B2D2-8121-490F-AEC7-C1CE344C35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81A8FB99-3547-48B2-AABE-D6E69EE2E4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a:extLst>
            <a:ext uri="{FF2B5EF4-FFF2-40B4-BE49-F238E27FC236}">
              <a16:creationId xmlns:a16="http://schemas.microsoft.com/office/drawing/2014/main" id="{C2D2D50E-2531-4022-8EBD-77A96D23832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02D604FA-0761-47F7-AC91-BF4A349200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CE4B7553-C4DE-4A80-8CF4-6DC1676A21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B87C1EF7-27F7-4430-B057-56DFED87F1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EA20613B-C6A3-41F3-8C4D-C7C141E126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9ECC0A32-DE6A-4EB8-98DA-40D9B95295E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A62FE6DF-EE95-4B01-8DEC-598908C9834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336E1614-0424-4663-B9C4-F2791C4B36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6DB93D41-E139-41CF-A1E8-7F9222F5C1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B3B59F08-2850-433D-A846-B2D2C71AF8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a:extLst>
            <a:ext uri="{FF2B5EF4-FFF2-40B4-BE49-F238E27FC236}">
              <a16:creationId xmlns:a16="http://schemas.microsoft.com/office/drawing/2014/main" id="{D080FD14-60B7-4769-9E34-ADDC8A68ED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D11D7E3D-C453-4221-B5DF-15C34E6E5C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319EC87A-9887-44C3-91C9-A685BBA156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1" name="直線コネクタ 430">
          <a:extLst>
            <a:ext uri="{FF2B5EF4-FFF2-40B4-BE49-F238E27FC236}">
              <a16:creationId xmlns:a16="http://schemas.microsoft.com/office/drawing/2014/main" id="{5A1E924E-CC24-4217-99A1-BCF801B07F27}"/>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2" name="【保健センター・保健所】&#10;有形固定資産減価償却率最小値テキスト">
          <a:extLst>
            <a:ext uri="{FF2B5EF4-FFF2-40B4-BE49-F238E27FC236}">
              <a16:creationId xmlns:a16="http://schemas.microsoft.com/office/drawing/2014/main" id="{465A97B9-9E83-4473-86DD-D9A6E55C8731}"/>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3" name="直線コネクタ 432">
          <a:extLst>
            <a:ext uri="{FF2B5EF4-FFF2-40B4-BE49-F238E27FC236}">
              <a16:creationId xmlns:a16="http://schemas.microsoft.com/office/drawing/2014/main" id="{6A413D87-1E58-4E30-9209-376A89347BD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4" name="【保健センター・保健所】&#10;有形固定資産減価償却率最大値テキスト">
          <a:extLst>
            <a:ext uri="{FF2B5EF4-FFF2-40B4-BE49-F238E27FC236}">
              <a16:creationId xmlns:a16="http://schemas.microsoft.com/office/drawing/2014/main" id="{42CEAE4A-2ADB-4D6E-A01D-68212EE45E6B}"/>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5" name="直線コネクタ 434">
          <a:extLst>
            <a:ext uri="{FF2B5EF4-FFF2-40B4-BE49-F238E27FC236}">
              <a16:creationId xmlns:a16="http://schemas.microsoft.com/office/drawing/2014/main" id="{584CA8F7-7483-480D-A121-398A871AA00F}"/>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3B6F0A0C-DD88-4502-96C5-360260AB02F7}"/>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7" name="フローチャート: 判断 436">
          <a:extLst>
            <a:ext uri="{FF2B5EF4-FFF2-40B4-BE49-F238E27FC236}">
              <a16:creationId xmlns:a16="http://schemas.microsoft.com/office/drawing/2014/main" id="{A64DF2D4-93FC-4D0D-8BCD-F762B6490683}"/>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38" name="フローチャート: 判断 437">
          <a:extLst>
            <a:ext uri="{FF2B5EF4-FFF2-40B4-BE49-F238E27FC236}">
              <a16:creationId xmlns:a16="http://schemas.microsoft.com/office/drawing/2014/main" id="{FAF14687-61D7-4BBA-99EA-F3F23BD293B5}"/>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39" name="フローチャート: 判断 438">
          <a:extLst>
            <a:ext uri="{FF2B5EF4-FFF2-40B4-BE49-F238E27FC236}">
              <a16:creationId xmlns:a16="http://schemas.microsoft.com/office/drawing/2014/main" id="{21AE8F14-3379-489D-9E19-705D4FBF3312}"/>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0" name="フローチャート: 判断 439">
          <a:extLst>
            <a:ext uri="{FF2B5EF4-FFF2-40B4-BE49-F238E27FC236}">
              <a16:creationId xmlns:a16="http://schemas.microsoft.com/office/drawing/2014/main" id="{0EC42B3F-9ED9-4438-8A92-E15AA3567E52}"/>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1" name="フローチャート: 判断 440">
          <a:extLst>
            <a:ext uri="{FF2B5EF4-FFF2-40B4-BE49-F238E27FC236}">
              <a16:creationId xmlns:a16="http://schemas.microsoft.com/office/drawing/2014/main" id="{772A15E3-9C10-450E-9B18-7A3CD6D80EB7}"/>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610C066-A309-4AD4-9B57-535BFD5A50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8D563F7-9CB7-4271-A48D-1044378CB4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D736AA8-2192-4324-9834-FAF20BC3B9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B28E270-D434-4BA7-8952-FE2097F314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6B6A4D4-8EF7-4341-8FDB-E68028FC10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xdr:rowOff>
    </xdr:from>
    <xdr:to>
      <xdr:col>85</xdr:col>
      <xdr:colOff>177800</xdr:colOff>
      <xdr:row>62</xdr:row>
      <xdr:rowOff>103051</xdr:rowOff>
    </xdr:to>
    <xdr:sp macro="" textlink="">
      <xdr:nvSpPr>
        <xdr:cNvPr id="447" name="楕円 446">
          <a:extLst>
            <a:ext uri="{FF2B5EF4-FFF2-40B4-BE49-F238E27FC236}">
              <a16:creationId xmlns:a16="http://schemas.microsoft.com/office/drawing/2014/main" id="{E68F3ECB-BCE9-4FED-BE82-3F15E1DEAFBD}"/>
            </a:ext>
          </a:extLst>
        </xdr:cNvPr>
        <xdr:cNvSpPr/>
      </xdr:nvSpPr>
      <xdr:spPr>
        <a:xfrm>
          <a:off x="16268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151328</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2B4372C0-F34A-4975-93D2-410BA40805D7}"/>
            </a:ext>
          </a:extLst>
        </xdr:cNvPr>
        <xdr:cNvSpPr txBox="1"/>
      </xdr:nvSpPr>
      <xdr:spPr>
        <a:xfrm>
          <a:off x="16357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138612</xdr:rowOff>
    </xdr:from>
    <xdr:to>
      <xdr:col>81</xdr:col>
      <xdr:colOff>101600</xdr:colOff>
      <xdr:row>62</xdr:row>
      <xdr:rowOff>68762</xdr:rowOff>
    </xdr:to>
    <xdr:sp macro="" textlink="">
      <xdr:nvSpPr>
        <xdr:cNvPr id="449" name="楕円 448">
          <a:extLst>
            <a:ext uri="{FF2B5EF4-FFF2-40B4-BE49-F238E27FC236}">
              <a16:creationId xmlns:a16="http://schemas.microsoft.com/office/drawing/2014/main" id="{993CD1CE-189E-4F8B-8B2E-7CBC3BB13E9A}"/>
            </a:ext>
          </a:extLst>
        </xdr:cNvPr>
        <xdr:cNvSpPr/>
      </xdr:nvSpPr>
      <xdr:spPr>
        <a:xfrm>
          <a:off x="15430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17962</xdr:rowOff>
    </xdr:from>
    <xdr:to>
      <xdr:col>85</xdr:col>
      <xdr:colOff>127000</xdr:colOff>
      <xdr:row>62</xdr:row>
      <xdr:rowOff>52251</xdr:rowOff>
    </xdr:to>
    <xdr:cxnSp macro="">
      <xdr:nvCxnSpPr>
        <xdr:cNvPr id="450" name="直線コネクタ 449">
          <a:extLst>
            <a:ext uri="{FF2B5EF4-FFF2-40B4-BE49-F238E27FC236}">
              <a16:creationId xmlns:a16="http://schemas.microsoft.com/office/drawing/2014/main" id="{96A765A1-5012-4264-B005-7C4FFC45BFB2}"/>
            </a:ext>
          </a:extLst>
        </xdr:cNvPr>
        <xdr:cNvCxnSpPr/>
      </xdr:nvCxnSpPr>
      <xdr:spPr>
        <a:xfrm>
          <a:off x="15481300" y="106478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451" name="楕円 450">
          <a:extLst>
            <a:ext uri="{FF2B5EF4-FFF2-40B4-BE49-F238E27FC236}">
              <a16:creationId xmlns:a16="http://schemas.microsoft.com/office/drawing/2014/main" id="{48D4388E-C481-4AF2-A967-DEAC34B209ED}"/>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17962</xdr:rowOff>
    </xdr:to>
    <xdr:cxnSp macro="">
      <xdr:nvCxnSpPr>
        <xdr:cNvPr id="452" name="直線コネクタ 451">
          <a:extLst>
            <a:ext uri="{FF2B5EF4-FFF2-40B4-BE49-F238E27FC236}">
              <a16:creationId xmlns:a16="http://schemas.microsoft.com/office/drawing/2014/main" id="{607EB42E-AC95-4B2C-9B55-7899A18EDA24}"/>
            </a:ext>
          </a:extLst>
        </xdr:cNvPr>
        <xdr:cNvCxnSpPr/>
      </xdr:nvCxnSpPr>
      <xdr:spPr>
        <a:xfrm>
          <a:off x="14592300" y="106135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53" name="楕円 452">
          <a:extLst>
            <a:ext uri="{FF2B5EF4-FFF2-40B4-BE49-F238E27FC236}">
              <a16:creationId xmlns:a16="http://schemas.microsoft.com/office/drawing/2014/main" id="{324A5710-2E02-4E7B-A0A3-2093E4A6FC54}"/>
            </a:ext>
          </a:extLst>
        </xdr:cNvPr>
        <xdr:cNvSpPr/>
      </xdr:nvSpPr>
      <xdr:spPr>
        <a:xfrm>
          <a:off x="1365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109401</xdr:rowOff>
    </xdr:from>
    <xdr:to>
      <xdr:col>76</xdr:col>
      <xdr:colOff>114300</xdr:colOff>
      <xdr:row>61</xdr:row>
      <xdr:rowOff>155122</xdr:rowOff>
    </xdr:to>
    <xdr:cxnSp macro="">
      <xdr:nvCxnSpPr>
        <xdr:cNvPr id="454" name="直線コネクタ 453">
          <a:extLst>
            <a:ext uri="{FF2B5EF4-FFF2-40B4-BE49-F238E27FC236}">
              <a16:creationId xmlns:a16="http://schemas.microsoft.com/office/drawing/2014/main" id="{BB49FAF0-5C0F-4B7C-BDFB-CAD4E59454CD}"/>
            </a:ext>
          </a:extLst>
        </xdr:cNvPr>
        <xdr:cNvCxnSpPr/>
      </xdr:nvCxnSpPr>
      <xdr:spPr>
        <a:xfrm>
          <a:off x="13703300" y="105678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455" name="楕円 454">
          <a:extLst>
            <a:ext uri="{FF2B5EF4-FFF2-40B4-BE49-F238E27FC236}">
              <a16:creationId xmlns:a16="http://schemas.microsoft.com/office/drawing/2014/main" id="{B5651ADB-7077-4781-99CF-56C5E6841ED9}"/>
            </a:ext>
          </a:extLst>
        </xdr:cNvPr>
        <xdr:cNvSpPr/>
      </xdr:nvSpPr>
      <xdr:spPr>
        <a:xfrm>
          <a:off x="12763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84909</xdr:rowOff>
    </xdr:from>
    <xdr:to>
      <xdr:col>71</xdr:col>
      <xdr:colOff>177800</xdr:colOff>
      <xdr:row>61</xdr:row>
      <xdr:rowOff>109401</xdr:rowOff>
    </xdr:to>
    <xdr:cxnSp macro="">
      <xdr:nvCxnSpPr>
        <xdr:cNvPr id="456" name="直線コネクタ 455">
          <a:extLst>
            <a:ext uri="{FF2B5EF4-FFF2-40B4-BE49-F238E27FC236}">
              <a16:creationId xmlns:a16="http://schemas.microsoft.com/office/drawing/2014/main" id="{307A6BB7-5560-43D0-A348-8BC29098AA3B}"/>
            </a:ext>
          </a:extLst>
        </xdr:cNvPr>
        <xdr:cNvCxnSpPr/>
      </xdr:nvCxnSpPr>
      <xdr:spPr>
        <a:xfrm>
          <a:off x="12814300" y="105433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600B6B22-50D1-4DF3-9317-2BE0F46BA2EE}"/>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C82CC6C7-800A-48CB-B274-6B843654932F}"/>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F3AE5253-E6AE-45DD-86D9-52723C9C97D6}"/>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40741092-FB03-46A6-BBEC-73B597955691}"/>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59889</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95514035-E033-4E3D-A68E-E7BE14D271A6}"/>
            </a:ext>
          </a:extLst>
        </xdr:cNvPr>
        <xdr:cNvSpPr txBox="1"/>
      </xdr:nvSpPr>
      <xdr:spPr>
        <a:xfrm>
          <a:off x="15266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1E99B734-0B81-4023-B5FC-E92A731C6A34}"/>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72D8AC9E-7BA1-4CAA-8D85-640B18CC9828}"/>
            </a:ext>
          </a:extLst>
        </xdr:cNvPr>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A4124D4E-5191-43ED-9BF7-13860C8DB8D8}"/>
            </a:ext>
          </a:extLst>
        </xdr:cNvPr>
        <xdr:cNvSpPr txBox="1"/>
      </xdr:nvSpPr>
      <xdr:spPr>
        <a:xfrm>
          <a:off x="12611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4F1D1CF5-6DF3-4A9A-8FAE-00D5F26B9A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9D463857-B581-46B3-A2E6-1F2BF08922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5E1B7569-53D9-4178-9203-9D0481791C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4E9302AC-A0FA-4676-9817-5B3E96F81E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689D8090-4203-4467-AFAB-F960C150EE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C0035F76-252D-48F3-9FC8-8B1A06721F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35854080-8BAF-4968-B054-318A4B3753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2887C885-C76F-4DAC-84F6-57B627848E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65020CA3-AF18-404A-BE2A-893D86495D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EF07811-E47E-498A-A9F1-AB7C358AB1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5" name="直線コネクタ 474">
          <a:extLst>
            <a:ext uri="{FF2B5EF4-FFF2-40B4-BE49-F238E27FC236}">
              <a16:creationId xmlns:a16="http://schemas.microsoft.com/office/drawing/2014/main" id="{FFD0815F-6A99-4986-B7BB-062B9BD6D78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6" name="テキスト ボックス 475">
          <a:extLst>
            <a:ext uri="{FF2B5EF4-FFF2-40B4-BE49-F238E27FC236}">
              <a16:creationId xmlns:a16="http://schemas.microsoft.com/office/drawing/2014/main" id="{B424276E-BF4D-4EA8-8AD0-5D7C9B5B963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7" name="直線コネクタ 476">
          <a:extLst>
            <a:ext uri="{FF2B5EF4-FFF2-40B4-BE49-F238E27FC236}">
              <a16:creationId xmlns:a16="http://schemas.microsoft.com/office/drawing/2014/main" id="{78E87EBB-865D-4789-B45D-B6942002C43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8" name="テキスト ボックス 477">
          <a:extLst>
            <a:ext uri="{FF2B5EF4-FFF2-40B4-BE49-F238E27FC236}">
              <a16:creationId xmlns:a16="http://schemas.microsoft.com/office/drawing/2014/main" id="{9DED6D63-4AB8-48FB-A33B-21C33E56CD4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9" name="直線コネクタ 478">
          <a:extLst>
            <a:ext uri="{FF2B5EF4-FFF2-40B4-BE49-F238E27FC236}">
              <a16:creationId xmlns:a16="http://schemas.microsoft.com/office/drawing/2014/main" id="{5DFC4DEA-5DB0-436F-8BC0-1D108CA7693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0" name="テキスト ボックス 479">
          <a:extLst>
            <a:ext uri="{FF2B5EF4-FFF2-40B4-BE49-F238E27FC236}">
              <a16:creationId xmlns:a16="http://schemas.microsoft.com/office/drawing/2014/main" id="{0D34DEBF-20EF-4C0E-9B2A-A99E99FEE34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1" name="直線コネクタ 480">
          <a:extLst>
            <a:ext uri="{FF2B5EF4-FFF2-40B4-BE49-F238E27FC236}">
              <a16:creationId xmlns:a16="http://schemas.microsoft.com/office/drawing/2014/main" id="{C9018B5E-94C6-4AB7-A815-7415CDBAEE1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2" name="テキスト ボックス 481">
          <a:extLst>
            <a:ext uri="{FF2B5EF4-FFF2-40B4-BE49-F238E27FC236}">
              <a16:creationId xmlns:a16="http://schemas.microsoft.com/office/drawing/2014/main" id="{BC57C770-69D0-4679-B3CA-79C49352148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3" name="直線コネクタ 482">
          <a:extLst>
            <a:ext uri="{FF2B5EF4-FFF2-40B4-BE49-F238E27FC236}">
              <a16:creationId xmlns:a16="http://schemas.microsoft.com/office/drawing/2014/main" id="{49DB8B25-CC50-4C12-8C86-5040DFD2EF8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4" name="テキスト ボックス 483">
          <a:extLst>
            <a:ext uri="{FF2B5EF4-FFF2-40B4-BE49-F238E27FC236}">
              <a16:creationId xmlns:a16="http://schemas.microsoft.com/office/drawing/2014/main" id="{EEABD477-46E3-4886-AE7C-8562838F26F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5" name="直線コネクタ 484">
          <a:extLst>
            <a:ext uri="{FF2B5EF4-FFF2-40B4-BE49-F238E27FC236}">
              <a16:creationId xmlns:a16="http://schemas.microsoft.com/office/drawing/2014/main" id="{6E704E2C-D6F5-426B-8CA5-3847A2AC8E7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id="{6FBB0307-8BB4-4361-89F1-16583D831D1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FCF47F4F-ADFC-4297-877E-4C86C2EA67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C88DB9F2-E575-4695-9303-FF0E9CF7D0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90CB0869-99AF-4183-B487-E3473E497E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0" name="直線コネクタ 489">
          <a:extLst>
            <a:ext uri="{FF2B5EF4-FFF2-40B4-BE49-F238E27FC236}">
              <a16:creationId xmlns:a16="http://schemas.microsoft.com/office/drawing/2014/main" id="{B3EA9AA9-DA37-4218-8657-F6E00D447C9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89C36049-2082-48F1-991E-9A762CF10076}"/>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2" name="直線コネクタ 491">
          <a:extLst>
            <a:ext uri="{FF2B5EF4-FFF2-40B4-BE49-F238E27FC236}">
              <a16:creationId xmlns:a16="http://schemas.microsoft.com/office/drawing/2014/main" id="{33B58E56-9938-455B-A3BE-2CB25B0AA3D1}"/>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919A827B-4712-41CA-8B96-FE9C9444C44A}"/>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4" name="直線コネクタ 493">
          <a:extLst>
            <a:ext uri="{FF2B5EF4-FFF2-40B4-BE49-F238E27FC236}">
              <a16:creationId xmlns:a16="http://schemas.microsoft.com/office/drawing/2014/main" id="{461065A4-7AFC-4122-945F-E18CFE51DCA8}"/>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1D74B0E4-54C2-435D-AF54-9ACCE8808431}"/>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6" name="フローチャート: 判断 495">
          <a:extLst>
            <a:ext uri="{FF2B5EF4-FFF2-40B4-BE49-F238E27FC236}">
              <a16:creationId xmlns:a16="http://schemas.microsoft.com/office/drawing/2014/main" id="{4EBE0B9D-F382-42FC-A398-BCC1D2E62BE4}"/>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7" name="フローチャート: 判断 496">
          <a:extLst>
            <a:ext uri="{FF2B5EF4-FFF2-40B4-BE49-F238E27FC236}">
              <a16:creationId xmlns:a16="http://schemas.microsoft.com/office/drawing/2014/main" id="{FF050020-8F44-48D0-A9BF-2F000B64F66D}"/>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498" name="フローチャート: 判断 497">
          <a:extLst>
            <a:ext uri="{FF2B5EF4-FFF2-40B4-BE49-F238E27FC236}">
              <a16:creationId xmlns:a16="http://schemas.microsoft.com/office/drawing/2014/main" id="{F379D637-121E-49A9-AA46-C7FF584B580A}"/>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499" name="フローチャート: 判断 498">
          <a:extLst>
            <a:ext uri="{FF2B5EF4-FFF2-40B4-BE49-F238E27FC236}">
              <a16:creationId xmlns:a16="http://schemas.microsoft.com/office/drawing/2014/main" id="{BC66FDBC-F0A1-49CF-8D48-50B1C090E539}"/>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0" name="フローチャート: 判断 499">
          <a:extLst>
            <a:ext uri="{FF2B5EF4-FFF2-40B4-BE49-F238E27FC236}">
              <a16:creationId xmlns:a16="http://schemas.microsoft.com/office/drawing/2014/main" id="{6313345E-35A9-4C56-AD05-047C048D6FF7}"/>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B2B30A6-1081-4165-B658-20993A5FCD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AB25062-A0C2-47F4-A8EE-1938D86704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0D5B66C-F466-4F4F-B22B-B9DD3FEB3B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934BCA5-233C-42D5-B184-5A185C9E91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D5BBE83-0F60-425C-AF02-7A9E207655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506" name="楕円 505">
          <a:extLst>
            <a:ext uri="{FF2B5EF4-FFF2-40B4-BE49-F238E27FC236}">
              <a16:creationId xmlns:a16="http://schemas.microsoft.com/office/drawing/2014/main" id="{2CE66BEE-8EDC-408D-87A6-0CE297286DA8}"/>
            </a:ext>
          </a:extLst>
        </xdr:cNvPr>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4C01B342-FBDE-4FDE-A0BE-4E5541368137}"/>
            </a:ext>
          </a:extLst>
        </xdr:cNvPr>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508" name="楕円 507">
          <a:extLst>
            <a:ext uri="{FF2B5EF4-FFF2-40B4-BE49-F238E27FC236}">
              <a16:creationId xmlns:a16="http://schemas.microsoft.com/office/drawing/2014/main" id="{CA90804B-AAFE-4742-B988-A97A27EF4649}"/>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42454</xdr:rowOff>
    </xdr:from>
    <xdr:to>
      <xdr:col>116</xdr:col>
      <xdr:colOff>63500</xdr:colOff>
      <xdr:row>64</xdr:row>
      <xdr:rowOff>45720</xdr:rowOff>
    </xdr:to>
    <xdr:cxnSp macro="">
      <xdr:nvCxnSpPr>
        <xdr:cNvPr id="509" name="直線コネクタ 508">
          <a:extLst>
            <a:ext uri="{FF2B5EF4-FFF2-40B4-BE49-F238E27FC236}">
              <a16:creationId xmlns:a16="http://schemas.microsoft.com/office/drawing/2014/main" id="{6C57BD20-2506-4021-AD39-070A00487378}"/>
            </a:ext>
          </a:extLst>
        </xdr:cNvPr>
        <xdr:cNvCxnSpPr/>
      </xdr:nvCxnSpPr>
      <xdr:spPr>
        <a:xfrm flipV="1">
          <a:off x="21323300" y="110152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510" name="楕円 509">
          <a:extLst>
            <a:ext uri="{FF2B5EF4-FFF2-40B4-BE49-F238E27FC236}">
              <a16:creationId xmlns:a16="http://schemas.microsoft.com/office/drawing/2014/main" id="{9FFB6A74-B1DB-4770-AFE2-A697D6E0C784}"/>
            </a:ext>
          </a:extLst>
        </xdr:cNvPr>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511" name="直線コネクタ 510">
          <a:extLst>
            <a:ext uri="{FF2B5EF4-FFF2-40B4-BE49-F238E27FC236}">
              <a16:creationId xmlns:a16="http://schemas.microsoft.com/office/drawing/2014/main" id="{3960BB6D-85DC-40DC-A206-0D19B8E6DDB9}"/>
            </a:ext>
          </a:extLst>
        </xdr:cNvPr>
        <xdr:cNvCxnSpPr/>
      </xdr:nvCxnSpPr>
      <xdr:spPr>
        <a:xfrm>
          <a:off x="20434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166370</xdr:rowOff>
    </xdr:from>
    <xdr:to>
      <xdr:col>102</xdr:col>
      <xdr:colOff>165100</xdr:colOff>
      <xdr:row>64</xdr:row>
      <xdr:rowOff>96520</xdr:rowOff>
    </xdr:to>
    <xdr:sp macro="" textlink="">
      <xdr:nvSpPr>
        <xdr:cNvPr id="512" name="楕円 511">
          <a:extLst>
            <a:ext uri="{FF2B5EF4-FFF2-40B4-BE49-F238E27FC236}">
              <a16:creationId xmlns:a16="http://schemas.microsoft.com/office/drawing/2014/main" id="{DF2823D7-6DBA-4794-B85E-906D89577A5B}"/>
            </a:ext>
          </a:extLst>
        </xdr:cNvPr>
        <xdr:cNvSpPr/>
      </xdr:nvSpPr>
      <xdr:spPr>
        <a:xfrm>
          <a:off x="19494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45720</xdr:rowOff>
    </xdr:from>
    <xdr:to>
      <xdr:col>107</xdr:col>
      <xdr:colOff>50800</xdr:colOff>
      <xdr:row>64</xdr:row>
      <xdr:rowOff>45720</xdr:rowOff>
    </xdr:to>
    <xdr:cxnSp macro="">
      <xdr:nvCxnSpPr>
        <xdr:cNvPr id="513" name="直線コネクタ 512">
          <a:extLst>
            <a:ext uri="{FF2B5EF4-FFF2-40B4-BE49-F238E27FC236}">
              <a16:creationId xmlns:a16="http://schemas.microsoft.com/office/drawing/2014/main" id="{05E6A873-DD40-4039-86D5-030F220EA655}"/>
            </a:ext>
          </a:extLst>
        </xdr:cNvPr>
        <xdr:cNvCxnSpPr/>
      </xdr:nvCxnSpPr>
      <xdr:spPr>
        <a:xfrm>
          <a:off x="19545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166370</xdr:rowOff>
    </xdr:from>
    <xdr:to>
      <xdr:col>98</xdr:col>
      <xdr:colOff>38100</xdr:colOff>
      <xdr:row>64</xdr:row>
      <xdr:rowOff>96520</xdr:rowOff>
    </xdr:to>
    <xdr:sp macro="" textlink="">
      <xdr:nvSpPr>
        <xdr:cNvPr id="514" name="楕円 513">
          <a:extLst>
            <a:ext uri="{FF2B5EF4-FFF2-40B4-BE49-F238E27FC236}">
              <a16:creationId xmlns:a16="http://schemas.microsoft.com/office/drawing/2014/main" id="{E5400409-139B-4F31-B28E-B3CB604A0A66}"/>
            </a:ext>
          </a:extLst>
        </xdr:cNvPr>
        <xdr:cNvSpPr/>
      </xdr:nvSpPr>
      <xdr:spPr>
        <a:xfrm>
          <a:off x="18605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45720</xdr:rowOff>
    </xdr:from>
    <xdr:to>
      <xdr:col>102</xdr:col>
      <xdr:colOff>114300</xdr:colOff>
      <xdr:row>64</xdr:row>
      <xdr:rowOff>45720</xdr:rowOff>
    </xdr:to>
    <xdr:cxnSp macro="">
      <xdr:nvCxnSpPr>
        <xdr:cNvPr id="515" name="直線コネクタ 514">
          <a:extLst>
            <a:ext uri="{FF2B5EF4-FFF2-40B4-BE49-F238E27FC236}">
              <a16:creationId xmlns:a16="http://schemas.microsoft.com/office/drawing/2014/main" id="{015AA1C3-C6DF-4929-A67C-84681301F973}"/>
            </a:ext>
          </a:extLst>
        </xdr:cNvPr>
        <xdr:cNvCxnSpPr/>
      </xdr:nvCxnSpPr>
      <xdr:spPr>
        <a:xfrm>
          <a:off x="18656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6" name="n_1aveValue【保健センター・保健所】&#10;一人当たり面積">
          <a:extLst>
            <a:ext uri="{FF2B5EF4-FFF2-40B4-BE49-F238E27FC236}">
              <a16:creationId xmlns:a16="http://schemas.microsoft.com/office/drawing/2014/main" id="{2DDA259B-F92B-4815-BECF-67ECB02DEE49}"/>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17" name="n_2aveValue【保健センター・保健所】&#10;一人当たり面積">
          <a:extLst>
            <a:ext uri="{FF2B5EF4-FFF2-40B4-BE49-F238E27FC236}">
              <a16:creationId xmlns:a16="http://schemas.microsoft.com/office/drawing/2014/main" id="{7A08FA2B-5C08-413B-BA68-858794635278}"/>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18" name="n_3aveValue【保健センター・保健所】&#10;一人当たり面積">
          <a:extLst>
            <a:ext uri="{FF2B5EF4-FFF2-40B4-BE49-F238E27FC236}">
              <a16:creationId xmlns:a16="http://schemas.microsoft.com/office/drawing/2014/main" id="{A515460C-5228-458E-B644-A88C5DCC500E}"/>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19" name="n_4aveValue【保健センター・保健所】&#10;一人当たり面積">
          <a:extLst>
            <a:ext uri="{FF2B5EF4-FFF2-40B4-BE49-F238E27FC236}">
              <a16:creationId xmlns:a16="http://schemas.microsoft.com/office/drawing/2014/main" id="{D4570E73-9AE0-4DE2-9049-6A715B964BEF}"/>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520" name="n_1mainValue【保健センター・保健所】&#10;一人当たり面積">
          <a:extLst>
            <a:ext uri="{FF2B5EF4-FFF2-40B4-BE49-F238E27FC236}">
              <a16:creationId xmlns:a16="http://schemas.microsoft.com/office/drawing/2014/main" id="{D6E9B0B8-246B-43E7-92FB-2859C0AEB766}"/>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521" name="n_2mainValue【保健センター・保健所】&#10;一人当たり面積">
          <a:extLst>
            <a:ext uri="{FF2B5EF4-FFF2-40B4-BE49-F238E27FC236}">
              <a16:creationId xmlns:a16="http://schemas.microsoft.com/office/drawing/2014/main" id="{EE021E09-E953-490A-B24B-C4E66BAC3D4C}"/>
            </a:ext>
          </a:extLst>
        </xdr:cNvPr>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87647</xdr:rowOff>
    </xdr:from>
    <xdr:ext cx="469744" cy="259045"/>
    <xdr:sp macro="" textlink="">
      <xdr:nvSpPr>
        <xdr:cNvPr id="522" name="n_3mainValue【保健センター・保健所】&#10;一人当たり面積">
          <a:extLst>
            <a:ext uri="{FF2B5EF4-FFF2-40B4-BE49-F238E27FC236}">
              <a16:creationId xmlns:a16="http://schemas.microsoft.com/office/drawing/2014/main" id="{B1FF9584-2CB1-4BD4-94FC-C2B1AFCF0FC0}"/>
            </a:ext>
          </a:extLst>
        </xdr:cNvPr>
        <xdr:cNvSpPr txBox="1"/>
      </xdr:nvSpPr>
      <xdr:spPr>
        <a:xfrm>
          <a:off x="19310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87647</xdr:rowOff>
    </xdr:from>
    <xdr:ext cx="469744" cy="259045"/>
    <xdr:sp macro="" textlink="">
      <xdr:nvSpPr>
        <xdr:cNvPr id="523" name="n_4mainValue【保健センター・保健所】&#10;一人当たり面積">
          <a:extLst>
            <a:ext uri="{FF2B5EF4-FFF2-40B4-BE49-F238E27FC236}">
              <a16:creationId xmlns:a16="http://schemas.microsoft.com/office/drawing/2014/main" id="{349703A4-5503-46CB-9CB1-E443DCCC73B8}"/>
            </a:ext>
          </a:extLst>
        </xdr:cNvPr>
        <xdr:cNvSpPr txBox="1"/>
      </xdr:nvSpPr>
      <xdr:spPr>
        <a:xfrm>
          <a:off x="18421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3A58D141-ED0E-4DFE-93A5-AC2AC7C5FE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9DA70561-932C-4355-A8C6-444A18E7E3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EC246AFD-1889-4012-BE82-ED6CC3FA46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22BE1E67-0362-4B5E-A1BF-3F67ABA900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3B3E3497-B342-4DAE-8079-31F83D7CCF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BAFA71A6-AF8C-4F85-B13F-88AEB964CC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7DF7D55B-36E8-44B0-9A11-48F4F0E359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F39AAAC1-EF29-47F9-8CEC-65931EE3CE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C04F50E3-2549-4F62-BB3A-463075BD20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40F402FC-0A6D-4388-A000-0399DCB980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F5A2C1A9-89A2-4244-8C58-044A93FF08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938E0B26-0622-44FB-8573-EF1BBD9E349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BD313B96-0837-4B5D-809A-379CE1BCB1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4F739FFB-45DE-43BA-B2D6-1C5EBD71A8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D93ACEE9-4104-47AA-B314-F16B98B6EC0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3E8A4292-F260-496A-A063-5B95C8BEDA2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CA7ABE9A-8812-4314-BF67-77A6B7B1C2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64DE6163-1847-4788-A95C-E65B39908C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933808C-BB42-43E4-8D99-7BCBA5DD9C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F9D2291-36EC-4E9D-9DD2-1F903C6EBD9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BF3A5578-DFF5-41A4-A383-5CFB765365F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31CC7F1D-2D79-426F-AB3D-F42636DDCE1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65740E03-0C2B-4C7F-9C75-4C55CD97D8E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2C0EE87C-4C3F-4CCF-8E95-73FAF7DCE7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F6AE0AEE-865A-438F-B404-83BE89C2AC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956A1EB5-EC83-493B-9911-8C1E30837FDE}"/>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DFA8DB78-4F4E-4F6A-A945-435AFB6E9D9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171FC1AB-2669-4BCC-B87B-4A0C070A21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FFC76871-D483-4422-8011-489EF1B90CA9}"/>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3" name="直線コネクタ 552">
          <a:extLst>
            <a:ext uri="{FF2B5EF4-FFF2-40B4-BE49-F238E27FC236}">
              <a16:creationId xmlns:a16="http://schemas.microsoft.com/office/drawing/2014/main" id="{A08F7086-CCC2-4E26-BC24-8B0678368231}"/>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819E1B10-1E7F-4BB3-964D-22508BFDC035}"/>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5" name="フローチャート: 判断 554">
          <a:extLst>
            <a:ext uri="{FF2B5EF4-FFF2-40B4-BE49-F238E27FC236}">
              <a16:creationId xmlns:a16="http://schemas.microsoft.com/office/drawing/2014/main" id="{C38FB8AB-44C4-43C2-B605-A517392CAF08}"/>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6" name="フローチャート: 判断 555">
          <a:extLst>
            <a:ext uri="{FF2B5EF4-FFF2-40B4-BE49-F238E27FC236}">
              <a16:creationId xmlns:a16="http://schemas.microsoft.com/office/drawing/2014/main" id="{C6547301-D618-4AD1-84C6-B8C4D77E94CB}"/>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7" name="フローチャート: 判断 556">
          <a:extLst>
            <a:ext uri="{FF2B5EF4-FFF2-40B4-BE49-F238E27FC236}">
              <a16:creationId xmlns:a16="http://schemas.microsoft.com/office/drawing/2014/main" id="{1392792E-04F9-4130-BDA6-D90EF1C88E7A}"/>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58" name="フローチャート: 判断 557">
          <a:extLst>
            <a:ext uri="{FF2B5EF4-FFF2-40B4-BE49-F238E27FC236}">
              <a16:creationId xmlns:a16="http://schemas.microsoft.com/office/drawing/2014/main" id="{4F353AB5-FB9C-455B-BE8F-651AB88A10C4}"/>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59" name="フローチャート: 判断 558">
          <a:extLst>
            <a:ext uri="{FF2B5EF4-FFF2-40B4-BE49-F238E27FC236}">
              <a16:creationId xmlns:a16="http://schemas.microsoft.com/office/drawing/2014/main" id="{D78C3AD7-9A8A-451F-B9D7-5BB0489B4162}"/>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8EE63413-E9C5-4D67-A5E8-C59DCCB1C1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6884179-77A7-4CF3-A950-277C89D667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2AD98D56-B643-4360-946E-5641102122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19BCCE4-2D94-4DEE-8B83-DE5B034309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D346132-F68E-4B29-8275-B2D3D66E6CA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565" name="楕円 564">
          <a:extLst>
            <a:ext uri="{FF2B5EF4-FFF2-40B4-BE49-F238E27FC236}">
              <a16:creationId xmlns:a16="http://schemas.microsoft.com/office/drawing/2014/main" id="{9D1268FE-405A-4172-BD36-6A74940AC6CA}"/>
            </a:ext>
          </a:extLst>
        </xdr:cNvPr>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8976F4B7-93F4-4106-B797-917AD74DB21C}"/>
            </a:ext>
          </a:extLst>
        </xdr:cNvPr>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567" name="楕円 566">
          <a:extLst>
            <a:ext uri="{FF2B5EF4-FFF2-40B4-BE49-F238E27FC236}">
              <a16:creationId xmlns:a16="http://schemas.microsoft.com/office/drawing/2014/main" id="{90D4BDB1-F7EB-4CB4-ADA7-EC18DA24D37D}"/>
            </a:ext>
          </a:extLst>
        </xdr:cNvPr>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31569</xdr:rowOff>
    </xdr:from>
    <xdr:to>
      <xdr:col>85</xdr:col>
      <xdr:colOff>127000</xdr:colOff>
      <xdr:row>83</xdr:row>
      <xdr:rowOff>57694</xdr:rowOff>
    </xdr:to>
    <xdr:cxnSp macro="">
      <xdr:nvCxnSpPr>
        <xdr:cNvPr id="568" name="直線コネクタ 567">
          <a:extLst>
            <a:ext uri="{FF2B5EF4-FFF2-40B4-BE49-F238E27FC236}">
              <a16:creationId xmlns:a16="http://schemas.microsoft.com/office/drawing/2014/main" id="{2CE9855E-8C4A-4E2D-8C91-F36F3DB265C0}"/>
            </a:ext>
          </a:extLst>
        </xdr:cNvPr>
        <xdr:cNvCxnSpPr/>
      </xdr:nvCxnSpPr>
      <xdr:spPr>
        <a:xfrm>
          <a:off x="15481300" y="142619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69" name="楕円 568">
          <a:extLst>
            <a:ext uri="{FF2B5EF4-FFF2-40B4-BE49-F238E27FC236}">
              <a16:creationId xmlns:a16="http://schemas.microsoft.com/office/drawing/2014/main" id="{3589AEF6-808C-4F80-A865-EEEACE4FBBEF}"/>
            </a:ext>
          </a:extLst>
        </xdr:cNvPr>
        <xdr:cNvSpPr/>
      </xdr:nvSpPr>
      <xdr:spPr>
        <a:xfrm>
          <a:off x="14541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xdr:rowOff>
    </xdr:from>
    <xdr:to>
      <xdr:col>81</xdr:col>
      <xdr:colOff>50800</xdr:colOff>
      <xdr:row>83</xdr:row>
      <xdr:rowOff>31569</xdr:rowOff>
    </xdr:to>
    <xdr:cxnSp macro="">
      <xdr:nvCxnSpPr>
        <xdr:cNvPr id="570" name="直線コネクタ 569">
          <a:extLst>
            <a:ext uri="{FF2B5EF4-FFF2-40B4-BE49-F238E27FC236}">
              <a16:creationId xmlns:a16="http://schemas.microsoft.com/office/drawing/2014/main" id="{AAABBCEB-69E1-4B72-855A-7F3268E17C15}"/>
            </a:ext>
          </a:extLst>
        </xdr:cNvPr>
        <xdr:cNvCxnSpPr/>
      </xdr:nvCxnSpPr>
      <xdr:spPr>
        <a:xfrm>
          <a:off x="14592300" y="1424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571" name="楕円 570">
          <a:extLst>
            <a:ext uri="{FF2B5EF4-FFF2-40B4-BE49-F238E27FC236}">
              <a16:creationId xmlns:a16="http://schemas.microsoft.com/office/drawing/2014/main" id="{0A1A0888-EBB6-495C-B681-63C9A71F6197}"/>
            </a:ext>
          </a:extLst>
        </xdr:cNvPr>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11974</xdr:rowOff>
    </xdr:to>
    <xdr:cxnSp macro="">
      <xdr:nvCxnSpPr>
        <xdr:cNvPr id="572" name="直線コネクタ 571">
          <a:extLst>
            <a:ext uri="{FF2B5EF4-FFF2-40B4-BE49-F238E27FC236}">
              <a16:creationId xmlns:a16="http://schemas.microsoft.com/office/drawing/2014/main" id="{8A2E6535-A8A7-4563-B552-B4FE63F13F46}"/>
            </a:ext>
          </a:extLst>
        </xdr:cNvPr>
        <xdr:cNvCxnSpPr/>
      </xdr:nvCxnSpPr>
      <xdr:spPr>
        <a:xfrm>
          <a:off x="13703300" y="142064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573" name="楕円 572">
          <a:extLst>
            <a:ext uri="{FF2B5EF4-FFF2-40B4-BE49-F238E27FC236}">
              <a16:creationId xmlns:a16="http://schemas.microsoft.com/office/drawing/2014/main" id="{5FA0857E-DC27-43CA-87A4-624A2B7D6CA9}"/>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82</xdr:row>
      <xdr:rowOff>147501</xdr:rowOff>
    </xdr:to>
    <xdr:cxnSp macro="">
      <xdr:nvCxnSpPr>
        <xdr:cNvPr id="574" name="直線コネクタ 573">
          <a:extLst>
            <a:ext uri="{FF2B5EF4-FFF2-40B4-BE49-F238E27FC236}">
              <a16:creationId xmlns:a16="http://schemas.microsoft.com/office/drawing/2014/main" id="{306517F7-409F-4459-A4CE-2E4FFF3865E5}"/>
            </a:ext>
          </a:extLst>
        </xdr:cNvPr>
        <xdr:cNvCxnSpPr/>
      </xdr:nvCxnSpPr>
      <xdr:spPr>
        <a:xfrm>
          <a:off x="12814300" y="14005561"/>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5" name="n_1aveValue【消防施設】&#10;有形固定資産減価償却率">
          <a:extLst>
            <a:ext uri="{FF2B5EF4-FFF2-40B4-BE49-F238E27FC236}">
              <a16:creationId xmlns:a16="http://schemas.microsoft.com/office/drawing/2014/main" id="{BC6AF561-8006-4BDC-A886-EC05C9BF9CE8}"/>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6" name="n_2aveValue【消防施設】&#10;有形固定資産減価償却率">
          <a:extLst>
            <a:ext uri="{FF2B5EF4-FFF2-40B4-BE49-F238E27FC236}">
              <a16:creationId xmlns:a16="http://schemas.microsoft.com/office/drawing/2014/main" id="{764B7D0F-EC82-4D05-8754-33591CB22ADA}"/>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7" name="n_3aveValue【消防施設】&#10;有形固定資産減価償却率">
          <a:extLst>
            <a:ext uri="{FF2B5EF4-FFF2-40B4-BE49-F238E27FC236}">
              <a16:creationId xmlns:a16="http://schemas.microsoft.com/office/drawing/2014/main" id="{8A85BB8E-2866-437B-8010-2AB5A6283871}"/>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578" name="n_4aveValue【消防施設】&#10;有形固定資産減価償却率">
          <a:extLst>
            <a:ext uri="{FF2B5EF4-FFF2-40B4-BE49-F238E27FC236}">
              <a16:creationId xmlns:a16="http://schemas.microsoft.com/office/drawing/2014/main" id="{A27D9E56-83DD-4F54-B77E-26343860B975}"/>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579" name="n_1mainValue【消防施設】&#10;有形固定資産減価償却率">
          <a:extLst>
            <a:ext uri="{FF2B5EF4-FFF2-40B4-BE49-F238E27FC236}">
              <a16:creationId xmlns:a16="http://schemas.microsoft.com/office/drawing/2014/main" id="{C8B3CA41-3B92-48D8-BED2-7F34BBA82A74}"/>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80" name="n_2mainValue【消防施設】&#10;有形固定資産減価償却率">
          <a:extLst>
            <a:ext uri="{FF2B5EF4-FFF2-40B4-BE49-F238E27FC236}">
              <a16:creationId xmlns:a16="http://schemas.microsoft.com/office/drawing/2014/main" id="{A9DD5489-2020-4497-8614-75B6C88C251E}"/>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17978</xdr:rowOff>
    </xdr:from>
    <xdr:ext cx="405111" cy="259045"/>
    <xdr:sp macro="" textlink="">
      <xdr:nvSpPr>
        <xdr:cNvPr id="581" name="n_3mainValue【消防施設】&#10;有形固定資産減価償却率">
          <a:extLst>
            <a:ext uri="{FF2B5EF4-FFF2-40B4-BE49-F238E27FC236}">
              <a16:creationId xmlns:a16="http://schemas.microsoft.com/office/drawing/2014/main" id="{AB572E7C-1A70-4280-85DD-027760D25288}"/>
            </a:ext>
          </a:extLst>
        </xdr:cNvPr>
        <xdr:cNvSpPr txBox="1"/>
      </xdr:nvSpPr>
      <xdr:spPr>
        <a:xfrm>
          <a:off x="13500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582" name="n_4mainValue【消防施設】&#10;有形固定資産減価償却率">
          <a:extLst>
            <a:ext uri="{FF2B5EF4-FFF2-40B4-BE49-F238E27FC236}">
              <a16:creationId xmlns:a16="http://schemas.microsoft.com/office/drawing/2014/main" id="{A3AF0355-A1C2-4A27-B48F-AB4470E6FE2F}"/>
            </a:ext>
          </a:extLst>
        </xdr:cNvPr>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27505A32-541A-4EDD-94F4-6033A01855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9DC2BA8-2427-47EF-84EE-362061097A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713C63DC-6D79-4CE7-BE48-DBDF36232E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89CAC595-8482-4BDE-A7AB-E0AAD65EC6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EF321FAD-B9AE-4FE6-90A8-7F92A51E1B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6FD4582A-E43A-4EF1-91EB-3C459B0279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BA122806-ECB5-4B45-AFB9-B3EC5D59D0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AE0525E7-775E-4D6E-8503-D1B8BF6DDC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E1D66EC6-BD14-4A78-B45B-02612A960D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899BF688-4EB5-4718-BCEE-E004D4D12C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D68305E2-227A-4827-826B-4243DD53D0C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07CCBF45-9966-49D0-9757-2CA716CD028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1D7C7729-E696-4EA6-9B92-FAF603A5CCC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17DB97C7-F2F9-414B-B938-BEE7AC20D7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0ED223C3-353C-4D1D-B57E-B62EDF23B4F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CA85516D-14FE-44E3-8B9B-7270014CBB0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09B90952-6338-4025-9BB2-C0556D83009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EF1C18B6-1AD5-49E9-92C8-3C641DCFAEF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450E8FD0-1019-4851-B0C6-4F66E56B05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8151D06D-239B-478C-A11D-6F81345E48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619DE96D-FF7C-4ADC-85B1-CCFEB61AD0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4" name="直線コネクタ 603">
          <a:extLst>
            <a:ext uri="{FF2B5EF4-FFF2-40B4-BE49-F238E27FC236}">
              <a16:creationId xmlns:a16="http://schemas.microsoft.com/office/drawing/2014/main" id="{8F551F85-4A95-411F-9F68-ACC26E3CE59B}"/>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5" name="【消防施設】&#10;一人当たり面積最小値テキスト">
          <a:extLst>
            <a:ext uri="{FF2B5EF4-FFF2-40B4-BE49-F238E27FC236}">
              <a16:creationId xmlns:a16="http://schemas.microsoft.com/office/drawing/2014/main" id="{5327780E-E88E-41B3-8AA2-D4F01A686A1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a:extLst>
            <a:ext uri="{FF2B5EF4-FFF2-40B4-BE49-F238E27FC236}">
              <a16:creationId xmlns:a16="http://schemas.microsoft.com/office/drawing/2014/main" id="{32F0F54C-4A03-4DF9-A7D9-3B1F45D6F947}"/>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7" name="【消防施設】&#10;一人当たり面積最大値テキスト">
          <a:extLst>
            <a:ext uri="{FF2B5EF4-FFF2-40B4-BE49-F238E27FC236}">
              <a16:creationId xmlns:a16="http://schemas.microsoft.com/office/drawing/2014/main" id="{034E6984-74D6-41C0-884E-D53128BE49EC}"/>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8" name="直線コネクタ 607">
          <a:extLst>
            <a:ext uri="{FF2B5EF4-FFF2-40B4-BE49-F238E27FC236}">
              <a16:creationId xmlns:a16="http://schemas.microsoft.com/office/drawing/2014/main" id="{CC8E42C3-D365-4C82-9A11-CEBA075D4E6F}"/>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09" name="【消防施設】&#10;一人当たり面積平均値テキスト">
          <a:extLst>
            <a:ext uri="{FF2B5EF4-FFF2-40B4-BE49-F238E27FC236}">
              <a16:creationId xmlns:a16="http://schemas.microsoft.com/office/drawing/2014/main" id="{7B50A26D-1D84-4781-AD5A-C2C9EFE15D6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0" name="フローチャート: 判断 609">
          <a:extLst>
            <a:ext uri="{FF2B5EF4-FFF2-40B4-BE49-F238E27FC236}">
              <a16:creationId xmlns:a16="http://schemas.microsoft.com/office/drawing/2014/main" id="{00048971-F7EA-429E-AFB2-83A4309975DF}"/>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1" name="フローチャート: 判断 610">
          <a:extLst>
            <a:ext uri="{FF2B5EF4-FFF2-40B4-BE49-F238E27FC236}">
              <a16:creationId xmlns:a16="http://schemas.microsoft.com/office/drawing/2014/main" id="{5C4B9A46-21E5-40DF-898A-7BCADAEE87EC}"/>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2" name="フローチャート: 判断 611">
          <a:extLst>
            <a:ext uri="{FF2B5EF4-FFF2-40B4-BE49-F238E27FC236}">
              <a16:creationId xmlns:a16="http://schemas.microsoft.com/office/drawing/2014/main" id="{8AEA445C-2679-42EB-9DF5-17F761825286}"/>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3" name="フローチャート: 判断 612">
          <a:extLst>
            <a:ext uri="{FF2B5EF4-FFF2-40B4-BE49-F238E27FC236}">
              <a16:creationId xmlns:a16="http://schemas.microsoft.com/office/drawing/2014/main" id="{0735BCE6-6AE0-4DC2-8572-72CA59671128}"/>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4" name="フローチャート: 判断 613">
          <a:extLst>
            <a:ext uri="{FF2B5EF4-FFF2-40B4-BE49-F238E27FC236}">
              <a16:creationId xmlns:a16="http://schemas.microsoft.com/office/drawing/2014/main" id="{922B82A5-EE95-4040-BF0B-FC962BEA3A8A}"/>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06D3449-27A7-492D-A220-18EEE11C7A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E1AD605-70AD-4884-B31C-E45A3B1777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2C2DE95-23F5-4815-9871-B6D687BDE2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4DDC6DB-8B67-4B72-8FDC-72E342A0AB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1F0FF1E-3026-4536-902C-78DF3E1343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20" name="楕円 619">
          <a:extLst>
            <a:ext uri="{FF2B5EF4-FFF2-40B4-BE49-F238E27FC236}">
              <a16:creationId xmlns:a16="http://schemas.microsoft.com/office/drawing/2014/main" id="{2BA88D44-A719-4A36-91D3-FC179084576D}"/>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21" name="【消防施設】&#10;一人当たり面積該当値テキスト">
          <a:extLst>
            <a:ext uri="{FF2B5EF4-FFF2-40B4-BE49-F238E27FC236}">
              <a16:creationId xmlns:a16="http://schemas.microsoft.com/office/drawing/2014/main" id="{E802DBD8-2558-4797-B082-A295BB1E6DAC}"/>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22" name="楕円 621">
          <a:extLst>
            <a:ext uri="{FF2B5EF4-FFF2-40B4-BE49-F238E27FC236}">
              <a16:creationId xmlns:a16="http://schemas.microsoft.com/office/drawing/2014/main" id="{48AF0703-FC42-46EC-BC84-181CA055B0F6}"/>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623" name="直線コネクタ 622">
          <a:extLst>
            <a:ext uri="{FF2B5EF4-FFF2-40B4-BE49-F238E27FC236}">
              <a16:creationId xmlns:a16="http://schemas.microsoft.com/office/drawing/2014/main" id="{E0ED322F-3C91-41CC-B667-0A753EAC41FB}"/>
            </a:ext>
          </a:extLst>
        </xdr:cNvPr>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24" name="楕円 623">
          <a:extLst>
            <a:ext uri="{FF2B5EF4-FFF2-40B4-BE49-F238E27FC236}">
              <a16:creationId xmlns:a16="http://schemas.microsoft.com/office/drawing/2014/main" id="{3B204A0D-814F-4CB2-9F65-FDFF32A25892}"/>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625" name="直線コネクタ 624">
          <a:extLst>
            <a:ext uri="{FF2B5EF4-FFF2-40B4-BE49-F238E27FC236}">
              <a16:creationId xmlns:a16="http://schemas.microsoft.com/office/drawing/2014/main" id="{44B64F7E-15A1-49C1-A2A4-55218506873C}"/>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26" name="楕円 625">
          <a:extLst>
            <a:ext uri="{FF2B5EF4-FFF2-40B4-BE49-F238E27FC236}">
              <a16:creationId xmlns:a16="http://schemas.microsoft.com/office/drawing/2014/main" id="{58A034FB-9FD7-4CA0-AF49-C795F064AE96}"/>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627" name="直線コネクタ 626">
          <a:extLst>
            <a:ext uri="{FF2B5EF4-FFF2-40B4-BE49-F238E27FC236}">
              <a16:creationId xmlns:a16="http://schemas.microsoft.com/office/drawing/2014/main" id="{EEEAB071-AB2C-4D58-8543-1BB96B8699C1}"/>
            </a:ext>
          </a:extLst>
        </xdr:cNvPr>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628" name="楕円 627">
          <a:extLst>
            <a:ext uri="{FF2B5EF4-FFF2-40B4-BE49-F238E27FC236}">
              <a16:creationId xmlns:a16="http://schemas.microsoft.com/office/drawing/2014/main" id="{A4C121E3-693F-47AB-9E06-8F24D003B73A}"/>
            </a:ext>
          </a:extLst>
        </xdr:cNvPr>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115824</xdr:rowOff>
    </xdr:to>
    <xdr:cxnSp macro="">
      <xdr:nvCxnSpPr>
        <xdr:cNvPr id="629" name="直線コネクタ 628">
          <a:extLst>
            <a:ext uri="{FF2B5EF4-FFF2-40B4-BE49-F238E27FC236}">
              <a16:creationId xmlns:a16="http://schemas.microsoft.com/office/drawing/2014/main" id="{8C3D50E2-4BA0-453D-8FDA-43FC91A5CD23}"/>
            </a:ext>
          </a:extLst>
        </xdr:cNvPr>
        <xdr:cNvCxnSpPr/>
      </xdr:nvCxnSpPr>
      <xdr:spPr>
        <a:xfrm>
          <a:off x="18656300" y="14494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0" name="n_1aveValue【消防施設】&#10;一人当たり面積">
          <a:extLst>
            <a:ext uri="{FF2B5EF4-FFF2-40B4-BE49-F238E27FC236}">
              <a16:creationId xmlns:a16="http://schemas.microsoft.com/office/drawing/2014/main" id="{10E8EC1B-08A5-46A0-A54F-412017657FC1}"/>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1" name="n_2aveValue【消防施設】&#10;一人当たり面積">
          <a:extLst>
            <a:ext uri="{FF2B5EF4-FFF2-40B4-BE49-F238E27FC236}">
              <a16:creationId xmlns:a16="http://schemas.microsoft.com/office/drawing/2014/main" id="{77AD9781-F464-4BD2-8ADE-EFF1EA2F2A0C}"/>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2" name="n_3aveValue【消防施設】&#10;一人当たり面積">
          <a:extLst>
            <a:ext uri="{FF2B5EF4-FFF2-40B4-BE49-F238E27FC236}">
              <a16:creationId xmlns:a16="http://schemas.microsoft.com/office/drawing/2014/main" id="{2CB6A06E-5D76-4274-8B91-D68E60883053}"/>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3" name="n_4aveValue【消防施設】&#10;一人当たり面積">
          <a:extLst>
            <a:ext uri="{FF2B5EF4-FFF2-40B4-BE49-F238E27FC236}">
              <a16:creationId xmlns:a16="http://schemas.microsoft.com/office/drawing/2014/main" id="{37675FA5-193A-4C66-A1C8-EF2BCEB456E5}"/>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634" name="n_1mainValue【消防施設】&#10;一人当たり面積">
          <a:extLst>
            <a:ext uri="{FF2B5EF4-FFF2-40B4-BE49-F238E27FC236}">
              <a16:creationId xmlns:a16="http://schemas.microsoft.com/office/drawing/2014/main" id="{EF0BB67F-CC1A-4758-B246-61D4F0524DCE}"/>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35" name="n_2mainValue【消防施設】&#10;一人当たり面積">
          <a:extLst>
            <a:ext uri="{FF2B5EF4-FFF2-40B4-BE49-F238E27FC236}">
              <a16:creationId xmlns:a16="http://schemas.microsoft.com/office/drawing/2014/main" id="{D798A34D-C316-4CAF-B6F3-D8404CE2C5F8}"/>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36" name="n_3mainValue【消防施設】&#10;一人当たり面積">
          <a:extLst>
            <a:ext uri="{FF2B5EF4-FFF2-40B4-BE49-F238E27FC236}">
              <a16:creationId xmlns:a16="http://schemas.microsoft.com/office/drawing/2014/main" id="{DE3E3FD5-0CFD-44C6-AB20-D226BEE7FFB6}"/>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637" name="n_4mainValue【消防施設】&#10;一人当たり面積">
          <a:extLst>
            <a:ext uri="{FF2B5EF4-FFF2-40B4-BE49-F238E27FC236}">
              <a16:creationId xmlns:a16="http://schemas.microsoft.com/office/drawing/2014/main" id="{1A0ABF53-7DC0-4463-9A4B-68369F989CED}"/>
            </a:ext>
          </a:extLst>
        </xdr:cNvPr>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B3A823BB-B07C-4CAB-AEE8-437B70235A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917E6E7B-6D86-4062-8476-BD4C9B0EFB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E11561D9-A483-4F7D-9148-BBA276CAA3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7A0B3CFF-8710-42E3-9C8A-17603FFFBD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8C82AD22-793F-4FE4-8374-CD0A0CC3F5C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F0F7E583-79A2-4EED-88F1-25165E7E6E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9910A51A-0080-48B9-9C35-2281590E4A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CA547A3F-51CE-4511-BFDF-3F0402D7C0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97DF61F5-AA46-4853-AA43-BAB43169A5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5613D9B6-59F7-45A6-A14E-854D809C52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478C9D24-2B48-47B5-8393-07E0A8EC6A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8DDBC702-8864-462F-A026-8C9B8626CE7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17ADFC17-A3F0-482A-9A50-FB58ECFD5E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81471926-8528-4A49-AD00-09D7D8E756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12D1555C-9F93-4087-8252-0F80E4361F1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21706FAE-C3FF-4C94-813C-8A76C52C9E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DFE172EE-5A78-4A62-AF0D-C29940DB2A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FDCA84A0-69D1-455F-811B-D45F1FF810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304523FF-7442-4F08-9DA0-3D283AF6EC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B1ED7D38-F1B4-499F-AECD-7AC835576F1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5484FDD6-0028-46C8-8E04-2D68506920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13A049DC-F451-46C2-A7A6-00D4D07BDA8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A96CBBCB-744E-4B59-86C9-05E574EFDE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38D82D39-CD70-4E4F-9FD9-E2CDA7DA08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E63BA40F-AA3B-4B13-8785-99EE57B221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id="{CFC14DF6-9426-4E3F-A528-4EA5B71D6EEF}"/>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a16="http://schemas.microsoft.com/office/drawing/2014/main" id="{5FC7EFEA-418D-4B8F-99E1-D38CDCFE797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id="{0C537E16-C2D0-4210-B010-7016FD2E19E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6" name="【庁舎】&#10;有形固定資産減価償却率最大値テキスト">
          <a:extLst>
            <a:ext uri="{FF2B5EF4-FFF2-40B4-BE49-F238E27FC236}">
              <a16:creationId xmlns:a16="http://schemas.microsoft.com/office/drawing/2014/main" id="{3CC2D06F-D94C-4E34-A423-266D2A63389C}"/>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7" name="直線コネクタ 666">
          <a:extLst>
            <a:ext uri="{FF2B5EF4-FFF2-40B4-BE49-F238E27FC236}">
              <a16:creationId xmlns:a16="http://schemas.microsoft.com/office/drawing/2014/main" id="{B6EE7842-143D-4800-ABB8-ECDC101173A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8" name="【庁舎】&#10;有形固定資産減価償却率平均値テキスト">
          <a:extLst>
            <a:ext uri="{FF2B5EF4-FFF2-40B4-BE49-F238E27FC236}">
              <a16:creationId xmlns:a16="http://schemas.microsoft.com/office/drawing/2014/main" id="{2C4FB847-4DB0-4A20-8F83-885D6962CF88}"/>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9" name="フローチャート: 判断 668">
          <a:extLst>
            <a:ext uri="{FF2B5EF4-FFF2-40B4-BE49-F238E27FC236}">
              <a16:creationId xmlns:a16="http://schemas.microsoft.com/office/drawing/2014/main" id="{C191B4BB-C838-44BD-AD23-3E215118BEDB}"/>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0" name="フローチャート: 判断 669">
          <a:extLst>
            <a:ext uri="{FF2B5EF4-FFF2-40B4-BE49-F238E27FC236}">
              <a16:creationId xmlns:a16="http://schemas.microsoft.com/office/drawing/2014/main" id="{6CD1D087-4C17-48D7-80BA-0B96A51E652D}"/>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1" name="フローチャート: 判断 670">
          <a:extLst>
            <a:ext uri="{FF2B5EF4-FFF2-40B4-BE49-F238E27FC236}">
              <a16:creationId xmlns:a16="http://schemas.microsoft.com/office/drawing/2014/main" id="{F0E1B1A5-8187-4EE9-89B1-227B9DB13715}"/>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25DAF477-C57C-48E3-9860-1AE81A5CDF0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3" name="フローチャート: 判断 672">
          <a:extLst>
            <a:ext uri="{FF2B5EF4-FFF2-40B4-BE49-F238E27FC236}">
              <a16:creationId xmlns:a16="http://schemas.microsoft.com/office/drawing/2014/main" id="{CDC25FBF-F4E0-4B60-A957-2581AC30780C}"/>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B280132-CD28-4B54-ACF0-3F6F8130D9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0D0796D-CD4E-4F58-9559-E708CD5301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BBDAB67-7623-4DFF-867F-01921DC21E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753F840-8782-446A-93AD-CE65E80010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FE9D995-7EDF-4095-9CAC-034382B066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679" name="楕円 678">
          <a:extLst>
            <a:ext uri="{FF2B5EF4-FFF2-40B4-BE49-F238E27FC236}">
              <a16:creationId xmlns:a16="http://schemas.microsoft.com/office/drawing/2014/main" id="{AF6D1932-5EAA-4E55-81B4-F0EE9A3A6D90}"/>
            </a:ext>
          </a:extLst>
        </xdr:cNvPr>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680" name="【庁舎】&#10;有形固定資産減価償却率該当値テキスト">
          <a:extLst>
            <a:ext uri="{FF2B5EF4-FFF2-40B4-BE49-F238E27FC236}">
              <a16:creationId xmlns:a16="http://schemas.microsoft.com/office/drawing/2014/main" id="{7ABF2CED-0D2A-4510-911A-1A8D166E32F4}"/>
            </a:ext>
          </a:extLst>
        </xdr:cNvPr>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681" name="楕円 680">
          <a:extLst>
            <a:ext uri="{FF2B5EF4-FFF2-40B4-BE49-F238E27FC236}">
              <a16:creationId xmlns:a16="http://schemas.microsoft.com/office/drawing/2014/main" id="{07C9DC70-8E7F-4C98-935F-82B7A080A6A2}"/>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118655</xdr:rowOff>
    </xdr:to>
    <xdr:cxnSp macro="">
      <xdr:nvCxnSpPr>
        <xdr:cNvPr id="682" name="直線コネクタ 681">
          <a:extLst>
            <a:ext uri="{FF2B5EF4-FFF2-40B4-BE49-F238E27FC236}">
              <a16:creationId xmlns:a16="http://schemas.microsoft.com/office/drawing/2014/main" id="{27489CE9-D914-4E0B-A079-022135E2027A}"/>
            </a:ext>
          </a:extLst>
        </xdr:cNvPr>
        <xdr:cNvCxnSpPr/>
      </xdr:nvCxnSpPr>
      <xdr:spPr>
        <a:xfrm>
          <a:off x="15481300" y="180817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683" name="楕円 682">
          <a:extLst>
            <a:ext uri="{FF2B5EF4-FFF2-40B4-BE49-F238E27FC236}">
              <a16:creationId xmlns:a16="http://schemas.microsoft.com/office/drawing/2014/main" id="{B8000A4F-D6C0-42B2-AAEA-8276EE0B7E71}"/>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106</xdr:row>
      <xdr:rowOff>95794</xdr:rowOff>
    </xdr:to>
    <xdr:cxnSp macro="">
      <xdr:nvCxnSpPr>
        <xdr:cNvPr id="684" name="直線コネクタ 683">
          <a:extLst>
            <a:ext uri="{FF2B5EF4-FFF2-40B4-BE49-F238E27FC236}">
              <a16:creationId xmlns:a16="http://schemas.microsoft.com/office/drawing/2014/main" id="{1FC88536-60EE-4308-9299-EE3B26B82C7B}"/>
            </a:ext>
          </a:extLst>
        </xdr:cNvPr>
        <xdr:cNvCxnSpPr/>
      </xdr:nvCxnSpPr>
      <xdr:spPr>
        <a:xfrm flipV="1">
          <a:off x="14592300" y="18081716"/>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685" name="楕円 684">
          <a:extLst>
            <a:ext uri="{FF2B5EF4-FFF2-40B4-BE49-F238E27FC236}">
              <a16:creationId xmlns:a16="http://schemas.microsoft.com/office/drawing/2014/main" id="{63F2068F-7935-40C9-9734-E90CCBC2AA83}"/>
            </a:ext>
          </a:extLst>
        </xdr:cNvPr>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95794</xdr:rowOff>
    </xdr:to>
    <xdr:cxnSp macro="">
      <xdr:nvCxnSpPr>
        <xdr:cNvPr id="686" name="直線コネクタ 685">
          <a:extLst>
            <a:ext uri="{FF2B5EF4-FFF2-40B4-BE49-F238E27FC236}">
              <a16:creationId xmlns:a16="http://schemas.microsoft.com/office/drawing/2014/main" id="{8272D3C3-255A-447A-B037-FF5D943B9369}"/>
            </a:ext>
          </a:extLst>
        </xdr:cNvPr>
        <xdr:cNvCxnSpPr/>
      </xdr:nvCxnSpPr>
      <xdr:spPr>
        <a:xfrm>
          <a:off x="13703300" y="1822214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687" name="楕円 686">
          <a:extLst>
            <a:ext uri="{FF2B5EF4-FFF2-40B4-BE49-F238E27FC236}">
              <a16:creationId xmlns:a16="http://schemas.microsoft.com/office/drawing/2014/main" id="{47D7FB40-5379-418A-A446-011E33658F01}"/>
            </a:ext>
          </a:extLst>
        </xdr:cNvPr>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20682</xdr:rowOff>
    </xdr:from>
    <xdr:to>
      <xdr:col>71</xdr:col>
      <xdr:colOff>177800</xdr:colOff>
      <xdr:row>106</xdr:row>
      <xdr:rowOff>48442</xdr:rowOff>
    </xdr:to>
    <xdr:cxnSp macro="">
      <xdr:nvCxnSpPr>
        <xdr:cNvPr id="688" name="直線コネクタ 687">
          <a:extLst>
            <a:ext uri="{FF2B5EF4-FFF2-40B4-BE49-F238E27FC236}">
              <a16:creationId xmlns:a16="http://schemas.microsoft.com/office/drawing/2014/main" id="{49DF5004-9E84-4D38-9E52-C62B72803415}"/>
            </a:ext>
          </a:extLst>
        </xdr:cNvPr>
        <xdr:cNvCxnSpPr/>
      </xdr:nvCxnSpPr>
      <xdr:spPr>
        <a:xfrm>
          <a:off x="12814300" y="18022932"/>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89" name="n_1aveValue【庁舎】&#10;有形固定資産減価償却率">
          <a:extLst>
            <a:ext uri="{FF2B5EF4-FFF2-40B4-BE49-F238E27FC236}">
              <a16:creationId xmlns:a16="http://schemas.microsoft.com/office/drawing/2014/main" id="{A3DF0AE3-663D-422F-BF61-3AD9F5B0727F}"/>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0" name="n_2aveValue【庁舎】&#10;有形固定資産減価償却率">
          <a:extLst>
            <a:ext uri="{FF2B5EF4-FFF2-40B4-BE49-F238E27FC236}">
              <a16:creationId xmlns:a16="http://schemas.microsoft.com/office/drawing/2014/main" id="{F50415A2-88E9-4D66-A561-5EE2B7A55C69}"/>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id="{643B3498-F601-4C7C-A87A-210CD4C7740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2" name="n_4aveValue【庁舎】&#10;有形固定資産減価償却率">
          <a:extLst>
            <a:ext uri="{FF2B5EF4-FFF2-40B4-BE49-F238E27FC236}">
              <a16:creationId xmlns:a16="http://schemas.microsoft.com/office/drawing/2014/main" id="{887E3E61-B0BD-4243-8B01-18A9FD9FFF4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693" name="n_1mainValue【庁舎】&#10;有形固定資産減価償却率">
          <a:extLst>
            <a:ext uri="{FF2B5EF4-FFF2-40B4-BE49-F238E27FC236}">
              <a16:creationId xmlns:a16="http://schemas.microsoft.com/office/drawing/2014/main" id="{91F7ECF1-F068-4CE0-B8A6-C2226176CF4C}"/>
            </a:ext>
          </a:extLst>
        </xdr:cNvPr>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694" name="n_2mainValue【庁舎】&#10;有形固定資産減価償却率">
          <a:extLst>
            <a:ext uri="{FF2B5EF4-FFF2-40B4-BE49-F238E27FC236}">
              <a16:creationId xmlns:a16="http://schemas.microsoft.com/office/drawing/2014/main" id="{D8A9F5A8-89CF-4FCC-9196-282E0D640AA9}"/>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695" name="n_3mainValue【庁舎】&#10;有形固定資産減価償却率">
          <a:extLst>
            <a:ext uri="{FF2B5EF4-FFF2-40B4-BE49-F238E27FC236}">
              <a16:creationId xmlns:a16="http://schemas.microsoft.com/office/drawing/2014/main" id="{1A7DCBE6-E263-4D13-B35A-55218A100902}"/>
            </a:ext>
          </a:extLst>
        </xdr:cNvPr>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62609</xdr:rowOff>
    </xdr:from>
    <xdr:ext cx="405111" cy="259045"/>
    <xdr:sp macro="" textlink="">
      <xdr:nvSpPr>
        <xdr:cNvPr id="696" name="n_4mainValue【庁舎】&#10;有形固定資産減価償却率">
          <a:extLst>
            <a:ext uri="{FF2B5EF4-FFF2-40B4-BE49-F238E27FC236}">
              <a16:creationId xmlns:a16="http://schemas.microsoft.com/office/drawing/2014/main" id="{18D743BB-32B7-4C0F-82B2-8FAAADF3B277}"/>
            </a:ext>
          </a:extLst>
        </xdr:cNvPr>
        <xdr:cNvSpPr txBox="1"/>
      </xdr:nvSpPr>
      <xdr:spPr>
        <a:xfrm>
          <a:off x="12611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5D9E1F21-4047-4D33-8CD3-A9DFA1B8E5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6B62FA6A-127A-47C1-9712-7016F085B8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43505915-FBDF-4E3D-89EA-6A47F1ADAA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D8B23FB3-2A51-4430-A178-4DBA6C4151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868CCEB9-7539-42C0-8A4D-B836DC8C86B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92CB602A-220D-478C-A178-5C23BA5225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5A83A5D5-822C-40BB-A6CE-0A83E49C2C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79A09028-38A0-4BEC-BDF0-1919C61DED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4AAC1687-D07F-4F31-B182-04BC4CA081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9B35D116-AB12-4BC1-9D78-103A2DDE68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a:extLst>
            <a:ext uri="{FF2B5EF4-FFF2-40B4-BE49-F238E27FC236}">
              <a16:creationId xmlns:a16="http://schemas.microsoft.com/office/drawing/2014/main" id="{DAF5FA1A-EBC8-4385-9ABE-98A6D34C162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B8B6E6EA-0DAD-4FF6-B395-B44491ABED3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9C1DA57A-D637-4765-8454-18E6AB794C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65408F62-F565-4CC3-B9CC-E1A09A8DFC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B54963F-AABA-4150-A020-DDD8875FB0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C2F8CCEA-D4C6-48D3-816A-F98CED5E942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37486DAF-017C-4E5D-9043-E2A9A4ACB64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ED2152DF-3970-42CA-93C0-A1CC62987C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541E1B4F-B59B-46D6-A45C-BA9F7EE7ED3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477DD7BB-E204-4EA3-99E4-ECC0D6A95A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18F8B939-563B-4BC4-8C34-34E7859324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5E4DF9E2-CE4B-4146-859C-4100EA3A3A9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A616132C-0C5E-49A6-8B95-FC8BABD3F5D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DCB66679-976E-40DB-827F-EDB4FA0649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5E7AE3CA-7AA9-4F5A-9C6B-C5A18FD287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9D03CA27-C8F5-45C2-89C2-54A4A7013F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3" name="直線コネクタ 722">
          <a:extLst>
            <a:ext uri="{FF2B5EF4-FFF2-40B4-BE49-F238E27FC236}">
              <a16:creationId xmlns:a16="http://schemas.microsoft.com/office/drawing/2014/main" id="{AA746E7E-60EF-4162-BB82-A0272204B767}"/>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4" name="【庁舎】&#10;一人当たり面積最小値テキスト">
          <a:extLst>
            <a:ext uri="{FF2B5EF4-FFF2-40B4-BE49-F238E27FC236}">
              <a16:creationId xmlns:a16="http://schemas.microsoft.com/office/drawing/2014/main" id="{A2D9FFC9-153A-491E-9EA0-1264C564273F}"/>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5" name="直線コネクタ 724">
          <a:extLst>
            <a:ext uri="{FF2B5EF4-FFF2-40B4-BE49-F238E27FC236}">
              <a16:creationId xmlns:a16="http://schemas.microsoft.com/office/drawing/2014/main" id="{0610F461-A649-4819-BB01-5D83FDE33B49}"/>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6" name="【庁舎】&#10;一人当たり面積最大値テキスト">
          <a:extLst>
            <a:ext uri="{FF2B5EF4-FFF2-40B4-BE49-F238E27FC236}">
              <a16:creationId xmlns:a16="http://schemas.microsoft.com/office/drawing/2014/main" id="{CDC053FA-EE6B-420E-A4AC-1E56E45234D1}"/>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7" name="直線コネクタ 726">
          <a:extLst>
            <a:ext uri="{FF2B5EF4-FFF2-40B4-BE49-F238E27FC236}">
              <a16:creationId xmlns:a16="http://schemas.microsoft.com/office/drawing/2014/main" id="{F97EC61E-6356-4BCD-A3D9-CED32175330C}"/>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28" name="【庁舎】&#10;一人当たり面積平均値テキスト">
          <a:extLst>
            <a:ext uri="{FF2B5EF4-FFF2-40B4-BE49-F238E27FC236}">
              <a16:creationId xmlns:a16="http://schemas.microsoft.com/office/drawing/2014/main" id="{22C7F1B1-E3FA-46F3-81CE-822BC45C897D}"/>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9" name="フローチャート: 判断 728">
          <a:extLst>
            <a:ext uri="{FF2B5EF4-FFF2-40B4-BE49-F238E27FC236}">
              <a16:creationId xmlns:a16="http://schemas.microsoft.com/office/drawing/2014/main" id="{34BA184E-5009-4562-A7D9-59720EF798F1}"/>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0" name="フローチャート: 判断 729">
          <a:extLst>
            <a:ext uri="{FF2B5EF4-FFF2-40B4-BE49-F238E27FC236}">
              <a16:creationId xmlns:a16="http://schemas.microsoft.com/office/drawing/2014/main" id="{E249F4B9-A1DA-4C47-BD36-32D6CF441E97}"/>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1" name="フローチャート: 判断 730">
          <a:extLst>
            <a:ext uri="{FF2B5EF4-FFF2-40B4-BE49-F238E27FC236}">
              <a16:creationId xmlns:a16="http://schemas.microsoft.com/office/drawing/2014/main" id="{A7723803-89CE-4B73-99B1-F2688BA5AE0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2" name="フローチャート: 判断 731">
          <a:extLst>
            <a:ext uri="{FF2B5EF4-FFF2-40B4-BE49-F238E27FC236}">
              <a16:creationId xmlns:a16="http://schemas.microsoft.com/office/drawing/2014/main" id="{349C80B3-F71E-44D3-AAD0-558DDFC49402}"/>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3" name="フローチャート: 判断 732">
          <a:extLst>
            <a:ext uri="{FF2B5EF4-FFF2-40B4-BE49-F238E27FC236}">
              <a16:creationId xmlns:a16="http://schemas.microsoft.com/office/drawing/2014/main" id="{42D2456E-9578-48EF-8222-CA78859FB467}"/>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E8A7049-9FE5-4126-ACDB-3F0A7CEBC3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BBD7A77-BBE9-4E44-B795-5192A9A97B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2A716E6-AFF6-4C04-9125-7573E0A279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AE6C854-F946-4C52-AF21-0EAA6CBD65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9FFACAF-1E15-477F-AC70-37F308BD22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67855</xdr:rowOff>
    </xdr:from>
    <xdr:to>
      <xdr:col>116</xdr:col>
      <xdr:colOff>114300</xdr:colOff>
      <xdr:row>108</xdr:row>
      <xdr:rowOff>169455</xdr:rowOff>
    </xdr:to>
    <xdr:sp macro="" textlink="">
      <xdr:nvSpPr>
        <xdr:cNvPr id="739" name="楕円 738">
          <a:extLst>
            <a:ext uri="{FF2B5EF4-FFF2-40B4-BE49-F238E27FC236}">
              <a16:creationId xmlns:a16="http://schemas.microsoft.com/office/drawing/2014/main" id="{7CB51DF4-B25E-43D3-88FB-03EC4189644F}"/>
            </a:ext>
          </a:extLst>
        </xdr:cNvPr>
        <xdr:cNvSpPr/>
      </xdr:nvSpPr>
      <xdr:spPr>
        <a:xfrm>
          <a:off x="22110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154232</xdr:rowOff>
    </xdr:from>
    <xdr:ext cx="469744" cy="259045"/>
    <xdr:sp macro="" textlink="">
      <xdr:nvSpPr>
        <xdr:cNvPr id="740" name="【庁舎】&#10;一人当たり面積該当値テキスト">
          <a:extLst>
            <a:ext uri="{FF2B5EF4-FFF2-40B4-BE49-F238E27FC236}">
              <a16:creationId xmlns:a16="http://schemas.microsoft.com/office/drawing/2014/main" id="{03A36D95-FBFF-4856-AD5B-027273B35E82}"/>
            </a:ext>
          </a:extLst>
        </xdr:cNvPr>
        <xdr:cNvSpPr txBox="1"/>
      </xdr:nvSpPr>
      <xdr:spPr>
        <a:xfrm>
          <a:off x="221996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67855</xdr:rowOff>
    </xdr:from>
    <xdr:to>
      <xdr:col>112</xdr:col>
      <xdr:colOff>38100</xdr:colOff>
      <xdr:row>108</xdr:row>
      <xdr:rowOff>169455</xdr:rowOff>
    </xdr:to>
    <xdr:sp macro="" textlink="">
      <xdr:nvSpPr>
        <xdr:cNvPr id="741" name="楕円 740">
          <a:extLst>
            <a:ext uri="{FF2B5EF4-FFF2-40B4-BE49-F238E27FC236}">
              <a16:creationId xmlns:a16="http://schemas.microsoft.com/office/drawing/2014/main" id="{2385A156-78A9-4250-A2E8-2EB6892BECC2}"/>
            </a:ext>
          </a:extLst>
        </xdr:cNvPr>
        <xdr:cNvSpPr/>
      </xdr:nvSpPr>
      <xdr:spPr>
        <a:xfrm>
          <a:off x="2127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118655</xdr:rowOff>
    </xdr:from>
    <xdr:to>
      <xdr:col>116</xdr:col>
      <xdr:colOff>63500</xdr:colOff>
      <xdr:row>108</xdr:row>
      <xdr:rowOff>118655</xdr:rowOff>
    </xdr:to>
    <xdr:cxnSp macro="">
      <xdr:nvCxnSpPr>
        <xdr:cNvPr id="742" name="直線コネクタ 741">
          <a:extLst>
            <a:ext uri="{FF2B5EF4-FFF2-40B4-BE49-F238E27FC236}">
              <a16:creationId xmlns:a16="http://schemas.microsoft.com/office/drawing/2014/main" id="{B1A842B9-EB99-47A3-966C-5F848F1B57E5}"/>
            </a:ext>
          </a:extLst>
        </xdr:cNvPr>
        <xdr:cNvCxnSpPr/>
      </xdr:nvCxnSpPr>
      <xdr:spPr>
        <a:xfrm>
          <a:off x="21323300" y="1863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743" name="楕円 742">
          <a:extLst>
            <a:ext uri="{FF2B5EF4-FFF2-40B4-BE49-F238E27FC236}">
              <a16:creationId xmlns:a16="http://schemas.microsoft.com/office/drawing/2014/main" id="{57B9123D-4197-4A22-9F49-DC3EAD3F39F9}"/>
            </a:ext>
          </a:extLst>
        </xdr:cNvPr>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121920</xdr:rowOff>
    </xdr:to>
    <xdr:cxnSp macro="">
      <xdr:nvCxnSpPr>
        <xdr:cNvPr id="744" name="直線コネクタ 743">
          <a:extLst>
            <a:ext uri="{FF2B5EF4-FFF2-40B4-BE49-F238E27FC236}">
              <a16:creationId xmlns:a16="http://schemas.microsoft.com/office/drawing/2014/main" id="{A3E43AA2-5C77-427E-B14D-629E57EA8F7C}"/>
            </a:ext>
          </a:extLst>
        </xdr:cNvPr>
        <xdr:cNvCxnSpPr/>
      </xdr:nvCxnSpPr>
      <xdr:spPr>
        <a:xfrm flipV="1">
          <a:off x="20434300" y="1863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745" name="楕円 744">
          <a:extLst>
            <a:ext uri="{FF2B5EF4-FFF2-40B4-BE49-F238E27FC236}">
              <a16:creationId xmlns:a16="http://schemas.microsoft.com/office/drawing/2014/main" id="{AB4C5B1B-2EE6-4383-BE2C-1D7D1E7656DD}"/>
            </a:ext>
          </a:extLst>
        </xdr:cNvPr>
        <xdr:cNvSpPr/>
      </xdr:nvSpPr>
      <xdr:spPr>
        <a:xfrm>
          <a:off x="19494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125186</xdr:rowOff>
    </xdr:to>
    <xdr:cxnSp macro="">
      <xdr:nvCxnSpPr>
        <xdr:cNvPr id="746" name="直線コネクタ 745">
          <a:extLst>
            <a:ext uri="{FF2B5EF4-FFF2-40B4-BE49-F238E27FC236}">
              <a16:creationId xmlns:a16="http://schemas.microsoft.com/office/drawing/2014/main" id="{0AC80E94-2310-4EAF-812D-8503BF168841}"/>
            </a:ext>
          </a:extLst>
        </xdr:cNvPr>
        <xdr:cNvCxnSpPr/>
      </xdr:nvCxnSpPr>
      <xdr:spPr>
        <a:xfrm flipV="1">
          <a:off x="19545300" y="186385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747" name="楕円 746">
          <a:extLst>
            <a:ext uri="{FF2B5EF4-FFF2-40B4-BE49-F238E27FC236}">
              <a16:creationId xmlns:a16="http://schemas.microsoft.com/office/drawing/2014/main" id="{1FABC9CB-9835-42E4-B594-0B483E6AD5F1}"/>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125186</xdr:rowOff>
    </xdr:to>
    <xdr:cxnSp macro="">
      <xdr:nvCxnSpPr>
        <xdr:cNvPr id="748" name="直線コネクタ 747">
          <a:extLst>
            <a:ext uri="{FF2B5EF4-FFF2-40B4-BE49-F238E27FC236}">
              <a16:creationId xmlns:a16="http://schemas.microsoft.com/office/drawing/2014/main" id="{06623C8E-8475-40EB-8E80-716288DAAA49}"/>
            </a:ext>
          </a:extLst>
        </xdr:cNvPr>
        <xdr:cNvCxnSpPr/>
      </xdr:nvCxnSpPr>
      <xdr:spPr>
        <a:xfrm>
          <a:off x="18656300" y="186189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a:extLst>
            <a:ext uri="{FF2B5EF4-FFF2-40B4-BE49-F238E27FC236}">
              <a16:creationId xmlns:a16="http://schemas.microsoft.com/office/drawing/2014/main" id="{1A136020-076A-42FC-B5D0-BF0153446E1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0" name="n_2aveValue【庁舎】&#10;一人当たり面積">
          <a:extLst>
            <a:ext uri="{FF2B5EF4-FFF2-40B4-BE49-F238E27FC236}">
              <a16:creationId xmlns:a16="http://schemas.microsoft.com/office/drawing/2014/main" id="{6A909FFA-B8D2-42CE-92CA-8FEE36DCAB2C}"/>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1" name="n_3aveValue【庁舎】&#10;一人当たり面積">
          <a:extLst>
            <a:ext uri="{FF2B5EF4-FFF2-40B4-BE49-F238E27FC236}">
              <a16:creationId xmlns:a16="http://schemas.microsoft.com/office/drawing/2014/main" id="{AD67A04B-A428-4130-8405-0A884DA20BC5}"/>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2" name="n_4aveValue【庁舎】&#10;一人当たり面積">
          <a:extLst>
            <a:ext uri="{FF2B5EF4-FFF2-40B4-BE49-F238E27FC236}">
              <a16:creationId xmlns:a16="http://schemas.microsoft.com/office/drawing/2014/main" id="{BC4CE1F9-6EAC-40C3-BFB0-93466CB148C5}"/>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160582</xdr:rowOff>
    </xdr:from>
    <xdr:ext cx="469744" cy="259045"/>
    <xdr:sp macro="" textlink="">
      <xdr:nvSpPr>
        <xdr:cNvPr id="753" name="n_1mainValue【庁舎】&#10;一人当たり面積">
          <a:extLst>
            <a:ext uri="{FF2B5EF4-FFF2-40B4-BE49-F238E27FC236}">
              <a16:creationId xmlns:a16="http://schemas.microsoft.com/office/drawing/2014/main" id="{6AF3B84E-E344-41F6-91F2-7941258A4CF8}"/>
            </a:ext>
          </a:extLst>
        </xdr:cNvPr>
        <xdr:cNvSpPr txBox="1"/>
      </xdr:nvSpPr>
      <xdr:spPr>
        <a:xfrm>
          <a:off x="21075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754" name="n_2mainValue【庁舎】&#10;一人当たり面積">
          <a:extLst>
            <a:ext uri="{FF2B5EF4-FFF2-40B4-BE49-F238E27FC236}">
              <a16:creationId xmlns:a16="http://schemas.microsoft.com/office/drawing/2014/main" id="{6DDEFCFD-79D9-4037-B1CF-DAE9D6167D20}"/>
            </a:ext>
          </a:extLst>
        </xdr:cNvPr>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755" name="n_3mainValue【庁舎】&#10;一人当たり面積">
          <a:extLst>
            <a:ext uri="{FF2B5EF4-FFF2-40B4-BE49-F238E27FC236}">
              <a16:creationId xmlns:a16="http://schemas.microsoft.com/office/drawing/2014/main" id="{8DC374B0-A785-4D30-B52A-F9AAF03CE580}"/>
            </a:ext>
          </a:extLst>
        </xdr:cNvPr>
        <xdr:cNvSpPr txBox="1"/>
      </xdr:nvSpPr>
      <xdr:spPr>
        <a:xfrm>
          <a:off x="19310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756" name="n_4mainValue【庁舎】&#10;一人当たり面積">
          <a:extLst>
            <a:ext uri="{FF2B5EF4-FFF2-40B4-BE49-F238E27FC236}">
              <a16:creationId xmlns:a16="http://schemas.microsoft.com/office/drawing/2014/main" id="{BD4B5358-6167-4D20-AC6C-6C7732024390}"/>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D58057BC-EC45-4441-A9DF-2E0DAA3AA6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B0CBD22E-D6B0-4EBC-8A48-8C019FCAA6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E4062EE2-D4D3-4821-BAF6-DEA728BCAA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類似団体と比較して特に有形固定資産減価償却率が高い施設は一般廃棄物処理施設と保健センターであり、比較的低い施設は図書館となっている。</a:t>
          </a:r>
          <a:endParaRPr lang="ja-JP" altLang="ja-JP" sz="1400">
            <a:effectLst/>
          </a:endParaRPr>
        </a:p>
        <a:p>
          <a:r>
            <a:rPr kumimoji="1" lang="ja-JP" altLang="ja-JP" sz="1100">
              <a:solidFill>
                <a:schemeClr val="dk1"/>
              </a:solidFill>
              <a:effectLst/>
              <a:latin typeface="+mn-lt"/>
              <a:ea typeface="+mn-ea"/>
              <a:cs typeface="+mn-cs"/>
            </a:rPr>
            <a:t>　一般廃棄物処理施設（環境センター）は平成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に建設された施設であり、施設の老朽化が著しく、有形固定資産減価償却率が高いため、長期施設整備計画に基づいた焼却設備の改修等を計画的に実施し、施設の長寿命化に取り組む。長期的な取り組みとしては、近隣の自治体との連携による、ごみ処理の広域化を検討する。</a:t>
          </a:r>
          <a:endParaRPr lang="ja-JP" altLang="ja-JP" sz="1400">
            <a:effectLst/>
          </a:endParaRPr>
        </a:p>
        <a:p>
          <a:r>
            <a:rPr kumimoji="1" lang="ja-JP" altLang="ja-JP" sz="1100">
              <a:solidFill>
                <a:schemeClr val="dk1"/>
              </a:solidFill>
              <a:effectLst/>
              <a:latin typeface="+mn-lt"/>
              <a:ea typeface="+mn-ea"/>
              <a:cs typeface="+mn-cs"/>
            </a:rPr>
            <a:t>　保健センターは昭和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年に建設された施設であり、施設の老朽化が進んでいることから、有形固定資産減価償却率が高くなっている。対策として、施設の点検結果を踏まえた計画的な修繕・改修等により、長寿命化を図る。</a:t>
          </a:r>
          <a:endParaRPr lang="ja-JP" altLang="ja-JP" sz="1400">
            <a:effectLst/>
          </a:endParaRPr>
        </a:p>
        <a:p>
          <a:r>
            <a:rPr kumimoji="1" lang="ja-JP" altLang="ja-JP" sz="1100">
              <a:solidFill>
                <a:schemeClr val="dk1"/>
              </a:solidFill>
              <a:effectLst/>
              <a:latin typeface="+mn-lt"/>
              <a:ea typeface="+mn-ea"/>
              <a:cs typeface="+mn-cs"/>
            </a:rPr>
            <a:t>　図書館は、平成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年に建設された比較的新しい施設であるため、有形固定資産減価償却率は低いが、築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年以上経過していることから、予防保全に取り組み、適正な維持管理に努める。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か年平均である財政力指数は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財政力指数が低下した要因は、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臨時経済対策費及び臨時財政対策債償還基金費の創設により、基準財政需要額が大幅に増加したことが主な要因である。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今後も町税の適正な賦課徴収に努めるとともに、更なる徴収率の向上を目指し、税収増加等による歳入の確保に努める。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町税は減少したものの、普通交付税及び地方消費税交付金の増加等により、経常収支比率は前年度比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ポイント向上しているが、老朽化している公共施設の改修等による公債費の上昇が見込まれ、予断を許さない状況である。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今度とも、事務事業の見直しを更に進めるとともに、全ての事務事業の優先度を厳しく点検し、優先度の低い事務事業について計画的に廃止・縮小を進め、経常経費の削減を図る。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152908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739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542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64</xdr:row>
      <xdr:rowOff>140716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99568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135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人件費、物件費及び維持補修費の合計額の人口１人当たりの金額が増加しているのは、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物件費の増加が要因となっている。これは、新型コロナウイルスワクチン接種に伴う委託料の増加等によるものである。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また、類似団体と比較し、公共施設を多く所有しているため、維持管理に費用がかかることも物件費を押し上げる要因となっている。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より適切な定員管理に努めるとともに、民間でも実施可能な部分については、指定管理者制度の導入などにより委託化を進め、コスト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の低減を図る。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11592</xdr:rowOff>
    </xdr:from>
    <xdr:to>
      <xdr:col>23</xdr:col>
      <xdr:colOff>133350</xdr:colOff>
      <xdr:row>82</xdr:row>
      <xdr:rowOff>155773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0492"/>
          <a:ext cx="838200" cy="14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82169</xdr:rowOff>
    </xdr:from>
    <xdr:to>
      <xdr:col>19</xdr:col>
      <xdr:colOff>133350</xdr:colOff>
      <xdr:row>82</xdr:row>
      <xdr:rowOff>11592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69619"/>
          <a:ext cx="889000" cy="10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33040</xdr:rowOff>
    </xdr:from>
    <xdr:to>
      <xdr:col>15</xdr:col>
      <xdr:colOff>82550</xdr:colOff>
      <xdr:row>81</xdr:row>
      <xdr:rowOff>82169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0490"/>
          <a:ext cx="889000" cy="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26939</xdr:rowOff>
    </xdr:from>
    <xdr:to>
      <xdr:col>11</xdr:col>
      <xdr:colOff>31750</xdr:colOff>
      <xdr:row>81</xdr:row>
      <xdr:rowOff>33040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4389"/>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104973</xdr:rowOff>
    </xdr:from>
    <xdr:to>
      <xdr:col>23</xdr:col>
      <xdr:colOff>184150</xdr:colOff>
      <xdr:row>83</xdr:row>
      <xdr:rowOff>35123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121500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132242</xdr:rowOff>
    </xdr:from>
    <xdr:to>
      <xdr:col>19</xdr:col>
      <xdr:colOff>184150</xdr:colOff>
      <xdr:row>82</xdr:row>
      <xdr:rowOff>62392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72569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31369</xdr:rowOff>
    </xdr:from>
    <xdr:to>
      <xdr:col>15</xdr:col>
      <xdr:colOff>133350</xdr:colOff>
      <xdr:row>81</xdr:row>
      <xdr:rowOff>132969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1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143146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153690</xdr:rowOff>
    </xdr:from>
    <xdr:to>
      <xdr:col>11</xdr:col>
      <xdr:colOff>82550</xdr:colOff>
      <xdr:row>81</xdr:row>
      <xdr:rowOff>83840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94017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147589</xdr:rowOff>
    </xdr:from>
    <xdr:to>
      <xdr:col>7</xdr:col>
      <xdr:colOff>31750</xdr:colOff>
      <xdr:row>81</xdr:row>
      <xdr:rowOff>77739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87916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類似団体内平均値及び全国町村平均値を下回っているが、今後も、国や他団体の給与水準等を踏まえ、より一層の給与の適正化に努める。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48079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年度は、前年度と比較して職員数の増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減は無かったものの、人口の減少により、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今後も、より適切な定員管理に努める。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102960</xdr:rowOff>
    </xdr:from>
    <xdr:to>
      <xdr:col>81</xdr:col>
      <xdr:colOff>44450</xdr:colOff>
      <xdr:row>60</xdr:row>
      <xdr:rowOff>109855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996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102960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61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89172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549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71937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54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31132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52160</xdr:rowOff>
    </xdr:from>
    <xdr:to>
      <xdr:col>77</xdr:col>
      <xdr:colOff>95250</xdr:colOff>
      <xdr:row>60</xdr:row>
      <xdr:rowOff>153760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138537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38372</xdr:rowOff>
    </xdr:from>
    <xdr:to>
      <xdr:col>73</xdr:col>
      <xdr:colOff>44450</xdr:colOff>
      <xdr:row>60</xdr:row>
      <xdr:rowOff>139972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124749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21137</xdr:rowOff>
    </xdr:from>
    <xdr:to>
      <xdr:col>64</xdr:col>
      <xdr:colOff>152400</xdr:colOff>
      <xdr:row>60</xdr:row>
      <xdr:rowOff>122737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ポイント向上した要因は、分母のうち標準財政規模が大幅に増加したことや、（仮称）高野台中学校用地取得事業の償還が令和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年度で完了したことにより、公債費に準ずる債務負担行為額が減少したことが主な要因となっている。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新規の地方債発行や債務負担行為設定の抑制に努め、実質公債費比率の上昇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154577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781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40</xdr:row>
      <xdr:rowOff>168366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125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31387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2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608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152037</xdr:rowOff>
    </xdr:from>
    <xdr:to>
      <xdr:col>68</xdr:col>
      <xdr:colOff>203200</xdr:colOff>
      <xdr:row>41</xdr:row>
      <xdr:rowOff>82187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66964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公営企業債等繰入見込額の増加（約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億円）などにより、将来負担額は増加（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億円）しているものの、充当可能財源等が充当可能基金の増加（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億円）により、将来負担額を上回ったため、将来負担比率は算定されていない。、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今後も後世への負担を少しでも軽減するよう、新規事業の実施等について、総点検を図り、財政の健全化を図る。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117828</xdr:rowOff>
    </xdr:from>
    <xdr:to>
      <xdr:col>64</xdr:col>
      <xdr:colOff>152400</xdr:colOff>
      <xdr:row>14</xdr:row>
      <xdr:rowOff>47978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58155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6375" cy="428625"/>
    <xdr:sp macro="" textlink="">
      <xdr:nvSpPr>
        <xdr:cNvPr id="463" name="テキスト ボックス 462">
          <a:extLst>
            <a:ext uri="{FF2B5EF4-FFF2-40B4-BE49-F238E27FC236}">
              <a16:creationId xmlns:a16="http://schemas.microsoft.com/office/drawing/2014/main" id="{8C988EB3-221E-4E4C-A35C-4FA8F6911CF3}"/>
            </a:ext>
          </a:extLst>
        </xdr:cNvPr>
        <xdr:cNvSpPr txBox="1"/>
      </xdr:nvSpPr>
      <xdr:spPr>
        <a:xfrm>
          <a:off x="762000" y="4524375"/>
          <a:ext cx="9096375" cy="428625"/>
        </a:xfrm>
        <a:prstGeom prst="rect">
          <a:avLst/>
        </a:prstGeom>
        <a:noFill/>
        <a:ln>
          <a:noFill/>
        </a:ln>
        <a:effectLst/>
      </xdr:spPr>
      <xdr:txBody>
        <a:bodyPr vertOverflow="clip" horzOverflow="clip" vert="horz" wrap="square"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年度は放課後児童クラブの指定管理者制度の導入による、会計年度任用職員報酬の減少等により、人件費が減少（▲約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億円）し、比率も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ポイント向上した。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今後とも、適正な定員管理に努めるとともに、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民間でも実施可能な部分については、指定管理者制度の導入などを検討し、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物件費に係る経常収支比率が上昇しているのは、令和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年度より放課後児童クラブの指定管理者制度の導入（＋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137,262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千円）したことや、町立保育園の調理業務を民間委託（＋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千円）したことが主因である。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も順次民間委託化を進めていく一方で、委託料の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契約内容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の見直しにより、物件費の縮減に努める。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656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65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74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74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子育て世帯への臨時特別給付金や住民税非課税世帯等に対する臨時特別給付金の皆増等により、扶助費は増加しているが、比率は同率となっている。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一般的に扶助費の削減は困難であるが、町単独事業に係るものについては、不断の見直しを行うなど、引き続き適正水準の維持に努める。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その他に係る経常収支比率は低下しているが、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繰出金及び</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後期高齢者医療事業繰出金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被保険者数の増加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等により、増加傾向となっており、繰出金の充当経常一般財源等は前年度比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58,887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、特別会計への繰出金の抑制を図るため、税率や使用料の見直しによる経営健全化をはじめ、各種負担の適正化を検討し、普通会計からの負担額を減らすよう努める。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7257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07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513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21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61</xdr:row>
      <xdr:rowOff>15422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321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補助費等に係る経常収支比率は低下しているが、補助費等充当経常一般財源等は令和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年度に開始した子育て世帯移住・定住促進奨励金（＋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千円）の支給等により増加している。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今後においても、各種補助金等について見直しを行い、補助費等の抑制に努める。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39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85852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高野台小学校立替施行借換債の償還終了等に伴い、公債費は減少（▲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今後とも、「起債額を当該年度の償還元金を超えない」を基本ルールとして、新規の地方債発行の抑制を図る。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76708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4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普通交付税や地方消費税交付金の増収に伴い分母が増加したことが主な要因となっている。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また、比率が高止まりしているのは、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ゴミ処理事業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町立幼稚園３園を町単独で運営していることによる物件費の高止まりが主因と考えられる。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今後も、契約内容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物件費の更なる縮減に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、経常経費の縮減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924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79</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563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152400</xdr:rowOff>
    </xdr:from>
    <xdr:to>
      <xdr:col>65</xdr:col>
      <xdr:colOff>53975</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165530</xdr:rowOff>
    </xdr:from>
    <xdr:to>
      <xdr:col>29</xdr:col>
      <xdr:colOff>127000</xdr:colOff>
      <xdr:row>18</xdr:row>
      <xdr:rowOff>18377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27805"/>
          <a:ext cx="6477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165530</xdr:rowOff>
    </xdr:from>
    <xdr:to>
      <xdr:col>26</xdr:col>
      <xdr:colOff>50800</xdr:colOff>
      <xdr:row>17</xdr:row>
      <xdr:rowOff>170592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7805"/>
          <a:ext cx="698500" cy="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111989</xdr:rowOff>
    </xdr:from>
    <xdr:to>
      <xdr:col>22</xdr:col>
      <xdr:colOff>114300</xdr:colOff>
      <xdr:row>17</xdr:row>
      <xdr:rowOff>170592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4264"/>
          <a:ext cx="698500" cy="5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111989</xdr:rowOff>
    </xdr:from>
    <xdr:to>
      <xdr:col>18</xdr:col>
      <xdr:colOff>177800</xdr:colOff>
      <xdr:row>17</xdr:row>
      <xdr:rowOff>123615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4264"/>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139027</xdr:rowOff>
    </xdr:from>
    <xdr:to>
      <xdr:col>29</xdr:col>
      <xdr:colOff>177800</xdr:colOff>
      <xdr:row>18</xdr:row>
      <xdr:rowOff>69177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114730</xdr:rowOff>
    </xdr:from>
    <xdr:to>
      <xdr:col>26</xdr:col>
      <xdr:colOff>101600</xdr:colOff>
      <xdr:row>18</xdr:row>
      <xdr:rowOff>44880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29657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119792</xdr:rowOff>
    </xdr:from>
    <xdr:to>
      <xdr:col>22</xdr:col>
      <xdr:colOff>165100</xdr:colOff>
      <xdr:row>18</xdr:row>
      <xdr:rowOff>49942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34719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61189</xdr:rowOff>
    </xdr:from>
    <xdr:to>
      <xdr:col>19</xdr:col>
      <xdr:colOff>38100</xdr:colOff>
      <xdr:row>17</xdr:row>
      <xdr:rowOff>162789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72815</xdr:rowOff>
    </xdr:from>
    <xdr:to>
      <xdr:col>15</xdr:col>
      <xdr:colOff>101600</xdr:colOff>
      <xdr:row>18</xdr:row>
      <xdr:rowOff>2965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13142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286620</xdr:rowOff>
    </xdr:from>
    <xdr:to>
      <xdr:col>29</xdr:col>
      <xdr:colOff>127000</xdr:colOff>
      <xdr:row>35</xdr:row>
      <xdr:rowOff>319195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6970"/>
          <a:ext cx="6477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286620</xdr:rowOff>
    </xdr:from>
    <xdr:to>
      <xdr:col>26</xdr:col>
      <xdr:colOff>50800</xdr:colOff>
      <xdr:row>35</xdr:row>
      <xdr:rowOff>305784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697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303537</xdr:rowOff>
    </xdr:from>
    <xdr:to>
      <xdr:col>22</xdr:col>
      <xdr:colOff>114300</xdr:colOff>
      <xdr:row>35</xdr:row>
      <xdr:rowOff>305784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3887"/>
          <a:ext cx="698500" cy="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288830</xdr:rowOff>
    </xdr:from>
    <xdr:to>
      <xdr:col>18</xdr:col>
      <xdr:colOff>177800</xdr:colOff>
      <xdr:row>35</xdr:row>
      <xdr:rowOff>303537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9180"/>
          <a:ext cx="698500" cy="1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268395</xdr:rowOff>
    </xdr:from>
    <xdr:to>
      <xdr:col>29</xdr:col>
      <xdr:colOff>177800</xdr:colOff>
      <xdr:row>36</xdr:row>
      <xdr:rowOff>27095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240472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235820</xdr:rowOff>
    </xdr:from>
    <xdr:to>
      <xdr:col>26</xdr:col>
      <xdr:colOff>101600</xdr:colOff>
      <xdr:row>35</xdr:row>
      <xdr:rowOff>337420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254984</xdr:rowOff>
    </xdr:from>
    <xdr:to>
      <xdr:col>22</xdr:col>
      <xdr:colOff>165100</xdr:colOff>
      <xdr:row>36</xdr:row>
      <xdr:rowOff>13684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23861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3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252737</xdr:rowOff>
    </xdr:from>
    <xdr:to>
      <xdr:col>19</xdr:col>
      <xdr:colOff>38100</xdr:colOff>
      <xdr:row>36</xdr:row>
      <xdr:rowOff>11437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238030</xdr:rowOff>
    </xdr:from>
    <xdr:to>
      <xdr:col>15</xdr:col>
      <xdr:colOff>101600</xdr:colOff>
      <xdr:row>35</xdr:row>
      <xdr:rowOff>339630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28905</xdr:rowOff>
    </xdr:from>
    <xdr:to>
      <xdr:col>24</xdr:col>
      <xdr:colOff>63500</xdr:colOff>
      <xdr:row>37</xdr:row>
      <xdr:rowOff>67882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2555"/>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28905</xdr:rowOff>
    </xdr:from>
    <xdr:to>
      <xdr:col>19</xdr:col>
      <xdr:colOff>177800</xdr:colOff>
      <xdr:row>37</xdr:row>
      <xdr:rowOff>123489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2555"/>
          <a:ext cx="8890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123489</xdr:rowOff>
    </xdr:from>
    <xdr:to>
      <xdr:col>15</xdr:col>
      <xdr:colOff>50800</xdr:colOff>
      <xdr:row>37</xdr:row>
      <xdr:rowOff>142786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7139"/>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140329</xdr:rowOff>
    </xdr:from>
    <xdr:to>
      <xdr:col>10</xdr:col>
      <xdr:colOff>114300</xdr:colOff>
      <xdr:row>37</xdr:row>
      <xdr:rowOff>142786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397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17082</xdr:rowOff>
    </xdr:from>
    <xdr:to>
      <xdr:col>24</xdr:col>
      <xdr:colOff>114300</xdr:colOff>
      <xdr:row>37</xdr:row>
      <xdr:rowOff>118682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166959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149555</xdr:rowOff>
    </xdr:from>
    <xdr:to>
      <xdr:col>20</xdr:col>
      <xdr:colOff>38100</xdr:colOff>
      <xdr:row>37</xdr:row>
      <xdr:rowOff>79705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70832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72689</xdr:rowOff>
    </xdr:from>
    <xdr:to>
      <xdr:col>15</xdr:col>
      <xdr:colOff>101600</xdr:colOff>
      <xdr:row>38</xdr:row>
      <xdr:rowOff>2839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91986</xdr:rowOff>
    </xdr:from>
    <xdr:to>
      <xdr:col>10</xdr:col>
      <xdr:colOff>165100</xdr:colOff>
      <xdr:row>38</xdr:row>
      <xdr:rowOff>22137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13263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89529</xdr:rowOff>
    </xdr:from>
    <xdr:to>
      <xdr:col>6</xdr:col>
      <xdr:colOff>38100</xdr:colOff>
      <xdr:row>38</xdr:row>
      <xdr:rowOff>19679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117208</xdr:rowOff>
    </xdr:from>
    <xdr:to>
      <xdr:col>24</xdr:col>
      <xdr:colOff>63500</xdr:colOff>
      <xdr:row>56</xdr:row>
      <xdr:rowOff>160147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6958"/>
          <a:ext cx="838200" cy="2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160147</xdr:rowOff>
    </xdr:from>
    <xdr:to>
      <xdr:col>19</xdr:col>
      <xdr:colOff>177800</xdr:colOff>
      <xdr:row>57</xdr:row>
      <xdr:rowOff>65304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1347"/>
          <a:ext cx="8890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65304</xdr:rowOff>
    </xdr:from>
    <xdr:to>
      <xdr:col>15</xdr:col>
      <xdr:colOff>50800</xdr:colOff>
      <xdr:row>57</xdr:row>
      <xdr:rowOff>109334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7954"/>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109334</xdr:rowOff>
    </xdr:from>
    <xdr:to>
      <xdr:col>10</xdr:col>
      <xdr:colOff>114300</xdr:colOff>
      <xdr:row>57</xdr:row>
      <xdr:rowOff>117589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198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66408</xdr:rowOff>
    </xdr:from>
    <xdr:to>
      <xdr:col>24</xdr:col>
      <xdr:colOff>114300</xdr:colOff>
      <xdr:row>55</xdr:row>
      <xdr:rowOff>168008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89285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109347</xdr:rowOff>
    </xdr:from>
    <xdr:to>
      <xdr:col>20</xdr:col>
      <xdr:colOff>38100</xdr:colOff>
      <xdr:row>57</xdr:row>
      <xdr:rowOff>39497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30624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14504</xdr:rowOff>
    </xdr:from>
    <xdr:to>
      <xdr:col>15</xdr:col>
      <xdr:colOff>101600</xdr:colOff>
      <xdr:row>57</xdr:row>
      <xdr:rowOff>116104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107231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58534</xdr:rowOff>
    </xdr:from>
    <xdr:to>
      <xdr:col>10</xdr:col>
      <xdr:colOff>165100</xdr:colOff>
      <xdr:row>57</xdr:row>
      <xdr:rowOff>160134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151261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66789</xdr:rowOff>
    </xdr:from>
    <xdr:to>
      <xdr:col>6</xdr:col>
      <xdr:colOff>38100</xdr:colOff>
      <xdr:row>57</xdr:row>
      <xdr:rowOff>168389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159516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170379</xdr:rowOff>
    </xdr:from>
    <xdr:to>
      <xdr:col>24</xdr:col>
      <xdr:colOff>63500</xdr:colOff>
      <xdr:row>78</xdr:row>
      <xdr:rowOff>10130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2029"/>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166629</xdr:rowOff>
    </xdr:from>
    <xdr:to>
      <xdr:col>19</xdr:col>
      <xdr:colOff>177800</xdr:colOff>
      <xdr:row>77</xdr:row>
      <xdr:rowOff>170379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8279"/>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166629</xdr:rowOff>
    </xdr:from>
    <xdr:to>
      <xdr:col>15</xdr:col>
      <xdr:colOff>50800</xdr:colOff>
      <xdr:row>78</xdr:row>
      <xdr:rowOff>26634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8279"/>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167635</xdr:rowOff>
    </xdr:from>
    <xdr:to>
      <xdr:col>10</xdr:col>
      <xdr:colOff>114300</xdr:colOff>
      <xdr:row>78</xdr:row>
      <xdr:rowOff>26634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9285"/>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130780</xdr:rowOff>
    </xdr:from>
    <xdr:to>
      <xdr:col>24</xdr:col>
      <xdr:colOff>114300</xdr:colOff>
      <xdr:row>78</xdr:row>
      <xdr:rowOff>60930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119579</xdr:rowOff>
    </xdr:from>
    <xdr:to>
      <xdr:col>20</xdr:col>
      <xdr:colOff>38100</xdr:colOff>
      <xdr:row>78</xdr:row>
      <xdr:rowOff>49729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40856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115829</xdr:rowOff>
    </xdr:from>
    <xdr:to>
      <xdr:col>15</xdr:col>
      <xdr:colOff>101600</xdr:colOff>
      <xdr:row>78</xdr:row>
      <xdr:rowOff>45979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147284</xdr:rowOff>
    </xdr:from>
    <xdr:to>
      <xdr:col>10</xdr:col>
      <xdr:colOff>165100</xdr:colOff>
      <xdr:row>78</xdr:row>
      <xdr:rowOff>77434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68561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116835</xdr:rowOff>
    </xdr:from>
    <xdr:to>
      <xdr:col>6</xdr:col>
      <xdr:colOff>38100</xdr:colOff>
      <xdr:row>78</xdr:row>
      <xdr:rowOff>46985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38112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107533</xdr:rowOff>
    </xdr:from>
    <xdr:to>
      <xdr:col>24</xdr:col>
      <xdr:colOff>63500</xdr:colOff>
      <xdr:row>98</xdr:row>
      <xdr:rowOff>31834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66733"/>
          <a:ext cx="838200" cy="2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31834</xdr:rowOff>
    </xdr:from>
    <xdr:to>
      <xdr:col>19</xdr:col>
      <xdr:colOff>177800</xdr:colOff>
      <xdr:row>98</xdr:row>
      <xdr:rowOff>51950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3393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51950</xdr:rowOff>
    </xdr:from>
    <xdr:to>
      <xdr:col>15</xdr:col>
      <xdr:colOff>50800</xdr:colOff>
      <xdr:row>98</xdr:row>
      <xdr:rowOff>74733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4050"/>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66188</xdr:rowOff>
    </xdr:from>
    <xdr:to>
      <xdr:col>10</xdr:col>
      <xdr:colOff>114300</xdr:colOff>
      <xdr:row>98</xdr:row>
      <xdr:rowOff>74733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68288"/>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56733</xdr:rowOff>
    </xdr:from>
    <xdr:to>
      <xdr:col>24</xdr:col>
      <xdr:colOff>114300</xdr:colOff>
      <xdr:row>96</xdr:row>
      <xdr:rowOff>158333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35160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152484</xdr:rowOff>
    </xdr:from>
    <xdr:to>
      <xdr:col>20</xdr:col>
      <xdr:colOff>38100</xdr:colOff>
      <xdr:row>98</xdr:row>
      <xdr:rowOff>82634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73761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1150</xdr:rowOff>
    </xdr:from>
    <xdr:to>
      <xdr:col>15</xdr:col>
      <xdr:colOff>101600</xdr:colOff>
      <xdr:row>98</xdr:row>
      <xdr:rowOff>102750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93877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23933</xdr:rowOff>
    </xdr:from>
    <xdr:to>
      <xdr:col>10</xdr:col>
      <xdr:colOff>165100</xdr:colOff>
      <xdr:row>98</xdr:row>
      <xdr:rowOff>125533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15388</xdr:rowOff>
    </xdr:from>
    <xdr:to>
      <xdr:col>6</xdr:col>
      <xdr:colOff>38100</xdr:colOff>
      <xdr:row>98</xdr:row>
      <xdr:rowOff>116988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108115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124504</xdr:rowOff>
    </xdr:from>
    <xdr:to>
      <xdr:col>55</xdr:col>
      <xdr:colOff>0</xdr:colOff>
      <xdr:row>37</xdr:row>
      <xdr:rowOff>8255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68004"/>
          <a:ext cx="838200" cy="10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124504</xdr:rowOff>
    </xdr:from>
    <xdr:to>
      <xdr:col>50</xdr:col>
      <xdr:colOff>114300</xdr:colOff>
      <xdr:row>37</xdr:row>
      <xdr:rowOff>157074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68004"/>
          <a:ext cx="889000" cy="12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148191</xdr:rowOff>
    </xdr:from>
    <xdr:to>
      <xdr:col>45</xdr:col>
      <xdr:colOff>177800</xdr:colOff>
      <xdr:row>37</xdr:row>
      <xdr:rowOff>157074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91841"/>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148191</xdr:rowOff>
    </xdr:from>
    <xdr:to>
      <xdr:col>41</xdr:col>
      <xdr:colOff>50800</xdr:colOff>
      <xdr:row>37</xdr:row>
      <xdr:rowOff>160796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91841"/>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128905</xdr:rowOff>
    </xdr:from>
    <xdr:to>
      <xdr:col>55</xdr:col>
      <xdr:colOff>50800</xdr:colOff>
      <xdr:row>37</xdr:row>
      <xdr:rowOff>59055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107332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73704</xdr:rowOff>
    </xdr:from>
    <xdr:to>
      <xdr:col>50</xdr:col>
      <xdr:colOff>165100</xdr:colOff>
      <xdr:row>31</xdr:row>
      <xdr:rowOff>3854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166431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30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106274</xdr:rowOff>
    </xdr:from>
    <xdr:to>
      <xdr:col>46</xdr:col>
      <xdr:colOff>38100</xdr:colOff>
      <xdr:row>38</xdr:row>
      <xdr:rowOff>36424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27550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97391</xdr:rowOff>
    </xdr:from>
    <xdr:to>
      <xdr:col>41</xdr:col>
      <xdr:colOff>101600</xdr:colOff>
      <xdr:row>38</xdr:row>
      <xdr:rowOff>27541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18668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109996</xdr:rowOff>
    </xdr:from>
    <xdr:to>
      <xdr:col>36</xdr:col>
      <xdr:colOff>165100</xdr:colOff>
      <xdr:row>38</xdr:row>
      <xdr:rowOff>40146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31273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111431</xdr:rowOff>
    </xdr:from>
    <xdr:to>
      <xdr:col>55</xdr:col>
      <xdr:colOff>0</xdr:colOff>
      <xdr:row>58</xdr:row>
      <xdr:rowOff>14715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84081"/>
          <a:ext cx="838200" cy="7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111431</xdr:rowOff>
    </xdr:from>
    <xdr:to>
      <xdr:col>50</xdr:col>
      <xdr:colOff>114300</xdr:colOff>
      <xdr:row>58</xdr:row>
      <xdr:rowOff>5342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84081"/>
          <a:ext cx="889000" cy="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5342</xdr:rowOff>
    </xdr:from>
    <xdr:to>
      <xdr:col>45</xdr:col>
      <xdr:colOff>177800</xdr:colOff>
      <xdr:row>58</xdr:row>
      <xdr:rowOff>24179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4944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24179</xdr:rowOff>
    </xdr:from>
    <xdr:to>
      <xdr:col>41</xdr:col>
      <xdr:colOff>50800</xdr:colOff>
      <xdr:row>58</xdr:row>
      <xdr:rowOff>42024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68279"/>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135365</xdr:rowOff>
    </xdr:from>
    <xdr:to>
      <xdr:col>55</xdr:col>
      <xdr:colOff>50800</xdr:colOff>
      <xdr:row>58</xdr:row>
      <xdr:rowOff>65515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50292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60631</xdr:rowOff>
    </xdr:from>
    <xdr:to>
      <xdr:col>50</xdr:col>
      <xdr:colOff>165100</xdr:colOff>
      <xdr:row>57</xdr:row>
      <xdr:rowOff>162231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153358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125992</xdr:rowOff>
    </xdr:from>
    <xdr:to>
      <xdr:col>46</xdr:col>
      <xdr:colOff>38100</xdr:colOff>
      <xdr:row>58</xdr:row>
      <xdr:rowOff>56142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144829</xdr:rowOff>
    </xdr:from>
    <xdr:to>
      <xdr:col>41</xdr:col>
      <xdr:colOff>101600</xdr:colOff>
      <xdr:row>58</xdr:row>
      <xdr:rowOff>74979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162674</xdr:rowOff>
    </xdr:from>
    <xdr:to>
      <xdr:col>36</xdr:col>
      <xdr:colOff>165100</xdr:colOff>
      <xdr:row>58</xdr:row>
      <xdr:rowOff>92824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83951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165010</xdr:rowOff>
    </xdr:from>
    <xdr:to>
      <xdr:col>55</xdr:col>
      <xdr:colOff>0</xdr:colOff>
      <xdr:row>98</xdr:row>
      <xdr:rowOff>41818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95660"/>
          <a:ext cx="8382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165010</xdr:rowOff>
    </xdr:from>
    <xdr:to>
      <xdr:col>50</xdr:col>
      <xdr:colOff>114300</xdr:colOff>
      <xdr:row>98</xdr:row>
      <xdr:rowOff>23488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95660"/>
          <a:ext cx="8890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23488</xdr:rowOff>
    </xdr:from>
    <xdr:to>
      <xdr:col>45</xdr:col>
      <xdr:colOff>177800</xdr:colOff>
      <xdr:row>98</xdr:row>
      <xdr:rowOff>36305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25588"/>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36305</xdr:rowOff>
    </xdr:from>
    <xdr:to>
      <xdr:col>41</xdr:col>
      <xdr:colOff>50800</xdr:colOff>
      <xdr:row>98</xdr:row>
      <xdr:rowOff>52105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38405"/>
          <a:ext cx="889000" cy="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162468</xdr:rowOff>
    </xdr:from>
    <xdr:to>
      <xdr:col>55</xdr:col>
      <xdr:colOff>50800</xdr:colOff>
      <xdr:row>98</xdr:row>
      <xdr:rowOff>92618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114210</xdr:rowOff>
    </xdr:from>
    <xdr:to>
      <xdr:col>50</xdr:col>
      <xdr:colOff>165100</xdr:colOff>
      <xdr:row>98</xdr:row>
      <xdr:rowOff>44360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60887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144138</xdr:rowOff>
    </xdr:from>
    <xdr:to>
      <xdr:col>46</xdr:col>
      <xdr:colOff>38100</xdr:colOff>
      <xdr:row>98</xdr:row>
      <xdr:rowOff>74288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65415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156955</xdr:rowOff>
    </xdr:from>
    <xdr:to>
      <xdr:col>41</xdr:col>
      <xdr:colOff>101600</xdr:colOff>
      <xdr:row>98</xdr:row>
      <xdr:rowOff>87105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78232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xdr:rowOff>
    </xdr:from>
    <xdr:to>
      <xdr:col>36</xdr:col>
      <xdr:colOff>165100</xdr:colOff>
      <xdr:row>98</xdr:row>
      <xdr:rowOff>102905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94032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52423</xdr:rowOff>
    </xdr:from>
    <xdr:to>
      <xdr:col>85</xdr:col>
      <xdr:colOff>127000</xdr:colOff>
      <xdr:row>77</xdr:row>
      <xdr:rowOff>58972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54073"/>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52423</xdr:rowOff>
    </xdr:from>
    <xdr:to>
      <xdr:col>81</xdr:col>
      <xdr:colOff>50800</xdr:colOff>
      <xdr:row>77</xdr:row>
      <xdr:rowOff>76116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5407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76116</xdr:rowOff>
    </xdr:from>
    <xdr:to>
      <xdr:col>76</xdr:col>
      <xdr:colOff>114300</xdr:colOff>
      <xdr:row>77</xdr:row>
      <xdr:rowOff>81145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777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81097</xdr:rowOff>
    </xdr:from>
    <xdr:to>
      <xdr:col>71</xdr:col>
      <xdr:colOff>177800</xdr:colOff>
      <xdr:row>77</xdr:row>
      <xdr:rowOff>81145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8274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8172</xdr:rowOff>
    </xdr:from>
    <xdr:to>
      <xdr:col>85</xdr:col>
      <xdr:colOff>177800</xdr:colOff>
      <xdr:row>77</xdr:row>
      <xdr:rowOff>109772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158049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1623</xdr:rowOff>
    </xdr:from>
    <xdr:to>
      <xdr:col>81</xdr:col>
      <xdr:colOff>101600</xdr:colOff>
      <xdr:row>77</xdr:row>
      <xdr:rowOff>103223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94350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9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25316</xdr:rowOff>
    </xdr:from>
    <xdr:to>
      <xdr:col>76</xdr:col>
      <xdr:colOff>165100</xdr:colOff>
      <xdr:row>77</xdr:row>
      <xdr:rowOff>126916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118043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1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30345</xdr:rowOff>
    </xdr:from>
    <xdr:to>
      <xdr:col>72</xdr:col>
      <xdr:colOff>38100</xdr:colOff>
      <xdr:row>77</xdr:row>
      <xdr:rowOff>131945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123072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30297</xdr:rowOff>
    </xdr:from>
    <xdr:to>
      <xdr:col>67</xdr:col>
      <xdr:colOff>101600</xdr:colOff>
      <xdr:row>77</xdr:row>
      <xdr:rowOff>131897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123024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11029</xdr:rowOff>
    </xdr:from>
    <xdr:to>
      <xdr:col>85</xdr:col>
      <xdr:colOff>127000</xdr:colOff>
      <xdr:row>99</xdr:row>
      <xdr:rowOff>43802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4579"/>
          <a:ext cx="838200" cy="3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40678</xdr:rowOff>
    </xdr:from>
    <xdr:to>
      <xdr:col>81</xdr:col>
      <xdr:colOff>50800</xdr:colOff>
      <xdr:row>99</xdr:row>
      <xdr:rowOff>43802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1422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34948</xdr:rowOff>
    </xdr:from>
    <xdr:to>
      <xdr:col>76</xdr:col>
      <xdr:colOff>114300</xdr:colOff>
      <xdr:row>99</xdr:row>
      <xdr:rowOff>40678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0849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34948</xdr:rowOff>
    </xdr:from>
    <xdr:to>
      <xdr:col>71</xdr:col>
      <xdr:colOff>177800</xdr:colOff>
      <xdr:row>99</xdr:row>
      <xdr:rowOff>36046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849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131679</xdr:rowOff>
    </xdr:from>
    <xdr:to>
      <xdr:col>85</xdr:col>
      <xdr:colOff>177800</xdr:colOff>
      <xdr:row>99</xdr:row>
      <xdr:rowOff>61829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46606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4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164452</xdr:rowOff>
    </xdr:from>
    <xdr:to>
      <xdr:col>81</xdr:col>
      <xdr:colOff>101600</xdr:colOff>
      <xdr:row>99</xdr:row>
      <xdr:rowOff>94602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85729</xdr:rowOff>
    </xdr:from>
    <xdr:ext cx="313932"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324333" y="17059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161328</xdr:rowOff>
    </xdr:from>
    <xdr:to>
      <xdr:col>76</xdr:col>
      <xdr:colOff>165100</xdr:colOff>
      <xdr:row>99</xdr:row>
      <xdr:rowOff>91478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82605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705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155598</xdr:rowOff>
    </xdr:from>
    <xdr:to>
      <xdr:col>72</xdr:col>
      <xdr:colOff>38100</xdr:colOff>
      <xdr:row>99</xdr:row>
      <xdr:rowOff>85748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76875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156696</xdr:rowOff>
    </xdr:from>
    <xdr:to>
      <xdr:col>67</xdr:col>
      <xdr:colOff>101600</xdr:colOff>
      <xdr:row>99</xdr:row>
      <xdr:rowOff>86846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77973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5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44069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946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29972</xdr:rowOff>
    </xdr:from>
    <xdr:to>
      <xdr:col>111</xdr:col>
      <xdr:colOff>177800</xdr:colOff>
      <xdr:row>59</xdr:row>
      <xdr:rowOff>43917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552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29972</xdr:rowOff>
    </xdr:from>
    <xdr:to>
      <xdr:col>107</xdr:col>
      <xdr:colOff>50800</xdr:colOff>
      <xdr:row>59</xdr:row>
      <xdr:rowOff>30125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55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30125</xdr:rowOff>
    </xdr:from>
    <xdr:to>
      <xdr:col>102</xdr:col>
      <xdr:colOff>114300</xdr:colOff>
      <xdr:row>59</xdr:row>
      <xdr:rowOff>30200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567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164567</xdr:rowOff>
    </xdr:from>
    <xdr:to>
      <xdr:col>112</xdr:col>
      <xdr:colOff>38100</xdr:colOff>
      <xdr:row>59</xdr:row>
      <xdr:rowOff>94717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85844</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150622</xdr:rowOff>
    </xdr:from>
    <xdr:to>
      <xdr:col>107</xdr:col>
      <xdr:colOff>101600</xdr:colOff>
      <xdr:row>59</xdr:row>
      <xdr:rowOff>80772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71899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150775</xdr:rowOff>
    </xdr:from>
    <xdr:to>
      <xdr:col>102</xdr:col>
      <xdr:colOff>165100</xdr:colOff>
      <xdr:row>59</xdr:row>
      <xdr:rowOff>80925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72052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150850</xdr:rowOff>
    </xdr:from>
    <xdr:to>
      <xdr:col>98</xdr:col>
      <xdr:colOff>38100</xdr:colOff>
      <xdr:row>59</xdr:row>
      <xdr:rowOff>81000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72127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106953</xdr:rowOff>
    </xdr:from>
    <xdr:to>
      <xdr:col>116</xdr:col>
      <xdr:colOff>63500</xdr:colOff>
      <xdr:row>77</xdr:row>
      <xdr:rowOff>141300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08603"/>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32201</xdr:rowOff>
    </xdr:from>
    <xdr:to>
      <xdr:col>111</xdr:col>
      <xdr:colOff>177800</xdr:colOff>
      <xdr:row>77</xdr:row>
      <xdr:rowOff>141300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33851"/>
          <a:ext cx="889000" cy="10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32201</xdr:rowOff>
    </xdr:from>
    <xdr:to>
      <xdr:col>107</xdr:col>
      <xdr:colOff>50800</xdr:colOff>
      <xdr:row>77</xdr:row>
      <xdr:rowOff>59480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3385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45974</xdr:rowOff>
    </xdr:from>
    <xdr:to>
      <xdr:col>102</xdr:col>
      <xdr:colOff>114300</xdr:colOff>
      <xdr:row>77</xdr:row>
      <xdr:rowOff>59480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47624"/>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56153</xdr:rowOff>
    </xdr:from>
    <xdr:to>
      <xdr:col>116</xdr:col>
      <xdr:colOff>114300</xdr:colOff>
      <xdr:row>77</xdr:row>
      <xdr:rowOff>157753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34580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90500</xdr:rowOff>
    </xdr:from>
    <xdr:to>
      <xdr:col>112</xdr:col>
      <xdr:colOff>38100</xdr:colOff>
      <xdr:row>78</xdr:row>
      <xdr:rowOff>20650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11777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152851</xdr:rowOff>
    </xdr:from>
    <xdr:to>
      <xdr:col>107</xdr:col>
      <xdr:colOff>101600</xdr:colOff>
      <xdr:row>77</xdr:row>
      <xdr:rowOff>83001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74128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8680</xdr:rowOff>
    </xdr:from>
    <xdr:to>
      <xdr:col>102</xdr:col>
      <xdr:colOff>165100</xdr:colOff>
      <xdr:row>77</xdr:row>
      <xdr:rowOff>110280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101407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166624</xdr:rowOff>
    </xdr:from>
    <xdr:to>
      <xdr:col>98</xdr:col>
      <xdr:colOff>38100</xdr:colOff>
      <xdr:row>77</xdr:row>
      <xdr:rowOff>96774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87901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344,045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71,082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減少となっている。この減少の要因は、特別定額給付金給付事業の皆減や新型コロナウイルス感染症対応地方創生臨時交付金事業に係る各種補助金等の減額によるもので、補助費等が類似団体平均値と同様に大幅な減少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より低い水準であることは、効率的な財政運営ができているものと分析できる。個別の項目として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放課後児童クラブの指定管理者制度導入等に伴い減少となっている。物件費は新型コロナウイルスワクチン接種に伴う委託料等の増加を主因とし増加となっている。また、物件費が高止まりとなっ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ゴミ処理事業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町立幼稚園３園を町単独で運営していること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が主な要因である。普通建設事業費は、防災行政無線デジタル化整備事業の完了や東武動物公園駅東口通り線沿街区域建物補償費の減額等により、減少となっている。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最後に、公債費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毎年、元金償還額以上の借入をしないことを原則として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おり、起債額の抑制を図ることにより、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も、住民サービスの水準を維持しつつ効率的な財政運営に努める。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44,219
43,618
30.03
16,128,413
15,213,321
790,776
9,625,082
8,765,092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53594</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72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53594</xdr:rowOff>
    </xdr:from>
    <xdr:to>
      <xdr:col>19</xdr:col>
      <xdr:colOff>177800</xdr:colOff>
      <xdr:row>37</xdr:row>
      <xdr:rowOff>58547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72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50165</xdr:rowOff>
    </xdr:from>
    <xdr:to>
      <xdr:col>15</xdr:col>
      <xdr:colOff>50800</xdr:colOff>
      <xdr:row>37</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381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50165</xdr:rowOff>
    </xdr:from>
    <xdr:to>
      <xdr:col>10</xdr:col>
      <xdr:colOff>114300</xdr:colOff>
      <xdr:row>37</xdr:row>
      <xdr:rowOff>72263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381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xdr:rowOff>
    </xdr:from>
    <xdr:to>
      <xdr:col>24</xdr:col>
      <xdr:colOff>114300</xdr:colOff>
      <xdr:row>37</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xdr:rowOff>
    </xdr:from>
    <xdr:to>
      <xdr:col>20</xdr:col>
      <xdr:colOff>38100</xdr:colOff>
      <xdr:row>37</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95521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7747</xdr:rowOff>
    </xdr:from>
    <xdr:to>
      <xdr:col>15</xdr:col>
      <xdr:colOff>101600</xdr:colOff>
      <xdr:row>37</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100474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170815</xdr:rowOff>
    </xdr:from>
    <xdr:to>
      <xdr:col>10</xdr:col>
      <xdr:colOff>165100</xdr:colOff>
      <xdr:row>37</xdr:row>
      <xdr:rowOff>100965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92092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21463</xdr:rowOff>
    </xdr:from>
    <xdr:to>
      <xdr:col>6</xdr:col>
      <xdr:colOff>38100</xdr:colOff>
      <xdr:row>37</xdr:row>
      <xdr:rowOff>123063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114190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61957</xdr:rowOff>
    </xdr:from>
    <xdr:to>
      <xdr:col>24</xdr:col>
      <xdr:colOff>63500</xdr:colOff>
      <xdr:row>58</xdr:row>
      <xdr:rowOff>88844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3157"/>
          <a:ext cx="838200" cy="36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61957</xdr:rowOff>
    </xdr:from>
    <xdr:to>
      <xdr:col>19</xdr:col>
      <xdr:colOff>177800</xdr:colOff>
      <xdr:row>58</xdr:row>
      <xdr:rowOff>102107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63157"/>
          <a:ext cx="889000" cy="38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102107</xdr:rowOff>
    </xdr:from>
    <xdr:to>
      <xdr:col>15</xdr:col>
      <xdr:colOff>50800</xdr:colOff>
      <xdr:row>58</xdr:row>
      <xdr:rowOff>108694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6207"/>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108694</xdr:rowOff>
    </xdr:from>
    <xdr:to>
      <xdr:col>10</xdr:col>
      <xdr:colOff>114300</xdr:colOff>
      <xdr:row>58</xdr:row>
      <xdr:rowOff>110214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2794"/>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38044</xdr:rowOff>
    </xdr:from>
    <xdr:to>
      <xdr:col>24</xdr:col>
      <xdr:colOff>114300</xdr:colOff>
      <xdr:row>58</xdr:row>
      <xdr:rowOff>139644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124421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11157</xdr:rowOff>
    </xdr:from>
    <xdr:to>
      <xdr:col>20</xdr:col>
      <xdr:colOff>38100</xdr:colOff>
      <xdr:row>56</xdr:row>
      <xdr:rowOff>112757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103884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51307</xdr:rowOff>
    </xdr:from>
    <xdr:to>
      <xdr:col>15</xdr:col>
      <xdr:colOff>101600</xdr:colOff>
      <xdr:row>58</xdr:row>
      <xdr:rowOff>152907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57894</xdr:rowOff>
    </xdr:from>
    <xdr:to>
      <xdr:col>10</xdr:col>
      <xdr:colOff>165100</xdr:colOff>
      <xdr:row>58</xdr:row>
      <xdr:rowOff>159494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150621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59414</xdr:rowOff>
    </xdr:from>
    <xdr:to>
      <xdr:col>6</xdr:col>
      <xdr:colOff>38100</xdr:colOff>
      <xdr:row>58</xdr:row>
      <xdr:rowOff>161014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152141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131691</xdr:rowOff>
    </xdr:from>
    <xdr:to>
      <xdr:col>24</xdr:col>
      <xdr:colOff>63500</xdr:colOff>
      <xdr:row>79</xdr:row>
      <xdr:rowOff>6480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33341"/>
          <a:ext cx="838200" cy="2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6480</xdr:rowOff>
    </xdr:from>
    <xdr:to>
      <xdr:col>19</xdr:col>
      <xdr:colOff>177800</xdr:colOff>
      <xdr:row>79</xdr:row>
      <xdr:rowOff>37531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5103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37531</xdr:rowOff>
    </xdr:from>
    <xdr:to>
      <xdr:col>15</xdr:col>
      <xdr:colOff>50800</xdr:colOff>
      <xdr:row>79</xdr:row>
      <xdr:rowOff>80759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82081"/>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63089</xdr:rowOff>
    </xdr:from>
    <xdr:to>
      <xdr:col>10</xdr:col>
      <xdr:colOff>114300</xdr:colOff>
      <xdr:row>79</xdr:row>
      <xdr:rowOff>80759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607639"/>
          <a:ext cx="8890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80891</xdr:rowOff>
    </xdr:from>
    <xdr:to>
      <xdr:col>24</xdr:col>
      <xdr:colOff>114300</xdr:colOff>
      <xdr:row>78</xdr:row>
      <xdr:rowOff>11041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167268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127130</xdr:rowOff>
    </xdr:from>
    <xdr:to>
      <xdr:col>20</xdr:col>
      <xdr:colOff>38100</xdr:colOff>
      <xdr:row>79</xdr:row>
      <xdr:rowOff>57280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48407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9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158181</xdr:rowOff>
    </xdr:from>
    <xdr:to>
      <xdr:col>15</xdr:col>
      <xdr:colOff>101600</xdr:colOff>
      <xdr:row>79</xdr:row>
      <xdr:rowOff>88331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79458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2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29959</xdr:rowOff>
    </xdr:from>
    <xdr:to>
      <xdr:col>10</xdr:col>
      <xdr:colOff>165100</xdr:colOff>
      <xdr:row>79</xdr:row>
      <xdr:rowOff>131559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122686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12289</xdr:rowOff>
    </xdr:from>
    <xdr:to>
      <xdr:col>6</xdr:col>
      <xdr:colOff>38100</xdr:colOff>
      <xdr:row>79</xdr:row>
      <xdr:rowOff>113889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105016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146509</xdr:rowOff>
    </xdr:from>
    <xdr:to>
      <xdr:col>24</xdr:col>
      <xdr:colOff>63500</xdr:colOff>
      <xdr:row>98</xdr:row>
      <xdr:rowOff>35998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05709"/>
          <a:ext cx="838200" cy="2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35998</xdr:rowOff>
    </xdr:from>
    <xdr:to>
      <xdr:col>19</xdr:col>
      <xdr:colOff>177800</xdr:colOff>
      <xdr:row>98</xdr:row>
      <xdr:rowOff>83579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8098"/>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83579</xdr:rowOff>
    </xdr:from>
    <xdr:to>
      <xdr:col>15</xdr:col>
      <xdr:colOff>50800</xdr:colOff>
      <xdr:row>98</xdr:row>
      <xdr:rowOff>86437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567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86437</xdr:rowOff>
    </xdr:from>
    <xdr:to>
      <xdr:col>10</xdr:col>
      <xdr:colOff>114300</xdr:colOff>
      <xdr:row>98</xdr:row>
      <xdr:rowOff>133169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8537"/>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95709</xdr:rowOff>
    </xdr:from>
    <xdr:to>
      <xdr:col>24</xdr:col>
      <xdr:colOff>114300</xdr:colOff>
      <xdr:row>97</xdr:row>
      <xdr:rowOff>25859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118586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156648</xdr:rowOff>
    </xdr:from>
    <xdr:to>
      <xdr:col>20</xdr:col>
      <xdr:colOff>38100</xdr:colOff>
      <xdr:row>98</xdr:row>
      <xdr:rowOff>86798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77925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32779</xdr:rowOff>
    </xdr:from>
    <xdr:to>
      <xdr:col>15</xdr:col>
      <xdr:colOff>101600</xdr:colOff>
      <xdr:row>98</xdr:row>
      <xdr:rowOff>134379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125506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35637</xdr:rowOff>
    </xdr:from>
    <xdr:to>
      <xdr:col>10</xdr:col>
      <xdr:colOff>165100</xdr:colOff>
      <xdr:row>98</xdr:row>
      <xdr:rowOff>137237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153764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82369</xdr:rowOff>
    </xdr:from>
    <xdr:to>
      <xdr:col>6</xdr:col>
      <xdr:colOff>38100</xdr:colOff>
      <xdr:row>99</xdr:row>
      <xdr:rowOff>12519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115860</xdr:rowOff>
    </xdr:from>
    <xdr:to>
      <xdr:col>55</xdr:col>
      <xdr:colOff>0</xdr:colOff>
      <xdr:row>37</xdr:row>
      <xdr:rowOff>121739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59510"/>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121739</xdr:rowOff>
    </xdr:from>
    <xdr:to>
      <xdr:col>50</xdr:col>
      <xdr:colOff>114300</xdr:colOff>
      <xdr:row>37</xdr:row>
      <xdr:rowOff>124025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653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124025</xdr:rowOff>
    </xdr:from>
    <xdr:to>
      <xdr:col>45</xdr:col>
      <xdr:colOff>177800</xdr:colOff>
      <xdr:row>37</xdr:row>
      <xdr:rowOff>127943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6767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89081</xdr:rowOff>
    </xdr:from>
    <xdr:to>
      <xdr:col>41</xdr:col>
      <xdr:colOff>50800</xdr:colOff>
      <xdr:row>37</xdr:row>
      <xdr:rowOff>127943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3273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65060</xdr:rowOff>
    </xdr:from>
    <xdr:to>
      <xdr:col>55</xdr:col>
      <xdr:colOff>50800</xdr:colOff>
      <xdr:row>37</xdr:row>
      <xdr:rowOff>166660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87937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6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70939</xdr:rowOff>
    </xdr:from>
    <xdr:to>
      <xdr:col>50</xdr:col>
      <xdr:colOff>165100</xdr:colOff>
      <xdr:row>38</xdr:row>
      <xdr:rowOff>1088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17616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8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73225</xdr:rowOff>
    </xdr:from>
    <xdr:to>
      <xdr:col>46</xdr:col>
      <xdr:colOff>38100</xdr:colOff>
      <xdr:row>38</xdr:row>
      <xdr:rowOff>3375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19902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9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77143</xdr:rowOff>
    </xdr:from>
    <xdr:to>
      <xdr:col>41</xdr:col>
      <xdr:colOff>101600</xdr:colOff>
      <xdr:row>38</xdr:row>
      <xdr:rowOff>7293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23820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9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38281</xdr:rowOff>
    </xdr:from>
    <xdr:to>
      <xdr:col>36</xdr:col>
      <xdr:colOff>165100</xdr:colOff>
      <xdr:row>37</xdr:row>
      <xdr:rowOff>139881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156408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32862</xdr:rowOff>
    </xdr:from>
    <xdr:to>
      <xdr:col>55</xdr:col>
      <xdr:colOff>0</xdr:colOff>
      <xdr:row>59</xdr:row>
      <xdr:rowOff>43084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48412"/>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43084</xdr:rowOff>
    </xdr:from>
    <xdr:to>
      <xdr:col>50</xdr:col>
      <xdr:colOff>114300</xdr:colOff>
      <xdr:row>59</xdr:row>
      <xdr:rowOff>45288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8634"/>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35801</xdr:rowOff>
    </xdr:from>
    <xdr:to>
      <xdr:col>45</xdr:col>
      <xdr:colOff>177800</xdr:colOff>
      <xdr:row>59</xdr:row>
      <xdr:rowOff>45288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5135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35801</xdr:rowOff>
    </xdr:from>
    <xdr:to>
      <xdr:col>41</xdr:col>
      <xdr:colOff>50800</xdr:colOff>
      <xdr:row>59</xdr:row>
      <xdr:rowOff>41925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51351"/>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153512</xdr:rowOff>
    </xdr:from>
    <xdr:to>
      <xdr:col>55</xdr:col>
      <xdr:colOff>50800</xdr:colOff>
      <xdr:row>59</xdr:row>
      <xdr:rowOff>83662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68439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163734</xdr:rowOff>
    </xdr:from>
    <xdr:to>
      <xdr:col>50</xdr:col>
      <xdr:colOff>165100</xdr:colOff>
      <xdr:row>59</xdr:row>
      <xdr:rowOff>93884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85011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165938</xdr:rowOff>
    </xdr:from>
    <xdr:to>
      <xdr:col>46</xdr:col>
      <xdr:colOff>38100</xdr:colOff>
      <xdr:row>59</xdr:row>
      <xdr:rowOff>96088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87215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156451</xdr:rowOff>
    </xdr:from>
    <xdr:to>
      <xdr:col>41</xdr:col>
      <xdr:colOff>101600</xdr:colOff>
      <xdr:row>59</xdr:row>
      <xdr:rowOff>86601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77728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162575</xdr:rowOff>
    </xdr:from>
    <xdr:to>
      <xdr:col>36</xdr:col>
      <xdr:colOff>165100</xdr:colOff>
      <xdr:row>59</xdr:row>
      <xdr:rowOff>92725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83852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12644</xdr:rowOff>
    </xdr:from>
    <xdr:to>
      <xdr:col>55</xdr:col>
      <xdr:colOff>0</xdr:colOff>
      <xdr:row>77</xdr:row>
      <xdr:rowOff>82916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4294"/>
          <a:ext cx="8382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82916</xdr:rowOff>
    </xdr:from>
    <xdr:to>
      <xdr:col>50</xdr:col>
      <xdr:colOff>114300</xdr:colOff>
      <xdr:row>78</xdr:row>
      <xdr:rowOff>39528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4566"/>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39528</xdr:rowOff>
    </xdr:from>
    <xdr:to>
      <xdr:col>45</xdr:col>
      <xdr:colOff>177800</xdr:colOff>
      <xdr:row>78</xdr:row>
      <xdr:rowOff>42911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1262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160502</xdr:rowOff>
    </xdr:from>
    <xdr:to>
      <xdr:col>41</xdr:col>
      <xdr:colOff>50800</xdr:colOff>
      <xdr:row>78</xdr:row>
      <xdr:rowOff>42911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62152"/>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133294</xdr:rowOff>
    </xdr:from>
    <xdr:to>
      <xdr:col>55</xdr:col>
      <xdr:colOff>50800</xdr:colOff>
      <xdr:row>77</xdr:row>
      <xdr:rowOff>63444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111721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4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32116</xdr:rowOff>
    </xdr:from>
    <xdr:to>
      <xdr:col>50</xdr:col>
      <xdr:colOff>165100</xdr:colOff>
      <xdr:row>77</xdr:row>
      <xdr:rowOff>133716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124843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160178</xdr:rowOff>
    </xdr:from>
    <xdr:to>
      <xdr:col>46</xdr:col>
      <xdr:colOff>38100</xdr:colOff>
      <xdr:row>78</xdr:row>
      <xdr:rowOff>90328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81455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163561</xdr:rowOff>
    </xdr:from>
    <xdr:to>
      <xdr:col>41</xdr:col>
      <xdr:colOff>101600</xdr:colOff>
      <xdr:row>78</xdr:row>
      <xdr:rowOff>93711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84838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109702</xdr:rowOff>
    </xdr:from>
    <xdr:to>
      <xdr:col>36</xdr:col>
      <xdr:colOff>165100</xdr:colOff>
      <xdr:row>78</xdr:row>
      <xdr:rowOff>39852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30979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127341</xdr:rowOff>
    </xdr:from>
    <xdr:to>
      <xdr:col>55</xdr:col>
      <xdr:colOff>0</xdr:colOff>
      <xdr:row>97</xdr:row>
      <xdr:rowOff>40573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86541"/>
          <a:ext cx="838200" cy="8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127341</xdr:rowOff>
    </xdr:from>
    <xdr:to>
      <xdr:col>50</xdr:col>
      <xdr:colOff>114300</xdr:colOff>
      <xdr:row>97</xdr:row>
      <xdr:rowOff>160945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86541"/>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160945</xdr:rowOff>
    </xdr:from>
    <xdr:to>
      <xdr:col>45</xdr:col>
      <xdr:colOff>177800</xdr:colOff>
      <xdr:row>98</xdr:row>
      <xdr:rowOff>17284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91595"/>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135786</xdr:rowOff>
    </xdr:from>
    <xdr:to>
      <xdr:col>41</xdr:col>
      <xdr:colOff>50800</xdr:colOff>
      <xdr:row>98</xdr:row>
      <xdr:rowOff>17284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66436"/>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161223</xdr:rowOff>
    </xdr:from>
    <xdr:to>
      <xdr:col>55</xdr:col>
      <xdr:colOff>50800</xdr:colOff>
      <xdr:row>97</xdr:row>
      <xdr:rowOff>91373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139650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76541</xdr:rowOff>
    </xdr:from>
    <xdr:to>
      <xdr:col>50</xdr:col>
      <xdr:colOff>165100</xdr:colOff>
      <xdr:row>97</xdr:row>
      <xdr:rowOff>6691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169268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110145</xdr:rowOff>
    </xdr:from>
    <xdr:to>
      <xdr:col>46</xdr:col>
      <xdr:colOff>38100</xdr:colOff>
      <xdr:row>98</xdr:row>
      <xdr:rowOff>40295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31422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137934</xdr:rowOff>
    </xdr:from>
    <xdr:to>
      <xdr:col>41</xdr:col>
      <xdr:colOff>101600</xdr:colOff>
      <xdr:row>98</xdr:row>
      <xdr:rowOff>68084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59211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84986</xdr:rowOff>
    </xdr:from>
    <xdr:to>
      <xdr:col>36</xdr:col>
      <xdr:colOff>165100</xdr:colOff>
      <xdr:row>98</xdr:row>
      <xdr:rowOff>15136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6263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93637</xdr:rowOff>
    </xdr:from>
    <xdr:to>
      <xdr:col>85</xdr:col>
      <xdr:colOff>127000</xdr:colOff>
      <xdr:row>37</xdr:row>
      <xdr:rowOff>48489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65837"/>
          <a:ext cx="8382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93637</xdr:rowOff>
    </xdr:from>
    <xdr:to>
      <xdr:col>81</xdr:col>
      <xdr:colOff>50800</xdr:colOff>
      <xdr:row>36</xdr:row>
      <xdr:rowOff>163417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65837"/>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163417</xdr:rowOff>
    </xdr:from>
    <xdr:to>
      <xdr:col>76</xdr:col>
      <xdr:colOff>114300</xdr:colOff>
      <xdr:row>37</xdr:row>
      <xdr:rowOff>41573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3561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41573</xdr:rowOff>
    </xdr:from>
    <xdr:to>
      <xdr:col>71</xdr:col>
      <xdr:colOff>177800</xdr:colOff>
      <xdr:row>37</xdr:row>
      <xdr:rowOff>45745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85223"/>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169139</xdr:rowOff>
    </xdr:from>
    <xdr:to>
      <xdr:col>85</xdr:col>
      <xdr:colOff>177800</xdr:colOff>
      <xdr:row>37</xdr:row>
      <xdr:rowOff>99289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20566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42837</xdr:rowOff>
    </xdr:from>
    <xdr:to>
      <xdr:col>81</xdr:col>
      <xdr:colOff>101600</xdr:colOff>
      <xdr:row>36</xdr:row>
      <xdr:rowOff>144437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160964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112617</xdr:rowOff>
    </xdr:from>
    <xdr:to>
      <xdr:col>76</xdr:col>
      <xdr:colOff>165100</xdr:colOff>
      <xdr:row>37</xdr:row>
      <xdr:rowOff>42767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59294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162223</xdr:rowOff>
    </xdr:from>
    <xdr:to>
      <xdr:col>72</xdr:col>
      <xdr:colOff>38100</xdr:colOff>
      <xdr:row>37</xdr:row>
      <xdr:rowOff>92373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108900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166395</xdr:rowOff>
    </xdr:from>
    <xdr:to>
      <xdr:col>67</xdr:col>
      <xdr:colOff>101600</xdr:colOff>
      <xdr:row>37</xdr:row>
      <xdr:rowOff>96545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113072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91717</xdr:rowOff>
    </xdr:from>
    <xdr:to>
      <xdr:col>85</xdr:col>
      <xdr:colOff>127000</xdr:colOff>
      <xdr:row>57</xdr:row>
      <xdr:rowOff>119286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64367"/>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91717</xdr:rowOff>
    </xdr:from>
    <xdr:to>
      <xdr:col>81</xdr:col>
      <xdr:colOff>50800</xdr:colOff>
      <xdr:row>57</xdr:row>
      <xdr:rowOff>116785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4367"/>
          <a:ext cx="889000" cy="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115135</xdr:rowOff>
    </xdr:from>
    <xdr:to>
      <xdr:col>76</xdr:col>
      <xdr:colOff>114300</xdr:colOff>
      <xdr:row>57</xdr:row>
      <xdr:rowOff>116785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8778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115135</xdr:rowOff>
    </xdr:from>
    <xdr:to>
      <xdr:col>71</xdr:col>
      <xdr:colOff>177800</xdr:colOff>
      <xdr:row>57</xdr:row>
      <xdr:rowOff>147020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87785"/>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68486</xdr:rowOff>
    </xdr:from>
    <xdr:to>
      <xdr:col>85</xdr:col>
      <xdr:colOff>177800</xdr:colOff>
      <xdr:row>57</xdr:row>
      <xdr:rowOff>170086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40917</xdr:rowOff>
    </xdr:from>
    <xdr:to>
      <xdr:col>81</xdr:col>
      <xdr:colOff>101600</xdr:colOff>
      <xdr:row>57</xdr:row>
      <xdr:rowOff>142517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133644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65985</xdr:rowOff>
    </xdr:from>
    <xdr:to>
      <xdr:col>76</xdr:col>
      <xdr:colOff>165100</xdr:colOff>
      <xdr:row>57</xdr:row>
      <xdr:rowOff>167585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158712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64335</xdr:rowOff>
    </xdr:from>
    <xdr:to>
      <xdr:col>72</xdr:col>
      <xdr:colOff>38100</xdr:colOff>
      <xdr:row>57</xdr:row>
      <xdr:rowOff>165935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157062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96220</xdr:rowOff>
    </xdr:from>
    <xdr:to>
      <xdr:col>67</xdr:col>
      <xdr:colOff>101600</xdr:colOff>
      <xdr:row>58</xdr:row>
      <xdr:rowOff>26370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17497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52423</xdr:rowOff>
    </xdr:from>
    <xdr:to>
      <xdr:col>85</xdr:col>
      <xdr:colOff>127000</xdr:colOff>
      <xdr:row>97</xdr:row>
      <xdr:rowOff>58972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83073"/>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52423</xdr:rowOff>
    </xdr:from>
    <xdr:to>
      <xdr:col>81</xdr:col>
      <xdr:colOff>50800</xdr:colOff>
      <xdr:row>97</xdr:row>
      <xdr:rowOff>76116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8307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76116</xdr:rowOff>
    </xdr:from>
    <xdr:to>
      <xdr:col>76</xdr:col>
      <xdr:colOff>114300</xdr:colOff>
      <xdr:row>97</xdr:row>
      <xdr:rowOff>81145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067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81097</xdr:rowOff>
    </xdr:from>
    <xdr:to>
      <xdr:col>71</xdr:col>
      <xdr:colOff>177800</xdr:colOff>
      <xdr:row>97</xdr:row>
      <xdr:rowOff>81145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1174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8172</xdr:rowOff>
    </xdr:from>
    <xdr:to>
      <xdr:col>85</xdr:col>
      <xdr:colOff>177800</xdr:colOff>
      <xdr:row>97</xdr:row>
      <xdr:rowOff>109772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158049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1623</xdr:rowOff>
    </xdr:from>
    <xdr:to>
      <xdr:col>81</xdr:col>
      <xdr:colOff>101600</xdr:colOff>
      <xdr:row>97</xdr:row>
      <xdr:rowOff>103223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94350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25316</xdr:rowOff>
    </xdr:from>
    <xdr:to>
      <xdr:col>76</xdr:col>
      <xdr:colOff>165100</xdr:colOff>
      <xdr:row>97</xdr:row>
      <xdr:rowOff>126916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118043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30345</xdr:rowOff>
    </xdr:from>
    <xdr:to>
      <xdr:col>72</xdr:col>
      <xdr:colOff>38100</xdr:colOff>
      <xdr:row>97</xdr:row>
      <xdr:rowOff>131945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123072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30297</xdr:rowOff>
    </xdr:from>
    <xdr:to>
      <xdr:col>67</xdr:col>
      <xdr:colOff>101600</xdr:colOff>
      <xdr:row>97</xdr:row>
      <xdr:rowOff>131897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123024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より低い水準であることは、効率的な財政運営ができているものと分析できる。個別項目として、議会費が類似団体と比較して低い傾向にあるのは、人口に対する議員定数が少ないことが一因と考えられる。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総務費は、特別定額給付金給付事業の皆減により大幅な減少となっている。民生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に対する臨時特別給付金給付事業の皆増等により増加となっている。衛生費は、新型コロナウイルスワクチン接種事業により増加となっている。土木費は、東武動物公園駅東口通り線沿街区域建物補償費の減額などにより減少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小中学生へ一人一台タブレット端末の整備や小中学校の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等整備事業の皆減により減少となっている。最後に、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毎年、元金償還額以上の借入をしないことを原則としており、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起債額の抑制を図ることにより、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今後も、住民サービスの水準を維持しつつ、効率的な財政運営ができるよう努めていく。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年度は、普通交付税の大幅な増加等に伴い、歳入超過となったため、財政調整基金からの取崩しを取り止めたことにより、財政調整基金現在高は増加となった。また、実質単年度収支についても、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年ぶりに黒字に転じた。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中期的な見通しのもとに、決算剰余金の積立てを行いつつ、取崩額を最小限に抑え、健全な財政運営に努める。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年度決算においても、すべての会計で実質赤字はなく健全な財政運営を行えた。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独立採算が可能となるよう、使用料や保険料の見直しを行い、持続的な経営の健全化を図っていく。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32207;&#21512;&#25919;&#31574;&#35506;/2023(R5)&#32207;&#21512;&#25919;&#31574;&#35506;&#12288;/02_&#36001;&#25919;&#25285;&#24403;/&#12304;2&#12305;_09_&#27770;&#31639;/&#12304;3&#12305;_02_&#36001;&#25919;&#29366;&#27841;&#36039;&#26009;&#38598;/&#12304;4&#12305;_01_%20&#36001;&#25919;&#29366;&#27841;&#36039;&#26009;&#38598;&#20316;&#25104;/050928&#12304;&#30476;&#24066;&#30010;&#26449;&#35506;&#65306;&#20316;&#26989;&#20381;&#38972;&#12305;&#65288;23&#36890;&#30446;&#65289;&#20196;&#21644;&#65299;&#24180;&#24230;&#36001;&#25919;&#29366;&#27841;&#36039;&#26009;&#38598;&#12398;&#20316;&#25104;&#12395;&#12388;&#12356;&#12390;&#65288;2&#22238;&#30446;&#12539;&#22320;&#26041;&#20844;&#20250;&#35336;&#38306;&#20418;&#65289;/02%20&#22238;&#31572;/&#12304;&#36001;&#25919;&#29366;&#27841;&#36039;&#26009;&#38598;&#12305;_114642_&#26441;&#25144;&#30010;_2021(2&#22238;&#30446;)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v>
          </cell>
        </row>
        <row r="53">
          <cell r="BP53">
            <v>65.5</v>
          </cell>
          <cell r="BX53">
            <v>66.8</v>
          </cell>
          <cell r="CF53">
            <v>67.599999999999994</v>
          </cell>
          <cell r="CN53">
            <v>68.3</v>
          </cell>
          <cell r="CV53">
            <v>69.3</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2</v>
          </cell>
        </row>
        <row r="75">
          <cell r="BP75">
            <v>8.9</v>
          </cell>
          <cell r="BX75">
            <v>8.6</v>
          </cell>
          <cell r="CF75">
            <v>8.1</v>
          </cell>
          <cell r="CN75">
            <v>7.9</v>
          </cell>
          <cell r="CV75">
            <v>7.4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1" sqref="E51:DI5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16128413</v>
      </c>
      <c r="BO4" s="369"/>
      <c r="BP4" s="369"/>
      <c r="BQ4" s="369"/>
      <c r="BR4" s="369"/>
      <c r="BS4" s="369"/>
      <c r="BT4" s="369"/>
      <c r="BU4" s="370"/>
      <c r="BV4" s="368">
        <v>19238388</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8.1999999999999993</v>
      </c>
      <c r="CU4" s="375"/>
      <c r="CV4" s="375"/>
      <c r="CW4" s="375"/>
      <c r="CX4" s="375"/>
      <c r="CY4" s="375"/>
      <c r="CZ4" s="375"/>
      <c r="DA4" s="376"/>
      <c r="DB4" s="374">
        <v>6.7</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15213321</v>
      </c>
      <c r="BO5" s="406"/>
      <c r="BP5" s="406"/>
      <c r="BQ5" s="406"/>
      <c r="BR5" s="406"/>
      <c r="BS5" s="406"/>
      <c r="BT5" s="406"/>
      <c r="BU5" s="407"/>
      <c r="BV5" s="405">
        <v>18465668</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86.5</v>
      </c>
      <c r="CU5" s="403"/>
      <c r="CV5" s="403"/>
      <c r="CW5" s="403"/>
      <c r="CX5" s="403"/>
      <c r="CY5" s="403"/>
      <c r="CZ5" s="403"/>
      <c r="DA5" s="404"/>
      <c r="DB5" s="402">
        <v>88.3</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915092</v>
      </c>
      <c r="BO6" s="406"/>
      <c r="BP6" s="406"/>
      <c r="BQ6" s="406"/>
      <c r="BR6" s="406"/>
      <c r="BS6" s="406"/>
      <c r="BT6" s="406"/>
      <c r="BU6" s="407"/>
      <c r="BV6" s="405">
        <v>772720</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91.4</v>
      </c>
      <c r="CU6" s="443"/>
      <c r="CV6" s="443"/>
      <c r="CW6" s="443"/>
      <c r="CX6" s="443"/>
      <c r="CY6" s="443"/>
      <c r="CZ6" s="443"/>
      <c r="DA6" s="444"/>
      <c r="DB6" s="442">
        <v>93.6</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105</v>
      </c>
      <c r="AV7" s="438"/>
      <c r="AW7" s="438"/>
      <c r="AX7" s="438"/>
      <c r="AY7" s="439" t="s">
        <v>106</v>
      </c>
      <c r="AZ7" s="440"/>
      <c r="BA7" s="440"/>
      <c r="BB7" s="440"/>
      <c r="BC7" s="440"/>
      <c r="BD7" s="440"/>
      <c r="BE7" s="440"/>
      <c r="BF7" s="440"/>
      <c r="BG7" s="440"/>
      <c r="BH7" s="440"/>
      <c r="BI7" s="440"/>
      <c r="BJ7" s="440"/>
      <c r="BK7" s="440"/>
      <c r="BL7" s="440"/>
      <c r="BM7" s="441"/>
      <c r="BN7" s="405">
        <v>124316</v>
      </c>
      <c r="BO7" s="406"/>
      <c r="BP7" s="406"/>
      <c r="BQ7" s="406"/>
      <c r="BR7" s="406"/>
      <c r="BS7" s="406"/>
      <c r="BT7" s="406"/>
      <c r="BU7" s="407"/>
      <c r="BV7" s="405">
        <v>166749</v>
      </c>
      <c r="BW7" s="406"/>
      <c r="BX7" s="406"/>
      <c r="BY7" s="406"/>
      <c r="BZ7" s="406"/>
      <c r="CA7" s="406"/>
      <c r="CB7" s="406"/>
      <c r="CC7" s="407"/>
      <c r="CD7" s="408" t="s">
        <v>107</v>
      </c>
      <c r="CE7" s="409"/>
      <c r="CF7" s="409"/>
      <c r="CG7" s="409"/>
      <c r="CH7" s="409"/>
      <c r="CI7" s="409"/>
      <c r="CJ7" s="409"/>
      <c r="CK7" s="409"/>
      <c r="CL7" s="409"/>
      <c r="CM7" s="409"/>
      <c r="CN7" s="409"/>
      <c r="CO7" s="409"/>
      <c r="CP7" s="409"/>
      <c r="CQ7" s="409"/>
      <c r="CR7" s="409"/>
      <c r="CS7" s="410"/>
      <c r="CT7" s="405">
        <v>9625082</v>
      </c>
      <c r="CU7" s="406"/>
      <c r="CV7" s="406"/>
      <c r="CW7" s="406"/>
      <c r="CX7" s="406"/>
      <c r="CY7" s="406"/>
      <c r="CZ7" s="406"/>
      <c r="DA7" s="407"/>
      <c r="DB7" s="405">
        <v>9061067</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108</v>
      </c>
      <c r="AN8" s="435"/>
      <c r="AO8" s="435"/>
      <c r="AP8" s="435"/>
      <c r="AQ8" s="435"/>
      <c r="AR8" s="435"/>
      <c r="AS8" s="435"/>
      <c r="AT8" s="436"/>
      <c r="AU8" s="437" t="s">
        <v>94</v>
      </c>
      <c r="AV8" s="438"/>
      <c r="AW8" s="438"/>
      <c r="AX8" s="438"/>
      <c r="AY8" s="439" t="s">
        <v>109</v>
      </c>
      <c r="AZ8" s="440"/>
      <c r="BA8" s="440"/>
      <c r="BB8" s="440"/>
      <c r="BC8" s="440"/>
      <c r="BD8" s="440"/>
      <c r="BE8" s="440"/>
      <c r="BF8" s="440"/>
      <c r="BG8" s="440"/>
      <c r="BH8" s="440"/>
      <c r="BI8" s="440"/>
      <c r="BJ8" s="440"/>
      <c r="BK8" s="440"/>
      <c r="BL8" s="440"/>
      <c r="BM8" s="441"/>
      <c r="BN8" s="405">
        <v>790776</v>
      </c>
      <c r="BO8" s="406"/>
      <c r="BP8" s="406"/>
      <c r="BQ8" s="406"/>
      <c r="BR8" s="406"/>
      <c r="BS8" s="406"/>
      <c r="BT8" s="406"/>
      <c r="BU8" s="407"/>
      <c r="BV8" s="405">
        <v>605971</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0.75</v>
      </c>
      <c r="CU8" s="446"/>
      <c r="CV8" s="446"/>
      <c r="CW8" s="446"/>
      <c r="CX8" s="446"/>
      <c r="CY8" s="446"/>
      <c r="CZ8" s="446"/>
      <c r="DA8" s="447"/>
      <c r="DB8" s="445">
        <v>0.76</v>
      </c>
      <c r="DC8" s="446"/>
      <c r="DD8" s="446"/>
      <c r="DE8" s="446"/>
      <c r="DF8" s="446"/>
      <c r="DG8" s="446"/>
      <c r="DH8" s="446"/>
      <c r="DI8" s="447"/>
    </row>
    <row r="9" spans="1:119" ht="18.75" customHeight="1" thickBot="1" x14ac:dyDescent="0.2">
      <c r="A9" s="178"/>
      <c r="B9" s="399" t="s">
        <v>111</v>
      </c>
      <c r="C9" s="400"/>
      <c r="D9" s="400"/>
      <c r="E9" s="400"/>
      <c r="F9" s="400"/>
      <c r="G9" s="400"/>
      <c r="H9" s="400"/>
      <c r="I9" s="400"/>
      <c r="J9" s="400"/>
      <c r="K9" s="448"/>
      <c r="L9" s="449" t="s">
        <v>112</v>
      </c>
      <c r="M9" s="450"/>
      <c r="N9" s="450"/>
      <c r="O9" s="450"/>
      <c r="P9" s="450"/>
      <c r="Q9" s="451"/>
      <c r="R9" s="452">
        <v>43845</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184805</v>
      </c>
      <c r="BO9" s="406"/>
      <c r="BP9" s="406"/>
      <c r="BQ9" s="406"/>
      <c r="BR9" s="406"/>
      <c r="BS9" s="406"/>
      <c r="BT9" s="406"/>
      <c r="BU9" s="407"/>
      <c r="BV9" s="405">
        <v>159851</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9.5</v>
      </c>
      <c r="CU9" s="403"/>
      <c r="CV9" s="403"/>
      <c r="CW9" s="403"/>
      <c r="CX9" s="403"/>
      <c r="CY9" s="403"/>
      <c r="CZ9" s="403"/>
      <c r="DA9" s="404"/>
      <c r="DB9" s="402">
        <v>10</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118</v>
      </c>
      <c r="M10" s="435"/>
      <c r="N10" s="435"/>
      <c r="O10" s="435"/>
      <c r="P10" s="435"/>
      <c r="Q10" s="436"/>
      <c r="R10" s="456">
        <v>45495</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115</v>
      </c>
      <c r="AV10" s="438"/>
      <c r="AW10" s="438"/>
      <c r="AX10" s="438"/>
      <c r="AY10" s="439" t="s">
        <v>120</v>
      </c>
      <c r="AZ10" s="440"/>
      <c r="BA10" s="440"/>
      <c r="BB10" s="440"/>
      <c r="BC10" s="440"/>
      <c r="BD10" s="440"/>
      <c r="BE10" s="440"/>
      <c r="BF10" s="440"/>
      <c r="BG10" s="440"/>
      <c r="BH10" s="440"/>
      <c r="BI10" s="440"/>
      <c r="BJ10" s="440"/>
      <c r="BK10" s="440"/>
      <c r="BL10" s="440"/>
      <c r="BM10" s="441"/>
      <c r="BN10" s="405">
        <v>3</v>
      </c>
      <c r="BO10" s="406"/>
      <c r="BP10" s="406"/>
      <c r="BQ10" s="406"/>
      <c r="BR10" s="406"/>
      <c r="BS10" s="406"/>
      <c r="BT10" s="406"/>
      <c r="BU10" s="407"/>
      <c r="BV10" s="405">
        <v>9</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94</v>
      </c>
      <c r="AV11" s="438"/>
      <c r="AW11" s="438"/>
      <c r="AX11" s="438"/>
      <c r="AY11" s="439" t="s">
        <v>125</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126</v>
      </c>
      <c r="CE11" s="409"/>
      <c r="CF11" s="409"/>
      <c r="CG11" s="409"/>
      <c r="CH11" s="409"/>
      <c r="CI11" s="409"/>
      <c r="CJ11" s="409"/>
      <c r="CK11" s="409"/>
      <c r="CL11" s="409"/>
      <c r="CM11" s="409"/>
      <c r="CN11" s="409"/>
      <c r="CO11" s="409"/>
      <c r="CP11" s="409"/>
      <c r="CQ11" s="409"/>
      <c r="CR11" s="409"/>
      <c r="CS11" s="410"/>
      <c r="CT11" s="445" t="s">
        <v>127</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8"/>
      <c r="B12" s="465" t="s">
        <v>129</v>
      </c>
      <c r="C12" s="466"/>
      <c r="D12" s="466"/>
      <c r="E12" s="466"/>
      <c r="F12" s="466"/>
      <c r="G12" s="466"/>
      <c r="H12" s="466"/>
      <c r="I12" s="466"/>
      <c r="J12" s="466"/>
      <c r="K12" s="467"/>
      <c r="L12" s="474" t="s">
        <v>130</v>
      </c>
      <c r="M12" s="475"/>
      <c r="N12" s="475"/>
      <c r="O12" s="475"/>
      <c r="P12" s="475"/>
      <c r="Q12" s="476"/>
      <c r="R12" s="477">
        <v>44219</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134</v>
      </c>
      <c r="AV12" s="438"/>
      <c r="AW12" s="438"/>
      <c r="AX12" s="438"/>
      <c r="AY12" s="439" t="s">
        <v>135</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225435</v>
      </c>
      <c r="BW12" s="406"/>
      <c r="BX12" s="406"/>
      <c r="BY12" s="406"/>
      <c r="BZ12" s="406"/>
      <c r="CA12" s="406"/>
      <c r="CB12" s="406"/>
      <c r="CC12" s="407"/>
      <c r="CD12" s="408" t="s">
        <v>136</v>
      </c>
      <c r="CE12" s="409"/>
      <c r="CF12" s="409"/>
      <c r="CG12" s="409"/>
      <c r="CH12" s="409"/>
      <c r="CI12" s="409"/>
      <c r="CJ12" s="409"/>
      <c r="CK12" s="409"/>
      <c r="CL12" s="409"/>
      <c r="CM12" s="409"/>
      <c r="CN12" s="409"/>
      <c r="CO12" s="409"/>
      <c r="CP12" s="409"/>
      <c r="CQ12" s="409"/>
      <c r="CR12" s="409"/>
      <c r="CS12" s="410"/>
      <c r="CT12" s="445" t="s">
        <v>137</v>
      </c>
      <c r="CU12" s="446"/>
      <c r="CV12" s="446"/>
      <c r="CW12" s="446"/>
      <c r="CX12" s="446"/>
      <c r="CY12" s="446"/>
      <c r="CZ12" s="446"/>
      <c r="DA12" s="447"/>
      <c r="DB12" s="445" t="s">
        <v>128</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138</v>
      </c>
      <c r="N13" s="497"/>
      <c r="O13" s="497"/>
      <c r="P13" s="497"/>
      <c r="Q13" s="498"/>
      <c r="R13" s="489">
        <v>43618</v>
      </c>
      <c r="S13" s="490"/>
      <c r="T13" s="490"/>
      <c r="U13" s="490"/>
      <c r="V13" s="491"/>
      <c r="W13" s="421" t="s">
        <v>139</v>
      </c>
      <c r="X13" s="422"/>
      <c r="Y13" s="422"/>
      <c r="Z13" s="422"/>
      <c r="AA13" s="422"/>
      <c r="AB13" s="412"/>
      <c r="AC13" s="456">
        <v>574</v>
      </c>
      <c r="AD13" s="457"/>
      <c r="AE13" s="457"/>
      <c r="AF13" s="457"/>
      <c r="AG13" s="499"/>
      <c r="AH13" s="456">
        <v>608</v>
      </c>
      <c r="AI13" s="457"/>
      <c r="AJ13" s="457"/>
      <c r="AK13" s="457"/>
      <c r="AL13" s="458"/>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405">
        <v>184808</v>
      </c>
      <c r="BO13" s="406"/>
      <c r="BP13" s="406"/>
      <c r="BQ13" s="406"/>
      <c r="BR13" s="406"/>
      <c r="BS13" s="406"/>
      <c r="BT13" s="406"/>
      <c r="BU13" s="407"/>
      <c r="BV13" s="405">
        <v>-65575</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7.4</v>
      </c>
      <c r="CU13" s="403"/>
      <c r="CV13" s="403"/>
      <c r="CW13" s="403"/>
      <c r="CX13" s="403"/>
      <c r="CY13" s="403"/>
      <c r="CZ13" s="403"/>
      <c r="DA13" s="404"/>
      <c r="DB13" s="402">
        <v>7.9</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144</v>
      </c>
      <c r="M14" s="487"/>
      <c r="N14" s="487"/>
      <c r="O14" s="487"/>
      <c r="P14" s="487"/>
      <c r="Q14" s="488"/>
      <c r="R14" s="489">
        <v>44482</v>
      </c>
      <c r="S14" s="490"/>
      <c r="T14" s="490"/>
      <c r="U14" s="490"/>
      <c r="V14" s="491"/>
      <c r="W14" s="395"/>
      <c r="X14" s="396"/>
      <c r="Y14" s="396"/>
      <c r="Z14" s="396"/>
      <c r="AA14" s="396"/>
      <c r="AB14" s="385"/>
      <c r="AC14" s="492">
        <v>2.9</v>
      </c>
      <c r="AD14" s="493"/>
      <c r="AE14" s="493"/>
      <c r="AF14" s="493"/>
      <c r="AG14" s="494"/>
      <c r="AH14" s="492">
        <v>3</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t="s">
        <v>137</v>
      </c>
      <c r="CU14" s="504"/>
      <c r="CV14" s="504"/>
      <c r="CW14" s="504"/>
      <c r="CX14" s="504"/>
      <c r="CY14" s="504"/>
      <c r="CZ14" s="504"/>
      <c r="DA14" s="505"/>
      <c r="DB14" s="503" t="s">
        <v>128</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146</v>
      </c>
      <c r="N15" s="497"/>
      <c r="O15" s="497"/>
      <c r="P15" s="497"/>
      <c r="Q15" s="498"/>
      <c r="R15" s="489">
        <v>43868</v>
      </c>
      <c r="S15" s="490"/>
      <c r="T15" s="490"/>
      <c r="U15" s="490"/>
      <c r="V15" s="491"/>
      <c r="W15" s="421" t="s">
        <v>147</v>
      </c>
      <c r="X15" s="422"/>
      <c r="Y15" s="422"/>
      <c r="Z15" s="422"/>
      <c r="AA15" s="422"/>
      <c r="AB15" s="412"/>
      <c r="AC15" s="456">
        <v>5022</v>
      </c>
      <c r="AD15" s="457"/>
      <c r="AE15" s="457"/>
      <c r="AF15" s="457"/>
      <c r="AG15" s="499"/>
      <c r="AH15" s="456">
        <v>5451</v>
      </c>
      <c r="AI15" s="457"/>
      <c r="AJ15" s="457"/>
      <c r="AK15" s="457"/>
      <c r="AL15" s="458"/>
      <c r="AM15" s="434"/>
      <c r="AN15" s="435"/>
      <c r="AO15" s="435"/>
      <c r="AP15" s="435"/>
      <c r="AQ15" s="435"/>
      <c r="AR15" s="435"/>
      <c r="AS15" s="435"/>
      <c r="AT15" s="436"/>
      <c r="AU15" s="437"/>
      <c r="AV15" s="438"/>
      <c r="AW15" s="438"/>
      <c r="AX15" s="438"/>
      <c r="AY15" s="365" t="s">
        <v>148</v>
      </c>
      <c r="AZ15" s="366"/>
      <c r="BA15" s="366"/>
      <c r="BB15" s="366"/>
      <c r="BC15" s="366"/>
      <c r="BD15" s="366"/>
      <c r="BE15" s="366"/>
      <c r="BF15" s="366"/>
      <c r="BG15" s="366"/>
      <c r="BH15" s="366"/>
      <c r="BI15" s="366"/>
      <c r="BJ15" s="366"/>
      <c r="BK15" s="366"/>
      <c r="BL15" s="366"/>
      <c r="BM15" s="367"/>
      <c r="BN15" s="368">
        <v>5451181</v>
      </c>
      <c r="BO15" s="369"/>
      <c r="BP15" s="369"/>
      <c r="BQ15" s="369"/>
      <c r="BR15" s="369"/>
      <c r="BS15" s="369"/>
      <c r="BT15" s="369"/>
      <c r="BU15" s="370"/>
      <c r="BV15" s="368">
        <v>5467849</v>
      </c>
      <c r="BW15" s="369"/>
      <c r="BX15" s="369"/>
      <c r="BY15" s="369"/>
      <c r="BZ15" s="369"/>
      <c r="CA15" s="369"/>
      <c r="CB15" s="369"/>
      <c r="CC15" s="370"/>
      <c r="CD15" s="506" t="s">
        <v>149</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150</v>
      </c>
      <c r="M16" s="509"/>
      <c r="N16" s="509"/>
      <c r="O16" s="509"/>
      <c r="P16" s="509"/>
      <c r="Q16" s="510"/>
      <c r="R16" s="511" t="s">
        <v>151</v>
      </c>
      <c r="S16" s="512"/>
      <c r="T16" s="512"/>
      <c r="U16" s="512"/>
      <c r="V16" s="513"/>
      <c r="W16" s="395"/>
      <c r="X16" s="396"/>
      <c r="Y16" s="396"/>
      <c r="Z16" s="396"/>
      <c r="AA16" s="396"/>
      <c r="AB16" s="385"/>
      <c r="AC16" s="492">
        <v>25.2</v>
      </c>
      <c r="AD16" s="493"/>
      <c r="AE16" s="493"/>
      <c r="AF16" s="493"/>
      <c r="AG16" s="494"/>
      <c r="AH16" s="492">
        <v>26.7</v>
      </c>
      <c r="AI16" s="493"/>
      <c r="AJ16" s="493"/>
      <c r="AK16" s="493"/>
      <c r="AL16" s="495"/>
      <c r="AM16" s="434"/>
      <c r="AN16" s="435"/>
      <c r="AO16" s="435"/>
      <c r="AP16" s="435"/>
      <c r="AQ16" s="435"/>
      <c r="AR16" s="435"/>
      <c r="AS16" s="435"/>
      <c r="AT16" s="436"/>
      <c r="AU16" s="437"/>
      <c r="AV16" s="438"/>
      <c r="AW16" s="438"/>
      <c r="AX16" s="438"/>
      <c r="AY16" s="439" t="s">
        <v>152</v>
      </c>
      <c r="AZ16" s="440"/>
      <c r="BA16" s="440"/>
      <c r="BB16" s="440"/>
      <c r="BC16" s="440"/>
      <c r="BD16" s="440"/>
      <c r="BE16" s="440"/>
      <c r="BF16" s="440"/>
      <c r="BG16" s="440"/>
      <c r="BH16" s="440"/>
      <c r="BI16" s="440"/>
      <c r="BJ16" s="440"/>
      <c r="BK16" s="440"/>
      <c r="BL16" s="440"/>
      <c r="BM16" s="441"/>
      <c r="BN16" s="405">
        <v>7481699</v>
      </c>
      <c r="BO16" s="406"/>
      <c r="BP16" s="406"/>
      <c r="BQ16" s="406"/>
      <c r="BR16" s="406"/>
      <c r="BS16" s="406"/>
      <c r="BT16" s="406"/>
      <c r="BU16" s="407"/>
      <c r="BV16" s="405">
        <v>7090727</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153</v>
      </c>
      <c r="N17" s="517"/>
      <c r="O17" s="517"/>
      <c r="P17" s="517"/>
      <c r="Q17" s="518"/>
      <c r="R17" s="511" t="s">
        <v>154</v>
      </c>
      <c r="S17" s="512"/>
      <c r="T17" s="512"/>
      <c r="U17" s="512"/>
      <c r="V17" s="513"/>
      <c r="W17" s="421" t="s">
        <v>155</v>
      </c>
      <c r="X17" s="422"/>
      <c r="Y17" s="422"/>
      <c r="Z17" s="422"/>
      <c r="AA17" s="422"/>
      <c r="AB17" s="412"/>
      <c r="AC17" s="456">
        <v>14333</v>
      </c>
      <c r="AD17" s="457"/>
      <c r="AE17" s="457"/>
      <c r="AF17" s="457"/>
      <c r="AG17" s="499"/>
      <c r="AH17" s="456">
        <v>14354</v>
      </c>
      <c r="AI17" s="457"/>
      <c r="AJ17" s="457"/>
      <c r="AK17" s="457"/>
      <c r="AL17" s="458"/>
      <c r="AM17" s="434"/>
      <c r="AN17" s="435"/>
      <c r="AO17" s="435"/>
      <c r="AP17" s="435"/>
      <c r="AQ17" s="435"/>
      <c r="AR17" s="435"/>
      <c r="AS17" s="435"/>
      <c r="AT17" s="436"/>
      <c r="AU17" s="437"/>
      <c r="AV17" s="438"/>
      <c r="AW17" s="438"/>
      <c r="AX17" s="438"/>
      <c r="AY17" s="439" t="s">
        <v>156</v>
      </c>
      <c r="AZ17" s="440"/>
      <c r="BA17" s="440"/>
      <c r="BB17" s="440"/>
      <c r="BC17" s="440"/>
      <c r="BD17" s="440"/>
      <c r="BE17" s="440"/>
      <c r="BF17" s="440"/>
      <c r="BG17" s="440"/>
      <c r="BH17" s="440"/>
      <c r="BI17" s="440"/>
      <c r="BJ17" s="440"/>
      <c r="BK17" s="440"/>
      <c r="BL17" s="440"/>
      <c r="BM17" s="441"/>
      <c r="BN17" s="405">
        <v>6889616</v>
      </c>
      <c r="BO17" s="406"/>
      <c r="BP17" s="406"/>
      <c r="BQ17" s="406"/>
      <c r="BR17" s="406"/>
      <c r="BS17" s="406"/>
      <c r="BT17" s="406"/>
      <c r="BU17" s="407"/>
      <c r="BV17" s="405">
        <v>6917505</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157</v>
      </c>
      <c r="C18" s="448"/>
      <c r="D18" s="448"/>
      <c r="E18" s="528"/>
      <c r="F18" s="528"/>
      <c r="G18" s="528"/>
      <c r="H18" s="528"/>
      <c r="I18" s="528"/>
      <c r="J18" s="528"/>
      <c r="K18" s="528"/>
      <c r="L18" s="529">
        <v>30.03</v>
      </c>
      <c r="M18" s="529"/>
      <c r="N18" s="529"/>
      <c r="O18" s="529"/>
      <c r="P18" s="529"/>
      <c r="Q18" s="529"/>
      <c r="R18" s="530"/>
      <c r="S18" s="530"/>
      <c r="T18" s="530"/>
      <c r="U18" s="530"/>
      <c r="V18" s="531"/>
      <c r="W18" s="423"/>
      <c r="X18" s="424"/>
      <c r="Y18" s="424"/>
      <c r="Z18" s="424"/>
      <c r="AA18" s="424"/>
      <c r="AB18" s="415"/>
      <c r="AC18" s="532">
        <v>71.900000000000006</v>
      </c>
      <c r="AD18" s="533"/>
      <c r="AE18" s="533"/>
      <c r="AF18" s="533"/>
      <c r="AG18" s="534"/>
      <c r="AH18" s="532">
        <v>70.3</v>
      </c>
      <c r="AI18" s="533"/>
      <c r="AJ18" s="533"/>
      <c r="AK18" s="533"/>
      <c r="AL18" s="535"/>
      <c r="AM18" s="434"/>
      <c r="AN18" s="435"/>
      <c r="AO18" s="435"/>
      <c r="AP18" s="435"/>
      <c r="AQ18" s="435"/>
      <c r="AR18" s="435"/>
      <c r="AS18" s="435"/>
      <c r="AT18" s="436"/>
      <c r="AU18" s="437"/>
      <c r="AV18" s="438"/>
      <c r="AW18" s="438"/>
      <c r="AX18" s="438"/>
      <c r="AY18" s="439" t="s">
        <v>158</v>
      </c>
      <c r="AZ18" s="440"/>
      <c r="BA18" s="440"/>
      <c r="BB18" s="440"/>
      <c r="BC18" s="440"/>
      <c r="BD18" s="440"/>
      <c r="BE18" s="440"/>
      <c r="BF18" s="440"/>
      <c r="BG18" s="440"/>
      <c r="BH18" s="440"/>
      <c r="BI18" s="440"/>
      <c r="BJ18" s="440"/>
      <c r="BK18" s="440"/>
      <c r="BL18" s="440"/>
      <c r="BM18" s="441"/>
      <c r="BN18" s="405">
        <v>8416530</v>
      </c>
      <c r="BO18" s="406"/>
      <c r="BP18" s="406"/>
      <c r="BQ18" s="406"/>
      <c r="BR18" s="406"/>
      <c r="BS18" s="406"/>
      <c r="BT18" s="406"/>
      <c r="BU18" s="407"/>
      <c r="BV18" s="405">
        <v>8197276</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159</v>
      </c>
      <c r="C19" s="448"/>
      <c r="D19" s="448"/>
      <c r="E19" s="528"/>
      <c r="F19" s="528"/>
      <c r="G19" s="528"/>
      <c r="H19" s="528"/>
      <c r="I19" s="528"/>
      <c r="J19" s="528"/>
      <c r="K19" s="528"/>
      <c r="L19" s="536">
        <v>1460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160</v>
      </c>
      <c r="AZ19" s="440"/>
      <c r="BA19" s="440"/>
      <c r="BB19" s="440"/>
      <c r="BC19" s="440"/>
      <c r="BD19" s="440"/>
      <c r="BE19" s="440"/>
      <c r="BF19" s="440"/>
      <c r="BG19" s="440"/>
      <c r="BH19" s="440"/>
      <c r="BI19" s="440"/>
      <c r="BJ19" s="440"/>
      <c r="BK19" s="440"/>
      <c r="BL19" s="440"/>
      <c r="BM19" s="441"/>
      <c r="BN19" s="405">
        <v>10874670</v>
      </c>
      <c r="BO19" s="406"/>
      <c r="BP19" s="406"/>
      <c r="BQ19" s="406"/>
      <c r="BR19" s="406"/>
      <c r="BS19" s="406"/>
      <c r="BT19" s="406"/>
      <c r="BU19" s="407"/>
      <c r="BV19" s="405">
        <v>10568893</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161</v>
      </c>
      <c r="C20" s="448"/>
      <c r="D20" s="448"/>
      <c r="E20" s="528"/>
      <c r="F20" s="528"/>
      <c r="G20" s="528"/>
      <c r="H20" s="528"/>
      <c r="I20" s="528"/>
      <c r="J20" s="528"/>
      <c r="K20" s="528"/>
      <c r="L20" s="536">
        <v>17706</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162</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163</v>
      </c>
      <c r="C22" s="549"/>
      <c r="D22" s="550"/>
      <c r="E22" s="417" t="s">
        <v>1</v>
      </c>
      <c r="F22" s="422"/>
      <c r="G22" s="422"/>
      <c r="H22" s="422"/>
      <c r="I22" s="422"/>
      <c r="J22" s="422"/>
      <c r="K22" s="412"/>
      <c r="L22" s="417" t="s">
        <v>164</v>
      </c>
      <c r="M22" s="422"/>
      <c r="N22" s="422"/>
      <c r="O22" s="422"/>
      <c r="P22" s="412"/>
      <c r="Q22" s="580" t="s">
        <v>165</v>
      </c>
      <c r="R22" s="581"/>
      <c r="S22" s="581"/>
      <c r="T22" s="581"/>
      <c r="U22" s="581"/>
      <c r="V22" s="582"/>
      <c r="W22" s="548" t="s">
        <v>166</v>
      </c>
      <c r="X22" s="549"/>
      <c r="Y22" s="550"/>
      <c r="Z22" s="417" t="s">
        <v>1</v>
      </c>
      <c r="AA22" s="422"/>
      <c r="AB22" s="422"/>
      <c r="AC22" s="422"/>
      <c r="AD22" s="422"/>
      <c r="AE22" s="422"/>
      <c r="AF22" s="422"/>
      <c r="AG22" s="412"/>
      <c r="AH22" s="586" t="s">
        <v>167</v>
      </c>
      <c r="AI22" s="422"/>
      <c r="AJ22" s="422"/>
      <c r="AK22" s="422"/>
      <c r="AL22" s="412"/>
      <c r="AM22" s="586" t="s">
        <v>168</v>
      </c>
      <c r="AN22" s="587"/>
      <c r="AO22" s="587"/>
      <c r="AP22" s="587"/>
      <c r="AQ22" s="587"/>
      <c r="AR22" s="588"/>
      <c r="AS22" s="580" t="s">
        <v>165</v>
      </c>
      <c r="AT22" s="581"/>
      <c r="AU22" s="581"/>
      <c r="AV22" s="581"/>
      <c r="AW22" s="581"/>
      <c r="AX22" s="592"/>
      <c r="AY22" s="365" t="s">
        <v>169</v>
      </c>
      <c r="AZ22" s="366"/>
      <c r="BA22" s="366"/>
      <c r="BB22" s="366"/>
      <c r="BC22" s="366"/>
      <c r="BD22" s="366"/>
      <c r="BE22" s="366"/>
      <c r="BF22" s="366"/>
      <c r="BG22" s="366"/>
      <c r="BH22" s="366"/>
      <c r="BI22" s="366"/>
      <c r="BJ22" s="366"/>
      <c r="BK22" s="366"/>
      <c r="BL22" s="366"/>
      <c r="BM22" s="367"/>
      <c r="BN22" s="368">
        <v>8765092</v>
      </c>
      <c r="BO22" s="369"/>
      <c r="BP22" s="369"/>
      <c r="BQ22" s="369"/>
      <c r="BR22" s="369"/>
      <c r="BS22" s="369"/>
      <c r="BT22" s="369"/>
      <c r="BU22" s="370"/>
      <c r="BV22" s="368">
        <v>8815335</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170</v>
      </c>
      <c r="AZ23" s="440"/>
      <c r="BA23" s="440"/>
      <c r="BB23" s="440"/>
      <c r="BC23" s="440"/>
      <c r="BD23" s="440"/>
      <c r="BE23" s="440"/>
      <c r="BF23" s="440"/>
      <c r="BG23" s="440"/>
      <c r="BH23" s="440"/>
      <c r="BI23" s="440"/>
      <c r="BJ23" s="440"/>
      <c r="BK23" s="440"/>
      <c r="BL23" s="440"/>
      <c r="BM23" s="441"/>
      <c r="BN23" s="405">
        <v>7202077</v>
      </c>
      <c r="BO23" s="406"/>
      <c r="BP23" s="406"/>
      <c r="BQ23" s="406"/>
      <c r="BR23" s="406"/>
      <c r="BS23" s="406"/>
      <c r="BT23" s="406"/>
      <c r="BU23" s="407"/>
      <c r="BV23" s="405">
        <v>7306317</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171</v>
      </c>
      <c r="F24" s="435"/>
      <c r="G24" s="435"/>
      <c r="H24" s="435"/>
      <c r="I24" s="435"/>
      <c r="J24" s="435"/>
      <c r="K24" s="436"/>
      <c r="L24" s="456">
        <v>1</v>
      </c>
      <c r="M24" s="457"/>
      <c r="N24" s="457"/>
      <c r="O24" s="457"/>
      <c r="P24" s="499"/>
      <c r="Q24" s="456">
        <v>7830</v>
      </c>
      <c r="R24" s="457"/>
      <c r="S24" s="457"/>
      <c r="T24" s="457"/>
      <c r="U24" s="457"/>
      <c r="V24" s="499"/>
      <c r="W24" s="551"/>
      <c r="X24" s="552"/>
      <c r="Y24" s="553"/>
      <c r="Z24" s="455" t="s">
        <v>172</v>
      </c>
      <c r="AA24" s="435"/>
      <c r="AB24" s="435"/>
      <c r="AC24" s="435"/>
      <c r="AD24" s="435"/>
      <c r="AE24" s="435"/>
      <c r="AF24" s="435"/>
      <c r="AG24" s="436"/>
      <c r="AH24" s="456">
        <v>272</v>
      </c>
      <c r="AI24" s="457"/>
      <c r="AJ24" s="457"/>
      <c r="AK24" s="457"/>
      <c r="AL24" s="499"/>
      <c r="AM24" s="456">
        <v>818992</v>
      </c>
      <c r="AN24" s="457"/>
      <c r="AO24" s="457"/>
      <c r="AP24" s="457"/>
      <c r="AQ24" s="457"/>
      <c r="AR24" s="499"/>
      <c r="AS24" s="456">
        <v>3011</v>
      </c>
      <c r="AT24" s="457"/>
      <c r="AU24" s="457"/>
      <c r="AV24" s="457"/>
      <c r="AW24" s="457"/>
      <c r="AX24" s="458"/>
      <c r="AY24" s="521" t="s">
        <v>173</v>
      </c>
      <c r="AZ24" s="522"/>
      <c r="BA24" s="522"/>
      <c r="BB24" s="522"/>
      <c r="BC24" s="522"/>
      <c r="BD24" s="522"/>
      <c r="BE24" s="522"/>
      <c r="BF24" s="522"/>
      <c r="BG24" s="522"/>
      <c r="BH24" s="522"/>
      <c r="BI24" s="522"/>
      <c r="BJ24" s="522"/>
      <c r="BK24" s="522"/>
      <c r="BL24" s="522"/>
      <c r="BM24" s="523"/>
      <c r="BN24" s="405">
        <v>2352676</v>
      </c>
      <c r="BO24" s="406"/>
      <c r="BP24" s="406"/>
      <c r="BQ24" s="406"/>
      <c r="BR24" s="406"/>
      <c r="BS24" s="406"/>
      <c r="BT24" s="406"/>
      <c r="BU24" s="407"/>
      <c r="BV24" s="405">
        <v>2211557</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174</v>
      </c>
      <c r="F25" s="435"/>
      <c r="G25" s="435"/>
      <c r="H25" s="435"/>
      <c r="I25" s="435"/>
      <c r="J25" s="435"/>
      <c r="K25" s="436"/>
      <c r="L25" s="456">
        <v>1</v>
      </c>
      <c r="M25" s="457"/>
      <c r="N25" s="457"/>
      <c r="O25" s="457"/>
      <c r="P25" s="499"/>
      <c r="Q25" s="456">
        <v>6740</v>
      </c>
      <c r="R25" s="457"/>
      <c r="S25" s="457"/>
      <c r="T25" s="457"/>
      <c r="U25" s="457"/>
      <c r="V25" s="499"/>
      <c r="W25" s="551"/>
      <c r="X25" s="552"/>
      <c r="Y25" s="553"/>
      <c r="Z25" s="455" t="s">
        <v>175</v>
      </c>
      <c r="AA25" s="435"/>
      <c r="AB25" s="435"/>
      <c r="AC25" s="435"/>
      <c r="AD25" s="435"/>
      <c r="AE25" s="435"/>
      <c r="AF25" s="435"/>
      <c r="AG25" s="436"/>
      <c r="AH25" s="456" t="s">
        <v>137</v>
      </c>
      <c r="AI25" s="457"/>
      <c r="AJ25" s="457"/>
      <c r="AK25" s="457"/>
      <c r="AL25" s="499"/>
      <c r="AM25" s="456" t="s">
        <v>176</v>
      </c>
      <c r="AN25" s="457"/>
      <c r="AO25" s="457"/>
      <c r="AP25" s="457"/>
      <c r="AQ25" s="457"/>
      <c r="AR25" s="499"/>
      <c r="AS25" s="456" t="s">
        <v>137</v>
      </c>
      <c r="AT25" s="457"/>
      <c r="AU25" s="457"/>
      <c r="AV25" s="457"/>
      <c r="AW25" s="457"/>
      <c r="AX25" s="458"/>
      <c r="AY25" s="365" t="s">
        <v>177</v>
      </c>
      <c r="AZ25" s="366"/>
      <c r="BA25" s="366"/>
      <c r="BB25" s="366"/>
      <c r="BC25" s="366"/>
      <c r="BD25" s="366"/>
      <c r="BE25" s="366"/>
      <c r="BF25" s="366"/>
      <c r="BG25" s="366"/>
      <c r="BH25" s="366"/>
      <c r="BI25" s="366"/>
      <c r="BJ25" s="366"/>
      <c r="BK25" s="366"/>
      <c r="BL25" s="366"/>
      <c r="BM25" s="367"/>
      <c r="BN25" s="368">
        <v>4099983</v>
      </c>
      <c r="BO25" s="369"/>
      <c r="BP25" s="369"/>
      <c r="BQ25" s="369"/>
      <c r="BR25" s="369"/>
      <c r="BS25" s="369"/>
      <c r="BT25" s="369"/>
      <c r="BU25" s="370"/>
      <c r="BV25" s="368">
        <v>3187466</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178</v>
      </c>
      <c r="F26" s="435"/>
      <c r="G26" s="435"/>
      <c r="H26" s="435"/>
      <c r="I26" s="435"/>
      <c r="J26" s="435"/>
      <c r="K26" s="436"/>
      <c r="L26" s="456">
        <v>1</v>
      </c>
      <c r="M26" s="457"/>
      <c r="N26" s="457"/>
      <c r="O26" s="457"/>
      <c r="P26" s="499"/>
      <c r="Q26" s="456">
        <v>6180</v>
      </c>
      <c r="R26" s="457"/>
      <c r="S26" s="457"/>
      <c r="T26" s="457"/>
      <c r="U26" s="457"/>
      <c r="V26" s="499"/>
      <c r="W26" s="551"/>
      <c r="X26" s="552"/>
      <c r="Y26" s="553"/>
      <c r="Z26" s="455" t="s">
        <v>179</v>
      </c>
      <c r="AA26" s="557"/>
      <c r="AB26" s="557"/>
      <c r="AC26" s="557"/>
      <c r="AD26" s="557"/>
      <c r="AE26" s="557"/>
      <c r="AF26" s="557"/>
      <c r="AG26" s="558"/>
      <c r="AH26" s="456" t="s">
        <v>137</v>
      </c>
      <c r="AI26" s="457"/>
      <c r="AJ26" s="457"/>
      <c r="AK26" s="457"/>
      <c r="AL26" s="499"/>
      <c r="AM26" s="456" t="s">
        <v>180</v>
      </c>
      <c r="AN26" s="457"/>
      <c r="AO26" s="457"/>
      <c r="AP26" s="457"/>
      <c r="AQ26" s="457"/>
      <c r="AR26" s="499"/>
      <c r="AS26" s="456" t="s">
        <v>137</v>
      </c>
      <c r="AT26" s="457"/>
      <c r="AU26" s="457"/>
      <c r="AV26" s="457"/>
      <c r="AW26" s="457"/>
      <c r="AX26" s="458"/>
      <c r="AY26" s="408" t="s">
        <v>181</v>
      </c>
      <c r="AZ26" s="409"/>
      <c r="BA26" s="409"/>
      <c r="BB26" s="409"/>
      <c r="BC26" s="409"/>
      <c r="BD26" s="409"/>
      <c r="BE26" s="409"/>
      <c r="BF26" s="409"/>
      <c r="BG26" s="409"/>
      <c r="BH26" s="409"/>
      <c r="BI26" s="409"/>
      <c r="BJ26" s="409"/>
      <c r="BK26" s="409"/>
      <c r="BL26" s="409"/>
      <c r="BM26" s="410"/>
      <c r="BN26" s="405" t="s">
        <v>127</v>
      </c>
      <c r="BO26" s="406"/>
      <c r="BP26" s="406"/>
      <c r="BQ26" s="406"/>
      <c r="BR26" s="406"/>
      <c r="BS26" s="406"/>
      <c r="BT26" s="406"/>
      <c r="BU26" s="407"/>
      <c r="BV26" s="405" t="s">
        <v>137</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182</v>
      </c>
      <c r="F27" s="435"/>
      <c r="G27" s="435"/>
      <c r="H27" s="435"/>
      <c r="I27" s="435"/>
      <c r="J27" s="435"/>
      <c r="K27" s="436"/>
      <c r="L27" s="456">
        <v>1</v>
      </c>
      <c r="M27" s="457"/>
      <c r="N27" s="457"/>
      <c r="O27" s="457"/>
      <c r="P27" s="499"/>
      <c r="Q27" s="456">
        <v>3200</v>
      </c>
      <c r="R27" s="457"/>
      <c r="S27" s="457"/>
      <c r="T27" s="457"/>
      <c r="U27" s="457"/>
      <c r="V27" s="499"/>
      <c r="W27" s="551"/>
      <c r="X27" s="552"/>
      <c r="Y27" s="553"/>
      <c r="Z27" s="455" t="s">
        <v>183</v>
      </c>
      <c r="AA27" s="435"/>
      <c r="AB27" s="435"/>
      <c r="AC27" s="435"/>
      <c r="AD27" s="435"/>
      <c r="AE27" s="435"/>
      <c r="AF27" s="435"/>
      <c r="AG27" s="436"/>
      <c r="AH27" s="456">
        <v>24</v>
      </c>
      <c r="AI27" s="457"/>
      <c r="AJ27" s="457"/>
      <c r="AK27" s="457"/>
      <c r="AL27" s="499"/>
      <c r="AM27" s="456">
        <v>75700</v>
      </c>
      <c r="AN27" s="457"/>
      <c r="AO27" s="457"/>
      <c r="AP27" s="457"/>
      <c r="AQ27" s="457"/>
      <c r="AR27" s="499"/>
      <c r="AS27" s="456">
        <v>3154</v>
      </c>
      <c r="AT27" s="457"/>
      <c r="AU27" s="457"/>
      <c r="AV27" s="457"/>
      <c r="AW27" s="457"/>
      <c r="AX27" s="458"/>
      <c r="AY27" s="500" t="s">
        <v>184</v>
      </c>
      <c r="AZ27" s="501"/>
      <c r="BA27" s="501"/>
      <c r="BB27" s="501"/>
      <c r="BC27" s="501"/>
      <c r="BD27" s="501"/>
      <c r="BE27" s="501"/>
      <c r="BF27" s="501"/>
      <c r="BG27" s="501"/>
      <c r="BH27" s="501"/>
      <c r="BI27" s="501"/>
      <c r="BJ27" s="501"/>
      <c r="BK27" s="501"/>
      <c r="BL27" s="501"/>
      <c r="BM27" s="502"/>
      <c r="BN27" s="524">
        <v>100000</v>
      </c>
      <c r="BO27" s="525"/>
      <c r="BP27" s="525"/>
      <c r="BQ27" s="525"/>
      <c r="BR27" s="525"/>
      <c r="BS27" s="525"/>
      <c r="BT27" s="525"/>
      <c r="BU27" s="526"/>
      <c r="BV27" s="524">
        <v>100000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185</v>
      </c>
      <c r="F28" s="435"/>
      <c r="G28" s="435"/>
      <c r="H28" s="435"/>
      <c r="I28" s="435"/>
      <c r="J28" s="435"/>
      <c r="K28" s="436"/>
      <c r="L28" s="456">
        <v>1</v>
      </c>
      <c r="M28" s="457"/>
      <c r="N28" s="457"/>
      <c r="O28" s="457"/>
      <c r="P28" s="499"/>
      <c r="Q28" s="456">
        <v>2550</v>
      </c>
      <c r="R28" s="457"/>
      <c r="S28" s="457"/>
      <c r="T28" s="457"/>
      <c r="U28" s="457"/>
      <c r="V28" s="499"/>
      <c r="W28" s="551"/>
      <c r="X28" s="552"/>
      <c r="Y28" s="553"/>
      <c r="Z28" s="455" t="s">
        <v>186</v>
      </c>
      <c r="AA28" s="435"/>
      <c r="AB28" s="435"/>
      <c r="AC28" s="435"/>
      <c r="AD28" s="435"/>
      <c r="AE28" s="435"/>
      <c r="AF28" s="435"/>
      <c r="AG28" s="436"/>
      <c r="AH28" s="456" t="s">
        <v>137</v>
      </c>
      <c r="AI28" s="457"/>
      <c r="AJ28" s="457"/>
      <c r="AK28" s="457"/>
      <c r="AL28" s="499"/>
      <c r="AM28" s="456" t="s">
        <v>137</v>
      </c>
      <c r="AN28" s="457"/>
      <c r="AO28" s="457"/>
      <c r="AP28" s="457"/>
      <c r="AQ28" s="457"/>
      <c r="AR28" s="499"/>
      <c r="AS28" s="456" t="s">
        <v>137</v>
      </c>
      <c r="AT28" s="457"/>
      <c r="AU28" s="457"/>
      <c r="AV28" s="457"/>
      <c r="AW28" s="457"/>
      <c r="AX28" s="458"/>
      <c r="AY28" s="559" t="s">
        <v>187</v>
      </c>
      <c r="AZ28" s="560"/>
      <c r="BA28" s="560"/>
      <c r="BB28" s="561"/>
      <c r="BC28" s="365" t="s">
        <v>47</v>
      </c>
      <c r="BD28" s="366"/>
      <c r="BE28" s="366"/>
      <c r="BF28" s="366"/>
      <c r="BG28" s="366"/>
      <c r="BH28" s="366"/>
      <c r="BI28" s="366"/>
      <c r="BJ28" s="366"/>
      <c r="BK28" s="366"/>
      <c r="BL28" s="366"/>
      <c r="BM28" s="367"/>
      <c r="BN28" s="368">
        <v>1295272</v>
      </c>
      <c r="BO28" s="369"/>
      <c r="BP28" s="369"/>
      <c r="BQ28" s="369"/>
      <c r="BR28" s="369"/>
      <c r="BS28" s="369"/>
      <c r="BT28" s="369"/>
      <c r="BU28" s="370"/>
      <c r="BV28" s="368">
        <v>992284</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188</v>
      </c>
      <c r="F29" s="435"/>
      <c r="G29" s="435"/>
      <c r="H29" s="435"/>
      <c r="I29" s="435"/>
      <c r="J29" s="435"/>
      <c r="K29" s="436"/>
      <c r="L29" s="456">
        <v>13</v>
      </c>
      <c r="M29" s="457"/>
      <c r="N29" s="457"/>
      <c r="O29" s="457"/>
      <c r="P29" s="499"/>
      <c r="Q29" s="456">
        <v>2350</v>
      </c>
      <c r="R29" s="457"/>
      <c r="S29" s="457"/>
      <c r="T29" s="457"/>
      <c r="U29" s="457"/>
      <c r="V29" s="499"/>
      <c r="W29" s="554"/>
      <c r="X29" s="555"/>
      <c r="Y29" s="556"/>
      <c r="Z29" s="455" t="s">
        <v>189</v>
      </c>
      <c r="AA29" s="435"/>
      <c r="AB29" s="435"/>
      <c r="AC29" s="435"/>
      <c r="AD29" s="435"/>
      <c r="AE29" s="435"/>
      <c r="AF29" s="435"/>
      <c r="AG29" s="436"/>
      <c r="AH29" s="456">
        <v>296</v>
      </c>
      <c r="AI29" s="457"/>
      <c r="AJ29" s="457"/>
      <c r="AK29" s="457"/>
      <c r="AL29" s="499"/>
      <c r="AM29" s="456">
        <v>894692</v>
      </c>
      <c r="AN29" s="457"/>
      <c r="AO29" s="457"/>
      <c r="AP29" s="457"/>
      <c r="AQ29" s="457"/>
      <c r="AR29" s="499"/>
      <c r="AS29" s="456">
        <v>3023</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t="s">
        <v>176</v>
      </c>
      <c r="BO29" s="406"/>
      <c r="BP29" s="406"/>
      <c r="BQ29" s="406"/>
      <c r="BR29" s="406"/>
      <c r="BS29" s="406"/>
      <c r="BT29" s="406"/>
      <c r="BU29" s="407"/>
      <c r="BV29" s="405" t="s">
        <v>137</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96.1</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687007</v>
      </c>
      <c r="BO30" s="525"/>
      <c r="BP30" s="525"/>
      <c r="BQ30" s="525"/>
      <c r="BR30" s="525"/>
      <c r="BS30" s="525"/>
      <c r="BT30" s="525"/>
      <c r="BU30" s="526"/>
      <c r="BV30" s="524">
        <v>493931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198</v>
      </c>
      <c r="D33" s="429"/>
      <c r="E33" s="394" t="s">
        <v>199</v>
      </c>
      <c r="F33" s="394"/>
      <c r="G33" s="394"/>
      <c r="H33" s="394"/>
      <c r="I33" s="394"/>
      <c r="J33" s="394"/>
      <c r="K33" s="394"/>
      <c r="L33" s="394"/>
      <c r="M33" s="394"/>
      <c r="N33" s="394"/>
      <c r="O33" s="394"/>
      <c r="P33" s="394"/>
      <c r="Q33" s="394"/>
      <c r="R33" s="394"/>
      <c r="S33" s="394"/>
      <c r="T33" s="203"/>
      <c r="U33" s="429" t="s">
        <v>198</v>
      </c>
      <c r="V33" s="429"/>
      <c r="W33" s="394" t="s">
        <v>200</v>
      </c>
      <c r="X33" s="394"/>
      <c r="Y33" s="394"/>
      <c r="Z33" s="394"/>
      <c r="AA33" s="394"/>
      <c r="AB33" s="394"/>
      <c r="AC33" s="394"/>
      <c r="AD33" s="394"/>
      <c r="AE33" s="394"/>
      <c r="AF33" s="394"/>
      <c r="AG33" s="394"/>
      <c r="AH33" s="394"/>
      <c r="AI33" s="394"/>
      <c r="AJ33" s="394"/>
      <c r="AK33" s="394"/>
      <c r="AL33" s="203"/>
      <c r="AM33" s="429" t="s">
        <v>201</v>
      </c>
      <c r="AN33" s="429"/>
      <c r="AO33" s="394" t="s">
        <v>200</v>
      </c>
      <c r="AP33" s="394"/>
      <c r="AQ33" s="394"/>
      <c r="AR33" s="394"/>
      <c r="AS33" s="394"/>
      <c r="AT33" s="394"/>
      <c r="AU33" s="394"/>
      <c r="AV33" s="394"/>
      <c r="AW33" s="394"/>
      <c r="AX33" s="394"/>
      <c r="AY33" s="394"/>
      <c r="AZ33" s="394"/>
      <c r="BA33" s="394"/>
      <c r="BB33" s="394"/>
      <c r="BC33" s="394"/>
      <c r="BD33" s="204"/>
      <c r="BE33" s="394" t="s">
        <v>202</v>
      </c>
      <c r="BF33" s="394"/>
      <c r="BG33" s="394" t="s">
        <v>203</v>
      </c>
      <c r="BH33" s="394"/>
      <c r="BI33" s="394"/>
      <c r="BJ33" s="394"/>
      <c r="BK33" s="394"/>
      <c r="BL33" s="394"/>
      <c r="BM33" s="394"/>
      <c r="BN33" s="394"/>
      <c r="BO33" s="394"/>
      <c r="BP33" s="394"/>
      <c r="BQ33" s="394"/>
      <c r="BR33" s="394"/>
      <c r="BS33" s="394"/>
      <c r="BT33" s="394"/>
      <c r="BU33" s="394"/>
      <c r="BV33" s="204"/>
      <c r="BW33" s="429" t="s">
        <v>202</v>
      </c>
      <c r="BX33" s="429"/>
      <c r="BY33" s="394" t="s">
        <v>204</v>
      </c>
      <c r="BZ33" s="394"/>
      <c r="CA33" s="394"/>
      <c r="CB33" s="394"/>
      <c r="CC33" s="394"/>
      <c r="CD33" s="394"/>
      <c r="CE33" s="394"/>
      <c r="CF33" s="394"/>
      <c r="CG33" s="394"/>
      <c r="CH33" s="394"/>
      <c r="CI33" s="394"/>
      <c r="CJ33" s="394"/>
      <c r="CK33" s="394"/>
      <c r="CL33" s="394"/>
      <c r="CM33" s="394"/>
      <c r="CN33" s="203"/>
      <c r="CO33" s="429" t="s">
        <v>198</v>
      </c>
      <c r="CP33" s="429"/>
      <c r="CQ33" s="394" t="s">
        <v>205</v>
      </c>
      <c r="CR33" s="394"/>
      <c r="CS33" s="394"/>
      <c r="CT33" s="394"/>
      <c r="CU33" s="394"/>
      <c r="CV33" s="394"/>
      <c r="CW33" s="394"/>
      <c r="CX33" s="394"/>
      <c r="CY33" s="394"/>
      <c r="CZ33" s="394"/>
      <c r="DA33" s="394"/>
      <c r="DB33" s="394"/>
      <c r="DC33" s="394"/>
      <c r="DD33" s="394"/>
      <c r="DE33" s="394"/>
      <c r="DF33" s="203"/>
      <c r="DG33" s="594" t="s">
        <v>206</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杉戸町水道事業会計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7</v>
      </c>
      <c r="BX34" s="595"/>
      <c r="BY34" s="596" t="str">
        <f>IF('各会計、関係団体の財政状況及び健全化判断比率'!B68="","",'各会計、関係団体の財政状況及び健全化判断比率'!B68)</f>
        <v>埼葛斎場組合</v>
      </c>
      <c r="BZ34" s="596"/>
      <c r="CA34" s="596"/>
      <c r="CB34" s="596"/>
      <c r="CC34" s="596"/>
      <c r="CD34" s="596"/>
      <c r="CE34" s="596"/>
      <c r="CF34" s="596"/>
      <c r="CG34" s="596"/>
      <c r="CH34" s="596"/>
      <c r="CI34" s="596"/>
      <c r="CJ34" s="596"/>
      <c r="CK34" s="596"/>
      <c r="CL34" s="596"/>
      <c r="CM34" s="596"/>
      <c r="CN34" s="178"/>
      <c r="CO34" s="595">
        <f>IF(CQ34="","",MAX(C34:D43,U34:V43,AM34:AN43,BE34:BF43,BW34:BX43)+1)</f>
        <v>15</v>
      </c>
      <c r="CP34" s="595"/>
      <c r="CQ34" s="596" t="str">
        <f>IF('各会計、関係団体の財政状況及び健全化判断比率'!BS7="","",'各会計、関係団体の財政状況及び健全化判断比率'!BS7)</f>
        <v>(有)アグリパークゆめすぎと</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杉戸町下水道事業会計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8</v>
      </c>
      <c r="BX35" s="595"/>
      <c r="BY35" s="596" t="str">
        <f>IF('各会計、関係団体の財政状況及び健全化判断比率'!B69="","",'各会計、関係団体の財政状況及び健全化判断比率'!B69)</f>
        <v>利根川栗橋流域水防事務組合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9</v>
      </c>
      <c r="BX36" s="595"/>
      <c r="BY36" s="596" t="str">
        <f>IF('各会計、関係団体の財政状況及び健全化判断比率'!B70="","",'各会計、関係団体の財政状況及び健全化判断比率'!B70)</f>
        <v>埼玉県市町村総合事務組合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10</v>
      </c>
      <c r="BX37" s="595"/>
      <c r="BY37" s="596" t="str">
        <f>IF('各会計、関係団体の財政状況及び健全化判断比率'!B71="","",'各会計、関係団体の財政状況及び健全化判断比率'!B71)</f>
        <v>埼玉県市町村総合事務組合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11</v>
      </c>
      <c r="BX38" s="595"/>
      <c r="BY38" s="596" t="str">
        <f>IF('各会計、関係団体の財政状況及び健全化判断比率'!B72="","",'各会計、関係団体の財政状況及び健全化判断比率'!B72)</f>
        <v>彩の国さいたま人づくり広域連合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12</v>
      </c>
      <c r="BX39" s="595"/>
      <c r="BY39" s="596" t="str">
        <f>IF('各会計、関係団体の財政状況及び健全化判断比率'!B73="","",'各会計、関係団体の財政状況及び健全化判断比率'!B73)</f>
        <v>埼玉県後期高齢者医療広域連合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13</v>
      </c>
      <c r="BX40" s="595"/>
      <c r="BY40" s="596" t="str">
        <f>IF('各会計、関係団体の財政状況及び健全化判断比率'!B74="","",'各会計、関係団体の財政状況及び健全化判断比率'!B74)</f>
        <v>埼玉県後期高齢者医療広域連合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14</v>
      </c>
      <c r="BX41" s="595"/>
      <c r="BY41" s="596" t="str">
        <f>IF('各会計、関係団体の財政状況及び健全化判断比率'!B75="","",'各会計、関係団体の財政状況及び健全化判断比率'!B75)</f>
        <v>埼玉東部消防組合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8" t="s">
        <v>208</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209</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210</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211</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212</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213</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214</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61" t="s">
        <v>599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7" t="s">
        <v>573</v>
      </c>
      <c r="D34" s="1147"/>
      <c r="E34" s="1148"/>
      <c r="F34" s="32">
        <v>15.14</v>
      </c>
      <c r="G34" s="33">
        <v>14.15</v>
      </c>
      <c r="H34" s="33">
        <v>13.7</v>
      </c>
      <c r="I34" s="33">
        <v>11.75</v>
      </c>
      <c r="J34" s="34">
        <v>9.1</v>
      </c>
      <c r="K34" s="22"/>
      <c r="L34" s="22"/>
      <c r="M34" s="22"/>
      <c r="N34" s="22"/>
      <c r="O34" s="22"/>
      <c r="P34" s="22"/>
    </row>
    <row r="35" spans="1:16" ht="39" customHeight="1" x14ac:dyDescent="0.15">
      <c r="A35" s="22"/>
      <c r="B35" s="35"/>
      <c r="C35" s="1141" t="s">
        <v>574</v>
      </c>
      <c r="D35" s="1142"/>
      <c r="E35" s="1143"/>
      <c r="F35" s="36">
        <v>4.29</v>
      </c>
      <c r="G35" s="37">
        <v>3.28</v>
      </c>
      <c r="H35" s="37">
        <v>5.2</v>
      </c>
      <c r="I35" s="37">
        <v>6.68</v>
      </c>
      <c r="J35" s="38">
        <v>8.2100000000000009</v>
      </c>
      <c r="K35" s="22"/>
      <c r="L35" s="22"/>
      <c r="M35" s="22"/>
      <c r="N35" s="22"/>
      <c r="O35" s="22"/>
      <c r="P35" s="22"/>
    </row>
    <row r="36" spans="1:16" ht="39" customHeight="1" x14ac:dyDescent="0.15">
      <c r="A36" s="22"/>
      <c r="B36" s="35"/>
      <c r="C36" s="1141" t="s">
        <v>575</v>
      </c>
      <c r="D36" s="1142"/>
      <c r="E36" s="1143"/>
      <c r="F36" s="36">
        <v>4.96</v>
      </c>
      <c r="G36" s="37">
        <v>1.49</v>
      </c>
      <c r="H36" s="37">
        <v>1.06</v>
      </c>
      <c r="I36" s="37">
        <v>1.39</v>
      </c>
      <c r="J36" s="38">
        <v>1.43</v>
      </c>
      <c r="K36" s="22"/>
      <c r="L36" s="22"/>
      <c r="M36" s="22"/>
      <c r="N36" s="22"/>
      <c r="O36" s="22"/>
      <c r="P36" s="22"/>
    </row>
    <row r="37" spans="1:16" ht="39" customHeight="1" x14ac:dyDescent="0.15">
      <c r="A37" s="22"/>
      <c r="B37" s="35"/>
      <c r="C37" s="1141" t="s">
        <v>576</v>
      </c>
      <c r="D37" s="1142"/>
      <c r="E37" s="1143"/>
      <c r="F37" s="36">
        <v>2.63</v>
      </c>
      <c r="G37" s="37">
        <v>1.04</v>
      </c>
      <c r="H37" s="37">
        <v>1.08</v>
      </c>
      <c r="I37" s="37">
        <v>1.59</v>
      </c>
      <c r="J37" s="38">
        <v>0.32</v>
      </c>
      <c r="K37" s="22"/>
      <c r="L37" s="22"/>
      <c r="M37" s="22"/>
      <c r="N37" s="22"/>
      <c r="O37" s="22"/>
      <c r="P37" s="22"/>
    </row>
    <row r="38" spans="1:16" ht="39" customHeight="1" x14ac:dyDescent="0.15">
      <c r="A38" s="22"/>
      <c r="B38" s="35"/>
      <c r="C38" s="1141" t="s">
        <v>577</v>
      </c>
      <c r="D38" s="1142"/>
      <c r="E38" s="1143"/>
      <c r="F38" s="36">
        <v>0</v>
      </c>
      <c r="G38" s="37">
        <v>0.01</v>
      </c>
      <c r="H38" s="37">
        <v>0</v>
      </c>
      <c r="I38" s="37">
        <v>0.01</v>
      </c>
      <c r="J38" s="38">
        <v>0.01</v>
      </c>
      <c r="K38" s="22"/>
      <c r="L38" s="22"/>
      <c r="M38" s="22"/>
      <c r="N38" s="22"/>
      <c r="O38" s="22"/>
      <c r="P38" s="22"/>
    </row>
    <row r="39" spans="1:16" ht="39" customHeight="1" x14ac:dyDescent="0.15">
      <c r="A39" s="22"/>
      <c r="B39" s="35"/>
      <c r="C39" s="1141" t="s">
        <v>578</v>
      </c>
      <c r="D39" s="1142"/>
      <c r="E39" s="1143"/>
      <c r="F39" s="36" t="s">
        <v>523</v>
      </c>
      <c r="G39" s="37" t="s">
        <v>523</v>
      </c>
      <c r="H39" s="37" t="s">
        <v>523</v>
      </c>
      <c r="I39" s="37">
        <v>0</v>
      </c>
      <c r="J39" s="38">
        <v>0</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579</v>
      </c>
      <c r="D42" s="1142"/>
      <c r="E42" s="1143"/>
      <c r="F42" s="36" t="s">
        <v>523</v>
      </c>
      <c r="G42" s="37" t="s">
        <v>523</v>
      </c>
      <c r="H42" s="37" t="s">
        <v>523</v>
      </c>
      <c r="I42" s="37" t="s">
        <v>523</v>
      </c>
      <c r="J42" s="38" t="s">
        <v>523</v>
      </c>
      <c r="K42" s="22"/>
      <c r="L42" s="22"/>
      <c r="M42" s="22"/>
      <c r="N42" s="22"/>
      <c r="O42" s="22"/>
      <c r="P42" s="22"/>
    </row>
    <row r="43" spans="1:16" ht="39" customHeight="1" thickBot="1" x14ac:dyDescent="0.2">
      <c r="A43" s="22"/>
      <c r="B43" s="40"/>
      <c r="C43" s="1144" t="s">
        <v>580</v>
      </c>
      <c r="D43" s="1145"/>
      <c r="E43" s="1146"/>
      <c r="F43" s="41">
        <v>0.15</v>
      </c>
      <c r="G43" s="42">
        <v>0.21</v>
      </c>
      <c r="H43" s="42">
        <v>1.65</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OzIScLFuBsFeN1VAe2+d3mN15Iyc5IszTwBx0BThYy+vpqKqFYfbipYtUFag3auVPXpmaNHQg/NDn9m0jtYQA==" saltValue="ntRsw/plJmQe8rt0C6+o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1001</v>
      </c>
      <c r="L45" s="60">
        <v>996</v>
      </c>
      <c r="M45" s="60">
        <v>1003</v>
      </c>
      <c r="N45" s="60">
        <v>1061</v>
      </c>
      <c r="O45" s="61">
        <v>1037</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523</v>
      </c>
      <c r="L46" s="64" t="s">
        <v>523</v>
      </c>
      <c r="M46" s="64" t="s">
        <v>523</v>
      </c>
      <c r="N46" s="64" t="s">
        <v>523</v>
      </c>
      <c r="O46" s="65" t="s">
        <v>523</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523</v>
      </c>
      <c r="L47" s="64" t="s">
        <v>523</v>
      </c>
      <c r="M47" s="64" t="s">
        <v>523</v>
      </c>
      <c r="N47" s="64" t="s">
        <v>523</v>
      </c>
      <c r="O47" s="65" t="s">
        <v>523</v>
      </c>
      <c r="P47" s="48"/>
      <c r="Q47" s="48"/>
      <c r="R47" s="48"/>
      <c r="S47" s="48"/>
      <c r="T47" s="48"/>
      <c r="U47" s="48"/>
    </row>
    <row r="48" spans="1:21" ht="30.75" customHeight="1" x14ac:dyDescent="0.15">
      <c r="A48" s="48"/>
      <c r="B48" s="1151"/>
      <c r="C48" s="1152"/>
      <c r="D48" s="62"/>
      <c r="E48" s="1157" t="s">
        <v>14</v>
      </c>
      <c r="F48" s="1157"/>
      <c r="G48" s="1157"/>
      <c r="H48" s="1157"/>
      <c r="I48" s="1157"/>
      <c r="J48" s="1158"/>
      <c r="K48" s="63">
        <v>222</v>
      </c>
      <c r="L48" s="64">
        <v>205</v>
      </c>
      <c r="M48" s="64">
        <v>220</v>
      </c>
      <c r="N48" s="64">
        <v>222</v>
      </c>
      <c r="O48" s="65">
        <v>220</v>
      </c>
      <c r="P48" s="48"/>
      <c r="Q48" s="48"/>
      <c r="R48" s="48"/>
      <c r="S48" s="48"/>
      <c r="T48" s="48"/>
      <c r="U48" s="48"/>
    </row>
    <row r="49" spans="1:21" ht="30.75" customHeight="1" x14ac:dyDescent="0.15">
      <c r="A49" s="48"/>
      <c r="B49" s="1151"/>
      <c r="C49" s="1152"/>
      <c r="D49" s="62"/>
      <c r="E49" s="1157" t="s">
        <v>15</v>
      </c>
      <c r="F49" s="1157"/>
      <c r="G49" s="1157"/>
      <c r="H49" s="1157"/>
      <c r="I49" s="1157"/>
      <c r="J49" s="1158"/>
      <c r="K49" s="63">
        <v>49</v>
      </c>
      <c r="L49" s="64">
        <v>47</v>
      </c>
      <c r="M49" s="64">
        <v>34</v>
      </c>
      <c r="N49" s="64">
        <v>29</v>
      </c>
      <c r="O49" s="65">
        <v>34</v>
      </c>
      <c r="P49" s="48"/>
      <c r="Q49" s="48"/>
      <c r="R49" s="48"/>
      <c r="S49" s="48"/>
      <c r="T49" s="48"/>
      <c r="U49" s="48"/>
    </row>
    <row r="50" spans="1:21" ht="30.75" customHeight="1" x14ac:dyDescent="0.15">
      <c r="A50" s="48"/>
      <c r="B50" s="1151"/>
      <c r="C50" s="1152"/>
      <c r="D50" s="62"/>
      <c r="E50" s="1157" t="s">
        <v>16</v>
      </c>
      <c r="F50" s="1157"/>
      <c r="G50" s="1157"/>
      <c r="H50" s="1157"/>
      <c r="I50" s="1157"/>
      <c r="J50" s="1158"/>
      <c r="K50" s="63">
        <v>237</v>
      </c>
      <c r="L50" s="64">
        <v>234</v>
      </c>
      <c r="M50" s="64">
        <v>188</v>
      </c>
      <c r="N50" s="64">
        <v>189</v>
      </c>
      <c r="O50" s="65">
        <v>128</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523</v>
      </c>
      <c r="L51" s="64" t="s">
        <v>523</v>
      </c>
      <c r="M51" s="64" t="s">
        <v>523</v>
      </c>
      <c r="N51" s="64" t="s">
        <v>523</v>
      </c>
      <c r="O51" s="65" t="s">
        <v>523</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850</v>
      </c>
      <c r="L52" s="64">
        <v>862</v>
      </c>
      <c r="M52" s="64">
        <v>836</v>
      </c>
      <c r="N52" s="64">
        <v>850</v>
      </c>
      <c r="O52" s="65">
        <v>848</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659</v>
      </c>
      <c r="L53" s="69">
        <v>620</v>
      </c>
      <c r="M53" s="69">
        <v>609</v>
      </c>
      <c r="N53" s="69">
        <v>651</v>
      </c>
      <c r="O53" s="70">
        <v>571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65" t="s">
        <v>24</v>
      </c>
      <c r="C57" s="1166"/>
      <c r="D57" s="1169" t="s">
        <v>25</v>
      </c>
      <c r="E57" s="1170"/>
      <c r="F57" s="1170"/>
      <c r="G57" s="1170"/>
      <c r="H57" s="1170"/>
      <c r="I57" s="1170"/>
      <c r="J57" s="1171"/>
      <c r="K57" s="83"/>
      <c r="L57" s="84"/>
      <c r="M57" s="84"/>
      <c r="N57" s="84"/>
      <c r="O57" s="85"/>
    </row>
    <row r="58" spans="1:21" ht="31.5" customHeight="1" thickBot="1" x14ac:dyDescent="0.2">
      <c r="B58" s="1167"/>
      <c r="C58" s="1168"/>
      <c r="D58" s="1172" t="s">
        <v>26</v>
      </c>
      <c r="E58" s="1173"/>
      <c r="F58" s="1173"/>
      <c r="G58" s="1173"/>
      <c r="H58" s="1173"/>
      <c r="I58" s="1173"/>
      <c r="J58" s="11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4wmtk4JY/mLiTJxXBMM7+g+FhUIuG4mRERi+wv720dDpMVsXTyJr145t8atqybYki165Elv5AoAdQG02XvPcA==" saltValue="XeaviItereQdCyWUotFN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28" zoomScaleSheetLayoutView="100" workbookViewId="0">
      <selection activeCell="L47" sqref="K47:L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175" t="s">
        <v>29</v>
      </c>
      <c r="C41" s="1176"/>
      <c r="D41" s="102"/>
      <c r="E41" s="1181" t="s">
        <v>30</v>
      </c>
      <c r="F41" s="1181"/>
      <c r="G41" s="1181"/>
      <c r="H41" s="1182"/>
      <c r="I41" s="346">
        <v>8486</v>
      </c>
      <c r="J41" s="347">
        <v>8601</v>
      </c>
      <c r="K41" s="347">
        <v>8688</v>
      </c>
      <c r="L41" s="347">
        <v>8815</v>
      </c>
      <c r="M41" s="348">
        <v>8765</v>
      </c>
    </row>
    <row r="42" spans="2:13" ht="27.75" customHeight="1" x14ac:dyDescent="0.15">
      <c r="B42" s="1177"/>
      <c r="C42" s="1178"/>
      <c r="D42" s="103"/>
      <c r="E42" s="1183" t="s">
        <v>31</v>
      </c>
      <c r="F42" s="1183"/>
      <c r="G42" s="1183"/>
      <c r="H42" s="1184"/>
      <c r="I42" s="349">
        <v>770</v>
      </c>
      <c r="J42" s="350">
        <v>601</v>
      </c>
      <c r="K42" s="350">
        <v>594</v>
      </c>
      <c r="L42" s="350">
        <v>426</v>
      </c>
      <c r="M42" s="351">
        <v>317</v>
      </c>
    </row>
    <row r="43" spans="2:13" ht="27.75" customHeight="1" x14ac:dyDescent="0.15">
      <c r="B43" s="1177"/>
      <c r="C43" s="1178"/>
      <c r="D43" s="103"/>
      <c r="E43" s="1183" t="s">
        <v>32</v>
      </c>
      <c r="F43" s="1183"/>
      <c r="G43" s="1183"/>
      <c r="H43" s="1184"/>
      <c r="I43" s="349">
        <v>2561</v>
      </c>
      <c r="J43" s="350">
        <v>2413</v>
      </c>
      <c r="K43" s="350">
        <v>2411</v>
      </c>
      <c r="L43" s="350">
        <v>1745</v>
      </c>
      <c r="M43" s="351">
        <v>2327</v>
      </c>
    </row>
    <row r="44" spans="2:13" ht="27.75" customHeight="1" x14ac:dyDescent="0.15">
      <c r="B44" s="1177"/>
      <c r="C44" s="1178"/>
      <c r="D44" s="103"/>
      <c r="E44" s="1183" t="s">
        <v>33</v>
      </c>
      <c r="F44" s="1183"/>
      <c r="G44" s="1183"/>
      <c r="H44" s="1184"/>
      <c r="I44" s="349">
        <v>174</v>
      </c>
      <c r="J44" s="350">
        <v>133</v>
      </c>
      <c r="K44" s="350">
        <v>103</v>
      </c>
      <c r="L44" s="350">
        <v>113</v>
      </c>
      <c r="M44" s="351">
        <v>81</v>
      </c>
    </row>
    <row r="45" spans="2:13" ht="27.75" customHeight="1" x14ac:dyDescent="0.15">
      <c r="B45" s="1177"/>
      <c r="C45" s="1178"/>
      <c r="D45" s="103"/>
      <c r="E45" s="1183" t="s">
        <v>34</v>
      </c>
      <c r="F45" s="1183"/>
      <c r="G45" s="1183"/>
      <c r="H45" s="1184"/>
      <c r="I45" s="349">
        <v>412</v>
      </c>
      <c r="J45" s="350">
        <v>504</v>
      </c>
      <c r="K45" s="350">
        <v>513</v>
      </c>
      <c r="L45" s="350">
        <v>413</v>
      </c>
      <c r="M45" s="351">
        <v>410</v>
      </c>
    </row>
    <row r="46" spans="2:13" ht="27.75" customHeight="1" x14ac:dyDescent="0.15">
      <c r="B46" s="1177"/>
      <c r="C46" s="1178"/>
      <c r="D46" s="104"/>
      <c r="E46" s="1183" t="s">
        <v>35</v>
      </c>
      <c r="F46" s="1183"/>
      <c r="G46" s="1183"/>
      <c r="H46" s="1184"/>
      <c r="I46" s="349" t="s">
        <v>523</v>
      </c>
      <c r="J46" s="350" t="s">
        <v>523</v>
      </c>
      <c r="K46" s="350" t="s">
        <v>523</v>
      </c>
      <c r="L46" s="350" t="s">
        <v>523</v>
      </c>
      <c r="M46" s="351" t="s">
        <v>523</v>
      </c>
    </row>
    <row r="47" spans="2:13" ht="27.75" customHeight="1" x14ac:dyDescent="0.15">
      <c r="B47" s="1177"/>
      <c r="C47" s="1178"/>
      <c r="D47" s="105"/>
      <c r="E47" s="1185" t="s">
        <v>36</v>
      </c>
      <c r="F47" s="1186"/>
      <c r="G47" s="1186"/>
      <c r="H47" s="1187"/>
      <c r="I47" s="349" t="s">
        <v>523</v>
      </c>
      <c r="J47" s="350" t="s">
        <v>523</v>
      </c>
      <c r="K47" s="350" t="s">
        <v>523</v>
      </c>
      <c r="L47" s="350" t="s">
        <v>523</v>
      </c>
      <c r="M47" s="351" t="s">
        <v>523</v>
      </c>
    </row>
    <row r="48" spans="2:13" ht="27.75" customHeight="1" x14ac:dyDescent="0.15">
      <c r="B48" s="1177"/>
      <c r="C48" s="1178"/>
      <c r="D48" s="103"/>
      <c r="E48" s="1183" t="s">
        <v>37</v>
      </c>
      <c r="F48" s="1183"/>
      <c r="G48" s="1183"/>
      <c r="H48" s="1184"/>
      <c r="I48" s="349" t="s">
        <v>523</v>
      </c>
      <c r="J48" s="350" t="s">
        <v>523</v>
      </c>
      <c r="K48" s="350" t="s">
        <v>523</v>
      </c>
      <c r="L48" s="350" t="s">
        <v>523</v>
      </c>
      <c r="M48" s="351" t="s">
        <v>523</v>
      </c>
    </row>
    <row r="49" spans="2:13" ht="27.75" customHeight="1" x14ac:dyDescent="0.15">
      <c r="B49" s="1179"/>
      <c r="C49" s="1180"/>
      <c r="D49" s="103"/>
      <c r="E49" s="1183" t="s">
        <v>38</v>
      </c>
      <c r="F49" s="1183"/>
      <c r="G49" s="1183"/>
      <c r="H49" s="1184"/>
      <c r="I49" s="349" t="s">
        <v>523</v>
      </c>
      <c r="J49" s="350" t="s">
        <v>523</v>
      </c>
      <c r="K49" s="350" t="s">
        <v>523</v>
      </c>
      <c r="L49" s="350" t="s">
        <v>523</v>
      </c>
      <c r="M49" s="351" t="s">
        <v>523</v>
      </c>
    </row>
    <row r="50" spans="2:13" ht="27.75" customHeight="1" x14ac:dyDescent="0.15">
      <c r="B50" s="1188" t="s">
        <v>39</v>
      </c>
      <c r="C50" s="1189"/>
      <c r="D50" s="106"/>
      <c r="E50" s="1183" t="s">
        <v>40</v>
      </c>
      <c r="F50" s="1183"/>
      <c r="G50" s="1183"/>
      <c r="H50" s="1184"/>
      <c r="I50" s="349">
        <v>1457</v>
      </c>
      <c r="J50" s="350">
        <v>1623</v>
      </c>
      <c r="K50" s="350">
        <v>1593</v>
      </c>
      <c r="L50" s="350">
        <v>1593</v>
      </c>
      <c r="M50" s="351">
        <v>2089</v>
      </c>
    </row>
    <row r="51" spans="2:13" ht="27.75" customHeight="1" x14ac:dyDescent="0.15">
      <c r="B51" s="1177"/>
      <c r="C51" s="1178"/>
      <c r="D51" s="103"/>
      <c r="E51" s="1183" t="s">
        <v>41</v>
      </c>
      <c r="F51" s="1183"/>
      <c r="G51" s="1183"/>
      <c r="H51" s="1184"/>
      <c r="I51" s="349" t="s">
        <v>523</v>
      </c>
      <c r="J51" s="350" t="s">
        <v>523</v>
      </c>
      <c r="K51" s="350" t="s">
        <v>523</v>
      </c>
      <c r="L51" s="350" t="s">
        <v>523</v>
      </c>
      <c r="M51" s="351" t="s">
        <v>523</v>
      </c>
    </row>
    <row r="52" spans="2:13" ht="27.75" customHeight="1" x14ac:dyDescent="0.15">
      <c r="B52" s="1179"/>
      <c r="C52" s="1180"/>
      <c r="D52" s="103"/>
      <c r="E52" s="1183" t="s">
        <v>42</v>
      </c>
      <c r="F52" s="1183"/>
      <c r="G52" s="1183"/>
      <c r="H52" s="1184"/>
      <c r="I52" s="349">
        <v>10793</v>
      </c>
      <c r="J52" s="350">
        <v>10787</v>
      </c>
      <c r="K52" s="350">
        <v>10937</v>
      </c>
      <c r="L52" s="350">
        <v>11609</v>
      </c>
      <c r="M52" s="351">
        <v>11334</v>
      </c>
    </row>
    <row r="53" spans="2:13" ht="27.75" customHeight="1" thickBot="1" x14ac:dyDescent="0.2">
      <c r="B53" s="1190" t="s">
        <v>43</v>
      </c>
      <c r="C53" s="1191"/>
      <c r="D53" s="107"/>
      <c r="E53" s="1192" t="s">
        <v>44</v>
      </c>
      <c r="F53" s="1192"/>
      <c r="G53" s="1192"/>
      <c r="H53" s="1193"/>
      <c r="I53" s="352">
        <v>154</v>
      </c>
      <c r="J53" s="353">
        <v>-158</v>
      </c>
      <c r="K53" s="353">
        <v>-222</v>
      </c>
      <c r="L53" s="353">
        <v>-1689</v>
      </c>
      <c r="M53" s="354">
        <v>-1523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xxjY9iu2cz/zVKz8XHf0cwDfeS3o49hAyY2hLO5qhdkFvz8yijjo5dWBSFnBctiaNdzkVxlbsEJQi95/1vBzNA==" saltValue="Hj/MqkqTp/iY3pEclc+0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43"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2" t="s">
        <v>47</v>
      </c>
      <c r="D55" s="1202"/>
      <c r="E55" s="1203"/>
      <c r="F55" s="119">
        <v>995</v>
      </c>
      <c r="G55" s="119">
        <v>992</v>
      </c>
      <c r="H55" s="120">
        <v>1295</v>
      </c>
    </row>
    <row r="56" spans="2:8" ht="52.5" customHeight="1" x14ac:dyDescent="0.15">
      <c r="B56" s="121"/>
      <c r="C56" s="1204" t="s">
        <v>48</v>
      </c>
      <c r="D56" s="1204"/>
      <c r="E56" s="1205"/>
      <c r="F56" s="122" t="s">
        <v>523</v>
      </c>
      <c r="G56" s="122" t="s">
        <v>523</v>
      </c>
      <c r="H56" s="123" t="s">
        <v>523</v>
      </c>
    </row>
    <row r="57" spans="2:8" ht="53.25" customHeight="1" x14ac:dyDescent="0.15">
      <c r="B57" s="121"/>
      <c r="C57" s="1206" t="s">
        <v>49</v>
      </c>
      <c r="D57" s="1206"/>
      <c r="E57" s="1207"/>
      <c r="F57" s="124">
        <v>491</v>
      </c>
      <c r="G57" s="124">
        <v>494</v>
      </c>
      <c r="H57" s="125">
        <v>687</v>
      </c>
    </row>
    <row r="58" spans="2:8" ht="45.75" customHeight="1" x14ac:dyDescent="0.15">
      <c r="B58" s="126"/>
      <c r="C58" s="1194" t="s">
        <v>50</v>
      </c>
      <c r="D58" s="1195"/>
      <c r="E58" s="1196"/>
      <c r="F58" s="127"/>
      <c r="G58" s="127"/>
      <c r="H58" s="128"/>
    </row>
    <row r="59" spans="2:8" ht="45.75" customHeight="1" x14ac:dyDescent="0.15">
      <c r="B59" s="126"/>
      <c r="C59" s="1194" t="s">
        <v>50</v>
      </c>
      <c r="D59" s="1195"/>
      <c r="E59" s="1196"/>
      <c r="F59" s="127"/>
      <c r="G59" s="127"/>
      <c r="H59" s="128"/>
    </row>
    <row r="60" spans="2:8" ht="45.75" customHeight="1" x14ac:dyDescent="0.15">
      <c r="B60" s="126"/>
      <c r="C60" s="1194" t="s">
        <v>51</v>
      </c>
      <c r="D60" s="1195"/>
      <c r="E60" s="1196"/>
      <c r="F60" s="127"/>
      <c r="G60" s="127"/>
      <c r="H60" s="128"/>
    </row>
    <row r="61" spans="2:8" ht="45.75" customHeight="1" x14ac:dyDescent="0.15">
      <c r="B61" s="126"/>
      <c r="C61" s="1194" t="s">
        <v>50</v>
      </c>
      <c r="D61" s="1195"/>
      <c r="E61" s="1196"/>
      <c r="F61" s="127"/>
      <c r="G61" s="127"/>
      <c r="H61" s="128"/>
    </row>
    <row r="62" spans="2:8" ht="45.75" customHeight="1" thickBot="1" x14ac:dyDescent="0.2">
      <c r="B62" s="129"/>
      <c r="C62" s="1197" t="s">
        <v>50</v>
      </c>
      <c r="D62" s="1198"/>
      <c r="E62" s="1199"/>
      <c r="F62" s="130"/>
      <c r="G62" s="130"/>
      <c r="H62" s="131"/>
    </row>
    <row r="63" spans="2:8" ht="52.5" customHeight="1" thickBot="1" x14ac:dyDescent="0.2">
      <c r="B63" s="132"/>
      <c r="C63" s="1200" t="s">
        <v>52</v>
      </c>
      <c r="D63" s="1200"/>
      <c r="E63" s="1201"/>
      <c r="F63" s="133">
        <v>1486</v>
      </c>
      <c r="G63" s="133">
        <v>1486</v>
      </c>
      <c r="H63" s="134">
        <v>1982</v>
      </c>
    </row>
    <row r="64" spans="2:8" x14ac:dyDescent="0.15"/>
  </sheetData>
  <sheetProtection algorithmName="SHA-512" hashValue="2nCWTHHY2yUSslTBM5awv81dYacTd9aalJY26MtZO/VD3clcVF46nixgIAXbcG1ZXDNbh0EGrZAw+b4Is9AUyA==" saltValue="4rLVOMh27tb0g5oSjYC0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B8D1-CEED-4037-BA09-3F1D97FB2B50}">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600</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601</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602</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603</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564</v>
      </c>
      <c r="BQ50" s="1241"/>
      <c r="BR50" s="1241"/>
      <c r="BS50" s="1241"/>
      <c r="BT50" s="1241"/>
      <c r="BU50" s="1241"/>
      <c r="BV50" s="1241"/>
      <c r="BW50" s="1241"/>
      <c r="BX50" s="1241" t="s">
        <v>565</v>
      </c>
      <c r="BY50" s="1241"/>
      <c r="BZ50" s="1241"/>
      <c r="CA50" s="1241"/>
      <c r="CB50" s="1241"/>
      <c r="CC50" s="1241"/>
      <c r="CD50" s="1241"/>
      <c r="CE50" s="1241"/>
      <c r="CF50" s="1241" t="s">
        <v>566</v>
      </c>
      <c r="CG50" s="1241"/>
      <c r="CH50" s="1241"/>
      <c r="CI50" s="1241"/>
      <c r="CJ50" s="1241"/>
      <c r="CK50" s="1241"/>
      <c r="CL50" s="1241"/>
      <c r="CM50" s="1241"/>
      <c r="CN50" s="1241" t="s">
        <v>567</v>
      </c>
      <c r="CO50" s="1241"/>
      <c r="CP50" s="1241"/>
      <c r="CQ50" s="1241"/>
      <c r="CR50" s="1241"/>
      <c r="CS50" s="1241"/>
      <c r="CT50" s="1241"/>
      <c r="CU50" s="1241"/>
      <c r="CV50" s="1241" t="s">
        <v>568</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604</v>
      </c>
      <c r="AO51" s="1245"/>
      <c r="AP51" s="1245"/>
      <c r="AQ51" s="1245"/>
      <c r="AR51" s="1245"/>
      <c r="AS51" s="1245"/>
      <c r="AT51" s="1245"/>
      <c r="AU51" s="1245"/>
      <c r="AV51" s="1245"/>
      <c r="AW51" s="1245"/>
      <c r="AX51" s="1245"/>
      <c r="AY51" s="1245"/>
      <c r="AZ51" s="1245"/>
      <c r="BA51" s="1245"/>
      <c r="BB51" s="1245" t="s">
        <v>605</v>
      </c>
      <c r="BC51" s="1245"/>
      <c r="BD51" s="1245"/>
      <c r="BE51" s="1245"/>
      <c r="BF51" s="1245"/>
      <c r="BG51" s="1245"/>
      <c r="BH51" s="1245"/>
      <c r="BI51" s="1245"/>
      <c r="BJ51" s="1245"/>
      <c r="BK51" s="1245"/>
      <c r="BL51" s="1245"/>
      <c r="BM51" s="1245"/>
      <c r="BN51" s="1245"/>
      <c r="BO51" s="1245"/>
      <c r="BP51" s="1246">
        <v>2</v>
      </c>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606</v>
      </c>
      <c r="BC53" s="1245"/>
      <c r="BD53" s="1245"/>
      <c r="BE53" s="1245"/>
      <c r="BF53" s="1245"/>
      <c r="BG53" s="1245"/>
      <c r="BH53" s="1245"/>
      <c r="BI53" s="1245"/>
      <c r="BJ53" s="1245"/>
      <c r="BK53" s="1245"/>
      <c r="BL53" s="1245"/>
      <c r="BM53" s="1245"/>
      <c r="BN53" s="1245"/>
      <c r="BO53" s="1245"/>
      <c r="BP53" s="1246">
        <v>65.5</v>
      </c>
      <c r="BQ53" s="1246"/>
      <c r="BR53" s="1246"/>
      <c r="BS53" s="1246"/>
      <c r="BT53" s="1246"/>
      <c r="BU53" s="1246"/>
      <c r="BV53" s="1246"/>
      <c r="BW53" s="1246"/>
      <c r="BX53" s="1246">
        <v>66.8</v>
      </c>
      <c r="BY53" s="1246"/>
      <c r="BZ53" s="1246"/>
      <c r="CA53" s="1246"/>
      <c r="CB53" s="1246"/>
      <c r="CC53" s="1246"/>
      <c r="CD53" s="1246"/>
      <c r="CE53" s="1246"/>
      <c r="CF53" s="1246">
        <v>67.599999999999994</v>
      </c>
      <c r="CG53" s="1246"/>
      <c r="CH53" s="1246"/>
      <c r="CI53" s="1246"/>
      <c r="CJ53" s="1246"/>
      <c r="CK53" s="1246"/>
      <c r="CL53" s="1246"/>
      <c r="CM53" s="1246"/>
      <c r="CN53" s="1246">
        <v>68.3</v>
      </c>
      <c r="CO53" s="1246"/>
      <c r="CP53" s="1246"/>
      <c r="CQ53" s="1246"/>
      <c r="CR53" s="1246"/>
      <c r="CS53" s="1246"/>
      <c r="CT53" s="1246"/>
      <c r="CU53" s="1246"/>
      <c r="CV53" s="1246">
        <v>69.3</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607</v>
      </c>
      <c r="AO55" s="1241"/>
      <c r="AP55" s="1241"/>
      <c r="AQ55" s="1241"/>
      <c r="AR55" s="1241"/>
      <c r="AS55" s="1241"/>
      <c r="AT55" s="1241"/>
      <c r="AU55" s="1241"/>
      <c r="AV55" s="1241"/>
      <c r="AW55" s="1241"/>
      <c r="AX55" s="1241"/>
      <c r="AY55" s="1241"/>
      <c r="AZ55" s="1241"/>
      <c r="BA55" s="1241"/>
      <c r="BB55" s="1245" t="s">
        <v>605</v>
      </c>
      <c r="BC55" s="1245"/>
      <c r="BD55" s="1245"/>
      <c r="BE55" s="1245"/>
      <c r="BF55" s="1245"/>
      <c r="BG55" s="1245"/>
      <c r="BH55" s="1245"/>
      <c r="BI55" s="1245"/>
      <c r="BJ55" s="1245"/>
      <c r="BK55" s="1245"/>
      <c r="BL55" s="1245"/>
      <c r="BM55" s="1245"/>
      <c r="BN55" s="1245"/>
      <c r="BO55" s="1245"/>
      <c r="BP55" s="1246">
        <v>20.2</v>
      </c>
      <c r="BQ55" s="1246"/>
      <c r="BR55" s="1246"/>
      <c r="BS55" s="1246"/>
      <c r="BT55" s="1246"/>
      <c r="BU55" s="1246"/>
      <c r="BV55" s="1246"/>
      <c r="BW55" s="1246"/>
      <c r="BX55" s="1246">
        <v>18.2</v>
      </c>
      <c r="BY55" s="1246"/>
      <c r="BZ55" s="1246"/>
      <c r="CA55" s="1246"/>
      <c r="CB55" s="1246"/>
      <c r="CC55" s="1246"/>
      <c r="CD55" s="1246"/>
      <c r="CE55" s="1246"/>
      <c r="CF55" s="1246">
        <v>20.3</v>
      </c>
      <c r="CG55" s="1246"/>
      <c r="CH55" s="1246"/>
      <c r="CI55" s="1246"/>
      <c r="CJ55" s="1246"/>
      <c r="CK55" s="1246"/>
      <c r="CL55" s="1246"/>
      <c r="CM55" s="1246"/>
      <c r="CN55" s="1246">
        <v>15.5</v>
      </c>
      <c r="CO55" s="1246"/>
      <c r="CP55" s="1246"/>
      <c r="CQ55" s="1246"/>
      <c r="CR55" s="1246"/>
      <c r="CS55" s="1246"/>
      <c r="CT55" s="1246"/>
      <c r="CU55" s="1246"/>
      <c r="CV55" s="1246">
        <v>4.5999999999999996</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606</v>
      </c>
      <c r="BC57" s="1245"/>
      <c r="BD57" s="1245"/>
      <c r="BE57" s="1245"/>
      <c r="BF57" s="1245"/>
      <c r="BG57" s="1245"/>
      <c r="BH57" s="1245"/>
      <c r="BI57" s="1245"/>
      <c r="BJ57" s="1245"/>
      <c r="BK57" s="1245"/>
      <c r="BL57" s="1245"/>
      <c r="BM57" s="1245"/>
      <c r="BN57" s="1245"/>
      <c r="BO57" s="1245"/>
      <c r="BP57" s="1246">
        <v>57.5</v>
      </c>
      <c r="BQ57" s="1246"/>
      <c r="BR57" s="1246"/>
      <c r="BS57" s="1246"/>
      <c r="BT57" s="1246"/>
      <c r="BU57" s="1246"/>
      <c r="BV57" s="1246"/>
      <c r="BW57" s="1246"/>
      <c r="BX57" s="1246">
        <v>59.3</v>
      </c>
      <c r="BY57" s="1246"/>
      <c r="BZ57" s="1246"/>
      <c r="CA57" s="1246"/>
      <c r="CB57" s="1246"/>
      <c r="CC57" s="1246"/>
      <c r="CD57" s="1246"/>
      <c r="CE57" s="1246"/>
      <c r="CF57" s="1246">
        <v>60.3</v>
      </c>
      <c r="CG57" s="1246"/>
      <c r="CH57" s="1246"/>
      <c r="CI57" s="1246"/>
      <c r="CJ57" s="1246"/>
      <c r="CK57" s="1246"/>
      <c r="CL57" s="1246"/>
      <c r="CM57" s="1246"/>
      <c r="CN57" s="1246">
        <v>61.5</v>
      </c>
      <c r="CO57" s="1246"/>
      <c r="CP57" s="1246"/>
      <c r="CQ57" s="1246"/>
      <c r="CR57" s="1246"/>
      <c r="CS57" s="1246"/>
      <c r="CT57" s="1246"/>
      <c r="CU57" s="1246"/>
      <c r="CV57" s="1246">
        <v>61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608</v>
      </c>
    </row>
    <row r="64" spans="1:109" x14ac:dyDescent="0.15">
      <c r="B64" s="1216"/>
      <c r="G64" s="1223"/>
      <c r="I64" s="1256"/>
      <c r="J64" s="1256"/>
      <c r="K64" s="1256"/>
      <c r="L64" s="1256"/>
      <c r="M64" s="1256"/>
      <c r="N64" s="1257"/>
      <c r="AM64" s="1223"/>
      <c r="AN64" s="1223" t="s">
        <v>601</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609</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603</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564</v>
      </c>
      <c r="BQ72" s="1241"/>
      <c r="BR72" s="1241"/>
      <c r="BS72" s="1241"/>
      <c r="BT72" s="1241"/>
      <c r="BU72" s="1241"/>
      <c r="BV72" s="1241"/>
      <c r="BW72" s="1241"/>
      <c r="BX72" s="1241" t="s">
        <v>565</v>
      </c>
      <c r="BY72" s="1241"/>
      <c r="BZ72" s="1241"/>
      <c r="CA72" s="1241"/>
      <c r="CB72" s="1241"/>
      <c r="CC72" s="1241"/>
      <c r="CD72" s="1241"/>
      <c r="CE72" s="1241"/>
      <c r="CF72" s="1241" t="s">
        <v>566</v>
      </c>
      <c r="CG72" s="1241"/>
      <c r="CH72" s="1241"/>
      <c r="CI72" s="1241"/>
      <c r="CJ72" s="1241"/>
      <c r="CK72" s="1241"/>
      <c r="CL72" s="1241"/>
      <c r="CM72" s="1241"/>
      <c r="CN72" s="1241" t="s">
        <v>567</v>
      </c>
      <c r="CO72" s="1241"/>
      <c r="CP72" s="1241"/>
      <c r="CQ72" s="1241"/>
      <c r="CR72" s="1241"/>
      <c r="CS72" s="1241"/>
      <c r="CT72" s="1241"/>
      <c r="CU72" s="1241"/>
      <c r="CV72" s="1241" t="s">
        <v>568</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604</v>
      </c>
      <c r="AO73" s="1245"/>
      <c r="AP73" s="1245"/>
      <c r="AQ73" s="1245"/>
      <c r="AR73" s="1245"/>
      <c r="AS73" s="1245"/>
      <c r="AT73" s="1245"/>
      <c r="AU73" s="1245"/>
      <c r="AV73" s="1245"/>
      <c r="AW73" s="1245"/>
      <c r="AX73" s="1245"/>
      <c r="AY73" s="1245"/>
      <c r="AZ73" s="1245"/>
      <c r="BA73" s="1245"/>
      <c r="BB73" s="1245" t="s">
        <v>605</v>
      </c>
      <c r="BC73" s="1245"/>
      <c r="BD73" s="1245"/>
      <c r="BE73" s="1245"/>
      <c r="BF73" s="1245"/>
      <c r="BG73" s="1245"/>
      <c r="BH73" s="1245"/>
      <c r="BI73" s="1245"/>
      <c r="BJ73" s="1245"/>
      <c r="BK73" s="1245"/>
      <c r="BL73" s="1245"/>
      <c r="BM73" s="1245"/>
      <c r="BN73" s="1245"/>
      <c r="BO73" s="1245"/>
      <c r="BP73" s="1246">
        <v>2</v>
      </c>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610</v>
      </c>
      <c r="BC75" s="1245"/>
      <c r="BD75" s="1245"/>
      <c r="BE75" s="1245"/>
      <c r="BF75" s="1245"/>
      <c r="BG75" s="1245"/>
      <c r="BH75" s="1245"/>
      <c r="BI75" s="1245"/>
      <c r="BJ75" s="1245"/>
      <c r="BK75" s="1245"/>
      <c r="BL75" s="1245"/>
      <c r="BM75" s="1245"/>
      <c r="BN75" s="1245"/>
      <c r="BO75" s="1245"/>
      <c r="BP75" s="1246">
        <v>8.9</v>
      </c>
      <c r="BQ75" s="1246"/>
      <c r="BR75" s="1246"/>
      <c r="BS75" s="1246"/>
      <c r="BT75" s="1246"/>
      <c r="BU75" s="1246"/>
      <c r="BV75" s="1246"/>
      <c r="BW75" s="1246"/>
      <c r="BX75" s="1246">
        <v>8.6</v>
      </c>
      <c r="BY75" s="1246"/>
      <c r="BZ75" s="1246"/>
      <c r="CA75" s="1246"/>
      <c r="CB75" s="1246"/>
      <c r="CC75" s="1246"/>
      <c r="CD75" s="1246"/>
      <c r="CE75" s="1246"/>
      <c r="CF75" s="1246">
        <v>8.1</v>
      </c>
      <c r="CG75" s="1246"/>
      <c r="CH75" s="1246"/>
      <c r="CI75" s="1246"/>
      <c r="CJ75" s="1246"/>
      <c r="CK75" s="1246"/>
      <c r="CL75" s="1246"/>
      <c r="CM75" s="1246"/>
      <c r="CN75" s="1246">
        <v>7.9</v>
      </c>
      <c r="CO75" s="1246"/>
      <c r="CP75" s="1246"/>
      <c r="CQ75" s="1246"/>
      <c r="CR75" s="1246"/>
      <c r="CS75" s="1246"/>
      <c r="CT75" s="1246"/>
      <c r="CU75" s="1246"/>
      <c r="CV75" s="1246">
        <v>7.4</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607</v>
      </c>
      <c r="AO77" s="1241"/>
      <c r="AP77" s="1241"/>
      <c r="AQ77" s="1241"/>
      <c r="AR77" s="1241"/>
      <c r="AS77" s="1241"/>
      <c r="AT77" s="1241"/>
      <c r="AU77" s="1241"/>
      <c r="AV77" s="1241"/>
      <c r="AW77" s="1241"/>
      <c r="AX77" s="1241"/>
      <c r="AY77" s="1241"/>
      <c r="AZ77" s="1241"/>
      <c r="BA77" s="1241"/>
      <c r="BB77" s="1245" t="s">
        <v>605</v>
      </c>
      <c r="BC77" s="1245"/>
      <c r="BD77" s="1245"/>
      <c r="BE77" s="1245"/>
      <c r="BF77" s="1245"/>
      <c r="BG77" s="1245"/>
      <c r="BH77" s="1245"/>
      <c r="BI77" s="1245"/>
      <c r="BJ77" s="1245"/>
      <c r="BK77" s="1245"/>
      <c r="BL77" s="1245"/>
      <c r="BM77" s="1245"/>
      <c r="BN77" s="1245"/>
      <c r="BO77" s="1245"/>
      <c r="BP77" s="1246">
        <v>20.2</v>
      </c>
      <c r="BQ77" s="1246"/>
      <c r="BR77" s="1246"/>
      <c r="BS77" s="1246"/>
      <c r="BT77" s="1246"/>
      <c r="BU77" s="1246"/>
      <c r="BV77" s="1246"/>
      <c r="BW77" s="1246"/>
      <c r="BX77" s="1246">
        <v>18.2</v>
      </c>
      <c r="BY77" s="1246"/>
      <c r="BZ77" s="1246"/>
      <c r="CA77" s="1246"/>
      <c r="CB77" s="1246"/>
      <c r="CC77" s="1246"/>
      <c r="CD77" s="1246"/>
      <c r="CE77" s="1246"/>
      <c r="CF77" s="1246">
        <v>20.3</v>
      </c>
      <c r="CG77" s="1246"/>
      <c r="CH77" s="1246"/>
      <c r="CI77" s="1246"/>
      <c r="CJ77" s="1246"/>
      <c r="CK77" s="1246"/>
      <c r="CL77" s="1246"/>
      <c r="CM77" s="1246"/>
      <c r="CN77" s="1246">
        <v>15.5</v>
      </c>
      <c r="CO77" s="1246"/>
      <c r="CP77" s="1246"/>
      <c r="CQ77" s="1246"/>
      <c r="CR77" s="1246"/>
      <c r="CS77" s="1246"/>
      <c r="CT77" s="1246"/>
      <c r="CU77" s="1246"/>
      <c r="CV77" s="1246">
        <v>4.5999999999999996</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610</v>
      </c>
      <c r="BC79" s="1245"/>
      <c r="BD79" s="1245"/>
      <c r="BE79" s="1245"/>
      <c r="BF79" s="1245"/>
      <c r="BG79" s="1245"/>
      <c r="BH79" s="1245"/>
      <c r="BI79" s="1245"/>
      <c r="BJ79" s="1245"/>
      <c r="BK79" s="1245"/>
      <c r="BL79" s="1245"/>
      <c r="BM79" s="1245"/>
      <c r="BN79" s="1245"/>
      <c r="BO79" s="1245"/>
      <c r="BP79" s="1246">
        <v>6.8</v>
      </c>
      <c r="BQ79" s="1246"/>
      <c r="BR79" s="1246"/>
      <c r="BS79" s="1246"/>
      <c r="BT79" s="1246"/>
      <c r="BU79" s="1246"/>
      <c r="BV79" s="1246"/>
      <c r="BW79" s="1246"/>
      <c r="BX79" s="1246">
        <v>6.8</v>
      </c>
      <c r="BY79" s="1246"/>
      <c r="BZ79" s="1246"/>
      <c r="CA79" s="1246"/>
      <c r="CB79" s="1246"/>
      <c r="CC79" s="1246"/>
      <c r="CD79" s="1246"/>
      <c r="CE79" s="1246"/>
      <c r="CF79" s="1246">
        <v>6.6</v>
      </c>
      <c r="CG79" s="1246"/>
      <c r="CH79" s="1246"/>
      <c r="CI79" s="1246"/>
      <c r="CJ79" s="1246"/>
      <c r="CK79" s="1246"/>
      <c r="CL79" s="1246"/>
      <c r="CM79" s="1246"/>
      <c r="CN79" s="1246">
        <v>6.4</v>
      </c>
      <c r="CO79" s="1246"/>
      <c r="CP79" s="1246"/>
      <c r="CQ79" s="1246"/>
      <c r="CR79" s="1246"/>
      <c r="CS79" s="1246"/>
      <c r="CT79" s="1246"/>
      <c r="CU79" s="1246"/>
      <c r="CV79" s="1246">
        <v>6.3</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T5rh53r6btbdjrJnnZjKwZxhmTi4tDEdHK1bwDgBTI+Kjd+O4a87oe+4bz446gRCtad9YP8EAhDSxQclAk71+A==" saltValue="ditkIkzHLIfD77naWuWP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D78C-3FF5-41FF-BC1E-20C7EA9A91E9}">
  <sheetPr>
    <pageSetUpPr fitToPage="1"/>
  </sheetPr>
  <dimension ref="A1:DR125"/>
  <sheetViews>
    <sheetView showGridLines="0" topLeftCell="A4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MypwAuKc1J2upUQKmu5edohe0KURhUBe6aya/8bs3rFr3RiZDaGZHd8nzQL+eDXpkTHlC/clo+N9XpqblGK/nA==" saltValue="DsXJs3s30X9Bk3WSX6q0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E922-A3A7-44B4-AFEA-3F064F73F8B5}">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4tq8WrLQpZVhLvfvyKNFS7jqXxfLM+DA/xv5AgiNWJMLhSXux1eznfFIZ3r1eJXbNfYUceu4AvQIVjVQ3K+gWA==" saltValue="/k6agR1XjuD53FOEJAHP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561</v>
      </c>
      <c r="G2" s="148"/>
      <c r="H2" s="149"/>
    </row>
    <row r="3" spans="1:8" x14ac:dyDescent="0.15">
      <c r="A3" s="145" t="s">
        <v>554</v>
      </c>
      <c r="B3" s="150"/>
      <c r="C3" s="151"/>
      <c r="D3" s="152">
        <v>21364</v>
      </c>
      <c r="E3" s="153"/>
      <c r="F3" s="154">
        <v>52191</v>
      </c>
      <c r="G3" s="155"/>
      <c r="H3" s="156"/>
    </row>
    <row r="4" spans="1:8" x14ac:dyDescent="0.15">
      <c r="A4" s="157"/>
      <c r="B4" s="158"/>
      <c r="C4" s="159"/>
      <c r="D4" s="160">
        <v>15202</v>
      </c>
      <c r="E4" s="161"/>
      <c r="F4" s="162">
        <v>24843</v>
      </c>
      <c r="G4" s="163"/>
      <c r="H4" s="164"/>
    </row>
    <row r="5" spans="1:8" x14ac:dyDescent="0.15">
      <c r="A5" s="145" t="s">
        <v>556</v>
      </c>
      <c r="B5" s="150"/>
      <c r="C5" s="151"/>
      <c r="D5" s="152">
        <v>25267</v>
      </c>
      <c r="E5" s="153"/>
      <c r="F5" s="154">
        <v>47387</v>
      </c>
      <c r="G5" s="155"/>
      <c r="H5" s="156"/>
    </row>
    <row r="6" spans="1:8" x14ac:dyDescent="0.15">
      <c r="A6" s="157"/>
      <c r="B6" s="158"/>
      <c r="C6" s="159"/>
      <c r="D6" s="160">
        <v>18092</v>
      </c>
      <c r="E6" s="161"/>
      <c r="F6" s="162">
        <v>24928</v>
      </c>
      <c r="G6" s="163"/>
      <c r="H6" s="164"/>
    </row>
    <row r="7" spans="1:8" x14ac:dyDescent="0.15">
      <c r="A7" s="145" t="s">
        <v>557</v>
      </c>
      <c r="B7" s="150"/>
      <c r="C7" s="151"/>
      <c r="D7" s="152">
        <v>29387</v>
      </c>
      <c r="E7" s="153"/>
      <c r="F7" s="154">
        <v>51264</v>
      </c>
      <c r="G7" s="155"/>
      <c r="H7" s="156"/>
    </row>
    <row r="8" spans="1:8" x14ac:dyDescent="0.15">
      <c r="A8" s="157"/>
      <c r="B8" s="158"/>
      <c r="C8" s="159"/>
      <c r="D8" s="160">
        <v>18459</v>
      </c>
      <c r="E8" s="161"/>
      <c r="F8" s="162">
        <v>26040</v>
      </c>
      <c r="G8" s="163"/>
      <c r="H8" s="164"/>
    </row>
    <row r="9" spans="1:8" x14ac:dyDescent="0.15">
      <c r="A9" s="145" t="s">
        <v>558</v>
      </c>
      <c r="B9" s="150"/>
      <c r="C9" s="151"/>
      <c r="D9" s="152">
        <v>43683</v>
      </c>
      <c r="E9" s="153"/>
      <c r="F9" s="154">
        <v>52068</v>
      </c>
      <c r="G9" s="155"/>
      <c r="H9" s="156"/>
    </row>
    <row r="10" spans="1:8" x14ac:dyDescent="0.15">
      <c r="A10" s="157"/>
      <c r="B10" s="158"/>
      <c r="C10" s="159"/>
      <c r="D10" s="160">
        <v>25866</v>
      </c>
      <c r="E10" s="161"/>
      <c r="F10" s="162">
        <v>26936</v>
      </c>
      <c r="G10" s="163"/>
      <c r="H10" s="164"/>
    </row>
    <row r="11" spans="1:8" x14ac:dyDescent="0.15">
      <c r="A11" s="145" t="s">
        <v>559</v>
      </c>
      <c r="B11" s="150"/>
      <c r="C11" s="151"/>
      <c r="D11" s="152">
        <v>27337</v>
      </c>
      <c r="E11" s="153"/>
      <c r="F11" s="154">
        <v>47161</v>
      </c>
      <c r="G11" s="155"/>
      <c r="H11" s="156"/>
    </row>
    <row r="12" spans="1:8" x14ac:dyDescent="0.15">
      <c r="A12" s="157"/>
      <c r="B12" s="158"/>
      <c r="C12" s="165"/>
      <c r="D12" s="160">
        <v>16952</v>
      </c>
      <c r="E12" s="161"/>
      <c r="F12" s="162">
        <v>24595</v>
      </c>
      <c r="G12" s="163"/>
      <c r="H12" s="164"/>
    </row>
    <row r="13" spans="1:8" x14ac:dyDescent="0.15">
      <c r="A13" s="145"/>
      <c r="B13" s="150"/>
      <c r="C13" s="166"/>
      <c r="D13" s="167">
        <v>29408</v>
      </c>
      <c r="E13" s="168"/>
      <c r="F13" s="169">
        <v>50014</v>
      </c>
      <c r="G13" s="170"/>
      <c r="H13" s="156"/>
    </row>
    <row r="14" spans="1:8" x14ac:dyDescent="0.15">
      <c r="A14" s="157"/>
      <c r="B14" s="158"/>
      <c r="C14" s="159"/>
      <c r="D14" s="160">
        <v>18914</v>
      </c>
      <c r="E14" s="161"/>
      <c r="F14" s="162">
        <v>25468</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4.29</v>
      </c>
      <c r="C19" s="171">
        <f>ROUND(VALUE(SUBSTITUTE(実質収支比率等に係る経年分析!G$48,"▲","-")),2)</f>
        <v>3.29</v>
      </c>
      <c r="D19" s="171">
        <f>ROUND(VALUE(SUBSTITUTE(実質収支比率等に係る経年分析!H$48,"▲","-")),2)</f>
        <v>5.2</v>
      </c>
      <c r="E19" s="171">
        <f>ROUND(VALUE(SUBSTITUTE(実質収支比率等に係る経年分析!I$48,"▲","-")),2)</f>
        <v>6.69</v>
      </c>
      <c r="F19" s="171">
        <f>ROUND(VALUE(SUBSTITUTE(実質収支比率等に係る経年分析!J$48,"▲","-")),2)</f>
        <v>8.2200000000000006</v>
      </c>
    </row>
    <row r="20" spans="1:11" x14ac:dyDescent="0.15">
      <c r="A20" s="171" t="s">
        <v>56</v>
      </c>
      <c r="B20" s="171">
        <f>ROUND(VALUE(SUBSTITUTE(実質収支比率等に係る経年分析!F$47,"▲","-")),2)</f>
        <v>11.05</v>
      </c>
      <c r="C20" s="171">
        <f>ROUND(VALUE(SUBSTITUTE(実質収支比率等に係る経年分析!G$47,"▲","-")),2)</f>
        <v>12.21</v>
      </c>
      <c r="D20" s="171">
        <f>ROUND(VALUE(SUBSTITUTE(実質収支比率等に係る経年分析!H$47,"▲","-")),2)</f>
        <v>11.6</v>
      </c>
      <c r="E20" s="171">
        <f>ROUND(VALUE(SUBSTITUTE(実質収支比率等に係る経年分析!I$47,"▲","-")),2)</f>
        <v>10.95</v>
      </c>
      <c r="F20" s="171">
        <f>ROUND(VALUE(SUBSTITUTE(実質収支比率等に係る経年分析!J$47,"▲","-")),2)</f>
        <v>13.46</v>
      </c>
    </row>
    <row r="21" spans="1:11" x14ac:dyDescent="0.15">
      <c r="A21" s="171" t="s">
        <v>57</v>
      </c>
      <c r="B21" s="171">
        <f>IF(ISNUMBER(VALUE(SUBSTITUTE(実質収支比率等に係る経年分析!F$49,"▲","-"))),ROUND(VALUE(SUBSTITUTE(実質収支比率等に係る経年分析!F$49,"▲","-")),2),NA())</f>
        <v>-2.5</v>
      </c>
      <c r="C21" s="171">
        <f>IF(ISNUMBER(VALUE(SUBSTITUTE(実質収支比率等に係る経年分析!G$49,"▲","-"))),ROUND(VALUE(SUBSTITUTE(実質収支比率等に係る経年分析!G$49,"▲","-")),2),NA())</f>
        <v>-1.77</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-0.72</v>
      </c>
      <c r="F21" s="171">
        <f>IF(ISNUMBER(VALUE(SUBSTITUTE(実質収支比率等に係る経年分析!J$49,"▲","-"))),ROUND(VALUE(SUBSTITUTE(実質収支比率等に係る経年分析!J$49,"▲","-")),2),NA())</f>
        <v>1.92</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1.65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杉戸町下水道事業会計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8.2100000000000009</v>
      </c>
    </row>
    <row r="36" spans="1:16" x14ac:dyDescent="0.15">
      <c r="A36" s="172" t="str">
        <f>IF(連結実質赤字比率に係る赤字・黒字の構成分析!C$34="",NA(),連結実質赤字比率に係る赤字・黒字の構成分析!C$34)</f>
        <v>杉戸町水道事業会計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850</v>
      </c>
      <c r="E42" s="173"/>
      <c r="F42" s="173"/>
      <c r="G42" s="173">
        <f>'実質公債費比率（分子）の構造'!L$52</f>
        <v>862</v>
      </c>
      <c r="H42" s="173"/>
      <c r="I42" s="173"/>
      <c r="J42" s="173">
        <f>'実質公債費比率（分子）の構造'!M$52</f>
        <v>836</v>
      </c>
      <c r="K42" s="173"/>
      <c r="L42" s="173"/>
      <c r="M42" s="173">
        <f>'実質公債費比率（分子）の構造'!N$52</f>
        <v>850</v>
      </c>
      <c r="N42" s="173"/>
      <c r="O42" s="173"/>
      <c r="P42" s="173">
        <f>'実質公債費比率（分子）の構造'!O$52</f>
        <v>848</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237</v>
      </c>
      <c r="C44" s="173"/>
      <c r="D44" s="173"/>
      <c r="E44" s="173">
        <f>'実質公債費比率（分子）の構造'!L$50</f>
        <v>234</v>
      </c>
      <c r="F44" s="173"/>
      <c r="G44" s="173"/>
      <c r="H44" s="173">
        <f>'実質公債費比率（分子）の構造'!M$50</f>
        <v>188</v>
      </c>
      <c r="I44" s="173"/>
      <c r="J44" s="173"/>
      <c r="K44" s="173">
        <f>'実質公債費比率（分子）の構造'!N$50</f>
        <v>189</v>
      </c>
      <c r="L44" s="173"/>
      <c r="M44" s="173"/>
      <c r="N44" s="173">
        <f>'実質公債費比率（分子）の構造'!O$50</f>
        <v>128</v>
      </c>
      <c r="O44" s="173"/>
      <c r="P44" s="173"/>
    </row>
    <row r="45" spans="1:16" x14ac:dyDescent="0.15">
      <c r="A45" s="173" t="s">
        <v>66</v>
      </c>
      <c r="B45" s="173">
        <f>'実質公債費比率（分子）の構造'!K$49</f>
        <v>49</v>
      </c>
      <c r="C45" s="173"/>
      <c r="D45" s="173"/>
      <c r="E45" s="173">
        <f>'実質公債費比率（分子）の構造'!L$49</f>
        <v>47</v>
      </c>
      <c r="F45" s="173"/>
      <c r="G45" s="173"/>
      <c r="H45" s="173">
        <f>'実質公債費比率（分子）の構造'!M$49</f>
        <v>34</v>
      </c>
      <c r="I45" s="173"/>
      <c r="J45" s="173"/>
      <c r="K45" s="173">
        <f>'実質公債費比率（分子）の構造'!N$49</f>
        <v>29</v>
      </c>
      <c r="L45" s="173"/>
      <c r="M45" s="173"/>
      <c r="N45" s="173">
        <f>'実質公債費比率（分子）の構造'!O$49</f>
        <v>34</v>
      </c>
      <c r="O45" s="173"/>
      <c r="P45" s="173"/>
    </row>
    <row r="46" spans="1:16" x14ac:dyDescent="0.15">
      <c r="A46" s="173" t="s">
        <v>67</v>
      </c>
      <c r="B46" s="173">
        <f>'実質公債費比率（分子）の構造'!K$48</f>
        <v>222</v>
      </c>
      <c r="C46" s="173"/>
      <c r="D46" s="173"/>
      <c r="E46" s="173">
        <f>'実質公債費比率（分子）の構造'!L$48</f>
        <v>205</v>
      </c>
      <c r="F46" s="173"/>
      <c r="G46" s="173"/>
      <c r="H46" s="173">
        <f>'実質公債費比率（分子）の構造'!M$48</f>
        <v>220</v>
      </c>
      <c r="I46" s="173"/>
      <c r="J46" s="173"/>
      <c r="K46" s="173">
        <f>'実質公債費比率（分子）の構造'!N$48</f>
        <v>222</v>
      </c>
      <c r="L46" s="173"/>
      <c r="M46" s="173"/>
      <c r="N46" s="173">
        <f>'実質公債費比率（分子）の構造'!O$48</f>
        <v>220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1001</v>
      </c>
      <c r="C49" s="173"/>
      <c r="D49" s="173"/>
      <c r="E49" s="173">
        <f>'実質公債費比率（分子）の構造'!L$45</f>
        <v>996</v>
      </c>
      <c r="F49" s="173"/>
      <c r="G49" s="173"/>
      <c r="H49" s="173">
        <f>'実質公債費比率（分子）の構造'!M$45</f>
        <v>1003</v>
      </c>
      <c r="I49" s="173"/>
      <c r="J49" s="173"/>
      <c r="K49" s="173">
        <f>'実質公債費比率（分子）の構造'!N$45</f>
        <v>1061</v>
      </c>
      <c r="L49" s="173"/>
      <c r="M49" s="173"/>
      <c r="N49" s="173">
        <f>'実質公債費比率（分子）の構造'!O$45</f>
        <v>1037</v>
      </c>
      <c r="O49" s="173"/>
      <c r="P49" s="173"/>
    </row>
    <row r="50" spans="1:16" x14ac:dyDescent="0.15">
      <c r="A50" s="173" t="s">
        <v>71</v>
      </c>
      <c r="B50" s="173" t="e">
        <f>NA()</f>
        <v>#N/A</v>
      </c>
      <c r="C50" s="173">
        <f>IF(ISNUMBER('実質公債費比率（分子）の構造'!K$53),'実質公債費比率（分子）の構造'!K$53,NA())</f>
        <v>659</v>
      </c>
      <c r="D50" s="173" t="e">
        <f>NA()</f>
        <v>#N/A</v>
      </c>
      <c r="E50" s="173" t="e">
        <f>NA()</f>
        <v>#N/A</v>
      </c>
      <c r="F50" s="173">
        <f>IF(ISNUMBER('実質公債費比率（分子）の構造'!L$53),'実質公債費比率（分子）の構造'!L$53,NA())</f>
        <v>620</v>
      </c>
      <c r="G50" s="173" t="e">
        <f>NA()</f>
        <v>#N/A</v>
      </c>
      <c r="H50" s="173" t="e">
        <f>NA()</f>
        <v>#N/A</v>
      </c>
      <c r="I50" s="173">
        <f>IF(ISNUMBER('実質公債費比率（分子）の構造'!M$53),'実質公債費比率（分子）の構造'!M$53,NA())</f>
        <v>609</v>
      </c>
      <c r="J50" s="173" t="e">
        <f>NA()</f>
        <v>#N/A</v>
      </c>
      <c r="K50" s="173" t="e">
        <f>NA()</f>
        <v>#N/A</v>
      </c>
      <c r="L50" s="173">
        <f>IF(ISNUMBER('実質公債費比率（分子）の構造'!N$53),'実質公債費比率（分子）の構造'!N$53,NA())</f>
        <v>651</v>
      </c>
      <c r="M50" s="173" t="e">
        <f>NA()</f>
        <v>#N/A</v>
      </c>
      <c r="N50" s="173" t="e">
        <f>NA()</f>
        <v>#N/A</v>
      </c>
      <c r="O50" s="173">
        <f>IF(ISNUMBER('実質公債費比率（分子）の構造'!O$53),'実質公債費比率（分子）の構造'!O$53,NA())</f>
        <v>571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42</v>
      </c>
      <c r="B56" s="172"/>
      <c r="C56" s="172"/>
      <c r="D56" s="172">
        <f>'将来負担比率（分子）の構造'!I$52</f>
        <v>10793</v>
      </c>
      <c r="E56" s="172"/>
      <c r="F56" s="172"/>
      <c r="G56" s="172">
        <f>'将来負担比率（分子）の構造'!J$52</f>
        <v>10787</v>
      </c>
      <c r="H56" s="172"/>
      <c r="I56" s="172"/>
      <c r="J56" s="172">
        <f>'将来負担比率（分子）の構造'!K$52</f>
        <v>10937</v>
      </c>
      <c r="K56" s="172"/>
      <c r="L56" s="172"/>
      <c r="M56" s="172">
        <f>'将来負担比率（分子）の構造'!L$52</f>
        <v>11609</v>
      </c>
      <c r="N56" s="172"/>
      <c r="O56" s="172"/>
      <c r="P56" s="172">
        <f>'将来負担比率（分子）の構造'!M$52</f>
        <v>11334</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1457</v>
      </c>
      <c r="E58" s="172"/>
      <c r="F58" s="172"/>
      <c r="G58" s="172">
        <f>'将来負担比率（分子）の構造'!J$50</f>
        <v>1623</v>
      </c>
      <c r="H58" s="172"/>
      <c r="I58" s="172"/>
      <c r="J58" s="172">
        <f>'将来負担比率（分子）の構造'!K$50</f>
        <v>1593</v>
      </c>
      <c r="K58" s="172"/>
      <c r="L58" s="172"/>
      <c r="M58" s="172">
        <f>'将来負担比率（分子）の構造'!L$50</f>
        <v>1593</v>
      </c>
      <c r="N58" s="172"/>
      <c r="O58" s="172"/>
      <c r="P58" s="172">
        <f>'将来負担比率（分子）の構造'!M$50</f>
        <v>2089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412</v>
      </c>
      <c r="C62" s="172"/>
      <c r="D62" s="172"/>
      <c r="E62" s="172">
        <f>'将来負担比率（分子）の構造'!J$45</f>
        <v>504</v>
      </c>
      <c r="F62" s="172"/>
      <c r="G62" s="172"/>
      <c r="H62" s="172">
        <f>'将来負担比率（分子）の構造'!K$45</f>
        <v>513</v>
      </c>
      <c r="I62" s="172"/>
      <c r="J62" s="172"/>
      <c r="K62" s="172">
        <f>'将来負担比率（分子）の構造'!L$45</f>
        <v>413</v>
      </c>
      <c r="L62" s="172"/>
      <c r="M62" s="172"/>
      <c r="N62" s="172">
        <f>'将来負担比率（分子）の構造'!M$45</f>
        <v>410</v>
      </c>
      <c r="O62" s="172"/>
      <c r="P62" s="172"/>
    </row>
    <row r="63" spans="1:16" x14ac:dyDescent="0.15">
      <c r="A63" s="172" t="s">
        <v>33</v>
      </c>
      <c r="B63" s="172">
        <f>'将来負担比率（分子）の構造'!I$44</f>
        <v>174</v>
      </c>
      <c r="C63" s="172"/>
      <c r="D63" s="172"/>
      <c r="E63" s="172">
        <f>'将来負担比率（分子）の構造'!J$44</f>
        <v>133</v>
      </c>
      <c r="F63" s="172"/>
      <c r="G63" s="172"/>
      <c r="H63" s="172">
        <f>'将来負担比率（分子）の構造'!K$44</f>
        <v>103</v>
      </c>
      <c r="I63" s="172"/>
      <c r="J63" s="172"/>
      <c r="K63" s="172">
        <f>'将来負担比率（分子）の構造'!L$44</f>
        <v>113</v>
      </c>
      <c r="L63" s="172"/>
      <c r="M63" s="172"/>
      <c r="N63" s="172">
        <f>'将来負担比率（分子）の構造'!M$44</f>
        <v>81</v>
      </c>
      <c r="O63" s="172"/>
      <c r="P63" s="172"/>
    </row>
    <row r="64" spans="1:16" x14ac:dyDescent="0.15">
      <c r="A64" s="172" t="s">
        <v>32</v>
      </c>
      <c r="B64" s="172">
        <f>'将来負担比率（分子）の構造'!I$43</f>
        <v>2561</v>
      </c>
      <c r="C64" s="172"/>
      <c r="D64" s="172"/>
      <c r="E64" s="172">
        <f>'将来負担比率（分子）の構造'!J$43</f>
        <v>2413</v>
      </c>
      <c r="F64" s="172"/>
      <c r="G64" s="172"/>
      <c r="H64" s="172">
        <f>'将来負担比率（分子）の構造'!K$43</f>
        <v>2411</v>
      </c>
      <c r="I64" s="172"/>
      <c r="J64" s="172"/>
      <c r="K64" s="172">
        <f>'将来負担比率（分子）の構造'!L$43</f>
        <v>1745</v>
      </c>
      <c r="L64" s="172"/>
      <c r="M64" s="172"/>
      <c r="N64" s="172">
        <f>'将来負担比率（分子）の構造'!M$43</f>
        <v>2327</v>
      </c>
      <c r="O64" s="172"/>
      <c r="P64" s="172"/>
    </row>
    <row r="65" spans="1:16" x14ac:dyDescent="0.15">
      <c r="A65" s="172" t="s">
        <v>31</v>
      </c>
      <c r="B65" s="172">
        <f>'将来負担比率（分子）の構造'!I$42</f>
        <v>770</v>
      </c>
      <c r="C65" s="172"/>
      <c r="D65" s="172"/>
      <c r="E65" s="172">
        <f>'将来負担比率（分子）の構造'!J$42</f>
        <v>601</v>
      </c>
      <c r="F65" s="172"/>
      <c r="G65" s="172"/>
      <c r="H65" s="172">
        <f>'将来負担比率（分子）の構造'!K$42</f>
        <v>594</v>
      </c>
      <c r="I65" s="172"/>
      <c r="J65" s="172"/>
      <c r="K65" s="172">
        <f>'将来負担比率（分子）の構造'!L$42</f>
        <v>426</v>
      </c>
      <c r="L65" s="172"/>
      <c r="M65" s="172"/>
      <c r="N65" s="172">
        <f>'将来負担比率（分子）の構造'!M$42</f>
        <v>317</v>
      </c>
      <c r="O65" s="172"/>
      <c r="P65" s="172"/>
    </row>
    <row r="66" spans="1:16" x14ac:dyDescent="0.15">
      <c r="A66" s="172" t="s">
        <v>30</v>
      </c>
      <c r="B66" s="172">
        <f>'将来負担比率（分子）の構造'!I$41</f>
        <v>8486</v>
      </c>
      <c r="C66" s="172"/>
      <c r="D66" s="172"/>
      <c r="E66" s="172">
        <f>'将来負担比率（分子）の構造'!J$41</f>
        <v>8601</v>
      </c>
      <c r="F66" s="172"/>
      <c r="G66" s="172"/>
      <c r="H66" s="172">
        <f>'将来負担比率（分子）の構造'!K$41</f>
        <v>8688</v>
      </c>
      <c r="I66" s="172"/>
      <c r="J66" s="172"/>
      <c r="K66" s="172">
        <f>'将来負担比率（分子）の構造'!L$41</f>
        <v>8815</v>
      </c>
      <c r="L66" s="172"/>
      <c r="M66" s="172"/>
      <c r="N66" s="172">
        <f>'将来負担比率（分子）の構造'!M$41</f>
        <v>8765</v>
      </c>
      <c r="O66" s="172"/>
      <c r="P66" s="172"/>
    </row>
    <row r="67" spans="1:16" x14ac:dyDescent="0.15">
      <c r="A67" s="172" t="s">
        <v>75</v>
      </c>
      <c r="B67" s="172" t="e">
        <f>NA()</f>
        <v>#N/A</v>
      </c>
      <c r="C67" s="172">
        <f>IF(ISNUMBER('将来負担比率（分子）の構造'!I$53), IF('将来負担比率（分子）の構造'!I$53 &lt; 0, 0, '将来負担比率（分子）の構造'!I$53), NA())</f>
        <v>154</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995</v>
      </c>
      <c r="C72" s="176">
        <f>基金残高に係る経年分析!G55</f>
        <v>992</v>
      </c>
      <c r="D72" s="176">
        <f>基金残高に係る経年分析!H55</f>
        <v>1295</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491</v>
      </c>
      <c r="C74" s="176">
        <f>基金残高に係る経年分析!G57</f>
        <v>494</v>
      </c>
      <c r="D74" s="176">
        <f>基金残高に係る経年分析!H57</f>
        <v>687</v>
      </c>
    </row>
  </sheetData>
  <sheetProtection algorithmName="SHA-512" hashValue="IGc4L55dIpR9x4bw9jc7Ui0Z6MFn74fYFOl/rBFzCSozsK6p7cgrTcrzrQrTJZytgDej5Zgs4Eul+D2OMlt1sw==" saltValue="44x4Z9NPY8Sy5SZnO1h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F95CF-4CD9-4DC9-89A4-372786AEF950}">
  <sheetPr>
    <pageSetUpPr fitToPage="1"/>
  </sheetPr>
  <dimension ref="B1:EM50"/>
  <sheetViews>
    <sheetView showGridLines="0" workbookViewId="0">
      <selection activeCell="R34" sqref="R34:Y34"/>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215</v>
      </c>
      <c r="DI1" s="601"/>
      <c r="DJ1" s="601"/>
      <c r="DK1" s="601"/>
      <c r="DL1" s="601"/>
      <c r="DM1" s="601"/>
      <c r="DN1" s="602"/>
      <c r="DO1" s="211"/>
      <c r="DP1" s="600" t="s">
        <v>216</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218</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219</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221</v>
      </c>
      <c r="S4" s="604"/>
      <c r="T4" s="604"/>
      <c r="U4" s="604"/>
      <c r="V4" s="604"/>
      <c r="W4" s="604"/>
      <c r="X4" s="604"/>
      <c r="Y4" s="605"/>
      <c r="Z4" s="603" t="s">
        <v>222</v>
      </c>
      <c r="AA4" s="604"/>
      <c r="AB4" s="604"/>
      <c r="AC4" s="605"/>
      <c r="AD4" s="603" t="s">
        <v>223</v>
      </c>
      <c r="AE4" s="604"/>
      <c r="AF4" s="604"/>
      <c r="AG4" s="604"/>
      <c r="AH4" s="604"/>
      <c r="AI4" s="604"/>
      <c r="AJ4" s="604"/>
      <c r="AK4" s="605"/>
      <c r="AL4" s="603" t="s">
        <v>222</v>
      </c>
      <c r="AM4" s="604"/>
      <c r="AN4" s="604"/>
      <c r="AO4" s="605"/>
      <c r="AP4" s="606" t="s">
        <v>224</v>
      </c>
      <c r="AQ4" s="606"/>
      <c r="AR4" s="606"/>
      <c r="AS4" s="606"/>
      <c r="AT4" s="606"/>
      <c r="AU4" s="606"/>
      <c r="AV4" s="606"/>
      <c r="AW4" s="606"/>
      <c r="AX4" s="606"/>
      <c r="AY4" s="606"/>
      <c r="AZ4" s="606"/>
      <c r="BA4" s="606"/>
      <c r="BB4" s="606"/>
      <c r="BC4" s="606"/>
      <c r="BD4" s="606"/>
      <c r="BE4" s="606"/>
      <c r="BF4" s="606"/>
      <c r="BG4" s="606" t="s">
        <v>225</v>
      </c>
      <c r="BH4" s="606"/>
      <c r="BI4" s="606"/>
      <c r="BJ4" s="606"/>
      <c r="BK4" s="606"/>
      <c r="BL4" s="606"/>
      <c r="BM4" s="606"/>
      <c r="BN4" s="606"/>
      <c r="BO4" s="606" t="s">
        <v>222</v>
      </c>
      <c r="BP4" s="606"/>
      <c r="BQ4" s="606"/>
      <c r="BR4" s="606"/>
      <c r="BS4" s="606" t="s">
        <v>226</v>
      </c>
      <c r="BT4" s="606"/>
      <c r="BU4" s="606"/>
      <c r="BV4" s="606"/>
      <c r="BW4" s="606"/>
      <c r="BX4" s="606"/>
      <c r="BY4" s="606"/>
      <c r="BZ4" s="606"/>
      <c r="CA4" s="606"/>
      <c r="CB4" s="606"/>
      <c r="CD4" s="603" t="s">
        <v>227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228</v>
      </c>
      <c r="C5" s="608"/>
      <c r="D5" s="608"/>
      <c r="E5" s="608"/>
      <c r="F5" s="608"/>
      <c r="G5" s="608"/>
      <c r="H5" s="608"/>
      <c r="I5" s="608"/>
      <c r="J5" s="608"/>
      <c r="K5" s="608"/>
      <c r="L5" s="608"/>
      <c r="M5" s="608"/>
      <c r="N5" s="608"/>
      <c r="O5" s="608"/>
      <c r="P5" s="608"/>
      <c r="Q5" s="609"/>
      <c r="R5" s="610">
        <v>5759299</v>
      </c>
      <c r="S5" s="611"/>
      <c r="T5" s="611"/>
      <c r="U5" s="611"/>
      <c r="V5" s="611"/>
      <c r="W5" s="611"/>
      <c r="X5" s="611"/>
      <c r="Y5" s="612"/>
      <c r="Z5" s="613">
        <v>35.700000000000003</v>
      </c>
      <c r="AA5" s="613"/>
      <c r="AB5" s="613"/>
      <c r="AC5" s="613"/>
      <c r="AD5" s="614">
        <v>5759299</v>
      </c>
      <c r="AE5" s="614"/>
      <c r="AF5" s="614"/>
      <c r="AG5" s="614"/>
      <c r="AH5" s="614"/>
      <c r="AI5" s="614"/>
      <c r="AJ5" s="614"/>
      <c r="AK5" s="614"/>
      <c r="AL5" s="615">
        <v>62.5</v>
      </c>
      <c r="AM5" s="616"/>
      <c r="AN5" s="616"/>
      <c r="AO5" s="617"/>
      <c r="AP5" s="607" t="s">
        <v>229</v>
      </c>
      <c r="AQ5" s="608"/>
      <c r="AR5" s="608"/>
      <c r="AS5" s="608"/>
      <c r="AT5" s="608"/>
      <c r="AU5" s="608"/>
      <c r="AV5" s="608"/>
      <c r="AW5" s="608"/>
      <c r="AX5" s="608"/>
      <c r="AY5" s="608"/>
      <c r="AZ5" s="608"/>
      <c r="BA5" s="608"/>
      <c r="BB5" s="608"/>
      <c r="BC5" s="608"/>
      <c r="BD5" s="608"/>
      <c r="BE5" s="608"/>
      <c r="BF5" s="609"/>
      <c r="BG5" s="621">
        <v>5759299</v>
      </c>
      <c r="BH5" s="622"/>
      <c r="BI5" s="622"/>
      <c r="BJ5" s="622"/>
      <c r="BK5" s="622"/>
      <c r="BL5" s="622"/>
      <c r="BM5" s="622"/>
      <c r="BN5" s="623"/>
      <c r="BO5" s="624">
        <v>100</v>
      </c>
      <c r="BP5" s="624"/>
      <c r="BQ5" s="624"/>
      <c r="BR5" s="624"/>
      <c r="BS5" s="625">
        <v>35548</v>
      </c>
      <c r="BT5" s="625"/>
      <c r="BU5" s="625"/>
      <c r="BV5" s="625"/>
      <c r="BW5" s="625"/>
      <c r="BX5" s="625"/>
      <c r="BY5" s="625"/>
      <c r="BZ5" s="625"/>
      <c r="CA5" s="625"/>
      <c r="CB5" s="629"/>
      <c r="CD5" s="603" t="s">
        <v>224</v>
      </c>
      <c r="CE5" s="604"/>
      <c r="CF5" s="604"/>
      <c r="CG5" s="604"/>
      <c r="CH5" s="604"/>
      <c r="CI5" s="604"/>
      <c r="CJ5" s="604"/>
      <c r="CK5" s="604"/>
      <c r="CL5" s="604"/>
      <c r="CM5" s="604"/>
      <c r="CN5" s="604"/>
      <c r="CO5" s="604"/>
      <c r="CP5" s="604"/>
      <c r="CQ5" s="605"/>
      <c r="CR5" s="603" t="s">
        <v>230</v>
      </c>
      <c r="CS5" s="604"/>
      <c r="CT5" s="604"/>
      <c r="CU5" s="604"/>
      <c r="CV5" s="604"/>
      <c r="CW5" s="604"/>
      <c r="CX5" s="604"/>
      <c r="CY5" s="605"/>
      <c r="CZ5" s="603" t="s">
        <v>222</v>
      </c>
      <c r="DA5" s="604"/>
      <c r="DB5" s="604"/>
      <c r="DC5" s="605"/>
      <c r="DD5" s="603" t="s">
        <v>231</v>
      </c>
      <c r="DE5" s="604"/>
      <c r="DF5" s="604"/>
      <c r="DG5" s="604"/>
      <c r="DH5" s="604"/>
      <c r="DI5" s="604"/>
      <c r="DJ5" s="604"/>
      <c r="DK5" s="604"/>
      <c r="DL5" s="604"/>
      <c r="DM5" s="604"/>
      <c r="DN5" s="604"/>
      <c r="DO5" s="604"/>
      <c r="DP5" s="605"/>
      <c r="DQ5" s="603" t="s">
        <v>232</v>
      </c>
      <c r="DR5" s="604"/>
      <c r="DS5" s="604"/>
      <c r="DT5" s="604"/>
      <c r="DU5" s="604"/>
      <c r="DV5" s="604"/>
      <c r="DW5" s="604"/>
      <c r="DX5" s="604"/>
      <c r="DY5" s="604"/>
      <c r="DZ5" s="604"/>
      <c r="EA5" s="604"/>
      <c r="EB5" s="604"/>
      <c r="EC5" s="605"/>
    </row>
    <row r="6" spans="2:143" ht="11.25" customHeight="1" x14ac:dyDescent="0.15">
      <c r="B6" s="618" t="s">
        <v>233</v>
      </c>
      <c r="C6" s="619"/>
      <c r="D6" s="619"/>
      <c r="E6" s="619"/>
      <c r="F6" s="619"/>
      <c r="G6" s="619"/>
      <c r="H6" s="619"/>
      <c r="I6" s="619"/>
      <c r="J6" s="619"/>
      <c r="K6" s="619"/>
      <c r="L6" s="619"/>
      <c r="M6" s="619"/>
      <c r="N6" s="619"/>
      <c r="O6" s="619"/>
      <c r="P6" s="619"/>
      <c r="Q6" s="620"/>
      <c r="R6" s="621">
        <v>160712</v>
      </c>
      <c r="S6" s="622"/>
      <c r="T6" s="622"/>
      <c r="U6" s="622"/>
      <c r="V6" s="622"/>
      <c r="W6" s="622"/>
      <c r="X6" s="622"/>
      <c r="Y6" s="623"/>
      <c r="Z6" s="624">
        <v>1</v>
      </c>
      <c r="AA6" s="624"/>
      <c r="AB6" s="624"/>
      <c r="AC6" s="624"/>
      <c r="AD6" s="625">
        <v>160712</v>
      </c>
      <c r="AE6" s="625"/>
      <c r="AF6" s="625"/>
      <c r="AG6" s="625"/>
      <c r="AH6" s="625"/>
      <c r="AI6" s="625"/>
      <c r="AJ6" s="625"/>
      <c r="AK6" s="625"/>
      <c r="AL6" s="626">
        <v>1.7</v>
      </c>
      <c r="AM6" s="627"/>
      <c r="AN6" s="627"/>
      <c r="AO6" s="628"/>
      <c r="AP6" s="618" t="s">
        <v>234</v>
      </c>
      <c r="AQ6" s="619"/>
      <c r="AR6" s="619"/>
      <c r="AS6" s="619"/>
      <c r="AT6" s="619"/>
      <c r="AU6" s="619"/>
      <c r="AV6" s="619"/>
      <c r="AW6" s="619"/>
      <c r="AX6" s="619"/>
      <c r="AY6" s="619"/>
      <c r="AZ6" s="619"/>
      <c r="BA6" s="619"/>
      <c r="BB6" s="619"/>
      <c r="BC6" s="619"/>
      <c r="BD6" s="619"/>
      <c r="BE6" s="619"/>
      <c r="BF6" s="620"/>
      <c r="BG6" s="621">
        <v>5759299</v>
      </c>
      <c r="BH6" s="622"/>
      <c r="BI6" s="622"/>
      <c r="BJ6" s="622"/>
      <c r="BK6" s="622"/>
      <c r="BL6" s="622"/>
      <c r="BM6" s="622"/>
      <c r="BN6" s="623"/>
      <c r="BO6" s="624">
        <v>100</v>
      </c>
      <c r="BP6" s="624"/>
      <c r="BQ6" s="624"/>
      <c r="BR6" s="624"/>
      <c r="BS6" s="625">
        <v>35548</v>
      </c>
      <c r="BT6" s="625"/>
      <c r="BU6" s="625"/>
      <c r="BV6" s="625"/>
      <c r="BW6" s="625"/>
      <c r="BX6" s="625"/>
      <c r="BY6" s="625"/>
      <c r="BZ6" s="625"/>
      <c r="CA6" s="625"/>
      <c r="CB6" s="629"/>
      <c r="CD6" s="607" t="s">
        <v>235</v>
      </c>
      <c r="CE6" s="608"/>
      <c r="CF6" s="608"/>
      <c r="CG6" s="608"/>
      <c r="CH6" s="608"/>
      <c r="CI6" s="608"/>
      <c r="CJ6" s="608"/>
      <c r="CK6" s="608"/>
      <c r="CL6" s="608"/>
      <c r="CM6" s="608"/>
      <c r="CN6" s="608"/>
      <c r="CO6" s="608"/>
      <c r="CP6" s="608"/>
      <c r="CQ6" s="609"/>
      <c r="CR6" s="621">
        <v>126357</v>
      </c>
      <c r="CS6" s="622"/>
      <c r="CT6" s="622"/>
      <c r="CU6" s="622"/>
      <c r="CV6" s="622"/>
      <c r="CW6" s="622"/>
      <c r="CX6" s="622"/>
      <c r="CY6" s="623"/>
      <c r="CZ6" s="615">
        <v>0.8</v>
      </c>
      <c r="DA6" s="616"/>
      <c r="DB6" s="616"/>
      <c r="DC6" s="632"/>
      <c r="DD6" s="630" t="s">
        <v>127</v>
      </c>
      <c r="DE6" s="622"/>
      <c r="DF6" s="622"/>
      <c r="DG6" s="622"/>
      <c r="DH6" s="622"/>
      <c r="DI6" s="622"/>
      <c r="DJ6" s="622"/>
      <c r="DK6" s="622"/>
      <c r="DL6" s="622"/>
      <c r="DM6" s="622"/>
      <c r="DN6" s="622"/>
      <c r="DO6" s="622"/>
      <c r="DP6" s="623"/>
      <c r="DQ6" s="630">
        <v>126357</v>
      </c>
      <c r="DR6" s="622"/>
      <c r="DS6" s="622"/>
      <c r="DT6" s="622"/>
      <c r="DU6" s="622"/>
      <c r="DV6" s="622"/>
      <c r="DW6" s="622"/>
      <c r="DX6" s="622"/>
      <c r="DY6" s="622"/>
      <c r="DZ6" s="622"/>
      <c r="EA6" s="622"/>
      <c r="EB6" s="622"/>
      <c r="EC6" s="631"/>
    </row>
    <row r="7" spans="2:143" ht="11.25" customHeight="1" x14ac:dyDescent="0.15">
      <c r="B7" s="618" t="s">
        <v>236</v>
      </c>
      <c r="C7" s="619"/>
      <c r="D7" s="619"/>
      <c r="E7" s="619"/>
      <c r="F7" s="619"/>
      <c r="G7" s="619"/>
      <c r="H7" s="619"/>
      <c r="I7" s="619"/>
      <c r="J7" s="619"/>
      <c r="K7" s="619"/>
      <c r="L7" s="619"/>
      <c r="M7" s="619"/>
      <c r="N7" s="619"/>
      <c r="O7" s="619"/>
      <c r="P7" s="619"/>
      <c r="Q7" s="620"/>
      <c r="R7" s="621">
        <v>3627</v>
      </c>
      <c r="S7" s="622"/>
      <c r="T7" s="622"/>
      <c r="U7" s="622"/>
      <c r="V7" s="622"/>
      <c r="W7" s="622"/>
      <c r="X7" s="622"/>
      <c r="Y7" s="623"/>
      <c r="Z7" s="624">
        <v>0</v>
      </c>
      <c r="AA7" s="624"/>
      <c r="AB7" s="624"/>
      <c r="AC7" s="624"/>
      <c r="AD7" s="625">
        <v>3627</v>
      </c>
      <c r="AE7" s="625"/>
      <c r="AF7" s="625"/>
      <c r="AG7" s="625"/>
      <c r="AH7" s="625"/>
      <c r="AI7" s="625"/>
      <c r="AJ7" s="625"/>
      <c r="AK7" s="625"/>
      <c r="AL7" s="626">
        <v>0</v>
      </c>
      <c r="AM7" s="627"/>
      <c r="AN7" s="627"/>
      <c r="AO7" s="628"/>
      <c r="AP7" s="618" t="s">
        <v>237</v>
      </c>
      <c r="AQ7" s="619"/>
      <c r="AR7" s="619"/>
      <c r="AS7" s="619"/>
      <c r="AT7" s="619"/>
      <c r="AU7" s="619"/>
      <c r="AV7" s="619"/>
      <c r="AW7" s="619"/>
      <c r="AX7" s="619"/>
      <c r="AY7" s="619"/>
      <c r="AZ7" s="619"/>
      <c r="BA7" s="619"/>
      <c r="BB7" s="619"/>
      <c r="BC7" s="619"/>
      <c r="BD7" s="619"/>
      <c r="BE7" s="619"/>
      <c r="BF7" s="620"/>
      <c r="BG7" s="621">
        <v>2721818</v>
      </c>
      <c r="BH7" s="622"/>
      <c r="BI7" s="622"/>
      <c r="BJ7" s="622"/>
      <c r="BK7" s="622"/>
      <c r="BL7" s="622"/>
      <c r="BM7" s="622"/>
      <c r="BN7" s="623"/>
      <c r="BO7" s="624">
        <v>47.3</v>
      </c>
      <c r="BP7" s="624"/>
      <c r="BQ7" s="624"/>
      <c r="BR7" s="624"/>
      <c r="BS7" s="625">
        <v>35548</v>
      </c>
      <c r="BT7" s="625"/>
      <c r="BU7" s="625"/>
      <c r="BV7" s="625"/>
      <c r="BW7" s="625"/>
      <c r="BX7" s="625"/>
      <c r="BY7" s="625"/>
      <c r="BZ7" s="625"/>
      <c r="CA7" s="625"/>
      <c r="CB7" s="629"/>
      <c r="CD7" s="618" t="s">
        <v>238</v>
      </c>
      <c r="CE7" s="619"/>
      <c r="CF7" s="619"/>
      <c r="CG7" s="619"/>
      <c r="CH7" s="619"/>
      <c r="CI7" s="619"/>
      <c r="CJ7" s="619"/>
      <c r="CK7" s="619"/>
      <c r="CL7" s="619"/>
      <c r="CM7" s="619"/>
      <c r="CN7" s="619"/>
      <c r="CO7" s="619"/>
      <c r="CP7" s="619"/>
      <c r="CQ7" s="620"/>
      <c r="CR7" s="621">
        <v>1474619</v>
      </c>
      <c r="CS7" s="622"/>
      <c r="CT7" s="622"/>
      <c r="CU7" s="622"/>
      <c r="CV7" s="622"/>
      <c r="CW7" s="622"/>
      <c r="CX7" s="622"/>
      <c r="CY7" s="623"/>
      <c r="CZ7" s="624">
        <v>9.6999999999999993</v>
      </c>
      <c r="DA7" s="624"/>
      <c r="DB7" s="624"/>
      <c r="DC7" s="624"/>
      <c r="DD7" s="630">
        <v>10138</v>
      </c>
      <c r="DE7" s="622"/>
      <c r="DF7" s="622"/>
      <c r="DG7" s="622"/>
      <c r="DH7" s="622"/>
      <c r="DI7" s="622"/>
      <c r="DJ7" s="622"/>
      <c r="DK7" s="622"/>
      <c r="DL7" s="622"/>
      <c r="DM7" s="622"/>
      <c r="DN7" s="622"/>
      <c r="DO7" s="622"/>
      <c r="DP7" s="623"/>
      <c r="DQ7" s="630">
        <v>1295180</v>
      </c>
      <c r="DR7" s="622"/>
      <c r="DS7" s="622"/>
      <c r="DT7" s="622"/>
      <c r="DU7" s="622"/>
      <c r="DV7" s="622"/>
      <c r="DW7" s="622"/>
      <c r="DX7" s="622"/>
      <c r="DY7" s="622"/>
      <c r="DZ7" s="622"/>
      <c r="EA7" s="622"/>
      <c r="EB7" s="622"/>
      <c r="EC7" s="631"/>
    </row>
    <row r="8" spans="2:143" ht="11.25" customHeight="1" x14ac:dyDescent="0.15">
      <c r="B8" s="618" t="s">
        <v>239</v>
      </c>
      <c r="C8" s="619"/>
      <c r="D8" s="619"/>
      <c r="E8" s="619"/>
      <c r="F8" s="619"/>
      <c r="G8" s="619"/>
      <c r="H8" s="619"/>
      <c r="I8" s="619"/>
      <c r="J8" s="619"/>
      <c r="K8" s="619"/>
      <c r="L8" s="619"/>
      <c r="M8" s="619"/>
      <c r="N8" s="619"/>
      <c r="O8" s="619"/>
      <c r="P8" s="619"/>
      <c r="Q8" s="620"/>
      <c r="R8" s="621">
        <v>35528</v>
      </c>
      <c r="S8" s="622"/>
      <c r="T8" s="622"/>
      <c r="U8" s="622"/>
      <c r="V8" s="622"/>
      <c r="W8" s="622"/>
      <c r="X8" s="622"/>
      <c r="Y8" s="623"/>
      <c r="Z8" s="624">
        <v>0.2</v>
      </c>
      <c r="AA8" s="624"/>
      <c r="AB8" s="624"/>
      <c r="AC8" s="624"/>
      <c r="AD8" s="625">
        <v>35528</v>
      </c>
      <c r="AE8" s="625"/>
      <c r="AF8" s="625"/>
      <c r="AG8" s="625"/>
      <c r="AH8" s="625"/>
      <c r="AI8" s="625"/>
      <c r="AJ8" s="625"/>
      <c r="AK8" s="625"/>
      <c r="AL8" s="626">
        <v>0.4</v>
      </c>
      <c r="AM8" s="627"/>
      <c r="AN8" s="627"/>
      <c r="AO8" s="628"/>
      <c r="AP8" s="618" t="s">
        <v>240</v>
      </c>
      <c r="AQ8" s="619"/>
      <c r="AR8" s="619"/>
      <c r="AS8" s="619"/>
      <c r="AT8" s="619"/>
      <c r="AU8" s="619"/>
      <c r="AV8" s="619"/>
      <c r="AW8" s="619"/>
      <c r="AX8" s="619"/>
      <c r="AY8" s="619"/>
      <c r="AZ8" s="619"/>
      <c r="BA8" s="619"/>
      <c r="BB8" s="619"/>
      <c r="BC8" s="619"/>
      <c r="BD8" s="619"/>
      <c r="BE8" s="619"/>
      <c r="BF8" s="620"/>
      <c r="BG8" s="621">
        <v>79880</v>
      </c>
      <c r="BH8" s="622"/>
      <c r="BI8" s="622"/>
      <c r="BJ8" s="622"/>
      <c r="BK8" s="622"/>
      <c r="BL8" s="622"/>
      <c r="BM8" s="622"/>
      <c r="BN8" s="623"/>
      <c r="BO8" s="624">
        <v>1.4</v>
      </c>
      <c r="BP8" s="624"/>
      <c r="BQ8" s="624"/>
      <c r="BR8" s="624"/>
      <c r="BS8" s="625" t="s">
        <v>127</v>
      </c>
      <c r="BT8" s="625"/>
      <c r="BU8" s="625"/>
      <c r="BV8" s="625"/>
      <c r="BW8" s="625"/>
      <c r="BX8" s="625"/>
      <c r="BY8" s="625"/>
      <c r="BZ8" s="625"/>
      <c r="CA8" s="625"/>
      <c r="CB8" s="629"/>
      <c r="CD8" s="618" t="s">
        <v>241</v>
      </c>
      <c r="CE8" s="619"/>
      <c r="CF8" s="619"/>
      <c r="CG8" s="619"/>
      <c r="CH8" s="619"/>
      <c r="CI8" s="619"/>
      <c r="CJ8" s="619"/>
      <c r="CK8" s="619"/>
      <c r="CL8" s="619"/>
      <c r="CM8" s="619"/>
      <c r="CN8" s="619"/>
      <c r="CO8" s="619"/>
      <c r="CP8" s="619"/>
      <c r="CQ8" s="620"/>
      <c r="CR8" s="621">
        <v>5905473</v>
      </c>
      <c r="CS8" s="622"/>
      <c r="CT8" s="622"/>
      <c r="CU8" s="622"/>
      <c r="CV8" s="622"/>
      <c r="CW8" s="622"/>
      <c r="CX8" s="622"/>
      <c r="CY8" s="623"/>
      <c r="CZ8" s="624">
        <v>38.799999999999997</v>
      </c>
      <c r="DA8" s="624"/>
      <c r="DB8" s="624"/>
      <c r="DC8" s="624"/>
      <c r="DD8" s="630">
        <v>56141</v>
      </c>
      <c r="DE8" s="622"/>
      <c r="DF8" s="622"/>
      <c r="DG8" s="622"/>
      <c r="DH8" s="622"/>
      <c r="DI8" s="622"/>
      <c r="DJ8" s="622"/>
      <c r="DK8" s="622"/>
      <c r="DL8" s="622"/>
      <c r="DM8" s="622"/>
      <c r="DN8" s="622"/>
      <c r="DO8" s="622"/>
      <c r="DP8" s="623"/>
      <c r="DQ8" s="630">
        <v>2901161</v>
      </c>
      <c r="DR8" s="622"/>
      <c r="DS8" s="622"/>
      <c r="DT8" s="622"/>
      <c r="DU8" s="622"/>
      <c r="DV8" s="622"/>
      <c r="DW8" s="622"/>
      <c r="DX8" s="622"/>
      <c r="DY8" s="622"/>
      <c r="DZ8" s="622"/>
      <c r="EA8" s="622"/>
      <c r="EB8" s="622"/>
      <c r="EC8" s="631"/>
    </row>
    <row r="9" spans="2:143" ht="11.25" customHeight="1" x14ac:dyDescent="0.15">
      <c r="B9" s="618" t="s">
        <v>242</v>
      </c>
      <c r="C9" s="619"/>
      <c r="D9" s="619"/>
      <c r="E9" s="619"/>
      <c r="F9" s="619"/>
      <c r="G9" s="619"/>
      <c r="H9" s="619"/>
      <c r="I9" s="619"/>
      <c r="J9" s="619"/>
      <c r="K9" s="619"/>
      <c r="L9" s="619"/>
      <c r="M9" s="619"/>
      <c r="N9" s="619"/>
      <c r="O9" s="619"/>
      <c r="P9" s="619"/>
      <c r="Q9" s="620"/>
      <c r="R9" s="621">
        <v>42141</v>
      </c>
      <c r="S9" s="622"/>
      <c r="T9" s="622"/>
      <c r="U9" s="622"/>
      <c r="V9" s="622"/>
      <c r="W9" s="622"/>
      <c r="X9" s="622"/>
      <c r="Y9" s="623"/>
      <c r="Z9" s="624">
        <v>0.3</v>
      </c>
      <c r="AA9" s="624"/>
      <c r="AB9" s="624"/>
      <c r="AC9" s="624"/>
      <c r="AD9" s="625">
        <v>42141</v>
      </c>
      <c r="AE9" s="625"/>
      <c r="AF9" s="625"/>
      <c r="AG9" s="625"/>
      <c r="AH9" s="625"/>
      <c r="AI9" s="625"/>
      <c r="AJ9" s="625"/>
      <c r="AK9" s="625"/>
      <c r="AL9" s="626">
        <v>0.5</v>
      </c>
      <c r="AM9" s="627"/>
      <c r="AN9" s="627"/>
      <c r="AO9" s="628"/>
      <c r="AP9" s="618" t="s">
        <v>243</v>
      </c>
      <c r="AQ9" s="619"/>
      <c r="AR9" s="619"/>
      <c r="AS9" s="619"/>
      <c r="AT9" s="619"/>
      <c r="AU9" s="619"/>
      <c r="AV9" s="619"/>
      <c r="AW9" s="619"/>
      <c r="AX9" s="619"/>
      <c r="AY9" s="619"/>
      <c r="AZ9" s="619"/>
      <c r="BA9" s="619"/>
      <c r="BB9" s="619"/>
      <c r="BC9" s="619"/>
      <c r="BD9" s="619"/>
      <c r="BE9" s="619"/>
      <c r="BF9" s="620"/>
      <c r="BG9" s="621">
        <v>2226191</v>
      </c>
      <c r="BH9" s="622"/>
      <c r="BI9" s="622"/>
      <c r="BJ9" s="622"/>
      <c r="BK9" s="622"/>
      <c r="BL9" s="622"/>
      <c r="BM9" s="622"/>
      <c r="BN9" s="623"/>
      <c r="BO9" s="624">
        <v>38.700000000000003</v>
      </c>
      <c r="BP9" s="624"/>
      <c r="BQ9" s="624"/>
      <c r="BR9" s="624"/>
      <c r="BS9" s="625" t="s">
        <v>127</v>
      </c>
      <c r="BT9" s="625"/>
      <c r="BU9" s="625"/>
      <c r="BV9" s="625"/>
      <c r="BW9" s="625"/>
      <c r="BX9" s="625"/>
      <c r="BY9" s="625"/>
      <c r="BZ9" s="625"/>
      <c r="CA9" s="625"/>
      <c r="CB9" s="629"/>
      <c r="CD9" s="618" t="s">
        <v>244</v>
      </c>
      <c r="CE9" s="619"/>
      <c r="CF9" s="619"/>
      <c r="CG9" s="619"/>
      <c r="CH9" s="619"/>
      <c r="CI9" s="619"/>
      <c r="CJ9" s="619"/>
      <c r="CK9" s="619"/>
      <c r="CL9" s="619"/>
      <c r="CM9" s="619"/>
      <c r="CN9" s="619"/>
      <c r="CO9" s="619"/>
      <c r="CP9" s="619"/>
      <c r="CQ9" s="620"/>
      <c r="CR9" s="621">
        <v>2148308</v>
      </c>
      <c r="CS9" s="622"/>
      <c r="CT9" s="622"/>
      <c r="CU9" s="622"/>
      <c r="CV9" s="622"/>
      <c r="CW9" s="622"/>
      <c r="CX9" s="622"/>
      <c r="CY9" s="623"/>
      <c r="CZ9" s="624">
        <v>14.1</v>
      </c>
      <c r="DA9" s="624"/>
      <c r="DB9" s="624"/>
      <c r="DC9" s="624"/>
      <c r="DD9" s="630">
        <v>181722</v>
      </c>
      <c r="DE9" s="622"/>
      <c r="DF9" s="622"/>
      <c r="DG9" s="622"/>
      <c r="DH9" s="622"/>
      <c r="DI9" s="622"/>
      <c r="DJ9" s="622"/>
      <c r="DK9" s="622"/>
      <c r="DL9" s="622"/>
      <c r="DM9" s="622"/>
      <c r="DN9" s="622"/>
      <c r="DO9" s="622"/>
      <c r="DP9" s="623"/>
      <c r="DQ9" s="630">
        <v>1015392</v>
      </c>
      <c r="DR9" s="622"/>
      <c r="DS9" s="622"/>
      <c r="DT9" s="622"/>
      <c r="DU9" s="622"/>
      <c r="DV9" s="622"/>
      <c r="DW9" s="622"/>
      <c r="DX9" s="622"/>
      <c r="DY9" s="622"/>
      <c r="DZ9" s="622"/>
      <c r="EA9" s="622"/>
      <c r="EB9" s="622"/>
      <c r="EC9" s="631"/>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127</v>
      </c>
      <c r="S10" s="622"/>
      <c r="T10" s="622"/>
      <c r="U10" s="622"/>
      <c r="V10" s="622"/>
      <c r="W10" s="622"/>
      <c r="X10" s="622"/>
      <c r="Y10" s="623"/>
      <c r="Z10" s="624" t="s">
        <v>127</v>
      </c>
      <c r="AA10" s="624"/>
      <c r="AB10" s="624"/>
      <c r="AC10" s="624"/>
      <c r="AD10" s="625" t="s">
        <v>127</v>
      </c>
      <c r="AE10" s="625"/>
      <c r="AF10" s="625"/>
      <c r="AG10" s="625"/>
      <c r="AH10" s="625"/>
      <c r="AI10" s="625"/>
      <c r="AJ10" s="625"/>
      <c r="AK10" s="625"/>
      <c r="AL10" s="626" t="s">
        <v>127</v>
      </c>
      <c r="AM10" s="627"/>
      <c r="AN10" s="627"/>
      <c r="AO10" s="628"/>
      <c r="AP10" s="618" t="s">
        <v>246</v>
      </c>
      <c r="AQ10" s="619"/>
      <c r="AR10" s="619"/>
      <c r="AS10" s="619"/>
      <c r="AT10" s="619"/>
      <c r="AU10" s="619"/>
      <c r="AV10" s="619"/>
      <c r="AW10" s="619"/>
      <c r="AX10" s="619"/>
      <c r="AY10" s="619"/>
      <c r="AZ10" s="619"/>
      <c r="BA10" s="619"/>
      <c r="BB10" s="619"/>
      <c r="BC10" s="619"/>
      <c r="BD10" s="619"/>
      <c r="BE10" s="619"/>
      <c r="BF10" s="620"/>
      <c r="BG10" s="621">
        <v>112697</v>
      </c>
      <c r="BH10" s="622"/>
      <c r="BI10" s="622"/>
      <c r="BJ10" s="622"/>
      <c r="BK10" s="622"/>
      <c r="BL10" s="622"/>
      <c r="BM10" s="622"/>
      <c r="BN10" s="623"/>
      <c r="BO10" s="624">
        <v>2</v>
      </c>
      <c r="BP10" s="624"/>
      <c r="BQ10" s="624"/>
      <c r="BR10" s="624"/>
      <c r="BS10" s="625" t="s">
        <v>127</v>
      </c>
      <c r="BT10" s="625"/>
      <c r="BU10" s="625"/>
      <c r="BV10" s="625"/>
      <c r="BW10" s="625"/>
      <c r="BX10" s="625"/>
      <c r="BY10" s="625"/>
      <c r="BZ10" s="625"/>
      <c r="CA10" s="625"/>
      <c r="CB10" s="629"/>
      <c r="CD10" s="618" t="s">
        <v>247</v>
      </c>
      <c r="CE10" s="619"/>
      <c r="CF10" s="619"/>
      <c r="CG10" s="619"/>
      <c r="CH10" s="619"/>
      <c r="CI10" s="619"/>
      <c r="CJ10" s="619"/>
      <c r="CK10" s="619"/>
      <c r="CL10" s="619"/>
      <c r="CM10" s="619"/>
      <c r="CN10" s="619"/>
      <c r="CO10" s="619"/>
      <c r="CP10" s="619"/>
      <c r="CQ10" s="620"/>
      <c r="CR10" s="621">
        <v>44147</v>
      </c>
      <c r="CS10" s="622"/>
      <c r="CT10" s="622"/>
      <c r="CU10" s="622"/>
      <c r="CV10" s="622"/>
      <c r="CW10" s="622"/>
      <c r="CX10" s="622"/>
      <c r="CY10" s="623"/>
      <c r="CZ10" s="624">
        <v>0.3</v>
      </c>
      <c r="DA10" s="624"/>
      <c r="DB10" s="624"/>
      <c r="DC10" s="624"/>
      <c r="DD10" s="630" t="s">
        <v>127</v>
      </c>
      <c r="DE10" s="622"/>
      <c r="DF10" s="622"/>
      <c r="DG10" s="622"/>
      <c r="DH10" s="622"/>
      <c r="DI10" s="622"/>
      <c r="DJ10" s="622"/>
      <c r="DK10" s="622"/>
      <c r="DL10" s="622"/>
      <c r="DM10" s="622"/>
      <c r="DN10" s="622"/>
      <c r="DO10" s="622"/>
      <c r="DP10" s="623"/>
      <c r="DQ10" s="630">
        <v>41525</v>
      </c>
      <c r="DR10" s="622"/>
      <c r="DS10" s="622"/>
      <c r="DT10" s="622"/>
      <c r="DU10" s="622"/>
      <c r="DV10" s="622"/>
      <c r="DW10" s="622"/>
      <c r="DX10" s="622"/>
      <c r="DY10" s="622"/>
      <c r="DZ10" s="622"/>
      <c r="EA10" s="622"/>
      <c r="EB10" s="622"/>
      <c r="EC10" s="631"/>
    </row>
    <row r="11" spans="2:143" ht="11.25" customHeight="1" x14ac:dyDescent="0.15">
      <c r="B11" s="618" t="s">
        <v>248</v>
      </c>
      <c r="C11" s="619"/>
      <c r="D11" s="619"/>
      <c r="E11" s="619"/>
      <c r="F11" s="619"/>
      <c r="G11" s="619"/>
      <c r="H11" s="619"/>
      <c r="I11" s="619"/>
      <c r="J11" s="619"/>
      <c r="K11" s="619"/>
      <c r="L11" s="619"/>
      <c r="M11" s="619"/>
      <c r="N11" s="619"/>
      <c r="O11" s="619"/>
      <c r="P11" s="619"/>
      <c r="Q11" s="620"/>
      <c r="R11" s="621">
        <v>991613</v>
      </c>
      <c r="S11" s="622"/>
      <c r="T11" s="622"/>
      <c r="U11" s="622"/>
      <c r="V11" s="622"/>
      <c r="W11" s="622"/>
      <c r="X11" s="622"/>
      <c r="Y11" s="623"/>
      <c r="Z11" s="626">
        <v>6.1</v>
      </c>
      <c r="AA11" s="627"/>
      <c r="AB11" s="627"/>
      <c r="AC11" s="633"/>
      <c r="AD11" s="630">
        <v>991613</v>
      </c>
      <c r="AE11" s="622"/>
      <c r="AF11" s="622"/>
      <c r="AG11" s="622"/>
      <c r="AH11" s="622"/>
      <c r="AI11" s="622"/>
      <c r="AJ11" s="622"/>
      <c r="AK11" s="623"/>
      <c r="AL11" s="626">
        <v>10.8</v>
      </c>
      <c r="AM11" s="627"/>
      <c r="AN11" s="627"/>
      <c r="AO11" s="628"/>
      <c r="AP11" s="618" t="s">
        <v>249</v>
      </c>
      <c r="AQ11" s="619"/>
      <c r="AR11" s="619"/>
      <c r="AS11" s="619"/>
      <c r="AT11" s="619"/>
      <c r="AU11" s="619"/>
      <c r="AV11" s="619"/>
      <c r="AW11" s="619"/>
      <c r="AX11" s="619"/>
      <c r="AY11" s="619"/>
      <c r="AZ11" s="619"/>
      <c r="BA11" s="619"/>
      <c r="BB11" s="619"/>
      <c r="BC11" s="619"/>
      <c r="BD11" s="619"/>
      <c r="BE11" s="619"/>
      <c r="BF11" s="620"/>
      <c r="BG11" s="621">
        <v>303050</v>
      </c>
      <c r="BH11" s="622"/>
      <c r="BI11" s="622"/>
      <c r="BJ11" s="622"/>
      <c r="BK11" s="622"/>
      <c r="BL11" s="622"/>
      <c r="BM11" s="622"/>
      <c r="BN11" s="623"/>
      <c r="BO11" s="624">
        <v>5.3</v>
      </c>
      <c r="BP11" s="624"/>
      <c r="BQ11" s="624"/>
      <c r="BR11" s="624"/>
      <c r="BS11" s="625">
        <v>35548</v>
      </c>
      <c r="BT11" s="625"/>
      <c r="BU11" s="625"/>
      <c r="BV11" s="625"/>
      <c r="BW11" s="625"/>
      <c r="BX11" s="625"/>
      <c r="BY11" s="625"/>
      <c r="BZ11" s="625"/>
      <c r="CA11" s="625"/>
      <c r="CB11" s="629"/>
      <c r="CD11" s="618" t="s">
        <v>250</v>
      </c>
      <c r="CE11" s="619"/>
      <c r="CF11" s="619"/>
      <c r="CG11" s="619"/>
      <c r="CH11" s="619"/>
      <c r="CI11" s="619"/>
      <c r="CJ11" s="619"/>
      <c r="CK11" s="619"/>
      <c r="CL11" s="619"/>
      <c r="CM11" s="619"/>
      <c r="CN11" s="619"/>
      <c r="CO11" s="619"/>
      <c r="CP11" s="619"/>
      <c r="CQ11" s="620"/>
      <c r="CR11" s="621">
        <v>178780</v>
      </c>
      <c r="CS11" s="622"/>
      <c r="CT11" s="622"/>
      <c r="CU11" s="622"/>
      <c r="CV11" s="622"/>
      <c r="CW11" s="622"/>
      <c r="CX11" s="622"/>
      <c r="CY11" s="623"/>
      <c r="CZ11" s="624">
        <v>1.2</v>
      </c>
      <c r="DA11" s="624"/>
      <c r="DB11" s="624"/>
      <c r="DC11" s="624"/>
      <c r="DD11" s="630">
        <v>47869</v>
      </c>
      <c r="DE11" s="622"/>
      <c r="DF11" s="622"/>
      <c r="DG11" s="622"/>
      <c r="DH11" s="622"/>
      <c r="DI11" s="622"/>
      <c r="DJ11" s="622"/>
      <c r="DK11" s="622"/>
      <c r="DL11" s="622"/>
      <c r="DM11" s="622"/>
      <c r="DN11" s="622"/>
      <c r="DO11" s="622"/>
      <c r="DP11" s="623"/>
      <c r="DQ11" s="630">
        <v>158672</v>
      </c>
      <c r="DR11" s="622"/>
      <c r="DS11" s="622"/>
      <c r="DT11" s="622"/>
      <c r="DU11" s="622"/>
      <c r="DV11" s="622"/>
      <c r="DW11" s="622"/>
      <c r="DX11" s="622"/>
      <c r="DY11" s="622"/>
      <c r="DZ11" s="622"/>
      <c r="EA11" s="622"/>
      <c r="EB11" s="622"/>
      <c r="EC11" s="631"/>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127</v>
      </c>
      <c r="S12" s="622"/>
      <c r="T12" s="622"/>
      <c r="U12" s="622"/>
      <c r="V12" s="622"/>
      <c r="W12" s="622"/>
      <c r="X12" s="622"/>
      <c r="Y12" s="623"/>
      <c r="Z12" s="624" t="s">
        <v>127</v>
      </c>
      <c r="AA12" s="624"/>
      <c r="AB12" s="624"/>
      <c r="AC12" s="624"/>
      <c r="AD12" s="625" t="s">
        <v>127</v>
      </c>
      <c r="AE12" s="625"/>
      <c r="AF12" s="625"/>
      <c r="AG12" s="625"/>
      <c r="AH12" s="625"/>
      <c r="AI12" s="625"/>
      <c r="AJ12" s="625"/>
      <c r="AK12" s="625"/>
      <c r="AL12" s="626" t="s">
        <v>127</v>
      </c>
      <c r="AM12" s="627"/>
      <c r="AN12" s="627"/>
      <c r="AO12" s="628"/>
      <c r="AP12" s="618" t="s">
        <v>252</v>
      </c>
      <c r="AQ12" s="619"/>
      <c r="AR12" s="619"/>
      <c r="AS12" s="619"/>
      <c r="AT12" s="619"/>
      <c r="AU12" s="619"/>
      <c r="AV12" s="619"/>
      <c r="AW12" s="619"/>
      <c r="AX12" s="619"/>
      <c r="AY12" s="619"/>
      <c r="AZ12" s="619"/>
      <c r="BA12" s="619"/>
      <c r="BB12" s="619"/>
      <c r="BC12" s="619"/>
      <c r="BD12" s="619"/>
      <c r="BE12" s="619"/>
      <c r="BF12" s="620"/>
      <c r="BG12" s="621">
        <v>2667340</v>
      </c>
      <c r="BH12" s="622"/>
      <c r="BI12" s="622"/>
      <c r="BJ12" s="622"/>
      <c r="BK12" s="622"/>
      <c r="BL12" s="622"/>
      <c r="BM12" s="622"/>
      <c r="BN12" s="623"/>
      <c r="BO12" s="624">
        <v>46.3</v>
      </c>
      <c r="BP12" s="624"/>
      <c r="BQ12" s="624"/>
      <c r="BR12" s="624"/>
      <c r="BS12" s="625" t="s">
        <v>127</v>
      </c>
      <c r="BT12" s="625"/>
      <c r="BU12" s="625"/>
      <c r="BV12" s="625"/>
      <c r="BW12" s="625"/>
      <c r="BX12" s="625"/>
      <c r="BY12" s="625"/>
      <c r="BZ12" s="625"/>
      <c r="CA12" s="625"/>
      <c r="CB12" s="629"/>
      <c r="CD12" s="618" t="s">
        <v>253</v>
      </c>
      <c r="CE12" s="619"/>
      <c r="CF12" s="619"/>
      <c r="CG12" s="619"/>
      <c r="CH12" s="619"/>
      <c r="CI12" s="619"/>
      <c r="CJ12" s="619"/>
      <c r="CK12" s="619"/>
      <c r="CL12" s="619"/>
      <c r="CM12" s="619"/>
      <c r="CN12" s="619"/>
      <c r="CO12" s="619"/>
      <c r="CP12" s="619"/>
      <c r="CQ12" s="620"/>
      <c r="CR12" s="621">
        <v>288705</v>
      </c>
      <c r="CS12" s="622"/>
      <c r="CT12" s="622"/>
      <c r="CU12" s="622"/>
      <c r="CV12" s="622"/>
      <c r="CW12" s="622"/>
      <c r="CX12" s="622"/>
      <c r="CY12" s="623"/>
      <c r="CZ12" s="624">
        <v>1.9</v>
      </c>
      <c r="DA12" s="624"/>
      <c r="DB12" s="624"/>
      <c r="DC12" s="624"/>
      <c r="DD12" s="630" t="s">
        <v>127</v>
      </c>
      <c r="DE12" s="622"/>
      <c r="DF12" s="622"/>
      <c r="DG12" s="622"/>
      <c r="DH12" s="622"/>
      <c r="DI12" s="622"/>
      <c r="DJ12" s="622"/>
      <c r="DK12" s="622"/>
      <c r="DL12" s="622"/>
      <c r="DM12" s="622"/>
      <c r="DN12" s="622"/>
      <c r="DO12" s="622"/>
      <c r="DP12" s="623"/>
      <c r="DQ12" s="630">
        <v>285522</v>
      </c>
      <c r="DR12" s="622"/>
      <c r="DS12" s="622"/>
      <c r="DT12" s="622"/>
      <c r="DU12" s="622"/>
      <c r="DV12" s="622"/>
      <c r="DW12" s="622"/>
      <c r="DX12" s="622"/>
      <c r="DY12" s="622"/>
      <c r="DZ12" s="622"/>
      <c r="EA12" s="622"/>
      <c r="EB12" s="622"/>
      <c r="EC12" s="631"/>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24" t="s">
        <v>127</v>
      </c>
      <c r="AA13" s="624"/>
      <c r="AB13" s="624"/>
      <c r="AC13" s="624"/>
      <c r="AD13" s="625" t="s">
        <v>127</v>
      </c>
      <c r="AE13" s="625"/>
      <c r="AF13" s="625"/>
      <c r="AG13" s="625"/>
      <c r="AH13" s="625"/>
      <c r="AI13" s="625"/>
      <c r="AJ13" s="625"/>
      <c r="AK13" s="625"/>
      <c r="AL13" s="626" t="s">
        <v>127</v>
      </c>
      <c r="AM13" s="627"/>
      <c r="AN13" s="627"/>
      <c r="AO13" s="628"/>
      <c r="AP13" s="618" t="s">
        <v>255</v>
      </c>
      <c r="AQ13" s="619"/>
      <c r="AR13" s="619"/>
      <c r="AS13" s="619"/>
      <c r="AT13" s="619"/>
      <c r="AU13" s="619"/>
      <c r="AV13" s="619"/>
      <c r="AW13" s="619"/>
      <c r="AX13" s="619"/>
      <c r="AY13" s="619"/>
      <c r="AZ13" s="619"/>
      <c r="BA13" s="619"/>
      <c r="BB13" s="619"/>
      <c r="BC13" s="619"/>
      <c r="BD13" s="619"/>
      <c r="BE13" s="619"/>
      <c r="BF13" s="620"/>
      <c r="BG13" s="621">
        <v>2650387</v>
      </c>
      <c r="BH13" s="622"/>
      <c r="BI13" s="622"/>
      <c r="BJ13" s="622"/>
      <c r="BK13" s="622"/>
      <c r="BL13" s="622"/>
      <c r="BM13" s="622"/>
      <c r="BN13" s="623"/>
      <c r="BO13" s="624">
        <v>46</v>
      </c>
      <c r="BP13" s="624"/>
      <c r="BQ13" s="624"/>
      <c r="BR13" s="624"/>
      <c r="BS13" s="625" t="s">
        <v>127</v>
      </c>
      <c r="BT13" s="625"/>
      <c r="BU13" s="625"/>
      <c r="BV13" s="625"/>
      <c r="BW13" s="625"/>
      <c r="BX13" s="625"/>
      <c r="BY13" s="625"/>
      <c r="BZ13" s="625"/>
      <c r="CA13" s="625"/>
      <c r="CB13" s="629"/>
      <c r="CD13" s="618" t="s">
        <v>256</v>
      </c>
      <c r="CE13" s="619"/>
      <c r="CF13" s="619"/>
      <c r="CG13" s="619"/>
      <c r="CH13" s="619"/>
      <c r="CI13" s="619"/>
      <c r="CJ13" s="619"/>
      <c r="CK13" s="619"/>
      <c r="CL13" s="619"/>
      <c r="CM13" s="619"/>
      <c r="CN13" s="619"/>
      <c r="CO13" s="619"/>
      <c r="CP13" s="619"/>
      <c r="CQ13" s="620"/>
      <c r="CR13" s="621">
        <v>1368055</v>
      </c>
      <c r="CS13" s="622"/>
      <c r="CT13" s="622"/>
      <c r="CU13" s="622"/>
      <c r="CV13" s="622"/>
      <c r="CW13" s="622"/>
      <c r="CX13" s="622"/>
      <c r="CY13" s="623"/>
      <c r="CZ13" s="624">
        <v>9</v>
      </c>
      <c r="DA13" s="624"/>
      <c r="DB13" s="624"/>
      <c r="DC13" s="624"/>
      <c r="DD13" s="630">
        <v>601687</v>
      </c>
      <c r="DE13" s="622"/>
      <c r="DF13" s="622"/>
      <c r="DG13" s="622"/>
      <c r="DH13" s="622"/>
      <c r="DI13" s="622"/>
      <c r="DJ13" s="622"/>
      <c r="DK13" s="622"/>
      <c r="DL13" s="622"/>
      <c r="DM13" s="622"/>
      <c r="DN13" s="622"/>
      <c r="DO13" s="622"/>
      <c r="DP13" s="623"/>
      <c r="DQ13" s="630">
        <v>862179</v>
      </c>
      <c r="DR13" s="622"/>
      <c r="DS13" s="622"/>
      <c r="DT13" s="622"/>
      <c r="DU13" s="622"/>
      <c r="DV13" s="622"/>
      <c r="DW13" s="622"/>
      <c r="DX13" s="622"/>
      <c r="DY13" s="622"/>
      <c r="DZ13" s="622"/>
      <c r="EA13" s="622"/>
      <c r="EB13" s="622"/>
      <c r="EC13" s="631"/>
    </row>
    <row r="14" spans="2:143" ht="11.25" customHeight="1" x14ac:dyDescent="0.15">
      <c r="B14" s="618" t="s">
        <v>257</v>
      </c>
      <c r="C14" s="619"/>
      <c r="D14" s="619"/>
      <c r="E14" s="619"/>
      <c r="F14" s="619"/>
      <c r="G14" s="619"/>
      <c r="H14" s="619"/>
      <c r="I14" s="619"/>
      <c r="J14" s="619"/>
      <c r="K14" s="619"/>
      <c r="L14" s="619"/>
      <c r="M14" s="619"/>
      <c r="N14" s="619"/>
      <c r="O14" s="619"/>
      <c r="P14" s="619"/>
      <c r="Q14" s="620"/>
      <c r="R14" s="621">
        <v>9</v>
      </c>
      <c r="S14" s="622"/>
      <c r="T14" s="622"/>
      <c r="U14" s="622"/>
      <c r="V14" s="622"/>
      <c r="W14" s="622"/>
      <c r="X14" s="622"/>
      <c r="Y14" s="623"/>
      <c r="Z14" s="624">
        <v>0</v>
      </c>
      <c r="AA14" s="624"/>
      <c r="AB14" s="624"/>
      <c r="AC14" s="624"/>
      <c r="AD14" s="625">
        <v>9</v>
      </c>
      <c r="AE14" s="625"/>
      <c r="AF14" s="625"/>
      <c r="AG14" s="625"/>
      <c r="AH14" s="625"/>
      <c r="AI14" s="625"/>
      <c r="AJ14" s="625"/>
      <c r="AK14" s="625"/>
      <c r="AL14" s="626">
        <v>0</v>
      </c>
      <c r="AM14" s="627"/>
      <c r="AN14" s="627"/>
      <c r="AO14" s="628"/>
      <c r="AP14" s="618" t="s">
        <v>258</v>
      </c>
      <c r="AQ14" s="619"/>
      <c r="AR14" s="619"/>
      <c r="AS14" s="619"/>
      <c r="AT14" s="619"/>
      <c r="AU14" s="619"/>
      <c r="AV14" s="619"/>
      <c r="AW14" s="619"/>
      <c r="AX14" s="619"/>
      <c r="AY14" s="619"/>
      <c r="AZ14" s="619"/>
      <c r="BA14" s="619"/>
      <c r="BB14" s="619"/>
      <c r="BC14" s="619"/>
      <c r="BD14" s="619"/>
      <c r="BE14" s="619"/>
      <c r="BF14" s="620"/>
      <c r="BG14" s="621">
        <v>117092</v>
      </c>
      <c r="BH14" s="622"/>
      <c r="BI14" s="622"/>
      <c r="BJ14" s="622"/>
      <c r="BK14" s="622"/>
      <c r="BL14" s="622"/>
      <c r="BM14" s="622"/>
      <c r="BN14" s="623"/>
      <c r="BO14" s="624">
        <v>2</v>
      </c>
      <c r="BP14" s="624"/>
      <c r="BQ14" s="624"/>
      <c r="BR14" s="624"/>
      <c r="BS14" s="625" t="s">
        <v>127</v>
      </c>
      <c r="BT14" s="625"/>
      <c r="BU14" s="625"/>
      <c r="BV14" s="625"/>
      <c r="BW14" s="625"/>
      <c r="BX14" s="625"/>
      <c r="BY14" s="625"/>
      <c r="BZ14" s="625"/>
      <c r="CA14" s="625"/>
      <c r="CB14" s="629"/>
      <c r="CD14" s="618" t="s">
        <v>259</v>
      </c>
      <c r="CE14" s="619"/>
      <c r="CF14" s="619"/>
      <c r="CG14" s="619"/>
      <c r="CH14" s="619"/>
      <c r="CI14" s="619"/>
      <c r="CJ14" s="619"/>
      <c r="CK14" s="619"/>
      <c r="CL14" s="619"/>
      <c r="CM14" s="619"/>
      <c r="CN14" s="619"/>
      <c r="CO14" s="619"/>
      <c r="CP14" s="619"/>
      <c r="CQ14" s="620"/>
      <c r="CR14" s="621">
        <v>786552</v>
      </c>
      <c r="CS14" s="622"/>
      <c r="CT14" s="622"/>
      <c r="CU14" s="622"/>
      <c r="CV14" s="622"/>
      <c r="CW14" s="622"/>
      <c r="CX14" s="622"/>
      <c r="CY14" s="623"/>
      <c r="CZ14" s="624">
        <v>5.2</v>
      </c>
      <c r="DA14" s="624"/>
      <c r="DB14" s="624"/>
      <c r="DC14" s="624"/>
      <c r="DD14" s="630">
        <v>1142</v>
      </c>
      <c r="DE14" s="622"/>
      <c r="DF14" s="622"/>
      <c r="DG14" s="622"/>
      <c r="DH14" s="622"/>
      <c r="DI14" s="622"/>
      <c r="DJ14" s="622"/>
      <c r="DK14" s="622"/>
      <c r="DL14" s="622"/>
      <c r="DM14" s="622"/>
      <c r="DN14" s="622"/>
      <c r="DO14" s="622"/>
      <c r="DP14" s="623"/>
      <c r="DQ14" s="630">
        <v>785548</v>
      </c>
      <c r="DR14" s="622"/>
      <c r="DS14" s="622"/>
      <c r="DT14" s="622"/>
      <c r="DU14" s="622"/>
      <c r="DV14" s="622"/>
      <c r="DW14" s="622"/>
      <c r="DX14" s="622"/>
      <c r="DY14" s="622"/>
      <c r="DZ14" s="622"/>
      <c r="EA14" s="622"/>
      <c r="EB14" s="622"/>
      <c r="EC14" s="631"/>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127</v>
      </c>
      <c r="S15" s="622"/>
      <c r="T15" s="622"/>
      <c r="U15" s="622"/>
      <c r="V15" s="622"/>
      <c r="W15" s="622"/>
      <c r="X15" s="622"/>
      <c r="Y15" s="623"/>
      <c r="Z15" s="624" t="s">
        <v>127</v>
      </c>
      <c r="AA15" s="624"/>
      <c r="AB15" s="624"/>
      <c r="AC15" s="624"/>
      <c r="AD15" s="625" t="s">
        <v>127</v>
      </c>
      <c r="AE15" s="625"/>
      <c r="AF15" s="625"/>
      <c r="AG15" s="625"/>
      <c r="AH15" s="625"/>
      <c r="AI15" s="625"/>
      <c r="AJ15" s="625"/>
      <c r="AK15" s="625"/>
      <c r="AL15" s="626" t="s">
        <v>127</v>
      </c>
      <c r="AM15" s="627"/>
      <c r="AN15" s="627"/>
      <c r="AO15" s="628"/>
      <c r="AP15" s="618" t="s">
        <v>261</v>
      </c>
      <c r="AQ15" s="619"/>
      <c r="AR15" s="619"/>
      <c r="AS15" s="619"/>
      <c r="AT15" s="619"/>
      <c r="AU15" s="619"/>
      <c r="AV15" s="619"/>
      <c r="AW15" s="619"/>
      <c r="AX15" s="619"/>
      <c r="AY15" s="619"/>
      <c r="AZ15" s="619"/>
      <c r="BA15" s="619"/>
      <c r="BB15" s="619"/>
      <c r="BC15" s="619"/>
      <c r="BD15" s="619"/>
      <c r="BE15" s="619"/>
      <c r="BF15" s="620"/>
      <c r="BG15" s="621">
        <v>253049</v>
      </c>
      <c r="BH15" s="622"/>
      <c r="BI15" s="622"/>
      <c r="BJ15" s="622"/>
      <c r="BK15" s="622"/>
      <c r="BL15" s="622"/>
      <c r="BM15" s="622"/>
      <c r="BN15" s="623"/>
      <c r="BO15" s="624">
        <v>4.4000000000000004</v>
      </c>
      <c r="BP15" s="624"/>
      <c r="BQ15" s="624"/>
      <c r="BR15" s="624"/>
      <c r="BS15" s="625" t="s">
        <v>127</v>
      </c>
      <c r="BT15" s="625"/>
      <c r="BU15" s="625"/>
      <c r="BV15" s="625"/>
      <c r="BW15" s="625"/>
      <c r="BX15" s="625"/>
      <c r="BY15" s="625"/>
      <c r="BZ15" s="625"/>
      <c r="CA15" s="625"/>
      <c r="CB15" s="629"/>
      <c r="CD15" s="618" t="s">
        <v>262</v>
      </c>
      <c r="CE15" s="619"/>
      <c r="CF15" s="619"/>
      <c r="CG15" s="619"/>
      <c r="CH15" s="619"/>
      <c r="CI15" s="619"/>
      <c r="CJ15" s="619"/>
      <c r="CK15" s="619"/>
      <c r="CL15" s="619"/>
      <c r="CM15" s="619"/>
      <c r="CN15" s="619"/>
      <c r="CO15" s="619"/>
      <c r="CP15" s="619"/>
      <c r="CQ15" s="620"/>
      <c r="CR15" s="621">
        <v>1855651</v>
      </c>
      <c r="CS15" s="622"/>
      <c r="CT15" s="622"/>
      <c r="CU15" s="622"/>
      <c r="CV15" s="622"/>
      <c r="CW15" s="622"/>
      <c r="CX15" s="622"/>
      <c r="CY15" s="623"/>
      <c r="CZ15" s="624">
        <v>12.2</v>
      </c>
      <c r="DA15" s="624"/>
      <c r="DB15" s="624"/>
      <c r="DC15" s="624"/>
      <c r="DD15" s="630">
        <v>310100</v>
      </c>
      <c r="DE15" s="622"/>
      <c r="DF15" s="622"/>
      <c r="DG15" s="622"/>
      <c r="DH15" s="622"/>
      <c r="DI15" s="622"/>
      <c r="DJ15" s="622"/>
      <c r="DK15" s="622"/>
      <c r="DL15" s="622"/>
      <c r="DM15" s="622"/>
      <c r="DN15" s="622"/>
      <c r="DO15" s="622"/>
      <c r="DP15" s="623"/>
      <c r="DQ15" s="630">
        <v>1451368</v>
      </c>
      <c r="DR15" s="622"/>
      <c r="DS15" s="622"/>
      <c r="DT15" s="622"/>
      <c r="DU15" s="622"/>
      <c r="DV15" s="622"/>
      <c r="DW15" s="622"/>
      <c r="DX15" s="622"/>
      <c r="DY15" s="622"/>
      <c r="DZ15" s="622"/>
      <c r="EA15" s="622"/>
      <c r="EB15" s="622"/>
      <c r="EC15" s="631"/>
    </row>
    <row r="16" spans="2:143" ht="11.25" customHeight="1" x14ac:dyDescent="0.15">
      <c r="B16" s="618" t="s">
        <v>263</v>
      </c>
      <c r="C16" s="619"/>
      <c r="D16" s="619"/>
      <c r="E16" s="619"/>
      <c r="F16" s="619"/>
      <c r="G16" s="619"/>
      <c r="H16" s="619"/>
      <c r="I16" s="619"/>
      <c r="J16" s="619"/>
      <c r="K16" s="619"/>
      <c r="L16" s="619"/>
      <c r="M16" s="619"/>
      <c r="N16" s="619"/>
      <c r="O16" s="619"/>
      <c r="P16" s="619"/>
      <c r="Q16" s="620"/>
      <c r="R16" s="621">
        <v>21366</v>
      </c>
      <c r="S16" s="622"/>
      <c r="T16" s="622"/>
      <c r="U16" s="622"/>
      <c r="V16" s="622"/>
      <c r="W16" s="622"/>
      <c r="X16" s="622"/>
      <c r="Y16" s="623"/>
      <c r="Z16" s="624">
        <v>0.1</v>
      </c>
      <c r="AA16" s="624"/>
      <c r="AB16" s="624"/>
      <c r="AC16" s="624"/>
      <c r="AD16" s="625">
        <v>21366</v>
      </c>
      <c r="AE16" s="625"/>
      <c r="AF16" s="625"/>
      <c r="AG16" s="625"/>
      <c r="AH16" s="625"/>
      <c r="AI16" s="625"/>
      <c r="AJ16" s="625"/>
      <c r="AK16" s="625"/>
      <c r="AL16" s="626">
        <v>0.2</v>
      </c>
      <c r="AM16" s="627"/>
      <c r="AN16" s="627"/>
      <c r="AO16" s="628"/>
      <c r="AP16" s="618" t="s">
        <v>264</v>
      </c>
      <c r="AQ16" s="619"/>
      <c r="AR16" s="619"/>
      <c r="AS16" s="619"/>
      <c r="AT16" s="619"/>
      <c r="AU16" s="619"/>
      <c r="AV16" s="619"/>
      <c r="AW16" s="619"/>
      <c r="AX16" s="619"/>
      <c r="AY16" s="619"/>
      <c r="AZ16" s="619"/>
      <c r="BA16" s="619"/>
      <c r="BB16" s="619"/>
      <c r="BC16" s="619"/>
      <c r="BD16" s="619"/>
      <c r="BE16" s="619"/>
      <c r="BF16" s="620"/>
      <c r="BG16" s="621" t="s">
        <v>127</v>
      </c>
      <c r="BH16" s="622"/>
      <c r="BI16" s="622"/>
      <c r="BJ16" s="622"/>
      <c r="BK16" s="622"/>
      <c r="BL16" s="622"/>
      <c r="BM16" s="622"/>
      <c r="BN16" s="623"/>
      <c r="BO16" s="624" t="s">
        <v>127</v>
      </c>
      <c r="BP16" s="624"/>
      <c r="BQ16" s="624"/>
      <c r="BR16" s="624"/>
      <c r="BS16" s="625" t="s">
        <v>127</v>
      </c>
      <c r="BT16" s="625"/>
      <c r="BU16" s="625"/>
      <c r="BV16" s="625"/>
      <c r="BW16" s="625"/>
      <c r="BX16" s="625"/>
      <c r="BY16" s="625"/>
      <c r="BZ16" s="625"/>
      <c r="CA16" s="625"/>
      <c r="CB16" s="629"/>
      <c r="CD16" s="618" t="s">
        <v>265</v>
      </c>
      <c r="CE16" s="619"/>
      <c r="CF16" s="619"/>
      <c r="CG16" s="619"/>
      <c r="CH16" s="619"/>
      <c r="CI16" s="619"/>
      <c r="CJ16" s="619"/>
      <c r="CK16" s="619"/>
      <c r="CL16" s="619"/>
      <c r="CM16" s="619"/>
      <c r="CN16" s="619"/>
      <c r="CO16" s="619"/>
      <c r="CP16" s="619"/>
      <c r="CQ16" s="620"/>
      <c r="CR16" s="621" t="s">
        <v>127</v>
      </c>
      <c r="CS16" s="622"/>
      <c r="CT16" s="622"/>
      <c r="CU16" s="622"/>
      <c r="CV16" s="622"/>
      <c r="CW16" s="622"/>
      <c r="CX16" s="622"/>
      <c r="CY16" s="623"/>
      <c r="CZ16" s="624" t="s">
        <v>127</v>
      </c>
      <c r="DA16" s="624"/>
      <c r="DB16" s="624"/>
      <c r="DC16" s="624"/>
      <c r="DD16" s="630" t="s">
        <v>127</v>
      </c>
      <c r="DE16" s="622"/>
      <c r="DF16" s="622"/>
      <c r="DG16" s="622"/>
      <c r="DH16" s="622"/>
      <c r="DI16" s="622"/>
      <c r="DJ16" s="622"/>
      <c r="DK16" s="622"/>
      <c r="DL16" s="622"/>
      <c r="DM16" s="622"/>
      <c r="DN16" s="622"/>
      <c r="DO16" s="622"/>
      <c r="DP16" s="623"/>
      <c r="DQ16" s="630" t="s">
        <v>127</v>
      </c>
      <c r="DR16" s="622"/>
      <c r="DS16" s="622"/>
      <c r="DT16" s="622"/>
      <c r="DU16" s="622"/>
      <c r="DV16" s="622"/>
      <c r="DW16" s="622"/>
      <c r="DX16" s="622"/>
      <c r="DY16" s="622"/>
      <c r="DZ16" s="622"/>
      <c r="EA16" s="622"/>
      <c r="EB16" s="622"/>
      <c r="EC16" s="631"/>
    </row>
    <row r="17" spans="2:133" ht="11.25" customHeight="1" x14ac:dyDescent="0.15">
      <c r="B17" s="618" t="s">
        <v>266</v>
      </c>
      <c r="C17" s="619"/>
      <c r="D17" s="619"/>
      <c r="E17" s="619"/>
      <c r="F17" s="619"/>
      <c r="G17" s="619"/>
      <c r="H17" s="619"/>
      <c r="I17" s="619"/>
      <c r="J17" s="619"/>
      <c r="K17" s="619"/>
      <c r="L17" s="619"/>
      <c r="M17" s="619"/>
      <c r="N17" s="619"/>
      <c r="O17" s="619"/>
      <c r="P17" s="619"/>
      <c r="Q17" s="620"/>
      <c r="R17" s="621">
        <v>64912</v>
      </c>
      <c r="S17" s="622"/>
      <c r="T17" s="622"/>
      <c r="U17" s="622"/>
      <c r="V17" s="622"/>
      <c r="W17" s="622"/>
      <c r="X17" s="622"/>
      <c r="Y17" s="623"/>
      <c r="Z17" s="624">
        <v>0.4</v>
      </c>
      <c r="AA17" s="624"/>
      <c r="AB17" s="624"/>
      <c r="AC17" s="624"/>
      <c r="AD17" s="625">
        <v>64912</v>
      </c>
      <c r="AE17" s="625"/>
      <c r="AF17" s="625"/>
      <c r="AG17" s="625"/>
      <c r="AH17" s="625"/>
      <c r="AI17" s="625"/>
      <c r="AJ17" s="625"/>
      <c r="AK17" s="625"/>
      <c r="AL17" s="626">
        <v>0.7</v>
      </c>
      <c r="AM17" s="627"/>
      <c r="AN17" s="627"/>
      <c r="AO17" s="628"/>
      <c r="AP17" s="618" t="s">
        <v>267</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24" t="s">
        <v>127</v>
      </c>
      <c r="BP17" s="624"/>
      <c r="BQ17" s="624"/>
      <c r="BR17" s="624"/>
      <c r="BS17" s="625" t="s">
        <v>127</v>
      </c>
      <c r="BT17" s="625"/>
      <c r="BU17" s="625"/>
      <c r="BV17" s="625"/>
      <c r="BW17" s="625"/>
      <c r="BX17" s="625"/>
      <c r="BY17" s="625"/>
      <c r="BZ17" s="625"/>
      <c r="CA17" s="625"/>
      <c r="CB17" s="629"/>
      <c r="CD17" s="618" t="s">
        <v>268</v>
      </c>
      <c r="CE17" s="619"/>
      <c r="CF17" s="619"/>
      <c r="CG17" s="619"/>
      <c r="CH17" s="619"/>
      <c r="CI17" s="619"/>
      <c r="CJ17" s="619"/>
      <c r="CK17" s="619"/>
      <c r="CL17" s="619"/>
      <c r="CM17" s="619"/>
      <c r="CN17" s="619"/>
      <c r="CO17" s="619"/>
      <c r="CP17" s="619"/>
      <c r="CQ17" s="620"/>
      <c r="CR17" s="621">
        <v>1036674</v>
      </c>
      <c r="CS17" s="622"/>
      <c r="CT17" s="622"/>
      <c r="CU17" s="622"/>
      <c r="CV17" s="622"/>
      <c r="CW17" s="622"/>
      <c r="CX17" s="622"/>
      <c r="CY17" s="623"/>
      <c r="CZ17" s="624">
        <v>6.8</v>
      </c>
      <c r="DA17" s="624"/>
      <c r="DB17" s="624"/>
      <c r="DC17" s="624"/>
      <c r="DD17" s="630" t="s">
        <v>127</v>
      </c>
      <c r="DE17" s="622"/>
      <c r="DF17" s="622"/>
      <c r="DG17" s="622"/>
      <c r="DH17" s="622"/>
      <c r="DI17" s="622"/>
      <c r="DJ17" s="622"/>
      <c r="DK17" s="622"/>
      <c r="DL17" s="622"/>
      <c r="DM17" s="622"/>
      <c r="DN17" s="622"/>
      <c r="DO17" s="622"/>
      <c r="DP17" s="623"/>
      <c r="DQ17" s="630">
        <v>1036674</v>
      </c>
      <c r="DR17" s="622"/>
      <c r="DS17" s="622"/>
      <c r="DT17" s="622"/>
      <c r="DU17" s="622"/>
      <c r="DV17" s="622"/>
      <c r="DW17" s="622"/>
      <c r="DX17" s="622"/>
      <c r="DY17" s="622"/>
      <c r="DZ17" s="622"/>
      <c r="EA17" s="622"/>
      <c r="EB17" s="622"/>
      <c r="EC17" s="631"/>
    </row>
    <row r="18" spans="2:133" ht="11.25" customHeight="1" x14ac:dyDescent="0.15">
      <c r="B18" s="618" t="s">
        <v>269</v>
      </c>
      <c r="C18" s="619"/>
      <c r="D18" s="619"/>
      <c r="E18" s="619"/>
      <c r="F18" s="619"/>
      <c r="G18" s="619"/>
      <c r="H18" s="619"/>
      <c r="I18" s="619"/>
      <c r="J18" s="619"/>
      <c r="K18" s="619"/>
      <c r="L18" s="619"/>
      <c r="M18" s="619"/>
      <c r="N18" s="619"/>
      <c r="O18" s="619"/>
      <c r="P18" s="619"/>
      <c r="Q18" s="620"/>
      <c r="R18" s="621">
        <v>73533</v>
      </c>
      <c r="S18" s="622"/>
      <c r="T18" s="622"/>
      <c r="U18" s="622"/>
      <c r="V18" s="622"/>
      <c r="W18" s="622"/>
      <c r="X18" s="622"/>
      <c r="Y18" s="623"/>
      <c r="Z18" s="624">
        <v>0.5</v>
      </c>
      <c r="AA18" s="624"/>
      <c r="AB18" s="624"/>
      <c r="AC18" s="624"/>
      <c r="AD18" s="625">
        <v>73533</v>
      </c>
      <c r="AE18" s="625"/>
      <c r="AF18" s="625"/>
      <c r="AG18" s="625"/>
      <c r="AH18" s="625"/>
      <c r="AI18" s="625"/>
      <c r="AJ18" s="625"/>
      <c r="AK18" s="625"/>
      <c r="AL18" s="626">
        <v>0.80000001192092896</v>
      </c>
      <c r="AM18" s="627"/>
      <c r="AN18" s="627"/>
      <c r="AO18" s="628"/>
      <c r="AP18" s="618" t="s">
        <v>270</v>
      </c>
      <c r="AQ18" s="619"/>
      <c r="AR18" s="619"/>
      <c r="AS18" s="619"/>
      <c r="AT18" s="619"/>
      <c r="AU18" s="619"/>
      <c r="AV18" s="619"/>
      <c r="AW18" s="619"/>
      <c r="AX18" s="619"/>
      <c r="AY18" s="619"/>
      <c r="AZ18" s="619"/>
      <c r="BA18" s="619"/>
      <c r="BB18" s="619"/>
      <c r="BC18" s="619"/>
      <c r="BD18" s="619"/>
      <c r="BE18" s="619"/>
      <c r="BF18" s="620"/>
      <c r="BG18" s="621" t="s">
        <v>127</v>
      </c>
      <c r="BH18" s="622"/>
      <c r="BI18" s="622"/>
      <c r="BJ18" s="622"/>
      <c r="BK18" s="622"/>
      <c r="BL18" s="622"/>
      <c r="BM18" s="622"/>
      <c r="BN18" s="623"/>
      <c r="BO18" s="624" t="s">
        <v>127</v>
      </c>
      <c r="BP18" s="624"/>
      <c r="BQ18" s="624"/>
      <c r="BR18" s="624"/>
      <c r="BS18" s="625" t="s">
        <v>127</v>
      </c>
      <c r="BT18" s="625"/>
      <c r="BU18" s="625"/>
      <c r="BV18" s="625"/>
      <c r="BW18" s="625"/>
      <c r="BX18" s="625"/>
      <c r="BY18" s="625"/>
      <c r="BZ18" s="625"/>
      <c r="CA18" s="625"/>
      <c r="CB18" s="629"/>
      <c r="CD18" s="618" t="s">
        <v>271</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24" t="s">
        <v>127</v>
      </c>
      <c r="DA18" s="624"/>
      <c r="DB18" s="624"/>
      <c r="DC18" s="624"/>
      <c r="DD18" s="630" t="s">
        <v>127</v>
      </c>
      <c r="DE18" s="622"/>
      <c r="DF18" s="622"/>
      <c r="DG18" s="622"/>
      <c r="DH18" s="622"/>
      <c r="DI18" s="622"/>
      <c r="DJ18" s="622"/>
      <c r="DK18" s="622"/>
      <c r="DL18" s="622"/>
      <c r="DM18" s="622"/>
      <c r="DN18" s="622"/>
      <c r="DO18" s="622"/>
      <c r="DP18" s="623"/>
      <c r="DQ18" s="630" t="s">
        <v>127</v>
      </c>
      <c r="DR18" s="622"/>
      <c r="DS18" s="622"/>
      <c r="DT18" s="622"/>
      <c r="DU18" s="622"/>
      <c r="DV18" s="622"/>
      <c r="DW18" s="622"/>
      <c r="DX18" s="622"/>
      <c r="DY18" s="622"/>
      <c r="DZ18" s="622"/>
      <c r="EA18" s="622"/>
      <c r="EB18" s="622"/>
      <c r="EC18" s="631"/>
    </row>
    <row r="19" spans="2:133" ht="11.25" customHeight="1" x14ac:dyDescent="0.15">
      <c r="B19" s="618" t="s">
        <v>272</v>
      </c>
      <c r="C19" s="619"/>
      <c r="D19" s="619"/>
      <c r="E19" s="619"/>
      <c r="F19" s="619"/>
      <c r="G19" s="619"/>
      <c r="H19" s="619"/>
      <c r="I19" s="619"/>
      <c r="J19" s="619"/>
      <c r="K19" s="619"/>
      <c r="L19" s="619"/>
      <c r="M19" s="619"/>
      <c r="N19" s="619"/>
      <c r="O19" s="619"/>
      <c r="P19" s="619"/>
      <c r="Q19" s="620"/>
      <c r="R19" s="621">
        <v>38689</v>
      </c>
      <c r="S19" s="622"/>
      <c r="T19" s="622"/>
      <c r="U19" s="622"/>
      <c r="V19" s="622"/>
      <c r="W19" s="622"/>
      <c r="X19" s="622"/>
      <c r="Y19" s="623"/>
      <c r="Z19" s="624">
        <v>0.2</v>
      </c>
      <c r="AA19" s="624"/>
      <c r="AB19" s="624"/>
      <c r="AC19" s="624"/>
      <c r="AD19" s="625">
        <v>38689</v>
      </c>
      <c r="AE19" s="625"/>
      <c r="AF19" s="625"/>
      <c r="AG19" s="625"/>
      <c r="AH19" s="625"/>
      <c r="AI19" s="625"/>
      <c r="AJ19" s="625"/>
      <c r="AK19" s="625"/>
      <c r="AL19" s="626">
        <v>0.4</v>
      </c>
      <c r="AM19" s="627"/>
      <c r="AN19" s="627"/>
      <c r="AO19" s="628"/>
      <c r="AP19" s="618" t="s">
        <v>273</v>
      </c>
      <c r="AQ19" s="619"/>
      <c r="AR19" s="619"/>
      <c r="AS19" s="619"/>
      <c r="AT19" s="619"/>
      <c r="AU19" s="619"/>
      <c r="AV19" s="619"/>
      <c r="AW19" s="619"/>
      <c r="AX19" s="619"/>
      <c r="AY19" s="619"/>
      <c r="AZ19" s="619"/>
      <c r="BA19" s="619"/>
      <c r="BB19" s="619"/>
      <c r="BC19" s="619"/>
      <c r="BD19" s="619"/>
      <c r="BE19" s="619"/>
      <c r="BF19" s="620"/>
      <c r="BG19" s="621" t="s">
        <v>127</v>
      </c>
      <c r="BH19" s="622"/>
      <c r="BI19" s="622"/>
      <c r="BJ19" s="622"/>
      <c r="BK19" s="622"/>
      <c r="BL19" s="622"/>
      <c r="BM19" s="622"/>
      <c r="BN19" s="623"/>
      <c r="BO19" s="624" t="s">
        <v>127</v>
      </c>
      <c r="BP19" s="624"/>
      <c r="BQ19" s="624"/>
      <c r="BR19" s="624"/>
      <c r="BS19" s="625" t="s">
        <v>127</v>
      </c>
      <c r="BT19" s="625"/>
      <c r="BU19" s="625"/>
      <c r="BV19" s="625"/>
      <c r="BW19" s="625"/>
      <c r="BX19" s="625"/>
      <c r="BY19" s="625"/>
      <c r="BZ19" s="625"/>
      <c r="CA19" s="625"/>
      <c r="CB19" s="629"/>
      <c r="CD19" s="618" t="s">
        <v>274</v>
      </c>
      <c r="CE19" s="619"/>
      <c r="CF19" s="619"/>
      <c r="CG19" s="619"/>
      <c r="CH19" s="619"/>
      <c r="CI19" s="619"/>
      <c r="CJ19" s="619"/>
      <c r="CK19" s="619"/>
      <c r="CL19" s="619"/>
      <c r="CM19" s="619"/>
      <c r="CN19" s="619"/>
      <c r="CO19" s="619"/>
      <c r="CP19" s="619"/>
      <c r="CQ19" s="620"/>
      <c r="CR19" s="621" t="s">
        <v>127</v>
      </c>
      <c r="CS19" s="622"/>
      <c r="CT19" s="622"/>
      <c r="CU19" s="622"/>
      <c r="CV19" s="622"/>
      <c r="CW19" s="622"/>
      <c r="CX19" s="622"/>
      <c r="CY19" s="623"/>
      <c r="CZ19" s="624" t="s">
        <v>127</v>
      </c>
      <c r="DA19" s="624"/>
      <c r="DB19" s="624"/>
      <c r="DC19" s="624"/>
      <c r="DD19" s="630" t="s">
        <v>127</v>
      </c>
      <c r="DE19" s="622"/>
      <c r="DF19" s="622"/>
      <c r="DG19" s="622"/>
      <c r="DH19" s="622"/>
      <c r="DI19" s="622"/>
      <c r="DJ19" s="622"/>
      <c r="DK19" s="622"/>
      <c r="DL19" s="622"/>
      <c r="DM19" s="622"/>
      <c r="DN19" s="622"/>
      <c r="DO19" s="622"/>
      <c r="DP19" s="623"/>
      <c r="DQ19" s="630" t="s">
        <v>127</v>
      </c>
      <c r="DR19" s="622"/>
      <c r="DS19" s="622"/>
      <c r="DT19" s="622"/>
      <c r="DU19" s="622"/>
      <c r="DV19" s="622"/>
      <c r="DW19" s="622"/>
      <c r="DX19" s="622"/>
      <c r="DY19" s="622"/>
      <c r="DZ19" s="622"/>
      <c r="EA19" s="622"/>
      <c r="EB19" s="622"/>
      <c r="EC19" s="631"/>
    </row>
    <row r="20" spans="2:133" ht="11.25" customHeight="1" x14ac:dyDescent="0.15">
      <c r="B20" s="618" t="s">
        <v>275</v>
      </c>
      <c r="C20" s="619"/>
      <c r="D20" s="619"/>
      <c r="E20" s="619"/>
      <c r="F20" s="619"/>
      <c r="G20" s="619"/>
      <c r="H20" s="619"/>
      <c r="I20" s="619"/>
      <c r="J20" s="619"/>
      <c r="K20" s="619"/>
      <c r="L20" s="619"/>
      <c r="M20" s="619"/>
      <c r="N20" s="619"/>
      <c r="O20" s="619"/>
      <c r="P20" s="619"/>
      <c r="Q20" s="620"/>
      <c r="R20" s="621">
        <v>6941</v>
      </c>
      <c r="S20" s="622"/>
      <c r="T20" s="622"/>
      <c r="U20" s="622"/>
      <c r="V20" s="622"/>
      <c r="W20" s="622"/>
      <c r="X20" s="622"/>
      <c r="Y20" s="623"/>
      <c r="Z20" s="624">
        <v>0</v>
      </c>
      <c r="AA20" s="624"/>
      <c r="AB20" s="624"/>
      <c r="AC20" s="624"/>
      <c r="AD20" s="625">
        <v>6941</v>
      </c>
      <c r="AE20" s="625"/>
      <c r="AF20" s="625"/>
      <c r="AG20" s="625"/>
      <c r="AH20" s="625"/>
      <c r="AI20" s="625"/>
      <c r="AJ20" s="625"/>
      <c r="AK20" s="625"/>
      <c r="AL20" s="626">
        <v>0.1</v>
      </c>
      <c r="AM20" s="627"/>
      <c r="AN20" s="627"/>
      <c r="AO20" s="628"/>
      <c r="AP20" s="618" t="s">
        <v>276</v>
      </c>
      <c r="AQ20" s="619"/>
      <c r="AR20" s="619"/>
      <c r="AS20" s="619"/>
      <c r="AT20" s="619"/>
      <c r="AU20" s="619"/>
      <c r="AV20" s="619"/>
      <c r="AW20" s="619"/>
      <c r="AX20" s="619"/>
      <c r="AY20" s="619"/>
      <c r="AZ20" s="619"/>
      <c r="BA20" s="619"/>
      <c r="BB20" s="619"/>
      <c r="BC20" s="619"/>
      <c r="BD20" s="619"/>
      <c r="BE20" s="619"/>
      <c r="BF20" s="620"/>
      <c r="BG20" s="621" t="s">
        <v>127</v>
      </c>
      <c r="BH20" s="622"/>
      <c r="BI20" s="622"/>
      <c r="BJ20" s="622"/>
      <c r="BK20" s="622"/>
      <c r="BL20" s="622"/>
      <c r="BM20" s="622"/>
      <c r="BN20" s="623"/>
      <c r="BO20" s="624" t="s">
        <v>127</v>
      </c>
      <c r="BP20" s="624"/>
      <c r="BQ20" s="624"/>
      <c r="BR20" s="624"/>
      <c r="BS20" s="625" t="s">
        <v>127</v>
      </c>
      <c r="BT20" s="625"/>
      <c r="BU20" s="625"/>
      <c r="BV20" s="625"/>
      <c r="BW20" s="625"/>
      <c r="BX20" s="625"/>
      <c r="BY20" s="625"/>
      <c r="BZ20" s="625"/>
      <c r="CA20" s="625"/>
      <c r="CB20" s="629"/>
      <c r="CD20" s="618" t="s">
        <v>277</v>
      </c>
      <c r="CE20" s="619"/>
      <c r="CF20" s="619"/>
      <c r="CG20" s="619"/>
      <c r="CH20" s="619"/>
      <c r="CI20" s="619"/>
      <c r="CJ20" s="619"/>
      <c r="CK20" s="619"/>
      <c r="CL20" s="619"/>
      <c r="CM20" s="619"/>
      <c r="CN20" s="619"/>
      <c r="CO20" s="619"/>
      <c r="CP20" s="619"/>
      <c r="CQ20" s="620"/>
      <c r="CR20" s="621">
        <v>15213321</v>
      </c>
      <c r="CS20" s="622"/>
      <c r="CT20" s="622"/>
      <c r="CU20" s="622"/>
      <c r="CV20" s="622"/>
      <c r="CW20" s="622"/>
      <c r="CX20" s="622"/>
      <c r="CY20" s="623"/>
      <c r="CZ20" s="624">
        <v>100</v>
      </c>
      <c r="DA20" s="624"/>
      <c r="DB20" s="624"/>
      <c r="DC20" s="624"/>
      <c r="DD20" s="630">
        <v>1208799</v>
      </c>
      <c r="DE20" s="622"/>
      <c r="DF20" s="622"/>
      <c r="DG20" s="622"/>
      <c r="DH20" s="622"/>
      <c r="DI20" s="622"/>
      <c r="DJ20" s="622"/>
      <c r="DK20" s="622"/>
      <c r="DL20" s="622"/>
      <c r="DM20" s="622"/>
      <c r="DN20" s="622"/>
      <c r="DO20" s="622"/>
      <c r="DP20" s="623"/>
      <c r="DQ20" s="630">
        <v>9959578</v>
      </c>
      <c r="DR20" s="622"/>
      <c r="DS20" s="622"/>
      <c r="DT20" s="622"/>
      <c r="DU20" s="622"/>
      <c r="DV20" s="622"/>
      <c r="DW20" s="622"/>
      <c r="DX20" s="622"/>
      <c r="DY20" s="622"/>
      <c r="DZ20" s="622"/>
      <c r="EA20" s="622"/>
      <c r="EB20" s="622"/>
      <c r="EC20" s="631"/>
    </row>
    <row r="21" spans="2:133" ht="11.25" customHeight="1" x14ac:dyDescent="0.15">
      <c r="B21" s="618" t="s">
        <v>278</v>
      </c>
      <c r="C21" s="619"/>
      <c r="D21" s="619"/>
      <c r="E21" s="619"/>
      <c r="F21" s="619"/>
      <c r="G21" s="619"/>
      <c r="H21" s="619"/>
      <c r="I21" s="619"/>
      <c r="J21" s="619"/>
      <c r="K21" s="619"/>
      <c r="L21" s="619"/>
      <c r="M21" s="619"/>
      <c r="N21" s="619"/>
      <c r="O21" s="619"/>
      <c r="P21" s="619"/>
      <c r="Q21" s="620"/>
      <c r="R21" s="621">
        <v>3050</v>
      </c>
      <c r="S21" s="622"/>
      <c r="T21" s="622"/>
      <c r="U21" s="622"/>
      <c r="V21" s="622"/>
      <c r="W21" s="622"/>
      <c r="X21" s="622"/>
      <c r="Y21" s="623"/>
      <c r="Z21" s="624">
        <v>0</v>
      </c>
      <c r="AA21" s="624"/>
      <c r="AB21" s="624"/>
      <c r="AC21" s="624"/>
      <c r="AD21" s="625">
        <v>3050</v>
      </c>
      <c r="AE21" s="625"/>
      <c r="AF21" s="625"/>
      <c r="AG21" s="625"/>
      <c r="AH21" s="625"/>
      <c r="AI21" s="625"/>
      <c r="AJ21" s="625"/>
      <c r="AK21" s="625"/>
      <c r="AL21" s="626">
        <v>0</v>
      </c>
      <c r="AM21" s="627"/>
      <c r="AN21" s="627"/>
      <c r="AO21" s="628"/>
      <c r="AP21" s="618" t="s">
        <v>279</v>
      </c>
      <c r="AQ21" s="634"/>
      <c r="AR21" s="634"/>
      <c r="AS21" s="634"/>
      <c r="AT21" s="634"/>
      <c r="AU21" s="634"/>
      <c r="AV21" s="634"/>
      <c r="AW21" s="634"/>
      <c r="AX21" s="634"/>
      <c r="AY21" s="634"/>
      <c r="AZ21" s="634"/>
      <c r="BA21" s="634"/>
      <c r="BB21" s="634"/>
      <c r="BC21" s="634"/>
      <c r="BD21" s="634"/>
      <c r="BE21" s="634"/>
      <c r="BF21" s="635"/>
      <c r="BG21" s="621" t="s">
        <v>127</v>
      </c>
      <c r="BH21" s="622"/>
      <c r="BI21" s="622"/>
      <c r="BJ21" s="622"/>
      <c r="BK21" s="622"/>
      <c r="BL21" s="622"/>
      <c r="BM21" s="622"/>
      <c r="BN21" s="623"/>
      <c r="BO21" s="624" t="s">
        <v>127</v>
      </c>
      <c r="BP21" s="624"/>
      <c r="BQ21" s="624"/>
      <c r="BR21" s="624"/>
      <c r="BS21" s="625" t="s">
        <v>127</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15">
      <c r="B22" s="639" t="s">
        <v>280</v>
      </c>
      <c r="C22" s="640"/>
      <c r="D22" s="640"/>
      <c r="E22" s="640"/>
      <c r="F22" s="640"/>
      <c r="G22" s="640"/>
      <c r="H22" s="640"/>
      <c r="I22" s="640"/>
      <c r="J22" s="640"/>
      <c r="K22" s="640"/>
      <c r="L22" s="640"/>
      <c r="M22" s="640"/>
      <c r="N22" s="640"/>
      <c r="O22" s="640"/>
      <c r="P22" s="640"/>
      <c r="Q22" s="641"/>
      <c r="R22" s="621">
        <v>24853</v>
      </c>
      <c r="S22" s="622"/>
      <c r="T22" s="622"/>
      <c r="U22" s="622"/>
      <c r="V22" s="622"/>
      <c r="W22" s="622"/>
      <c r="X22" s="622"/>
      <c r="Y22" s="623"/>
      <c r="Z22" s="624">
        <v>0.2</v>
      </c>
      <c r="AA22" s="624"/>
      <c r="AB22" s="624"/>
      <c r="AC22" s="624"/>
      <c r="AD22" s="625">
        <v>24853</v>
      </c>
      <c r="AE22" s="625"/>
      <c r="AF22" s="625"/>
      <c r="AG22" s="625"/>
      <c r="AH22" s="625"/>
      <c r="AI22" s="625"/>
      <c r="AJ22" s="625"/>
      <c r="AK22" s="625"/>
      <c r="AL22" s="626">
        <v>0.30000001192092896</v>
      </c>
      <c r="AM22" s="627"/>
      <c r="AN22" s="627"/>
      <c r="AO22" s="628"/>
      <c r="AP22" s="618" t="s">
        <v>281</v>
      </c>
      <c r="AQ22" s="634"/>
      <c r="AR22" s="634"/>
      <c r="AS22" s="634"/>
      <c r="AT22" s="634"/>
      <c r="AU22" s="634"/>
      <c r="AV22" s="634"/>
      <c r="AW22" s="634"/>
      <c r="AX22" s="634"/>
      <c r="AY22" s="634"/>
      <c r="AZ22" s="634"/>
      <c r="BA22" s="634"/>
      <c r="BB22" s="634"/>
      <c r="BC22" s="634"/>
      <c r="BD22" s="634"/>
      <c r="BE22" s="634"/>
      <c r="BF22" s="635"/>
      <c r="BG22" s="621" t="s">
        <v>127</v>
      </c>
      <c r="BH22" s="622"/>
      <c r="BI22" s="622"/>
      <c r="BJ22" s="622"/>
      <c r="BK22" s="622"/>
      <c r="BL22" s="622"/>
      <c r="BM22" s="622"/>
      <c r="BN22" s="623"/>
      <c r="BO22" s="624" t="s">
        <v>127</v>
      </c>
      <c r="BP22" s="624"/>
      <c r="BQ22" s="624"/>
      <c r="BR22" s="624"/>
      <c r="BS22" s="625" t="s">
        <v>127</v>
      </c>
      <c r="BT22" s="625"/>
      <c r="BU22" s="625"/>
      <c r="BV22" s="625"/>
      <c r="BW22" s="625"/>
      <c r="BX22" s="625"/>
      <c r="BY22" s="625"/>
      <c r="BZ22" s="625"/>
      <c r="CA22" s="625"/>
      <c r="CB22" s="629"/>
      <c r="CD22" s="603" t="s">
        <v>282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283</v>
      </c>
      <c r="C23" s="619"/>
      <c r="D23" s="619"/>
      <c r="E23" s="619"/>
      <c r="F23" s="619"/>
      <c r="G23" s="619"/>
      <c r="H23" s="619"/>
      <c r="I23" s="619"/>
      <c r="J23" s="619"/>
      <c r="K23" s="619"/>
      <c r="L23" s="619"/>
      <c r="M23" s="619"/>
      <c r="N23" s="619"/>
      <c r="O23" s="619"/>
      <c r="P23" s="619"/>
      <c r="Q23" s="620"/>
      <c r="R23" s="621">
        <v>2137445</v>
      </c>
      <c r="S23" s="622"/>
      <c r="T23" s="622"/>
      <c r="U23" s="622"/>
      <c r="V23" s="622"/>
      <c r="W23" s="622"/>
      <c r="X23" s="622"/>
      <c r="Y23" s="623"/>
      <c r="Z23" s="624">
        <v>13.3</v>
      </c>
      <c r="AA23" s="624"/>
      <c r="AB23" s="624"/>
      <c r="AC23" s="624"/>
      <c r="AD23" s="625">
        <v>2025100</v>
      </c>
      <c r="AE23" s="625"/>
      <c r="AF23" s="625"/>
      <c r="AG23" s="625"/>
      <c r="AH23" s="625"/>
      <c r="AI23" s="625"/>
      <c r="AJ23" s="625"/>
      <c r="AK23" s="625"/>
      <c r="AL23" s="626">
        <v>22</v>
      </c>
      <c r="AM23" s="627"/>
      <c r="AN23" s="627"/>
      <c r="AO23" s="628"/>
      <c r="AP23" s="618" t="s">
        <v>284</v>
      </c>
      <c r="AQ23" s="634"/>
      <c r="AR23" s="634"/>
      <c r="AS23" s="634"/>
      <c r="AT23" s="634"/>
      <c r="AU23" s="634"/>
      <c r="AV23" s="634"/>
      <c r="AW23" s="634"/>
      <c r="AX23" s="634"/>
      <c r="AY23" s="634"/>
      <c r="AZ23" s="634"/>
      <c r="BA23" s="634"/>
      <c r="BB23" s="634"/>
      <c r="BC23" s="634"/>
      <c r="BD23" s="634"/>
      <c r="BE23" s="634"/>
      <c r="BF23" s="635"/>
      <c r="BG23" s="621" t="s">
        <v>127</v>
      </c>
      <c r="BH23" s="622"/>
      <c r="BI23" s="622"/>
      <c r="BJ23" s="622"/>
      <c r="BK23" s="622"/>
      <c r="BL23" s="622"/>
      <c r="BM23" s="622"/>
      <c r="BN23" s="623"/>
      <c r="BO23" s="624" t="s">
        <v>127</v>
      </c>
      <c r="BP23" s="624"/>
      <c r="BQ23" s="624"/>
      <c r="BR23" s="624"/>
      <c r="BS23" s="625" t="s">
        <v>127</v>
      </c>
      <c r="BT23" s="625"/>
      <c r="BU23" s="625"/>
      <c r="BV23" s="625"/>
      <c r="BW23" s="625"/>
      <c r="BX23" s="625"/>
      <c r="BY23" s="625"/>
      <c r="BZ23" s="625"/>
      <c r="CA23" s="625"/>
      <c r="CB23" s="629"/>
      <c r="CD23" s="603" t="s">
        <v>224</v>
      </c>
      <c r="CE23" s="604"/>
      <c r="CF23" s="604"/>
      <c r="CG23" s="604"/>
      <c r="CH23" s="604"/>
      <c r="CI23" s="604"/>
      <c r="CJ23" s="604"/>
      <c r="CK23" s="604"/>
      <c r="CL23" s="604"/>
      <c r="CM23" s="604"/>
      <c r="CN23" s="604"/>
      <c r="CO23" s="604"/>
      <c r="CP23" s="604"/>
      <c r="CQ23" s="605"/>
      <c r="CR23" s="603" t="s">
        <v>285</v>
      </c>
      <c r="CS23" s="604"/>
      <c r="CT23" s="604"/>
      <c r="CU23" s="604"/>
      <c r="CV23" s="604"/>
      <c r="CW23" s="604"/>
      <c r="CX23" s="604"/>
      <c r="CY23" s="605"/>
      <c r="CZ23" s="603" t="s">
        <v>286</v>
      </c>
      <c r="DA23" s="604"/>
      <c r="DB23" s="604"/>
      <c r="DC23" s="605"/>
      <c r="DD23" s="603" t="s">
        <v>287</v>
      </c>
      <c r="DE23" s="604"/>
      <c r="DF23" s="604"/>
      <c r="DG23" s="604"/>
      <c r="DH23" s="604"/>
      <c r="DI23" s="604"/>
      <c r="DJ23" s="604"/>
      <c r="DK23" s="605"/>
      <c r="DL23" s="648" t="s">
        <v>288</v>
      </c>
      <c r="DM23" s="649"/>
      <c r="DN23" s="649"/>
      <c r="DO23" s="649"/>
      <c r="DP23" s="649"/>
      <c r="DQ23" s="649"/>
      <c r="DR23" s="649"/>
      <c r="DS23" s="649"/>
      <c r="DT23" s="649"/>
      <c r="DU23" s="649"/>
      <c r="DV23" s="650"/>
      <c r="DW23" s="603" t="s">
        <v>289</v>
      </c>
      <c r="DX23" s="604"/>
      <c r="DY23" s="604"/>
      <c r="DZ23" s="604"/>
      <c r="EA23" s="604"/>
      <c r="EB23" s="604"/>
      <c r="EC23" s="605"/>
    </row>
    <row r="24" spans="2:133" ht="11.25" customHeight="1" x14ac:dyDescent="0.15">
      <c r="B24" s="618" t="s">
        <v>290</v>
      </c>
      <c r="C24" s="619"/>
      <c r="D24" s="619"/>
      <c r="E24" s="619"/>
      <c r="F24" s="619"/>
      <c r="G24" s="619"/>
      <c r="H24" s="619"/>
      <c r="I24" s="619"/>
      <c r="J24" s="619"/>
      <c r="K24" s="619"/>
      <c r="L24" s="619"/>
      <c r="M24" s="619"/>
      <c r="N24" s="619"/>
      <c r="O24" s="619"/>
      <c r="P24" s="619"/>
      <c r="Q24" s="620"/>
      <c r="R24" s="621">
        <v>2025100</v>
      </c>
      <c r="S24" s="622"/>
      <c r="T24" s="622"/>
      <c r="U24" s="622"/>
      <c r="V24" s="622"/>
      <c r="W24" s="622"/>
      <c r="X24" s="622"/>
      <c r="Y24" s="623"/>
      <c r="Z24" s="624">
        <v>12.6</v>
      </c>
      <c r="AA24" s="624"/>
      <c r="AB24" s="624"/>
      <c r="AC24" s="624"/>
      <c r="AD24" s="625">
        <v>2025100</v>
      </c>
      <c r="AE24" s="625"/>
      <c r="AF24" s="625"/>
      <c r="AG24" s="625"/>
      <c r="AH24" s="625"/>
      <c r="AI24" s="625"/>
      <c r="AJ24" s="625"/>
      <c r="AK24" s="625"/>
      <c r="AL24" s="626">
        <v>22</v>
      </c>
      <c r="AM24" s="627"/>
      <c r="AN24" s="627"/>
      <c r="AO24" s="628"/>
      <c r="AP24" s="618" t="s">
        <v>291</v>
      </c>
      <c r="AQ24" s="634"/>
      <c r="AR24" s="634"/>
      <c r="AS24" s="634"/>
      <c r="AT24" s="634"/>
      <c r="AU24" s="634"/>
      <c r="AV24" s="634"/>
      <c r="AW24" s="634"/>
      <c r="AX24" s="634"/>
      <c r="AY24" s="634"/>
      <c r="AZ24" s="634"/>
      <c r="BA24" s="634"/>
      <c r="BB24" s="634"/>
      <c r="BC24" s="634"/>
      <c r="BD24" s="634"/>
      <c r="BE24" s="634"/>
      <c r="BF24" s="635"/>
      <c r="BG24" s="621" t="s">
        <v>127</v>
      </c>
      <c r="BH24" s="622"/>
      <c r="BI24" s="622"/>
      <c r="BJ24" s="622"/>
      <c r="BK24" s="622"/>
      <c r="BL24" s="622"/>
      <c r="BM24" s="622"/>
      <c r="BN24" s="623"/>
      <c r="BO24" s="624" t="s">
        <v>127</v>
      </c>
      <c r="BP24" s="624"/>
      <c r="BQ24" s="624"/>
      <c r="BR24" s="624"/>
      <c r="BS24" s="625" t="s">
        <v>127</v>
      </c>
      <c r="BT24" s="625"/>
      <c r="BU24" s="625"/>
      <c r="BV24" s="625"/>
      <c r="BW24" s="625"/>
      <c r="BX24" s="625"/>
      <c r="BY24" s="625"/>
      <c r="BZ24" s="625"/>
      <c r="CA24" s="625"/>
      <c r="CB24" s="629"/>
      <c r="CD24" s="607" t="s">
        <v>292</v>
      </c>
      <c r="CE24" s="608"/>
      <c r="CF24" s="608"/>
      <c r="CG24" s="608"/>
      <c r="CH24" s="608"/>
      <c r="CI24" s="608"/>
      <c r="CJ24" s="608"/>
      <c r="CK24" s="608"/>
      <c r="CL24" s="608"/>
      <c r="CM24" s="608"/>
      <c r="CN24" s="608"/>
      <c r="CO24" s="608"/>
      <c r="CP24" s="608"/>
      <c r="CQ24" s="609"/>
      <c r="CR24" s="610">
        <v>6927709</v>
      </c>
      <c r="CS24" s="611"/>
      <c r="CT24" s="611"/>
      <c r="CU24" s="611"/>
      <c r="CV24" s="611"/>
      <c r="CW24" s="611"/>
      <c r="CX24" s="611"/>
      <c r="CY24" s="612"/>
      <c r="CZ24" s="615">
        <v>45.5</v>
      </c>
      <c r="DA24" s="616"/>
      <c r="DB24" s="616"/>
      <c r="DC24" s="632"/>
      <c r="DD24" s="651">
        <v>4146130</v>
      </c>
      <c r="DE24" s="611"/>
      <c r="DF24" s="611"/>
      <c r="DG24" s="611"/>
      <c r="DH24" s="611"/>
      <c r="DI24" s="611"/>
      <c r="DJ24" s="611"/>
      <c r="DK24" s="612"/>
      <c r="DL24" s="651">
        <v>4046722</v>
      </c>
      <c r="DM24" s="611"/>
      <c r="DN24" s="611"/>
      <c r="DO24" s="611"/>
      <c r="DP24" s="611"/>
      <c r="DQ24" s="611"/>
      <c r="DR24" s="611"/>
      <c r="DS24" s="611"/>
      <c r="DT24" s="611"/>
      <c r="DU24" s="611"/>
      <c r="DV24" s="612"/>
      <c r="DW24" s="615">
        <v>41.6</v>
      </c>
      <c r="DX24" s="616"/>
      <c r="DY24" s="616"/>
      <c r="DZ24" s="616"/>
      <c r="EA24" s="616"/>
      <c r="EB24" s="616"/>
      <c r="EC24" s="617"/>
    </row>
    <row r="25" spans="2:133" ht="11.25" customHeight="1" x14ac:dyDescent="0.15">
      <c r="B25" s="618" t="s">
        <v>293</v>
      </c>
      <c r="C25" s="619"/>
      <c r="D25" s="619"/>
      <c r="E25" s="619"/>
      <c r="F25" s="619"/>
      <c r="G25" s="619"/>
      <c r="H25" s="619"/>
      <c r="I25" s="619"/>
      <c r="J25" s="619"/>
      <c r="K25" s="619"/>
      <c r="L25" s="619"/>
      <c r="M25" s="619"/>
      <c r="N25" s="619"/>
      <c r="O25" s="619"/>
      <c r="P25" s="619"/>
      <c r="Q25" s="620"/>
      <c r="R25" s="621">
        <v>112075</v>
      </c>
      <c r="S25" s="622"/>
      <c r="T25" s="622"/>
      <c r="U25" s="622"/>
      <c r="V25" s="622"/>
      <c r="W25" s="622"/>
      <c r="X25" s="622"/>
      <c r="Y25" s="623"/>
      <c r="Z25" s="624">
        <v>0.7</v>
      </c>
      <c r="AA25" s="624"/>
      <c r="AB25" s="624"/>
      <c r="AC25" s="624"/>
      <c r="AD25" s="625" t="s">
        <v>127</v>
      </c>
      <c r="AE25" s="625"/>
      <c r="AF25" s="625"/>
      <c r="AG25" s="625"/>
      <c r="AH25" s="625"/>
      <c r="AI25" s="625"/>
      <c r="AJ25" s="625"/>
      <c r="AK25" s="625"/>
      <c r="AL25" s="626" t="s">
        <v>127</v>
      </c>
      <c r="AM25" s="627"/>
      <c r="AN25" s="627"/>
      <c r="AO25" s="628"/>
      <c r="AP25" s="618" t="s">
        <v>294</v>
      </c>
      <c r="AQ25" s="634"/>
      <c r="AR25" s="634"/>
      <c r="AS25" s="634"/>
      <c r="AT25" s="634"/>
      <c r="AU25" s="634"/>
      <c r="AV25" s="634"/>
      <c r="AW25" s="634"/>
      <c r="AX25" s="634"/>
      <c r="AY25" s="634"/>
      <c r="AZ25" s="634"/>
      <c r="BA25" s="634"/>
      <c r="BB25" s="634"/>
      <c r="BC25" s="634"/>
      <c r="BD25" s="634"/>
      <c r="BE25" s="634"/>
      <c r="BF25" s="635"/>
      <c r="BG25" s="621" t="s">
        <v>127</v>
      </c>
      <c r="BH25" s="622"/>
      <c r="BI25" s="622"/>
      <c r="BJ25" s="622"/>
      <c r="BK25" s="622"/>
      <c r="BL25" s="622"/>
      <c r="BM25" s="622"/>
      <c r="BN25" s="623"/>
      <c r="BO25" s="624" t="s">
        <v>127</v>
      </c>
      <c r="BP25" s="624"/>
      <c r="BQ25" s="624"/>
      <c r="BR25" s="624"/>
      <c r="BS25" s="625" t="s">
        <v>127</v>
      </c>
      <c r="BT25" s="625"/>
      <c r="BU25" s="625"/>
      <c r="BV25" s="625"/>
      <c r="BW25" s="625"/>
      <c r="BX25" s="625"/>
      <c r="BY25" s="625"/>
      <c r="BZ25" s="625"/>
      <c r="CA25" s="625"/>
      <c r="CB25" s="629"/>
      <c r="CD25" s="618" t="s">
        <v>295</v>
      </c>
      <c r="CE25" s="619"/>
      <c r="CF25" s="619"/>
      <c r="CG25" s="619"/>
      <c r="CH25" s="619"/>
      <c r="CI25" s="619"/>
      <c r="CJ25" s="619"/>
      <c r="CK25" s="619"/>
      <c r="CL25" s="619"/>
      <c r="CM25" s="619"/>
      <c r="CN25" s="619"/>
      <c r="CO25" s="619"/>
      <c r="CP25" s="619"/>
      <c r="CQ25" s="620"/>
      <c r="CR25" s="621">
        <v>2510291</v>
      </c>
      <c r="CS25" s="652"/>
      <c r="CT25" s="652"/>
      <c r="CU25" s="652"/>
      <c r="CV25" s="652"/>
      <c r="CW25" s="652"/>
      <c r="CX25" s="652"/>
      <c r="CY25" s="653"/>
      <c r="CZ25" s="626">
        <v>16.5</v>
      </c>
      <c r="DA25" s="654"/>
      <c r="DB25" s="654"/>
      <c r="DC25" s="656"/>
      <c r="DD25" s="630">
        <v>2303965</v>
      </c>
      <c r="DE25" s="652"/>
      <c r="DF25" s="652"/>
      <c r="DG25" s="652"/>
      <c r="DH25" s="652"/>
      <c r="DI25" s="652"/>
      <c r="DJ25" s="652"/>
      <c r="DK25" s="653"/>
      <c r="DL25" s="630">
        <v>2281457</v>
      </c>
      <c r="DM25" s="652"/>
      <c r="DN25" s="652"/>
      <c r="DO25" s="652"/>
      <c r="DP25" s="652"/>
      <c r="DQ25" s="652"/>
      <c r="DR25" s="652"/>
      <c r="DS25" s="652"/>
      <c r="DT25" s="652"/>
      <c r="DU25" s="652"/>
      <c r="DV25" s="653"/>
      <c r="DW25" s="626">
        <v>23.5</v>
      </c>
      <c r="DX25" s="654"/>
      <c r="DY25" s="654"/>
      <c r="DZ25" s="654"/>
      <c r="EA25" s="654"/>
      <c r="EB25" s="654"/>
      <c r="EC25" s="655"/>
    </row>
    <row r="26" spans="2:133" ht="11.25" customHeight="1" x14ac:dyDescent="0.15">
      <c r="B26" s="618" t="s">
        <v>296</v>
      </c>
      <c r="C26" s="619"/>
      <c r="D26" s="619"/>
      <c r="E26" s="619"/>
      <c r="F26" s="619"/>
      <c r="G26" s="619"/>
      <c r="H26" s="619"/>
      <c r="I26" s="619"/>
      <c r="J26" s="619"/>
      <c r="K26" s="619"/>
      <c r="L26" s="619"/>
      <c r="M26" s="619"/>
      <c r="N26" s="619"/>
      <c r="O26" s="619"/>
      <c r="P26" s="619"/>
      <c r="Q26" s="620"/>
      <c r="R26" s="621">
        <v>270</v>
      </c>
      <c r="S26" s="622"/>
      <c r="T26" s="622"/>
      <c r="U26" s="622"/>
      <c r="V26" s="622"/>
      <c r="W26" s="622"/>
      <c r="X26" s="622"/>
      <c r="Y26" s="623"/>
      <c r="Z26" s="624">
        <v>0</v>
      </c>
      <c r="AA26" s="624"/>
      <c r="AB26" s="624"/>
      <c r="AC26" s="624"/>
      <c r="AD26" s="625" t="s">
        <v>127</v>
      </c>
      <c r="AE26" s="625"/>
      <c r="AF26" s="625"/>
      <c r="AG26" s="625"/>
      <c r="AH26" s="625"/>
      <c r="AI26" s="625"/>
      <c r="AJ26" s="625"/>
      <c r="AK26" s="625"/>
      <c r="AL26" s="626" t="s">
        <v>127</v>
      </c>
      <c r="AM26" s="627"/>
      <c r="AN26" s="627"/>
      <c r="AO26" s="628"/>
      <c r="AP26" s="618" t="s">
        <v>297</v>
      </c>
      <c r="AQ26" s="634"/>
      <c r="AR26" s="634"/>
      <c r="AS26" s="634"/>
      <c r="AT26" s="634"/>
      <c r="AU26" s="634"/>
      <c r="AV26" s="634"/>
      <c r="AW26" s="634"/>
      <c r="AX26" s="634"/>
      <c r="AY26" s="634"/>
      <c r="AZ26" s="634"/>
      <c r="BA26" s="634"/>
      <c r="BB26" s="634"/>
      <c r="BC26" s="634"/>
      <c r="BD26" s="634"/>
      <c r="BE26" s="634"/>
      <c r="BF26" s="635"/>
      <c r="BG26" s="621" t="s">
        <v>127</v>
      </c>
      <c r="BH26" s="622"/>
      <c r="BI26" s="622"/>
      <c r="BJ26" s="622"/>
      <c r="BK26" s="622"/>
      <c r="BL26" s="622"/>
      <c r="BM26" s="622"/>
      <c r="BN26" s="623"/>
      <c r="BO26" s="624" t="s">
        <v>127</v>
      </c>
      <c r="BP26" s="624"/>
      <c r="BQ26" s="624"/>
      <c r="BR26" s="624"/>
      <c r="BS26" s="625" t="s">
        <v>127</v>
      </c>
      <c r="BT26" s="625"/>
      <c r="BU26" s="625"/>
      <c r="BV26" s="625"/>
      <c r="BW26" s="625"/>
      <c r="BX26" s="625"/>
      <c r="BY26" s="625"/>
      <c r="BZ26" s="625"/>
      <c r="CA26" s="625"/>
      <c r="CB26" s="629"/>
      <c r="CD26" s="618" t="s">
        <v>298</v>
      </c>
      <c r="CE26" s="619"/>
      <c r="CF26" s="619"/>
      <c r="CG26" s="619"/>
      <c r="CH26" s="619"/>
      <c r="CI26" s="619"/>
      <c r="CJ26" s="619"/>
      <c r="CK26" s="619"/>
      <c r="CL26" s="619"/>
      <c r="CM26" s="619"/>
      <c r="CN26" s="619"/>
      <c r="CO26" s="619"/>
      <c r="CP26" s="619"/>
      <c r="CQ26" s="620"/>
      <c r="CR26" s="621">
        <v>1675943</v>
      </c>
      <c r="CS26" s="622"/>
      <c r="CT26" s="622"/>
      <c r="CU26" s="622"/>
      <c r="CV26" s="622"/>
      <c r="CW26" s="622"/>
      <c r="CX26" s="622"/>
      <c r="CY26" s="623"/>
      <c r="CZ26" s="626">
        <v>11</v>
      </c>
      <c r="DA26" s="654"/>
      <c r="DB26" s="654"/>
      <c r="DC26" s="656"/>
      <c r="DD26" s="630">
        <v>1515163</v>
      </c>
      <c r="DE26" s="622"/>
      <c r="DF26" s="622"/>
      <c r="DG26" s="622"/>
      <c r="DH26" s="622"/>
      <c r="DI26" s="622"/>
      <c r="DJ26" s="622"/>
      <c r="DK26" s="623"/>
      <c r="DL26" s="630" t="s">
        <v>127</v>
      </c>
      <c r="DM26" s="622"/>
      <c r="DN26" s="622"/>
      <c r="DO26" s="622"/>
      <c r="DP26" s="622"/>
      <c r="DQ26" s="622"/>
      <c r="DR26" s="622"/>
      <c r="DS26" s="622"/>
      <c r="DT26" s="622"/>
      <c r="DU26" s="622"/>
      <c r="DV26" s="623"/>
      <c r="DW26" s="626" t="s">
        <v>127</v>
      </c>
      <c r="DX26" s="654"/>
      <c r="DY26" s="654"/>
      <c r="DZ26" s="654"/>
      <c r="EA26" s="654"/>
      <c r="EB26" s="654"/>
      <c r="EC26" s="655"/>
    </row>
    <row r="27" spans="2:133" ht="11.25" customHeight="1" x14ac:dyDescent="0.15">
      <c r="B27" s="618" t="s">
        <v>299</v>
      </c>
      <c r="C27" s="619"/>
      <c r="D27" s="619"/>
      <c r="E27" s="619"/>
      <c r="F27" s="619"/>
      <c r="G27" s="619"/>
      <c r="H27" s="619"/>
      <c r="I27" s="619"/>
      <c r="J27" s="619"/>
      <c r="K27" s="619"/>
      <c r="L27" s="619"/>
      <c r="M27" s="619"/>
      <c r="N27" s="619"/>
      <c r="O27" s="619"/>
      <c r="P27" s="619"/>
      <c r="Q27" s="620"/>
      <c r="R27" s="621">
        <v>9290185</v>
      </c>
      <c r="S27" s="622"/>
      <c r="T27" s="622"/>
      <c r="U27" s="622"/>
      <c r="V27" s="622"/>
      <c r="W27" s="622"/>
      <c r="X27" s="622"/>
      <c r="Y27" s="623"/>
      <c r="Z27" s="624">
        <v>57.6</v>
      </c>
      <c r="AA27" s="624"/>
      <c r="AB27" s="624"/>
      <c r="AC27" s="624"/>
      <c r="AD27" s="625">
        <v>9177840</v>
      </c>
      <c r="AE27" s="625"/>
      <c r="AF27" s="625"/>
      <c r="AG27" s="625"/>
      <c r="AH27" s="625"/>
      <c r="AI27" s="625"/>
      <c r="AJ27" s="625"/>
      <c r="AK27" s="625"/>
      <c r="AL27" s="626">
        <v>99.599998474121094</v>
      </c>
      <c r="AM27" s="627"/>
      <c r="AN27" s="627"/>
      <c r="AO27" s="628"/>
      <c r="AP27" s="618" t="s">
        <v>300</v>
      </c>
      <c r="AQ27" s="619"/>
      <c r="AR27" s="619"/>
      <c r="AS27" s="619"/>
      <c r="AT27" s="619"/>
      <c r="AU27" s="619"/>
      <c r="AV27" s="619"/>
      <c r="AW27" s="619"/>
      <c r="AX27" s="619"/>
      <c r="AY27" s="619"/>
      <c r="AZ27" s="619"/>
      <c r="BA27" s="619"/>
      <c r="BB27" s="619"/>
      <c r="BC27" s="619"/>
      <c r="BD27" s="619"/>
      <c r="BE27" s="619"/>
      <c r="BF27" s="620"/>
      <c r="BG27" s="621">
        <v>5759299</v>
      </c>
      <c r="BH27" s="622"/>
      <c r="BI27" s="622"/>
      <c r="BJ27" s="622"/>
      <c r="BK27" s="622"/>
      <c r="BL27" s="622"/>
      <c r="BM27" s="622"/>
      <c r="BN27" s="623"/>
      <c r="BO27" s="624">
        <v>100</v>
      </c>
      <c r="BP27" s="624"/>
      <c r="BQ27" s="624"/>
      <c r="BR27" s="624"/>
      <c r="BS27" s="625">
        <v>35548</v>
      </c>
      <c r="BT27" s="625"/>
      <c r="BU27" s="625"/>
      <c r="BV27" s="625"/>
      <c r="BW27" s="625"/>
      <c r="BX27" s="625"/>
      <c r="BY27" s="625"/>
      <c r="BZ27" s="625"/>
      <c r="CA27" s="625"/>
      <c r="CB27" s="629"/>
      <c r="CD27" s="618" t="s">
        <v>301</v>
      </c>
      <c r="CE27" s="619"/>
      <c r="CF27" s="619"/>
      <c r="CG27" s="619"/>
      <c r="CH27" s="619"/>
      <c r="CI27" s="619"/>
      <c r="CJ27" s="619"/>
      <c r="CK27" s="619"/>
      <c r="CL27" s="619"/>
      <c r="CM27" s="619"/>
      <c r="CN27" s="619"/>
      <c r="CO27" s="619"/>
      <c r="CP27" s="619"/>
      <c r="CQ27" s="620"/>
      <c r="CR27" s="621">
        <v>3380744</v>
      </c>
      <c r="CS27" s="652"/>
      <c r="CT27" s="652"/>
      <c r="CU27" s="652"/>
      <c r="CV27" s="652"/>
      <c r="CW27" s="652"/>
      <c r="CX27" s="652"/>
      <c r="CY27" s="653"/>
      <c r="CZ27" s="626">
        <v>22.2</v>
      </c>
      <c r="DA27" s="654"/>
      <c r="DB27" s="654"/>
      <c r="DC27" s="656"/>
      <c r="DD27" s="630">
        <v>805491</v>
      </c>
      <c r="DE27" s="652"/>
      <c r="DF27" s="652"/>
      <c r="DG27" s="652"/>
      <c r="DH27" s="652"/>
      <c r="DI27" s="652"/>
      <c r="DJ27" s="652"/>
      <c r="DK27" s="653"/>
      <c r="DL27" s="630">
        <v>728591</v>
      </c>
      <c r="DM27" s="652"/>
      <c r="DN27" s="652"/>
      <c r="DO27" s="652"/>
      <c r="DP27" s="652"/>
      <c r="DQ27" s="652"/>
      <c r="DR27" s="652"/>
      <c r="DS27" s="652"/>
      <c r="DT27" s="652"/>
      <c r="DU27" s="652"/>
      <c r="DV27" s="653"/>
      <c r="DW27" s="626">
        <v>7.5</v>
      </c>
      <c r="DX27" s="654"/>
      <c r="DY27" s="654"/>
      <c r="DZ27" s="654"/>
      <c r="EA27" s="654"/>
      <c r="EB27" s="654"/>
      <c r="EC27" s="655"/>
    </row>
    <row r="28" spans="2:133" ht="11.25" customHeight="1" x14ac:dyDescent="0.15">
      <c r="B28" s="618" t="s">
        <v>302</v>
      </c>
      <c r="C28" s="619"/>
      <c r="D28" s="619"/>
      <c r="E28" s="619"/>
      <c r="F28" s="619"/>
      <c r="G28" s="619"/>
      <c r="H28" s="619"/>
      <c r="I28" s="619"/>
      <c r="J28" s="619"/>
      <c r="K28" s="619"/>
      <c r="L28" s="619"/>
      <c r="M28" s="619"/>
      <c r="N28" s="619"/>
      <c r="O28" s="619"/>
      <c r="P28" s="619"/>
      <c r="Q28" s="620"/>
      <c r="R28" s="621">
        <v>7121</v>
      </c>
      <c r="S28" s="622"/>
      <c r="T28" s="622"/>
      <c r="U28" s="622"/>
      <c r="V28" s="622"/>
      <c r="W28" s="622"/>
      <c r="X28" s="622"/>
      <c r="Y28" s="623"/>
      <c r="Z28" s="624">
        <v>0</v>
      </c>
      <c r="AA28" s="624"/>
      <c r="AB28" s="624"/>
      <c r="AC28" s="624"/>
      <c r="AD28" s="625">
        <v>7121</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303</v>
      </c>
      <c r="CE28" s="619"/>
      <c r="CF28" s="619"/>
      <c r="CG28" s="619"/>
      <c r="CH28" s="619"/>
      <c r="CI28" s="619"/>
      <c r="CJ28" s="619"/>
      <c r="CK28" s="619"/>
      <c r="CL28" s="619"/>
      <c r="CM28" s="619"/>
      <c r="CN28" s="619"/>
      <c r="CO28" s="619"/>
      <c r="CP28" s="619"/>
      <c r="CQ28" s="620"/>
      <c r="CR28" s="621">
        <v>1036674</v>
      </c>
      <c r="CS28" s="622"/>
      <c r="CT28" s="622"/>
      <c r="CU28" s="622"/>
      <c r="CV28" s="622"/>
      <c r="CW28" s="622"/>
      <c r="CX28" s="622"/>
      <c r="CY28" s="623"/>
      <c r="CZ28" s="626">
        <v>6.8</v>
      </c>
      <c r="DA28" s="654"/>
      <c r="DB28" s="654"/>
      <c r="DC28" s="656"/>
      <c r="DD28" s="630">
        <v>1036674</v>
      </c>
      <c r="DE28" s="622"/>
      <c r="DF28" s="622"/>
      <c r="DG28" s="622"/>
      <c r="DH28" s="622"/>
      <c r="DI28" s="622"/>
      <c r="DJ28" s="622"/>
      <c r="DK28" s="623"/>
      <c r="DL28" s="630">
        <v>1036674</v>
      </c>
      <c r="DM28" s="622"/>
      <c r="DN28" s="622"/>
      <c r="DO28" s="622"/>
      <c r="DP28" s="622"/>
      <c r="DQ28" s="622"/>
      <c r="DR28" s="622"/>
      <c r="DS28" s="622"/>
      <c r="DT28" s="622"/>
      <c r="DU28" s="622"/>
      <c r="DV28" s="623"/>
      <c r="DW28" s="626">
        <v>10.7</v>
      </c>
      <c r="DX28" s="654"/>
      <c r="DY28" s="654"/>
      <c r="DZ28" s="654"/>
      <c r="EA28" s="654"/>
      <c r="EB28" s="654"/>
      <c r="EC28" s="655"/>
    </row>
    <row r="29" spans="2:133" ht="11.25" customHeight="1" x14ac:dyDescent="0.15">
      <c r="B29" s="618" t="s">
        <v>304</v>
      </c>
      <c r="C29" s="619"/>
      <c r="D29" s="619"/>
      <c r="E29" s="619"/>
      <c r="F29" s="619"/>
      <c r="G29" s="619"/>
      <c r="H29" s="619"/>
      <c r="I29" s="619"/>
      <c r="J29" s="619"/>
      <c r="K29" s="619"/>
      <c r="L29" s="619"/>
      <c r="M29" s="619"/>
      <c r="N29" s="619"/>
      <c r="O29" s="619"/>
      <c r="P29" s="619"/>
      <c r="Q29" s="620"/>
      <c r="R29" s="621">
        <v>409460</v>
      </c>
      <c r="S29" s="622"/>
      <c r="T29" s="622"/>
      <c r="U29" s="622"/>
      <c r="V29" s="622"/>
      <c r="W29" s="622"/>
      <c r="X29" s="622"/>
      <c r="Y29" s="623"/>
      <c r="Z29" s="624">
        <v>2.5</v>
      </c>
      <c r="AA29" s="624"/>
      <c r="AB29" s="624"/>
      <c r="AC29" s="624"/>
      <c r="AD29" s="625" t="s">
        <v>127</v>
      </c>
      <c r="AE29" s="625"/>
      <c r="AF29" s="625"/>
      <c r="AG29" s="625"/>
      <c r="AH29" s="625"/>
      <c r="AI29" s="625"/>
      <c r="AJ29" s="625"/>
      <c r="AK29" s="625"/>
      <c r="AL29" s="626" t="s">
        <v>127</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305</v>
      </c>
      <c r="CE29" s="660"/>
      <c r="CF29" s="618" t="s">
        <v>70</v>
      </c>
      <c r="CG29" s="619"/>
      <c r="CH29" s="619"/>
      <c r="CI29" s="619"/>
      <c r="CJ29" s="619"/>
      <c r="CK29" s="619"/>
      <c r="CL29" s="619"/>
      <c r="CM29" s="619"/>
      <c r="CN29" s="619"/>
      <c r="CO29" s="619"/>
      <c r="CP29" s="619"/>
      <c r="CQ29" s="620"/>
      <c r="CR29" s="621">
        <v>1036674</v>
      </c>
      <c r="CS29" s="652"/>
      <c r="CT29" s="652"/>
      <c r="CU29" s="652"/>
      <c r="CV29" s="652"/>
      <c r="CW29" s="652"/>
      <c r="CX29" s="652"/>
      <c r="CY29" s="653"/>
      <c r="CZ29" s="626">
        <v>6.8</v>
      </c>
      <c r="DA29" s="654"/>
      <c r="DB29" s="654"/>
      <c r="DC29" s="656"/>
      <c r="DD29" s="630">
        <v>1036674</v>
      </c>
      <c r="DE29" s="652"/>
      <c r="DF29" s="652"/>
      <c r="DG29" s="652"/>
      <c r="DH29" s="652"/>
      <c r="DI29" s="652"/>
      <c r="DJ29" s="652"/>
      <c r="DK29" s="653"/>
      <c r="DL29" s="630">
        <v>1036674</v>
      </c>
      <c r="DM29" s="652"/>
      <c r="DN29" s="652"/>
      <c r="DO29" s="652"/>
      <c r="DP29" s="652"/>
      <c r="DQ29" s="652"/>
      <c r="DR29" s="652"/>
      <c r="DS29" s="652"/>
      <c r="DT29" s="652"/>
      <c r="DU29" s="652"/>
      <c r="DV29" s="653"/>
      <c r="DW29" s="626">
        <v>10.7</v>
      </c>
      <c r="DX29" s="654"/>
      <c r="DY29" s="654"/>
      <c r="DZ29" s="654"/>
      <c r="EA29" s="654"/>
      <c r="EB29" s="654"/>
      <c r="EC29" s="655"/>
    </row>
    <row r="30" spans="2:133" ht="11.25" customHeight="1" x14ac:dyDescent="0.15">
      <c r="B30" s="618" t="s">
        <v>306</v>
      </c>
      <c r="C30" s="619"/>
      <c r="D30" s="619"/>
      <c r="E30" s="619"/>
      <c r="F30" s="619"/>
      <c r="G30" s="619"/>
      <c r="H30" s="619"/>
      <c r="I30" s="619"/>
      <c r="J30" s="619"/>
      <c r="K30" s="619"/>
      <c r="L30" s="619"/>
      <c r="M30" s="619"/>
      <c r="N30" s="619"/>
      <c r="O30" s="619"/>
      <c r="P30" s="619"/>
      <c r="Q30" s="620"/>
      <c r="R30" s="621">
        <v>105531</v>
      </c>
      <c r="S30" s="622"/>
      <c r="T30" s="622"/>
      <c r="U30" s="622"/>
      <c r="V30" s="622"/>
      <c r="W30" s="622"/>
      <c r="X30" s="622"/>
      <c r="Y30" s="623"/>
      <c r="Z30" s="624">
        <v>0.7</v>
      </c>
      <c r="AA30" s="624"/>
      <c r="AB30" s="624"/>
      <c r="AC30" s="624"/>
      <c r="AD30" s="625">
        <v>16125</v>
      </c>
      <c r="AE30" s="625"/>
      <c r="AF30" s="625"/>
      <c r="AG30" s="625"/>
      <c r="AH30" s="625"/>
      <c r="AI30" s="625"/>
      <c r="AJ30" s="625"/>
      <c r="AK30" s="625"/>
      <c r="AL30" s="626">
        <v>0.2</v>
      </c>
      <c r="AM30" s="627"/>
      <c r="AN30" s="627"/>
      <c r="AO30" s="628"/>
      <c r="AP30" s="603" t="s">
        <v>224</v>
      </c>
      <c r="AQ30" s="604"/>
      <c r="AR30" s="604"/>
      <c r="AS30" s="604"/>
      <c r="AT30" s="604"/>
      <c r="AU30" s="604"/>
      <c r="AV30" s="604"/>
      <c r="AW30" s="604"/>
      <c r="AX30" s="604"/>
      <c r="AY30" s="604"/>
      <c r="AZ30" s="604"/>
      <c r="BA30" s="604"/>
      <c r="BB30" s="604"/>
      <c r="BC30" s="604"/>
      <c r="BD30" s="604"/>
      <c r="BE30" s="604"/>
      <c r="BF30" s="605"/>
      <c r="BG30" s="603" t="s">
        <v>307</v>
      </c>
      <c r="BH30" s="657"/>
      <c r="BI30" s="657"/>
      <c r="BJ30" s="657"/>
      <c r="BK30" s="657"/>
      <c r="BL30" s="657"/>
      <c r="BM30" s="657"/>
      <c r="BN30" s="657"/>
      <c r="BO30" s="657"/>
      <c r="BP30" s="657"/>
      <c r="BQ30" s="658"/>
      <c r="BR30" s="603" t="s">
        <v>308</v>
      </c>
      <c r="BS30" s="657"/>
      <c r="BT30" s="657"/>
      <c r="BU30" s="657"/>
      <c r="BV30" s="657"/>
      <c r="BW30" s="657"/>
      <c r="BX30" s="657"/>
      <c r="BY30" s="657"/>
      <c r="BZ30" s="657"/>
      <c r="CA30" s="657"/>
      <c r="CB30" s="658"/>
      <c r="CD30" s="661"/>
      <c r="CE30" s="662"/>
      <c r="CF30" s="618" t="s">
        <v>309</v>
      </c>
      <c r="CG30" s="619"/>
      <c r="CH30" s="619"/>
      <c r="CI30" s="619"/>
      <c r="CJ30" s="619"/>
      <c r="CK30" s="619"/>
      <c r="CL30" s="619"/>
      <c r="CM30" s="619"/>
      <c r="CN30" s="619"/>
      <c r="CO30" s="619"/>
      <c r="CP30" s="619"/>
      <c r="CQ30" s="620"/>
      <c r="CR30" s="621">
        <v>1019343</v>
      </c>
      <c r="CS30" s="622"/>
      <c r="CT30" s="622"/>
      <c r="CU30" s="622"/>
      <c r="CV30" s="622"/>
      <c r="CW30" s="622"/>
      <c r="CX30" s="622"/>
      <c r="CY30" s="623"/>
      <c r="CZ30" s="626">
        <v>6.7</v>
      </c>
      <c r="DA30" s="654"/>
      <c r="DB30" s="654"/>
      <c r="DC30" s="656"/>
      <c r="DD30" s="630">
        <v>1019343</v>
      </c>
      <c r="DE30" s="622"/>
      <c r="DF30" s="622"/>
      <c r="DG30" s="622"/>
      <c r="DH30" s="622"/>
      <c r="DI30" s="622"/>
      <c r="DJ30" s="622"/>
      <c r="DK30" s="623"/>
      <c r="DL30" s="630">
        <v>1019343</v>
      </c>
      <c r="DM30" s="622"/>
      <c r="DN30" s="622"/>
      <c r="DO30" s="622"/>
      <c r="DP30" s="622"/>
      <c r="DQ30" s="622"/>
      <c r="DR30" s="622"/>
      <c r="DS30" s="622"/>
      <c r="DT30" s="622"/>
      <c r="DU30" s="622"/>
      <c r="DV30" s="623"/>
      <c r="DW30" s="626">
        <v>10.5</v>
      </c>
      <c r="DX30" s="654"/>
      <c r="DY30" s="654"/>
      <c r="DZ30" s="654"/>
      <c r="EA30" s="654"/>
      <c r="EB30" s="654"/>
      <c r="EC30" s="655"/>
    </row>
    <row r="31" spans="2:133" ht="11.25" customHeight="1" x14ac:dyDescent="0.15">
      <c r="B31" s="618" t="s">
        <v>310</v>
      </c>
      <c r="C31" s="619"/>
      <c r="D31" s="619"/>
      <c r="E31" s="619"/>
      <c r="F31" s="619"/>
      <c r="G31" s="619"/>
      <c r="H31" s="619"/>
      <c r="I31" s="619"/>
      <c r="J31" s="619"/>
      <c r="K31" s="619"/>
      <c r="L31" s="619"/>
      <c r="M31" s="619"/>
      <c r="N31" s="619"/>
      <c r="O31" s="619"/>
      <c r="P31" s="619"/>
      <c r="Q31" s="620"/>
      <c r="R31" s="621">
        <v>117726</v>
      </c>
      <c r="S31" s="622"/>
      <c r="T31" s="622"/>
      <c r="U31" s="622"/>
      <c r="V31" s="622"/>
      <c r="W31" s="622"/>
      <c r="X31" s="622"/>
      <c r="Y31" s="623"/>
      <c r="Z31" s="624">
        <v>0.7</v>
      </c>
      <c r="AA31" s="624"/>
      <c r="AB31" s="624"/>
      <c r="AC31" s="624"/>
      <c r="AD31" s="625" t="s">
        <v>127</v>
      </c>
      <c r="AE31" s="625"/>
      <c r="AF31" s="625"/>
      <c r="AG31" s="625"/>
      <c r="AH31" s="625"/>
      <c r="AI31" s="625"/>
      <c r="AJ31" s="625"/>
      <c r="AK31" s="625"/>
      <c r="AL31" s="626" t="s">
        <v>127</v>
      </c>
      <c r="AM31" s="627"/>
      <c r="AN31" s="627"/>
      <c r="AO31" s="628"/>
      <c r="AP31" s="665" t="s">
        <v>311</v>
      </c>
      <c r="AQ31" s="666"/>
      <c r="AR31" s="666"/>
      <c r="AS31" s="666"/>
      <c r="AT31" s="671" t="s">
        <v>312</v>
      </c>
      <c r="AU31" s="356"/>
      <c r="AV31" s="356"/>
      <c r="AW31" s="356"/>
      <c r="AX31" s="607" t="s">
        <v>189</v>
      </c>
      <c r="AY31" s="608"/>
      <c r="AZ31" s="608"/>
      <c r="BA31" s="608"/>
      <c r="BB31" s="608"/>
      <c r="BC31" s="608"/>
      <c r="BD31" s="608"/>
      <c r="BE31" s="608"/>
      <c r="BF31" s="609"/>
      <c r="BG31" s="674">
        <v>99.5</v>
      </c>
      <c r="BH31" s="675"/>
      <c r="BI31" s="675"/>
      <c r="BJ31" s="675"/>
      <c r="BK31" s="675"/>
      <c r="BL31" s="675"/>
      <c r="BM31" s="616">
        <v>98.6</v>
      </c>
      <c r="BN31" s="675"/>
      <c r="BO31" s="675"/>
      <c r="BP31" s="675"/>
      <c r="BQ31" s="676"/>
      <c r="BR31" s="674">
        <v>99.3</v>
      </c>
      <c r="BS31" s="675"/>
      <c r="BT31" s="675"/>
      <c r="BU31" s="675"/>
      <c r="BV31" s="675"/>
      <c r="BW31" s="675"/>
      <c r="BX31" s="616">
        <v>98.1</v>
      </c>
      <c r="BY31" s="675"/>
      <c r="BZ31" s="675"/>
      <c r="CA31" s="675"/>
      <c r="CB31" s="676"/>
      <c r="CD31" s="661"/>
      <c r="CE31" s="662"/>
      <c r="CF31" s="618" t="s">
        <v>313</v>
      </c>
      <c r="CG31" s="619"/>
      <c r="CH31" s="619"/>
      <c r="CI31" s="619"/>
      <c r="CJ31" s="619"/>
      <c r="CK31" s="619"/>
      <c r="CL31" s="619"/>
      <c r="CM31" s="619"/>
      <c r="CN31" s="619"/>
      <c r="CO31" s="619"/>
      <c r="CP31" s="619"/>
      <c r="CQ31" s="620"/>
      <c r="CR31" s="621">
        <v>17331</v>
      </c>
      <c r="CS31" s="652"/>
      <c r="CT31" s="652"/>
      <c r="CU31" s="652"/>
      <c r="CV31" s="652"/>
      <c r="CW31" s="652"/>
      <c r="CX31" s="652"/>
      <c r="CY31" s="653"/>
      <c r="CZ31" s="626">
        <v>0.1</v>
      </c>
      <c r="DA31" s="654"/>
      <c r="DB31" s="654"/>
      <c r="DC31" s="656"/>
      <c r="DD31" s="630">
        <v>17331</v>
      </c>
      <c r="DE31" s="652"/>
      <c r="DF31" s="652"/>
      <c r="DG31" s="652"/>
      <c r="DH31" s="652"/>
      <c r="DI31" s="652"/>
      <c r="DJ31" s="652"/>
      <c r="DK31" s="653"/>
      <c r="DL31" s="630">
        <v>17331</v>
      </c>
      <c r="DM31" s="652"/>
      <c r="DN31" s="652"/>
      <c r="DO31" s="652"/>
      <c r="DP31" s="652"/>
      <c r="DQ31" s="652"/>
      <c r="DR31" s="652"/>
      <c r="DS31" s="652"/>
      <c r="DT31" s="652"/>
      <c r="DU31" s="652"/>
      <c r="DV31" s="653"/>
      <c r="DW31" s="626">
        <v>0.2</v>
      </c>
      <c r="DX31" s="654"/>
      <c r="DY31" s="654"/>
      <c r="DZ31" s="654"/>
      <c r="EA31" s="654"/>
      <c r="EB31" s="654"/>
      <c r="EC31" s="655"/>
    </row>
    <row r="32" spans="2:133" ht="11.25" customHeight="1" x14ac:dyDescent="0.15">
      <c r="B32" s="618" t="s">
        <v>314</v>
      </c>
      <c r="C32" s="619"/>
      <c r="D32" s="619"/>
      <c r="E32" s="619"/>
      <c r="F32" s="619"/>
      <c r="G32" s="619"/>
      <c r="H32" s="619"/>
      <c r="I32" s="619"/>
      <c r="J32" s="619"/>
      <c r="K32" s="619"/>
      <c r="L32" s="619"/>
      <c r="M32" s="619"/>
      <c r="N32" s="619"/>
      <c r="O32" s="619"/>
      <c r="P32" s="619"/>
      <c r="Q32" s="620"/>
      <c r="R32" s="621">
        <v>3300203</v>
      </c>
      <c r="S32" s="622"/>
      <c r="T32" s="622"/>
      <c r="U32" s="622"/>
      <c r="V32" s="622"/>
      <c r="W32" s="622"/>
      <c r="X32" s="622"/>
      <c r="Y32" s="623"/>
      <c r="Z32" s="624">
        <v>20.5</v>
      </c>
      <c r="AA32" s="624"/>
      <c r="AB32" s="624"/>
      <c r="AC32" s="624"/>
      <c r="AD32" s="625" t="s">
        <v>127</v>
      </c>
      <c r="AE32" s="625"/>
      <c r="AF32" s="625"/>
      <c r="AG32" s="625"/>
      <c r="AH32" s="625"/>
      <c r="AI32" s="625"/>
      <c r="AJ32" s="625"/>
      <c r="AK32" s="625"/>
      <c r="AL32" s="626" t="s">
        <v>127</v>
      </c>
      <c r="AM32" s="627"/>
      <c r="AN32" s="627"/>
      <c r="AO32" s="628"/>
      <c r="AP32" s="667"/>
      <c r="AQ32" s="668"/>
      <c r="AR32" s="668"/>
      <c r="AS32" s="668"/>
      <c r="AT32" s="672"/>
      <c r="AU32" s="211" t="s">
        <v>315</v>
      </c>
      <c r="AX32" s="618" t="s">
        <v>316</v>
      </c>
      <c r="AY32" s="619"/>
      <c r="AZ32" s="619"/>
      <c r="BA32" s="619"/>
      <c r="BB32" s="619"/>
      <c r="BC32" s="619"/>
      <c r="BD32" s="619"/>
      <c r="BE32" s="619"/>
      <c r="BF32" s="620"/>
      <c r="BG32" s="677">
        <v>99.4</v>
      </c>
      <c r="BH32" s="652"/>
      <c r="BI32" s="652"/>
      <c r="BJ32" s="652"/>
      <c r="BK32" s="652"/>
      <c r="BL32" s="652"/>
      <c r="BM32" s="627">
        <v>98.4</v>
      </c>
      <c r="BN32" s="652"/>
      <c r="BO32" s="652"/>
      <c r="BP32" s="652"/>
      <c r="BQ32" s="678"/>
      <c r="BR32" s="677">
        <v>99.2</v>
      </c>
      <c r="BS32" s="652"/>
      <c r="BT32" s="652"/>
      <c r="BU32" s="652"/>
      <c r="BV32" s="652"/>
      <c r="BW32" s="652"/>
      <c r="BX32" s="627">
        <v>98</v>
      </c>
      <c r="BY32" s="652"/>
      <c r="BZ32" s="652"/>
      <c r="CA32" s="652"/>
      <c r="CB32" s="678"/>
      <c r="CD32" s="663"/>
      <c r="CE32" s="664"/>
      <c r="CF32" s="618" t="s">
        <v>317</v>
      </c>
      <c r="CG32" s="619"/>
      <c r="CH32" s="619"/>
      <c r="CI32" s="619"/>
      <c r="CJ32" s="619"/>
      <c r="CK32" s="619"/>
      <c r="CL32" s="619"/>
      <c r="CM32" s="619"/>
      <c r="CN32" s="619"/>
      <c r="CO32" s="619"/>
      <c r="CP32" s="619"/>
      <c r="CQ32" s="620"/>
      <c r="CR32" s="621" t="s">
        <v>127</v>
      </c>
      <c r="CS32" s="622"/>
      <c r="CT32" s="622"/>
      <c r="CU32" s="622"/>
      <c r="CV32" s="622"/>
      <c r="CW32" s="622"/>
      <c r="CX32" s="622"/>
      <c r="CY32" s="623"/>
      <c r="CZ32" s="626" t="s">
        <v>127</v>
      </c>
      <c r="DA32" s="654"/>
      <c r="DB32" s="654"/>
      <c r="DC32" s="656"/>
      <c r="DD32" s="630" t="s">
        <v>127</v>
      </c>
      <c r="DE32" s="622"/>
      <c r="DF32" s="622"/>
      <c r="DG32" s="622"/>
      <c r="DH32" s="622"/>
      <c r="DI32" s="622"/>
      <c r="DJ32" s="622"/>
      <c r="DK32" s="623"/>
      <c r="DL32" s="630" t="s">
        <v>127</v>
      </c>
      <c r="DM32" s="622"/>
      <c r="DN32" s="622"/>
      <c r="DO32" s="622"/>
      <c r="DP32" s="622"/>
      <c r="DQ32" s="622"/>
      <c r="DR32" s="622"/>
      <c r="DS32" s="622"/>
      <c r="DT32" s="622"/>
      <c r="DU32" s="622"/>
      <c r="DV32" s="623"/>
      <c r="DW32" s="626" t="s">
        <v>127</v>
      </c>
      <c r="DX32" s="654"/>
      <c r="DY32" s="654"/>
      <c r="DZ32" s="654"/>
      <c r="EA32" s="654"/>
      <c r="EB32" s="654"/>
      <c r="EC32" s="655"/>
    </row>
    <row r="33" spans="2:133" ht="11.25" customHeight="1" x14ac:dyDescent="0.15">
      <c r="B33" s="639" t="s">
        <v>318</v>
      </c>
      <c r="C33" s="640"/>
      <c r="D33" s="640"/>
      <c r="E33" s="640"/>
      <c r="F33" s="640"/>
      <c r="G33" s="640"/>
      <c r="H33" s="640"/>
      <c r="I33" s="640"/>
      <c r="J33" s="640"/>
      <c r="K33" s="640"/>
      <c r="L33" s="640"/>
      <c r="M33" s="640"/>
      <c r="N33" s="640"/>
      <c r="O33" s="640"/>
      <c r="P33" s="640"/>
      <c r="Q33" s="641"/>
      <c r="R33" s="621" t="s">
        <v>127</v>
      </c>
      <c r="S33" s="622"/>
      <c r="T33" s="622"/>
      <c r="U33" s="622"/>
      <c r="V33" s="622"/>
      <c r="W33" s="622"/>
      <c r="X33" s="622"/>
      <c r="Y33" s="623"/>
      <c r="Z33" s="624" t="s">
        <v>127</v>
      </c>
      <c r="AA33" s="624"/>
      <c r="AB33" s="624"/>
      <c r="AC33" s="624"/>
      <c r="AD33" s="625" t="s">
        <v>127</v>
      </c>
      <c r="AE33" s="625"/>
      <c r="AF33" s="625"/>
      <c r="AG33" s="625"/>
      <c r="AH33" s="625"/>
      <c r="AI33" s="625"/>
      <c r="AJ33" s="625"/>
      <c r="AK33" s="625"/>
      <c r="AL33" s="626" t="s">
        <v>127</v>
      </c>
      <c r="AM33" s="627"/>
      <c r="AN33" s="627"/>
      <c r="AO33" s="628"/>
      <c r="AP33" s="669"/>
      <c r="AQ33" s="670"/>
      <c r="AR33" s="670"/>
      <c r="AS33" s="670"/>
      <c r="AT33" s="673"/>
      <c r="AU33" s="355"/>
      <c r="AV33" s="355"/>
      <c r="AW33" s="355"/>
      <c r="AX33" s="642" t="s">
        <v>319</v>
      </c>
      <c r="AY33" s="643"/>
      <c r="AZ33" s="643"/>
      <c r="BA33" s="643"/>
      <c r="BB33" s="643"/>
      <c r="BC33" s="643"/>
      <c r="BD33" s="643"/>
      <c r="BE33" s="643"/>
      <c r="BF33" s="644"/>
      <c r="BG33" s="679">
        <v>99.6</v>
      </c>
      <c r="BH33" s="680"/>
      <c r="BI33" s="680"/>
      <c r="BJ33" s="680"/>
      <c r="BK33" s="680"/>
      <c r="BL33" s="680"/>
      <c r="BM33" s="681">
        <v>98.8</v>
      </c>
      <c r="BN33" s="680"/>
      <c r="BO33" s="680"/>
      <c r="BP33" s="680"/>
      <c r="BQ33" s="682"/>
      <c r="BR33" s="679">
        <v>99.4</v>
      </c>
      <c r="BS33" s="680"/>
      <c r="BT33" s="680"/>
      <c r="BU33" s="680"/>
      <c r="BV33" s="680"/>
      <c r="BW33" s="680"/>
      <c r="BX33" s="681">
        <v>98.2</v>
      </c>
      <c r="BY33" s="680"/>
      <c r="BZ33" s="680"/>
      <c r="CA33" s="680"/>
      <c r="CB33" s="682"/>
      <c r="CD33" s="618" t="s">
        <v>320</v>
      </c>
      <c r="CE33" s="619"/>
      <c r="CF33" s="619"/>
      <c r="CG33" s="619"/>
      <c r="CH33" s="619"/>
      <c r="CI33" s="619"/>
      <c r="CJ33" s="619"/>
      <c r="CK33" s="619"/>
      <c r="CL33" s="619"/>
      <c r="CM33" s="619"/>
      <c r="CN33" s="619"/>
      <c r="CO33" s="619"/>
      <c r="CP33" s="619"/>
      <c r="CQ33" s="620"/>
      <c r="CR33" s="621">
        <v>7076813</v>
      </c>
      <c r="CS33" s="652"/>
      <c r="CT33" s="652"/>
      <c r="CU33" s="652"/>
      <c r="CV33" s="652"/>
      <c r="CW33" s="652"/>
      <c r="CX33" s="652"/>
      <c r="CY33" s="653"/>
      <c r="CZ33" s="626">
        <v>46.5</v>
      </c>
      <c r="DA33" s="654"/>
      <c r="DB33" s="654"/>
      <c r="DC33" s="656"/>
      <c r="DD33" s="630">
        <v>5278233</v>
      </c>
      <c r="DE33" s="652"/>
      <c r="DF33" s="652"/>
      <c r="DG33" s="652"/>
      <c r="DH33" s="652"/>
      <c r="DI33" s="652"/>
      <c r="DJ33" s="652"/>
      <c r="DK33" s="653"/>
      <c r="DL33" s="630">
        <v>4369808</v>
      </c>
      <c r="DM33" s="652"/>
      <c r="DN33" s="652"/>
      <c r="DO33" s="652"/>
      <c r="DP33" s="652"/>
      <c r="DQ33" s="652"/>
      <c r="DR33" s="652"/>
      <c r="DS33" s="652"/>
      <c r="DT33" s="652"/>
      <c r="DU33" s="652"/>
      <c r="DV33" s="653"/>
      <c r="DW33" s="626">
        <v>44.9</v>
      </c>
      <c r="DX33" s="654"/>
      <c r="DY33" s="654"/>
      <c r="DZ33" s="654"/>
      <c r="EA33" s="654"/>
      <c r="EB33" s="654"/>
      <c r="EC33" s="655"/>
    </row>
    <row r="34" spans="2:133" ht="11.25" customHeight="1" x14ac:dyDescent="0.15">
      <c r="B34" s="618" t="s">
        <v>321</v>
      </c>
      <c r="C34" s="619"/>
      <c r="D34" s="619"/>
      <c r="E34" s="619"/>
      <c r="F34" s="619"/>
      <c r="G34" s="619"/>
      <c r="H34" s="619"/>
      <c r="I34" s="619"/>
      <c r="J34" s="619"/>
      <c r="K34" s="619"/>
      <c r="L34" s="619"/>
      <c r="M34" s="619"/>
      <c r="N34" s="619"/>
      <c r="O34" s="619"/>
      <c r="P34" s="619"/>
      <c r="Q34" s="620"/>
      <c r="R34" s="621">
        <v>991152</v>
      </c>
      <c r="S34" s="622"/>
      <c r="T34" s="622"/>
      <c r="U34" s="622"/>
      <c r="V34" s="622"/>
      <c r="W34" s="622"/>
      <c r="X34" s="622"/>
      <c r="Y34" s="623"/>
      <c r="Z34" s="624">
        <v>6.1</v>
      </c>
      <c r="AA34" s="624"/>
      <c r="AB34" s="624"/>
      <c r="AC34" s="624"/>
      <c r="AD34" s="625" t="s">
        <v>127</v>
      </c>
      <c r="AE34" s="625"/>
      <c r="AF34" s="625"/>
      <c r="AG34" s="625"/>
      <c r="AH34" s="625"/>
      <c r="AI34" s="625"/>
      <c r="AJ34" s="625"/>
      <c r="AK34" s="625"/>
      <c r="AL34" s="626" t="s">
        <v>127</v>
      </c>
      <c r="AM34" s="627"/>
      <c r="AN34" s="627"/>
      <c r="AO34" s="62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322</v>
      </c>
      <c r="CE34" s="619"/>
      <c r="CF34" s="619"/>
      <c r="CG34" s="619"/>
      <c r="CH34" s="619"/>
      <c r="CI34" s="619"/>
      <c r="CJ34" s="619"/>
      <c r="CK34" s="619"/>
      <c r="CL34" s="619"/>
      <c r="CM34" s="619"/>
      <c r="CN34" s="619"/>
      <c r="CO34" s="619"/>
      <c r="CP34" s="619"/>
      <c r="CQ34" s="620"/>
      <c r="CR34" s="621">
        <v>3461069</v>
      </c>
      <c r="CS34" s="622"/>
      <c r="CT34" s="622"/>
      <c r="CU34" s="622"/>
      <c r="CV34" s="622"/>
      <c r="CW34" s="622"/>
      <c r="CX34" s="622"/>
      <c r="CY34" s="623"/>
      <c r="CZ34" s="626">
        <v>22.8</v>
      </c>
      <c r="DA34" s="654"/>
      <c r="DB34" s="654"/>
      <c r="DC34" s="656"/>
      <c r="DD34" s="630">
        <v>1988299</v>
      </c>
      <c r="DE34" s="622"/>
      <c r="DF34" s="622"/>
      <c r="DG34" s="622"/>
      <c r="DH34" s="622"/>
      <c r="DI34" s="622"/>
      <c r="DJ34" s="622"/>
      <c r="DK34" s="623"/>
      <c r="DL34" s="630">
        <v>1672609</v>
      </c>
      <c r="DM34" s="622"/>
      <c r="DN34" s="622"/>
      <c r="DO34" s="622"/>
      <c r="DP34" s="622"/>
      <c r="DQ34" s="622"/>
      <c r="DR34" s="622"/>
      <c r="DS34" s="622"/>
      <c r="DT34" s="622"/>
      <c r="DU34" s="622"/>
      <c r="DV34" s="623"/>
      <c r="DW34" s="626">
        <v>17.2</v>
      </c>
      <c r="DX34" s="654"/>
      <c r="DY34" s="654"/>
      <c r="DZ34" s="654"/>
      <c r="EA34" s="654"/>
      <c r="EB34" s="654"/>
      <c r="EC34" s="655"/>
    </row>
    <row r="35" spans="2:133" ht="11.25" customHeight="1" x14ac:dyDescent="0.15">
      <c r="B35" s="618" t="s">
        <v>323</v>
      </c>
      <c r="C35" s="619"/>
      <c r="D35" s="619"/>
      <c r="E35" s="619"/>
      <c r="F35" s="619"/>
      <c r="G35" s="619"/>
      <c r="H35" s="619"/>
      <c r="I35" s="619"/>
      <c r="J35" s="619"/>
      <c r="K35" s="619"/>
      <c r="L35" s="619"/>
      <c r="M35" s="619"/>
      <c r="N35" s="619"/>
      <c r="O35" s="619"/>
      <c r="P35" s="619"/>
      <c r="Q35" s="620"/>
      <c r="R35" s="621">
        <v>74163</v>
      </c>
      <c r="S35" s="622"/>
      <c r="T35" s="622"/>
      <c r="U35" s="622"/>
      <c r="V35" s="622"/>
      <c r="W35" s="622"/>
      <c r="X35" s="622"/>
      <c r="Y35" s="623"/>
      <c r="Z35" s="624">
        <v>0.5</v>
      </c>
      <c r="AA35" s="624"/>
      <c r="AB35" s="624"/>
      <c r="AC35" s="624"/>
      <c r="AD35" s="625">
        <v>4709</v>
      </c>
      <c r="AE35" s="625"/>
      <c r="AF35" s="625"/>
      <c r="AG35" s="625"/>
      <c r="AH35" s="625"/>
      <c r="AI35" s="625"/>
      <c r="AJ35" s="625"/>
      <c r="AK35" s="625"/>
      <c r="AL35" s="626">
        <v>0.1</v>
      </c>
      <c r="AM35" s="627"/>
      <c r="AN35" s="627"/>
      <c r="AO35" s="628"/>
      <c r="AP35" s="216"/>
      <c r="AQ35" s="603" t="s">
        <v>324</v>
      </c>
      <c r="AR35" s="604"/>
      <c r="AS35" s="604"/>
      <c r="AT35" s="604"/>
      <c r="AU35" s="604"/>
      <c r="AV35" s="604"/>
      <c r="AW35" s="604"/>
      <c r="AX35" s="604"/>
      <c r="AY35" s="604"/>
      <c r="AZ35" s="604"/>
      <c r="BA35" s="604"/>
      <c r="BB35" s="604"/>
      <c r="BC35" s="604"/>
      <c r="BD35" s="604"/>
      <c r="BE35" s="604"/>
      <c r="BF35" s="605"/>
      <c r="BG35" s="603" t="s">
        <v>325</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326</v>
      </c>
      <c r="CE35" s="619"/>
      <c r="CF35" s="619"/>
      <c r="CG35" s="619"/>
      <c r="CH35" s="619"/>
      <c r="CI35" s="619"/>
      <c r="CJ35" s="619"/>
      <c r="CK35" s="619"/>
      <c r="CL35" s="619"/>
      <c r="CM35" s="619"/>
      <c r="CN35" s="619"/>
      <c r="CO35" s="619"/>
      <c r="CP35" s="619"/>
      <c r="CQ35" s="620"/>
      <c r="CR35" s="621">
        <v>125311</v>
      </c>
      <c r="CS35" s="652"/>
      <c r="CT35" s="652"/>
      <c r="CU35" s="652"/>
      <c r="CV35" s="652"/>
      <c r="CW35" s="652"/>
      <c r="CX35" s="652"/>
      <c r="CY35" s="653"/>
      <c r="CZ35" s="626">
        <v>0.8</v>
      </c>
      <c r="DA35" s="654"/>
      <c r="DB35" s="654"/>
      <c r="DC35" s="656"/>
      <c r="DD35" s="630">
        <v>122242</v>
      </c>
      <c r="DE35" s="652"/>
      <c r="DF35" s="652"/>
      <c r="DG35" s="652"/>
      <c r="DH35" s="652"/>
      <c r="DI35" s="652"/>
      <c r="DJ35" s="652"/>
      <c r="DK35" s="653"/>
      <c r="DL35" s="630">
        <v>122242</v>
      </c>
      <c r="DM35" s="652"/>
      <c r="DN35" s="652"/>
      <c r="DO35" s="652"/>
      <c r="DP35" s="652"/>
      <c r="DQ35" s="652"/>
      <c r="DR35" s="652"/>
      <c r="DS35" s="652"/>
      <c r="DT35" s="652"/>
      <c r="DU35" s="652"/>
      <c r="DV35" s="653"/>
      <c r="DW35" s="626">
        <v>1.3</v>
      </c>
      <c r="DX35" s="654"/>
      <c r="DY35" s="654"/>
      <c r="DZ35" s="654"/>
      <c r="EA35" s="654"/>
      <c r="EB35" s="654"/>
      <c r="EC35" s="655"/>
    </row>
    <row r="36" spans="2:133" ht="11.25" customHeight="1" x14ac:dyDescent="0.15">
      <c r="B36" s="618" t="s">
        <v>327</v>
      </c>
      <c r="C36" s="619"/>
      <c r="D36" s="619"/>
      <c r="E36" s="619"/>
      <c r="F36" s="619"/>
      <c r="G36" s="619"/>
      <c r="H36" s="619"/>
      <c r="I36" s="619"/>
      <c r="J36" s="619"/>
      <c r="K36" s="619"/>
      <c r="L36" s="619"/>
      <c r="M36" s="619"/>
      <c r="N36" s="619"/>
      <c r="O36" s="619"/>
      <c r="P36" s="619"/>
      <c r="Q36" s="620"/>
      <c r="R36" s="621">
        <v>32886</v>
      </c>
      <c r="S36" s="622"/>
      <c r="T36" s="622"/>
      <c r="U36" s="622"/>
      <c r="V36" s="622"/>
      <c r="W36" s="622"/>
      <c r="X36" s="622"/>
      <c r="Y36" s="623"/>
      <c r="Z36" s="624">
        <v>0.2</v>
      </c>
      <c r="AA36" s="624"/>
      <c r="AB36" s="624"/>
      <c r="AC36" s="624"/>
      <c r="AD36" s="625" t="s">
        <v>127</v>
      </c>
      <c r="AE36" s="625"/>
      <c r="AF36" s="625"/>
      <c r="AG36" s="625"/>
      <c r="AH36" s="625"/>
      <c r="AI36" s="625"/>
      <c r="AJ36" s="625"/>
      <c r="AK36" s="625"/>
      <c r="AL36" s="626" t="s">
        <v>127</v>
      </c>
      <c r="AM36" s="627"/>
      <c r="AN36" s="627"/>
      <c r="AO36" s="628"/>
      <c r="AP36" s="216"/>
      <c r="AQ36" s="683" t="s">
        <v>328</v>
      </c>
      <c r="AR36" s="684"/>
      <c r="AS36" s="684"/>
      <c r="AT36" s="684"/>
      <c r="AU36" s="684"/>
      <c r="AV36" s="684"/>
      <c r="AW36" s="684"/>
      <c r="AX36" s="684"/>
      <c r="AY36" s="685"/>
      <c r="AZ36" s="610">
        <v>1834711</v>
      </c>
      <c r="BA36" s="611"/>
      <c r="BB36" s="611"/>
      <c r="BC36" s="611"/>
      <c r="BD36" s="611"/>
      <c r="BE36" s="611"/>
      <c r="BF36" s="686"/>
      <c r="BG36" s="607" t="s">
        <v>329</v>
      </c>
      <c r="BH36" s="608"/>
      <c r="BI36" s="608"/>
      <c r="BJ36" s="608"/>
      <c r="BK36" s="608"/>
      <c r="BL36" s="608"/>
      <c r="BM36" s="608"/>
      <c r="BN36" s="608"/>
      <c r="BO36" s="608"/>
      <c r="BP36" s="608"/>
      <c r="BQ36" s="608"/>
      <c r="BR36" s="608"/>
      <c r="BS36" s="608"/>
      <c r="BT36" s="608"/>
      <c r="BU36" s="609"/>
      <c r="BV36" s="610">
        <v>138053</v>
      </c>
      <c r="BW36" s="611"/>
      <c r="BX36" s="611"/>
      <c r="BY36" s="611"/>
      <c r="BZ36" s="611"/>
      <c r="CA36" s="611"/>
      <c r="CB36" s="686"/>
      <c r="CD36" s="618" t="s">
        <v>330</v>
      </c>
      <c r="CE36" s="619"/>
      <c r="CF36" s="619"/>
      <c r="CG36" s="619"/>
      <c r="CH36" s="619"/>
      <c r="CI36" s="619"/>
      <c r="CJ36" s="619"/>
      <c r="CK36" s="619"/>
      <c r="CL36" s="619"/>
      <c r="CM36" s="619"/>
      <c r="CN36" s="619"/>
      <c r="CO36" s="619"/>
      <c r="CP36" s="619"/>
      <c r="CQ36" s="620"/>
      <c r="CR36" s="621">
        <v>1761025</v>
      </c>
      <c r="CS36" s="622"/>
      <c r="CT36" s="622"/>
      <c r="CU36" s="622"/>
      <c r="CV36" s="622"/>
      <c r="CW36" s="622"/>
      <c r="CX36" s="622"/>
      <c r="CY36" s="623"/>
      <c r="CZ36" s="626">
        <v>11.6</v>
      </c>
      <c r="DA36" s="654"/>
      <c r="DB36" s="654"/>
      <c r="DC36" s="656"/>
      <c r="DD36" s="630">
        <v>1687822</v>
      </c>
      <c r="DE36" s="622"/>
      <c r="DF36" s="622"/>
      <c r="DG36" s="622"/>
      <c r="DH36" s="622"/>
      <c r="DI36" s="622"/>
      <c r="DJ36" s="622"/>
      <c r="DK36" s="623"/>
      <c r="DL36" s="630">
        <v>1311500</v>
      </c>
      <c r="DM36" s="622"/>
      <c r="DN36" s="622"/>
      <c r="DO36" s="622"/>
      <c r="DP36" s="622"/>
      <c r="DQ36" s="622"/>
      <c r="DR36" s="622"/>
      <c r="DS36" s="622"/>
      <c r="DT36" s="622"/>
      <c r="DU36" s="622"/>
      <c r="DV36" s="623"/>
      <c r="DW36" s="626">
        <v>13.5</v>
      </c>
      <c r="DX36" s="654"/>
      <c r="DY36" s="654"/>
      <c r="DZ36" s="654"/>
      <c r="EA36" s="654"/>
      <c r="EB36" s="654"/>
      <c r="EC36" s="655"/>
    </row>
    <row r="37" spans="2:133" ht="11.25" customHeight="1" x14ac:dyDescent="0.15">
      <c r="B37" s="618" t="s">
        <v>331</v>
      </c>
      <c r="C37" s="619"/>
      <c r="D37" s="619"/>
      <c r="E37" s="619"/>
      <c r="F37" s="619"/>
      <c r="G37" s="619"/>
      <c r="H37" s="619"/>
      <c r="I37" s="619"/>
      <c r="J37" s="619"/>
      <c r="K37" s="619"/>
      <c r="L37" s="619"/>
      <c r="M37" s="619"/>
      <c r="N37" s="619"/>
      <c r="O37" s="619"/>
      <c r="P37" s="619"/>
      <c r="Q37" s="620"/>
      <c r="R37" s="621">
        <v>31968</v>
      </c>
      <c r="S37" s="622"/>
      <c r="T37" s="622"/>
      <c r="U37" s="622"/>
      <c r="V37" s="622"/>
      <c r="W37" s="622"/>
      <c r="X37" s="622"/>
      <c r="Y37" s="623"/>
      <c r="Z37" s="624">
        <v>0.2</v>
      </c>
      <c r="AA37" s="624"/>
      <c r="AB37" s="624"/>
      <c r="AC37" s="624"/>
      <c r="AD37" s="625" t="s">
        <v>127</v>
      </c>
      <c r="AE37" s="625"/>
      <c r="AF37" s="625"/>
      <c r="AG37" s="625"/>
      <c r="AH37" s="625"/>
      <c r="AI37" s="625"/>
      <c r="AJ37" s="625"/>
      <c r="AK37" s="625"/>
      <c r="AL37" s="626" t="s">
        <v>127</v>
      </c>
      <c r="AM37" s="627"/>
      <c r="AN37" s="627"/>
      <c r="AO37" s="628"/>
      <c r="AQ37" s="687" t="s">
        <v>332</v>
      </c>
      <c r="AR37" s="688"/>
      <c r="AS37" s="688"/>
      <c r="AT37" s="688"/>
      <c r="AU37" s="688"/>
      <c r="AV37" s="688"/>
      <c r="AW37" s="688"/>
      <c r="AX37" s="688"/>
      <c r="AY37" s="689"/>
      <c r="AZ37" s="621">
        <v>294593</v>
      </c>
      <c r="BA37" s="622"/>
      <c r="BB37" s="622"/>
      <c r="BC37" s="622"/>
      <c r="BD37" s="652"/>
      <c r="BE37" s="652"/>
      <c r="BF37" s="678"/>
      <c r="BG37" s="618" t="s">
        <v>333</v>
      </c>
      <c r="BH37" s="619"/>
      <c r="BI37" s="619"/>
      <c r="BJ37" s="619"/>
      <c r="BK37" s="619"/>
      <c r="BL37" s="619"/>
      <c r="BM37" s="619"/>
      <c r="BN37" s="619"/>
      <c r="BO37" s="619"/>
      <c r="BP37" s="619"/>
      <c r="BQ37" s="619"/>
      <c r="BR37" s="619"/>
      <c r="BS37" s="619"/>
      <c r="BT37" s="619"/>
      <c r="BU37" s="620"/>
      <c r="BV37" s="621">
        <v>120606</v>
      </c>
      <c r="BW37" s="622"/>
      <c r="BX37" s="622"/>
      <c r="BY37" s="622"/>
      <c r="BZ37" s="622"/>
      <c r="CA37" s="622"/>
      <c r="CB37" s="631"/>
      <c r="CD37" s="618" t="s">
        <v>334</v>
      </c>
      <c r="CE37" s="619"/>
      <c r="CF37" s="619"/>
      <c r="CG37" s="619"/>
      <c r="CH37" s="619"/>
      <c r="CI37" s="619"/>
      <c r="CJ37" s="619"/>
      <c r="CK37" s="619"/>
      <c r="CL37" s="619"/>
      <c r="CM37" s="619"/>
      <c r="CN37" s="619"/>
      <c r="CO37" s="619"/>
      <c r="CP37" s="619"/>
      <c r="CQ37" s="620"/>
      <c r="CR37" s="621">
        <v>763092</v>
      </c>
      <c r="CS37" s="652"/>
      <c r="CT37" s="652"/>
      <c r="CU37" s="652"/>
      <c r="CV37" s="652"/>
      <c r="CW37" s="652"/>
      <c r="CX37" s="652"/>
      <c r="CY37" s="653"/>
      <c r="CZ37" s="626">
        <v>5</v>
      </c>
      <c r="DA37" s="654"/>
      <c r="DB37" s="654"/>
      <c r="DC37" s="656"/>
      <c r="DD37" s="630">
        <v>763092</v>
      </c>
      <c r="DE37" s="652"/>
      <c r="DF37" s="652"/>
      <c r="DG37" s="652"/>
      <c r="DH37" s="652"/>
      <c r="DI37" s="652"/>
      <c r="DJ37" s="652"/>
      <c r="DK37" s="653"/>
      <c r="DL37" s="630">
        <v>728101</v>
      </c>
      <c r="DM37" s="652"/>
      <c r="DN37" s="652"/>
      <c r="DO37" s="652"/>
      <c r="DP37" s="652"/>
      <c r="DQ37" s="652"/>
      <c r="DR37" s="652"/>
      <c r="DS37" s="652"/>
      <c r="DT37" s="652"/>
      <c r="DU37" s="652"/>
      <c r="DV37" s="653"/>
      <c r="DW37" s="626">
        <v>7.5</v>
      </c>
      <c r="DX37" s="654"/>
      <c r="DY37" s="654"/>
      <c r="DZ37" s="654"/>
      <c r="EA37" s="654"/>
      <c r="EB37" s="654"/>
      <c r="EC37" s="655"/>
    </row>
    <row r="38" spans="2:133" ht="11.25" customHeight="1" x14ac:dyDescent="0.15">
      <c r="B38" s="618" t="s">
        <v>335</v>
      </c>
      <c r="C38" s="619"/>
      <c r="D38" s="619"/>
      <c r="E38" s="619"/>
      <c r="F38" s="619"/>
      <c r="G38" s="619"/>
      <c r="H38" s="619"/>
      <c r="I38" s="619"/>
      <c r="J38" s="619"/>
      <c r="K38" s="619"/>
      <c r="L38" s="619"/>
      <c r="M38" s="619"/>
      <c r="N38" s="619"/>
      <c r="O38" s="619"/>
      <c r="P38" s="619"/>
      <c r="Q38" s="620"/>
      <c r="R38" s="621">
        <v>469735</v>
      </c>
      <c r="S38" s="622"/>
      <c r="T38" s="622"/>
      <c r="U38" s="622"/>
      <c r="V38" s="622"/>
      <c r="W38" s="622"/>
      <c r="X38" s="622"/>
      <c r="Y38" s="623"/>
      <c r="Z38" s="624">
        <v>2.9</v>
      </c>
      <c r="AA38" s="624"/>
      <c r="AB38" s="624"/>
      <c r="AC38" s="624"/>
      <c r="AD38" s="625" t="s">
        <v>127</v>
      </c>
      <c r="AE38" s="625"/>
      <c r="AF38" s="625"/>
      <c r="AG38" s="625"/>
      <c r="AH38" s="625"/>
      <c r="AI38" s="625"/>
      <c r="AJ38" s="625"/>
      <c r="AK38" s="625"/>
      <c r="AL38" s="626" t="s">
        <v>127</v>
      </c>
      <c r="AM38" s="627"/>
      <c r="AN38" s="627"/>
      <c r="AO38" s="628"/>
      <c r="AQ38" s="687" t="s">
        <v>336</v>
      </c>
      <c r="AR38" s="688"/>
      <c r="AS38" s="688"/>
      <c r="AT38" s="688"/>
      <c r="AU38" s="688"/>
      <c r="AV38" s="688"/>
      <c r="AW38" s="688"/>
      <c r="AX38" s="688"/>
      <c r="AY38" s="689"/>
      <c r="AZ38" s="621">
        <v>4878</v>
      </c>
      <c r="BA38" s="622"/>
      <c r="BB38" s="622"/>
      <c r="BC38" s="622"/>
      <c r="BD38" s="652"/>
      <c r="BE38" s="652"/>
      <c r="BF38" s="678"/>
      <c r="BG38" s="618" t="s">
        <v>337</v>
      </c>
      <c r="BH38" s="619"/>
      <c r="BI38" s="619"/>
      <c r="BJ38" s="619"/>
      <c r="BK38" s="619"/>
      <c r="BL38" s="619"/>
      <c r="BM38" s="619"/>
      <c r="BN38" s="619"/>
      <c r="BO38" s="619"/>
      <c r="BP38" s="619"/>
      <c r="BQ38" s="619"/>
      <c r="BR38" s="619"/>
      <c r="BS38" s="619"/>
      <c r="BT38" s="619"/>
      <c r="BU38" s="620"/>
      <c r="BV38" s="621">
        <v>6525</v>
      </c>
      <c r="BW38" s="622"/>
      <c r="BX38" s="622"/>
      <c r="BY38" s="622"/>
      <c r="BZ38" s="622"/>
      <c r="CA38" s="622"/>
      <c r="CB38" s="631"/>
      <c r="CD38" s="618" t="s">
        <v>338</v>
      </c>
      <c r="CE38" s="619"/>
      <c r="CF38" s="619"/>
      <c r="CG38" s="619"/>
      <c r="CH38" s="619"/>
      <c r="CI38" s="619"/>
      <c r="CJ38" s="619"/>
      <c r="CK38" s="619"/>
      <c r="CL38" s="619"/>
      <c r="CM38" s="619"/>
      <c r="CN38" s="619"/>
      <c r="CO38" s="619"/>
      <c r="CP38" s="619"/>
      <c r="CQ38" s="620"/>
      <c r="CR38" s="621">
        <v>1535240</v>
      </c>
      <c r="CS38" s="622"/>
      <c r="CT38" s="622"/>
      <c r="CU38" s="622"/>
      <c r="CV38" s="622"/>
      <c r="CW38" s="622"/>
      <c r="CX38" s="622"/>
      <c r="CY38" s="623"/>
      <c r="CZ38" s="626">
        <v>10.1</v>
      </c>
      <c r="DA38" s="654"/>
      <c r="DB38" s="654"/>
      <c r="DC38" s="656"/>
      <c r="DD38" s="630">
        <v>1295372</v>
      </c>
      <c r="DE38" s="622"/>
      <c r="DF38" s="622"/>
      <c r="DG38" s="622"/>
      <c r="DH38" s="622"/>
      <c r="DI38" s="622"/>
      <c r="DJ38" s="622"/>
      <c r="DK38" s="623"/>
      <c r="DL38" s="630">
        <v>1263457</v>
      </c>
      <c r="DM38" s="622"/>
      <c r="DN38" s="622"/>
      <c r="DO38" s="622"/>
      <c r="DP38" s="622"/>
      <c r="DQ38" s="622"/>
      <c r="DR38" s="622"/>
      <c r="DS38" s="622"/>
      <c r="DT38" s="622"/>
      <c r="DU38" s="622"/>
      <c r="DV38" s="623"/>
      <c r="DW38" s="626">
        <v>13</v>
      </c>
      <c r="DX38" s="654"/>
      <c r="DY38" s="654"/>
      <c r="DZ38" s="654"/>
      <c r="EA38" s="654"/>
      <c r="EB38" s="654"/>
      <c r="EC38" s="655"/>
    </row>
    <row r="39" spans="2:133" ht="11.25" customHeight="1" x14ac:dyDescent="0.15">
      <c r="B39" s="618" t="s">
        <v>339</v>
      </c>
      <c r="C39" s="619"/>
      <c r="D39" s="619"/>
      <c r="E39" s="619"/>
      <c r="F39" s="619"/>
      <c r="G39" s="619"/>
      <c r="H39" s="619"/>
      <c r="I39" s="619"/>
      <c r="J39" s="619"/>
      <c r="K39" s="619"/>
      <c r="L39" s="619"/>
      <c r="M39" s="619"/>
      <c r="N39" s="619"/>
      <c r="O39" s="619"/>
      <c r="P39" s="619"/>
      <c r="Q39" s="620"/>
      <c r="R39" s="621">
        <v>329183</v>
      </c>
      <c r="S39" s="622"/>
      <c r="T39" s="622"/>
      <c r="U39" s="622"/>
      <c r="V39" s="622"/>
      <c r="W39" s="622"/>
      <c r="X39" s="622"/>
      <c r="Y39" s="623"/>
      <c r="Z39" s="624">
        <v>2</v>
      </c>
      <c r="AA39" s="624"/>
      <c r="AB39" s="624"/>
      <c r="AC39" s="624"/>
      <c r="AD39" s="625">
        <v>4376</v>
      </c>
      <c r="AE39" s="625"/>
      <c r="AF39" s="625"/>
      <c r="AG39" s="625"/>
      <c r="AH39" s="625"/>
      <c r="AI39" s="625"/>
      <c r="AJ39" s="625"/>
      <c r="AK39" s="625"/>
      <c r="AL39" s="626">
        <v>0</v>
      </c>
      <c r="AM39" s="627"/>
      <c r="AN39" s="627"/>
      <c r="AO39" s="628"/>
      <c r="AQ39" s="687" t="s">
        <v>340</v>
      </c>
      <c r="AR39" s="688"/>
      <c r="AS39" s="688"/>
      <c r="AT39" s="688"/>
      <c r="AU39" s="688"/>
      <c r="AV39" s="688"/>
      <c r="AW39" s="688"/>
      <c r="AX39" s="688"/>
      <c r="AY39" s="689"/>
      <c r="AZ39" s="621" t="s">
        <v>127</v>
      </c>
      <c r="BA39" s="622"/>
      <c r="BB39" s="622"/>
      <c r="BC39" s="622"/>
      <c r="BD39" s="652"/>
      <c r="BE39" s="652"/>
      <c r="BF39" s="678"/>
      <c r="BG39" s="618" t="s">
        <v>341</v>
      </c>
      <c r="BH39" s="619"/>
      <c r="BI39" s="619"/>
      <c r="BJ39" s="619"/>
      <c r="BK39" s="619"/>
      <c r="BL39" s="619"/>
      <c r="BM39" s="619"/>
      <c r="BN39" s="619"/>
      <c r="BO39" s="619"/>
      <c r="BP39" s="619"/>
      <c r="BQ39" s="619"/>
      <c r="BR39" s="619"/>
      <c r="BS39" s="619"/>
      <c r="BT39" s="619"/>
      <c r="BU39" s="620"/>
      <c r="BV39" s="621">
        <v>10161</v>
      </c>
      <c r="BW39" s="622"/>
      <c r="BX39" s="622"/>
      <c r="BY39" s="622"/>
      <c r="BZ39" s="622"/>
      <c r="CA39" s="622"/>
      <c r="CB39" s="631"/>
      <c r="CD39" s="618" t="s">
        <v>342</v>
      </c>
      <c r="CE39" s="619"/>
      <c r="CF39" s="619"/>
      <c r="CG39" s="619"/>
      <c r="CH39" s="619"/>
      <c r="CI39" s="619"/>
      <c r="CJ39" s="619"/>
      <c r="CK39" s="619"/>
      <c r="CL39" s="619"/>
      <c r="CM39" s="619"/>
      <c r="CN39" s="619"/>
      <c r="CO39" s="619"/>
      <c r="CP39" s="619"/>
      <c r="CQ39" s="620"/>
      <c r="CR39" s="621">
        <v>193948</v>
      </c>
      <c r="CS39" s="652"/>
      <c r="CT39" s="652"/>
      <c r="CU39" s="652"/>
      <c r="CV39" s="652"/>
      <c r="CW39" s="652"/>
      <c r="CX39" s="652"/>
      <c r="CY39" s="653"/>
      <c r="CZ39" s="626">
        <v>1.3</v>
      </c>
      <c r="DA39" s="654"/>
      <c r="DB39" s="654"/>
      <c r="DC39" s="656"/>
      <c r="DD39" s="630">
        <v>184498</v>
      </c>
      <c r="DE39" s="652"/>
      <c r="DF39" s="652"/>
      <c r="DG39" s="652"/>
      <c r="DH39" s="652"/>
      <c r="DI39" s="652"/>
      <c r="DJ39" s="652"/>
      <c r="DK39" s="653"/>
      <c r="DL39" s="630" t="s">
        <v>127</v>
      </c>
      <c r="DM39" s="652"/>
      <c r="DN39" s="652"/>
      <c r="DO39" s="652"/>
      <c r="DP39" s="652"/>
      <c r="DQ39" s="652"/>
      <c r="DR39" s="652"/>
      <c r="DS39" s="652"/>
      <c r="DT39" s="652"/>
      <c r="DU39" s="652"/>
      <c r="DV39" s="653"/>
      <c r="DW39" s="626" t="s">
        <v>127</v>
      </c>
      <c r="DX39" s="654"/>
      <c r="DY39" s="654"/>
      <c r="DZ39" s="654"/>
      <c r="EA39" s="654"/>
      <c r="EB39" s="654"/>
      <c r="EC39" s="655"/>
    </row>
    <row r="40" spans="2:133" ht="11.25" customHeight="1" x14ac:dyDescent="0.15">
      <c r="B40" s="618" t="s">
        <v>343</v>
      </c>
      <c r="C40" s="619"/>
      <c r="D40" s="619"/>
      <c r="E40" s="619"/>
      <c r="F40" s="619"/>
      <c r="G40" s="619"/>
      <c r="H40" s="619"/>
      <c r="I40" s="619"/>
      <c r="J40" s="619"/>
      <c r="K40" s="619"/>
      <c r="L40" s="619"/>
      <c r="M40" s="619"/>
      <c r="N40" s="619"/>
      <c r="O40" s="619"/>
      <c r="P40" s="619"/>
      <c r="Q40" s="620"/>
      <c r="R40" s="621">
        <v>969100</v>
      </c>
      <c r="S40" s="622"/>
      <c r="T40" s="622"/>
      <c r="U40" s="622"/>
      <c r="V40" s="622"/>
      <c r="W40" s="622"/>
      <c r="X40" s="622"/>
      <c r="Y40" s="623"/>
      <c r="Z40" s="624">
        <v>6</v>
      </c>
      <c r="AA40" s="624"/>
      <c r="AB40" s="624"/>
      <c r="AC40" s="624"/>
      <c r="AD40" s="625" t="s">
        <v>127</v>
      </c>
      <c r="AE40" s="625"/>
      <c r="AF40" s="625"/>
      <c r="AG40" s="625"/>
      <c r="AH40" s="625"/>
      <c r="AI40" s="625"/>
      <c r="AJ40" s="625"/>
      <c r="AK40" s="625"/>
      <c r="AL40" s="626" t="s">
        <v>127</v>
      </c>
      <c r="AM40" s="627"/>
      <c r="AN40" s="627"/>
      <c r="AO40" s="628"/>
      <c r="AQ40" s="687" t="s">
        <v>344</v>
      </c>
      <c r="AR40" s="688"/>
      <c r="AS40" s="688"/>
      <c r="AT40" s="688"/>
      <c r="AU40" s="688"/>
      <c r="AV40" s="688"/>
      <c r="AW40" s="688"/>
      <c r="AX40" s="688"/>
      <c r="AY40" s="689"/>
      <c r="AZ40" s="621" t="s">
        <v>127</v>
      </c>
      <c r="BA40" s="622"/>
      <c r="BB40" s="622"/>
      <c r="BC40" s="622"/>
      <c r="BD40" s="652"/>
      <c r="BE40" s="652"/>
      <c r="BF40" s="678"/>
      <c r="BG40" s="667" t="s">
        <v>345</v>
      </c>
      <c r="BH40" s="668"/>
      <c r="BI40" s="668"/>
      <c r="BJ40" s="668"/>
      <c r="BK40" s="668"/>
      <c r="BL40" s="359"/>
      <c r="BM40" s="619" t="s">
        <v>346</v>
      </c>
      <c r="BN40" s="619"/>
      <c r="BO40" s="619"/>
      <c r="BP40" s="619"/>
      <c r="BQ40" s="619"/>
      <c r="BR40" s="619"/>
      <c r="BS40" s="619"/>
      <c r="BT40" s="619"/>
      <c r="BU40" s="620"/>
      <c r="BV40" s="621">
        <v>82</v>
      </c>
      <c r="BW40" s="622"/>
      <c r="BX40" s="622"/>
      <c r="BY40" s="622"/>
      <c r="BZ40" s="622"/>
      <c r="CA40" s="622"/>
      <c r="CB40" s="631"/>
      <c r="CD40" s="618" t="s">
        <v>347</v>
      </c>
      <c r="CE40" s="619"/>
      <c r="CF40" s="619"/>
      <c r="CG40" s="619"/>
      <c r="CH40" s="619"/>
      <c r="CI40" s="619"/>
      <c r="CJ40" s="619"/>
      <c r="CK40" s="619"/>
      <c r="CL40" s="619"/>
      <c r="CM40" s="619"/>
      <c r="CN40" s="619"/>
      <c r="CO40" s="619"/>
      <c r="CP40" s="619"/>
      <c r="CQ40" s="620"/>
      <c r="CR40" s="621">
        <v>220</v>
      </c>
      <c r="CS40" s="622"/>
      <c r="CT40" s="622"/>
      <c r="CU40" s="622"/>
      <c r="CV40" s="622"/>
      <c r="CW40" s="622"/>
      <c r="CX40" s="622"/>
      <c r="CY40" s="623"/>
      <c r="CZ40" s="626">
        <v>0</v>
      </c>
      <c r="DA40" s="654"/>
      <c r="DB40" s="654"/>
      <c r="DC40" s="656"/>
      <c r="DD40" s="630" t="s">
        <v>127</v>
      </c>
      <c r="DE40" s="622"/>
      <c r="DF40" s="622"/>
      <c r="DG40" s="622"/>
      <c r="DH40" s="622"/>
      <c r="DI40" s="622"/>
      <c r="DJ40" s="622"/>
      <c r="DK40" s="623"/>
      <c r="DL40" s="630" t="s">
        <v>127</v>
      </c>
      <c r="DM40" s="622"/>
      <c r="DN40" s="622"/>
      <c r="DO40" s="622"/>
      <c r="DP40" s="622"/>
      <c r="DQ40" s="622"/>
      <c r="DR40" s="622"/>
      <c r="DS40" s="622"/>
      <c r="DT40" s="622"/>
      <c r="DU40" s="622"/>
      <c r="DV40" s="623"/>
      <c r="DW40" s="626" t="s">
        <v>127</v>
      </c>
      <c r="DX40" s="654"/>
      <c r="DY40" s="654"/>
      <c r="DZ40" s="654"/>
      <c r="EA40" s="654"/>
      <c r="EB40" s="654"/>
      <c r="EC40" s="655"/>
    </row>
    <row r="41" spans="2:133" ht="11.25" customHeight="1" x14ac:dyDescent="0.15">
      <c r="B41" s="618" t="s">
        <v>348</v>
      </c>
      <c r="C41" s="619"/>
      <c r="D41" s="619"/>
      <c r="E41" s="619"/>
      <c r="F41" s="619"/>
      <c r="G41" s="619"/>
      <c r="H41" s="619"/>
      <c r="I41" s="619"/>
      <c r="J41" s="619"/>
      <c r="K41" s="619"/>
      <c r="L41" s="619"/>
      <c r="M41" s="619"/>
      <c r="N41" s="619"/>
      <c r="O41" s="619"/>
      <c r="P41" s="619"/>
      <c r="Q41" s="620"/>
      <c r="R41" s="621" t="s">
        <v>127</v>
      </c>
      <c r="S41" s="622"/>
      <c r="T41" s="622"/>
      <c r="U41" s="622"/>
      <c r="V41" s="622"/>
      <c r="W41" s="622"/>
      <c r="X41" s="622"/>
      <c r="Y41" s="623"/>
      <c r="Z41" s="624" t="s">
        <v>127</v>
      </c>
      <c r="AA41" s="624"/>
      <c r="AB41" s="624"/>
      <c r="AC41" s="624"/>
      <c r="AD41" s="625" t="s">
        <v>127</v>
      </c>
      <c r="AE41" s="625"/>
      <c r="AF41" s="625"/>
      <c r="AG41" s="625"/>
      <c r="AH41" s="625"/>
      <c r="AI41" s="625"/>
      <c r="AJ41" s="625"/>
      <c r="AK41" s="625"/>
      <c r="AL41" s="626" t="s">
        <v>127</v>
      </c>
      <c r="AM41" s="627"/>
      <c r="AN41" s="627"/>
      <c r="AO41" s="628"/>
      <c r="AQ41" s="687" t="s">
        <v>349</v>
      </c>
      <c r="AR41" s="688"/>
      <c r="AS41" s="688"/>
      <c r="AT41" s="688"/>
      <c r="AU41" s="688"/>
      <c r="AV41" s="688"/>
      <c r="AW41" s="688"/>
      <c r="AX41" s="688"/>
      <c r="AY41" s="689"/>
      <c r="AZ41" s="621">
        <v>322136</v>
      </c>
      <c r="BA41" s="622"/>
      <c r="BB41" s="622"/>
      <c r="BC41" s="622"/>
      <c r="BD41" s="652"/>
      <c r="BE41" s="652"/>
      <c r="BF41" s="678"/>
      <c r="BG41" s="667"/>
      <c r="BH41" s="668"/>
      <c r="BI41" s="668"/>
      <c r="BJ41" s="668"/>
      <c r="BK41" s="668"/>
      <c r="BL41" s="359"/>
      <c r="BM41" s="619" t="s">
        <v>350</v>
      </c>
      <c r="BN41" s="619"/>
      <c r="BO41" s="619"/>
      <c r="BP41" s="619"/>
      <c r="BQ41" s="619"/>
      <c r="BR41" s="619"/>
      <c r="BS41" s="619"/>
      <c r="BT41" s="619"/>
      <c r="BU41" s="620"/>
      <c r="BV41" s="621" t="s">
        <v>127</v>
      </c>
      <c r="BW41" s="622"/>
      <c r="BX41" s="622"/>
      <c r="BY41" s="622"/>
      <c r="BZ41" s="622"/>
      <c r="CA41" s="622"/>
      <c r="CB41" s="631"/>
      <c r="CD41" s="618" t="s">
        <v>351</v>
      </c>
      <c r="CE41" s="619"/>
      <c r="CF41" s="619"/>
      <c r="CG41" s="619"/>
      <c r="CH41" s="619"/>
      <c r="CI41" s="619"/>
      <c r="CJ41" s="619"/>
      <c r="CK41" s="619"/>
      <c r="CL41" s="619"/>
      <c r="CM41" s="619"/>
      <c r="CN41" s="619"/>
      <c r="CO41" s="619"/>
      <c r="CP41" s="619"/>
      <c r="CQ41" s="620"/>
      <c r="CR41" s="621" t="s">
        <v>127</v>
      </c>
      <c r="CS41" s="652"/>
      <c r="CT41" s="652"/>
      <c r="CU41" s="652"/>
      <c r="CV41" s="652"/>
      <c r="CW41" s="652"/>
      <c r="CX41" s="652"/>
      <c r="CY41" s="653"/>
      <c r="CZ41" s="626" t="s">
        <v>127</v>
      </c>
      <c r="DA41" s="654"/>
      <c r="DB41" s="654"/>
      <c r="DC41" s="656"/>
      <c r="DD41" s="630" t="s">
        <v>127</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8" t="s">
        <v>352</v>
      </c>
      <c r="C42" s="619"/>
      <c r="D42" s="619"/>
      <c r="E42" s="619"/>
      <c r="F42" s="619"/>
      <c r="G42" s="619"/>
      <c r="H42" s="619"/>
      <c r="I42" s="619"/>
      <c r="J42" s="619"/>
      <c r="K42" s="619"/>
      <c r="L42" s="619"/>
      <c r="M42" s="619"/>
      <c r="N42" s="619"/>
      <c r="O42" s="619"/>
      <c r="P42" s="619"/>
      <c r="Q42" s="620"/>
      <c r="R42" s="621" t="s">
        <v>127</v>
      </c>
      <c r="S42" s="622"/>
      <c r="T42" s="622"/>
      <c r="U42" s="622"/>
      <c r="V42" s="622"/>
      <c r="W42" s="622"/>
      <c r="X42" s="622"/>
      <c r="Y42" s="623"/>
      <c r="Z42" s="624" t="s">
        <v>127</v>
      </c>
      <c r="AA42" s="624"/>
      <c r="AB42" s="624"/>
      <c r="AC42" s="624"/>
      <c r="AD42" s="625" t="s">
        <v>127</v>
      </c>
      <c r="AE42" s="625"/>
      <c r="AF42" s="625"/>
      <c r="AG42" s="625"/>
      <c r="AH42" s="625"/>
      <c r="AI42" s="625"/>
      <c r="AJ42" s="625"/>
      <c r="AK42" s="625"/>
      <c r="AL42" s="626" t="s">
        <v>127</v>
      </c>
      <c r="AM42" s="627"/>
      <c r="AN42" s="627"/>
      <c r="AO42" s="628"/>
      <c r="AQ42" s="693" t="s">
        <v>353</v>
      </c>
      <c r="AR42" s="694"/>
      <c r="AS42" s="694"/>
      <c r="AT42" s="694"/>
      <c r="AU42" s="694"/>
      <c r="AV42" s="694"/>
      <c r="AW42" s="694"/>
      <c r="AX42" s="694"/>
      <c r="AY42" s="695"/>
      <c r="AZ42" s="699">
        <v>1213104</v>
      </c>
      <c r="BA42" s="700"/>
      <c r="BB42" s="700"/>
      <c r="BC42" s="700"/>
      <c r="BD42" s="680"/>
      <c r="BE42" s="680"/>
      <c r="BF42" s="682"/>
      <c r="BG42" s="669"/>
      <c r="BH42" s="670"/>
      <c r="BI42" s="670"/>
      <c r="BJ42" s="670"/>
      <c r="BK42" s="670"/>
      <c r="BL42" s="357"/>
      <c r="BM42" s="643" t="s">
        <v>354</v>
      </c>
      <c r="BN42" s="643"/>
      <c r="BO42" s="643"/>
      <c r="BP42" s="643"/>
      <c r="BQ42" s="643"/>
      <c r="BR42" s="643"/>
      <c r="BS42" s="643"/>
      <c r="BT42" s="643"/>
      <c r="BU42" s="644"/>
      <c r="BV42" s="699">
        <v>331</v>
      </c>
      <c r="BW42" s="700"/>
      <c r="BX42" s="700"/>
      <c r="BY42" s="700"/>
      <c r="BZ42" s="700"/>
      <c r="CA42" s="700"/>
      <c r="CB42" s="706"/>
      <c r="CD42" s="618" t="s">
        <v>355</v>
      </c>
      <c r="CE42" s="619"/>
      <c r="CF42" s="619"/>
      <c r="CG42" s="619"/>
      <c r="CH42" s="619"/>
      <c r="CI42" s="619"/>
      <c r="CJ42" s="619"/>
      <c r="CK42" s="619"/>
      <c r="CL42" s="619"/>
      <c r="CM42" s="619"/>
      <c r="CN42" s="619"/>
      <c r="CO42" s="619"/>
      <c r="CP42" s="619"/>
      <c r="CQ42" s="620"/>
      <c r="CR42" s="621">
        <v>1208799</v>
      </c>
      <c r="CS42" s="652"/>
      <c r="CT42" s="652"/>
      <c r="CU42" s="652"/>
      <c r="CV42" s="652"/>
      <c r="CW42" s="652"/>
      <c r="CX42" s="652"/>
      <c r="CY42" s="653"/>
      <c r="CZ42" s="626">
        <v>7.9</v>
      </c>
      <c r="DA42" s="654"/>
      <c r="DB42" s="654"/>
      <c r="DC42" s="656"/>
      <c r="DD42" s="630">
        <v>535215</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8" t="s">
        <v>356</v>
      </c>
      <c r="C43" s="619"/>
      <c r="D43" s="619"/>
      <c r="E43" s="619"/>
      <c r="F43" s="619"/>
      <c r="G43" s="619"/>
      <c r="H43" s="619"/>
      <c r="I43" s="619"/>
      <c r="J43" s="619"/>
      <c r="K43" s="619"/>
      <c r="L43" s="619"/>
      <c r="M43" s="619"/>
      <c r="N43" s="619"/>
      <c r="O43" s="619"/>
      <c r="P43" s="619"/>
      <c r="Q43" s="620"/>
      <c r="R43" s="621">
        <v>515000</v>
      </c>
      <c r="S43" s="622"/>
      <c r="T43" s="622"/>
      <c r="U43" s="622"/>
      <c r="V43" s="622"/>
      <c r="W43" s="622"/>
      <c r="X43" s="622"/>
      <c r="Y43" s="623"/>
      <c r="Z43" s="624">
        <v>3.2</v>
      </c>
      <c r="AA43" s="624"/>
      <c r="AB43" s="624"/>
      <c r="AC43" s="624"/>
      <c r="AD43" s="625" t="s">
        <v>127</v>
      </c>
      <c r="AE43" s="625"/>
      <c r="AF43" s="625"/>
      <c r="AG43" s="625"/>
      <c r="AH43" s="625"/>
      <c r="AI43" s="625"/>
      <c r="AJ43" s="625"/>
      <c r="AK43" s="625"/>
      <c r="AL43" s="626" t="s">
        <v>127</v>
      </c>
      <c r="AM43" s="627"/>
      <c r="AN43" s="627"/>
      <c r="AO43" s="628"/>
      <c r="CD43" s="618" t="s">
        <v>357</v>
      </c>
      <c r="CE43" s="619"/>
      <c r="CF43" s="619"/>
      <c r="CG43" s="619"/>
      <c r="CH43" s="619"/>
      <c r="CI43" s="619"/>
      <c r="CJ43" s="619"/>
      <c r="CK43" s="619"/>
      <c r="CL43" s="619"/>
      <c r="CM43" s="619"/>
      <c r="CN43" s="619"/>
      <c r="CO43" s="619"/>
      <c r="CP43" s="619"/>
      <c r="CQ43" s="620"/>
      <c r="CR43" s="621">
        <v>19218</v>
      </c>
      <c r="CS43" s="652"/>
      <c r="CT43" s="652"/>
      <c r="CU43" s="652"/>
      <c r="CV43" s="652"/>
      <c r="CW43" s="652"/>
      <c r="CX43" s="652"/>
      <c r="CY43" s="653"/>
      <c r="CZ43" s="626">
        <v>0.1</v>
      </c>
      <c r="DA43" s="654"/>
      <c r="DB43" s="654"/>
      <c r="DC43" s="656"/>
      <c r="DD43" s="630">
        <v>19218</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2" t="s">
        <v>358</v>
      </c>
      <c r="C44" s="643"/>
      <c r="D44" s="643"/>
      <c r="E44" s="643"/>
      <c r="F44" s="643"/>
      <c r="G44" s="643"/>
      <c r="H44" s="643"/>
      <c r="I44" s="643"/>
      <c r="J44" s="643"/>
      <c r="K44" s="643"/>
      <c r="L44" s="643"/>
      <c r="M44" s="643"/>
      <c r="N44" s="643"/>
      <c r="O44" s="643"/>
      <c r="P44" s="643"/>
      <c r="Q44" s="644"/>
      <c r="R44" s="699">
        <v>16128413</v>
      </c>
      <c r="S44" s="700"/>
      <c r="T44" s="700"/>
      <c r="U44" s="700"/>
      <c r="V44" s="700"/>
      <c r="W44" s="700"/>
      <c r="X44" s="700"/>
      <c r="Y44" s="701"/>
      <c r="Z44" s="702">
        <v>100</v>
      </c>
      <c r="AA44" s="702"/>
      <c r="AB44" s="702"/>
      <c r="AC44" s="702"/>
      <c r="AD44" s="703">
        <v>9210171</v>
      </c>
      <c r="AE44" s="703"/>
      <c r="AF44" s="703"/>
      <c r="AG44" s="703"/>
      <c r="AH44" s="703"/>
      <c r="AI44" s="703"/>
      <c r="AJ44" s="703"/>
      <c r="AK44" s="703"/>
      <c r="AL44" s="704">
        <v>100</v>
      </c>
      <c r="AM44" s="681"/>
      <c r="AN44" s="681"/>
      <c r="AO44" s="705"/>
      <c r="CD44" s="659" t="s">
        <v>305</v>
      </c>
      <c r="CE44" s="660"/>
      <c r="CF44" s="618" t="s">
        <v>359</v>
      </c>
      <c r="CG44" s="619"/>
      <c r="CH44" s="619"/>
      <c r="CI44" s="619"/>
      <c r="CJ44" s="619"/>
      <c r="CK44" s="619"/>
      <c r="CL44" s="619"/>
      <c r="CM44" s="619"/>
      <c r="CN44" s="619"/>
      <c r="CO44" s="619"/>
      <c r="CP44" s="619"/>
      <c r="CQ44" s="620"/>
      <c r="CR44" s="621">
        <v>1208799</v>
      </c>
      <c r="CS44" s="622"/>
      <c r="CT44" s="622"/>
      <c r="CU44" s="622"/>
      <c r="CV44" s="622"/>
      <c r="CW44" s="622"/>
      <c r="CX44" s="622"/>
      <c r="CY44" s="623"/>
      <c r="CZ44" s="626">
        <v>7.9</v>
      </c>
      <c r="DA44" s="627"/>
      <c r="DB44" s="627"/>
      <c r="DC44" s="633"/>
      <c r="DD44" s="630">
        <v>535215</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1"/>
      <c r="CE45" s="662"/>
      <c r="CF45" s="618" t="s">
        <v>360</v>
      </c>
      <c r="CG45" s="619"/>
      <c r="CH45" s="619"/>
      <c r="CI45" s="619"/>
      <c r="CJ45" s="619"/>
      <c r="CK45" s="619"/>
      <c r="CL45" s="619"/>
      <c r="CM45" s="619"/>
      <c r="CN45" s="619"/>
      <c r="CO45" s="619"/>
      <c r="CP45" s="619"/>
      <c r="CQ45" s="620"/>
      <c r="CR45" s="621">
        <v>322981</v>
      </c>
      <c r="CS45" s="652"/>
      <c r="CT45" s="652"/>
      <c r="CU45" s="652"/>
      <c r="CV45" s="652"/>
      <c r="CW45" s="652"/>
      <c r="CX45" s="652"/>
      <c r="CY45" s="653"/>
      <c r="CZ45" s="626">
        <v>2.1</v>
      </c>
      <c r="DA45" s="654"/>
      <c r="DB45" s="654"/>
      <c r="DC45" s="656"/>
      <c r="DD45" s="630">
        <v>26175</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361</v>
      </c>
      <c r="CD46" s="661"/>
      <c r="CE46" s="662"/>
      <c r="CF46" s="618" t="s">
        <v>362</v>
      </c>
      <c r="CG46" s="619"/>
      <c r="CH46" s="619"/>
      <c r="CI46" s="619"/>
      <c r="CJ46" s="619"/>
      <c r="CK46" s="619"/>
      <c r="CL46" s="619"/>
      <c r="CM46" s="619"/>
      <c r="CN46" s="619"/>
      <c r="CO46" s="619"/>
      <c r="CP46" s="619"/>
      <c r="CQ46" s="620"/>
      <c r="CR46" s="621">
        <v>749613</v>
      </c>
      <c r="CS46" s="622"/>
      <c r="CT46" s="622"/>
      <c r="CU46" s="622"/>
      <c r="CV46" s="622"/>
      <c r="CW46" s="622"/>
      <c r="CX46" s="622"/>
      <c r="CY46" s="623"/>
      <c r="CZ46" s="626">
        <v>4.9000000000000004</v>
      </c>
      <c r="DA46" s="627"/>
      <c r="DB46" s="627"/>
      <c r="DC46" s="633"/>
      <c r="DD46" s="630">
        <v>460635</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17" t="s">
        <v>363</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364</v>
      </c>
      <c r="CG47" s="619"/>
      <c r="CH47" s="619"/>
      <c r="CI47" s="619"/>
      <c r="CJ47" s="619"/>
      <c r="CK47" s="619"/>
      <c r="CL47" s="619"/>
      <c r="CM47" s="619"/>
      <c r="CN47" s="619"/>
      <c r="CO47" s="619"/>
      <c r="CP47" s="619"/>
      <c r="CQ47" s="620"/>
      <c r="CR47" s="621" t="s">
        <v>127</v>
      </c>
      <c r="CS47" s="652"/>
      <c r="CT47" s="652"/>
      <c r="CU47" s="652"/>
      <c r="CV47" s="652"/>
      <c r="CW47" s="652"/>
      <c r="CX47" s="652"/>
      <c r="CY47" s="653"/>
      <c r="CZ47" s="626" t="s">
        <v>127</v>
      </c>
      <c r="DA47" s="654"/>
      <c r="DB47" s="654"/>
      <c r="DC47" s="656"/>
      <c r="DD47" s="630" t="s">
        <v>127</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x14ac:dyDescent="0.15">
      <c r="B48" s="717" t="s">
        <v>365</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366</v>
      </c>
      <c r="CG48" s="619"/>
      <c r="CH48" s="619"/>
      <c r="CI48" s="619"/>
      <c r="CJ48" s="619"/>
      <c r="CK48" s="619"/>
      <c r="CL48" s="619"/>
      <c r="CM48" s="619"/>
      <c r="CN48" s="619"/>
      <c r="CO48" s="619"/>
      <c r="CP48" s="619"/>
      <c r="CQ48" s="620"/>
      <c r="CR48" s="621" t="s">
        <v>127</v>
      </c>
      <c r="CS48" s="622"/>
      <c r="CT48" s="622"/>
      <c r="CU48" s="622"/>
      <c r="CV48" s="622"/>
      <c r="CW48" s="622"/>
      <c r="CX48" s="622"/>
      <c r="CY48" s="623"/>
      <c r="CZ48" s="626" t="s">
        <v>127</v>
      </c>
      <c r="DA48" s="627"/>
      <c r="DB48" s="627"/>
      <c r="DC48" s="633"/>
      <c r="DD48" s="630" t="s">
        <v>127</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60"/>
      <c r="CD49" s="642" t="s">
        <v>367</v>
      </c>
      <c r="CE49" s="643"/>
      <c r="CF49" s="643"/>
      <c r="CG49" s="643"/>
      <c r="CH49" s="643"/>
      <c r="CI49" s="643"/>
      <c r="CJ49" s="643"/>
      <c r="CK49" s="643"/>
      <c r="CL49" s="643"/>
      <c r="CM49" s="643"/>
      <c r="CN49" s="643"/>
      <c r="CO49" s="643"/>
      <c r="CP49" s="643"/>
      <c r="CQ49" s="644"/>
      <c r="CR49" s="699">
        <v>15213321</v>
      </c>
      <c r="CS49" s="680"/>
      <c r="CT49" s="680"/>
      <c r="CU49" s="680"/>
      <c r="CV49" s="680"/>
      <c r="CW49" s="680"/>
      <c r="CX49" s="680"/>
      <c r="CY49" s="707"/>
      <c r="CZ49" s="704">
        <v>100</v>
      </c>
      <c r="DA49" s="708"/>
      <c r="DB49" s="708"/>
      <c r="DC49" s="709"/>
      <c r="DD49" s="710">
        <v>9959578</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0"/>
    </row>
  </sheetData>
  <sheetProtection algorithmName="SHA-512" hashValue="WQw9Zfl0IlYlZ5HS2vEn05NIX2ZXJQYQUDDUjjRcJATIxC0E19zdENWpNolrKVRCaAMBqbs2QBglRQNfGgBdnA==" saltValue="9ExrUs29loZNmVYZdlm7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368</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369</v>
      </c>
      <c r="DK2" s="720"/>
      <c r="DL2" s="720"/>
      <c r="DM2" s="720"/>
      <c r="DN2" s="720"/>
      <c r="DO2" s="721"/>
      <c r="DP2" s="219"/>
      <c r="DQ2" s="719" t="s">
        <v>370</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371</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372</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373</v>
      </c>
      <c r="B5" s="725"/>
      <c r="C5" s="725"/>
      <c r="D5" s="725"/>
      <c r="E5" s="725"/>
      <c r="F5" s="725"/>
      <c r="G5" s="725"/>
      <c r="H5" s="725"/>
      <c r="I5" s="725"/>
      <c r="J5" s="725"/>
      <c r="K5" s="725"/>
      <c r="L5" s="725"/>
      <c r="M5" s="725"/>
      <c r="N5" s="725"/>
      <c r="O5" s="725"/>
      <c r="P5" s="726"/>
      <c r="Q5" s="730" t="s">
        <v>374</v>
      </c>
      <c r="R5" s="731"/>
      <c r="S5" s="731"/>
      <c r="T5" s="731"/>
      <c r="U5" s="732"/>
      <c r="V5" s="730" t="s">
        <v>375</v>
      </c>
      <c r="W5" s="731"/>
      <c r="X5" s="731"/>
      <c r="Y5" s="731"/>
      <c r="Z5" s="732"/>
      <c r="AA5" s="730" t="s">
        <v>376</v>
      </c>
      <c r="AB5" s="731"/>
      <c r="AC5" s="731"/>
      <c r="AD5" s="731"/>
      <c r="AE5" s="731"/>
      <c r="AF5" s="736" t="s">
        <v>377</v>
      </c>
      <c r="AG5" s="731"/>
      <c r="AH5" s="731"/>
      <c r="AI5" s="731"/>
      <c r="AJ5" s="737"/>
      <c r="AK5" s="731" t="s">
        <v>378</v>
      </c>
      <c r="AL5" s="731"/>
      <c r="AM5" s="731"/>
      <c r="AN5" s="731"/>
      <c r="AO5" s="732"/>
      <c r="AP5" s="730" t="s">
        <v>379</v>
      </c>
      <c r="AQ5" s="731"/>
      <c r="AR5" s="731"/>
      <c r="AS5" s="731"/>
      <c r="AT5" s="732"/>
      <c r="AU5" s="730" t="s">
        <v>380</v>
      </c>
      <c r="AV5" s="731"/>
      <c r="AW5" s="731"/>
      <c r="AX5" s="731"/>
      <c r="AY5" s="737"/>
      <c r="AZ5" s="223"/>
      <c r="BA5" s="223"/>
      <c r="BB5" s="223"/>
      <c r="BC5" s="223"/>
      <c r="BD5" s="223"/>
      <c r="BE5" s="224"/>
      <c r="BF5" s="224"/>
      <c r="BG5" s="224"/>
      <c r="BH5" s="224"/>
      <c r="BI5" s="224"/>
      <c r="BJ5" s="224"/>
      <c r="BK5" s="224"/>
      <c r="BL5" s="224"/>
      <c r="BM5" s="224"/>
      <c r="BN5" s="224"/>
      <c r="BO5" s="224"/>
      <c r="BP5" s="224"/>
      <c r="BQ5" s="724" t="s">
        <v>381</v>
      </c>
      <c r="BR5" s="725"/>
      <c r="BS5" s="725"/>
      <c r="BT5" s="725"/>
      <c r="BU5" s="725"/>
      <c r="BV5" s="725"/>
      <c r="BW5" s="725"/>
      <c r="BX5" s="725"/>
      <c r="BY5" s="725"/>
      <c r="BZ5" s="725"/>
      <c r="CA5" s="725"/>
      <c r="CB5" s="725"/>
      <c r="CC5" s="725"/>
      <c r="CD5" s="725"/>
      <c r="CE5" s="725"/>
      <c r="CF5" s="725"/>
      <c r="CG5" s="726"/>
      <c r="CH5" s="730" t="s">
        <v>382</v>
      </c>
      <c r="CI5" s="731"/>
      <c r="CJ5" s="731"/>
      <c r="CK5" s="731"/>
      <c r="CL5" s="732"/>
      <c r="CM5" s="730" t="s">
        <v>383</v>
      </c>
      <c r="CN5" s="731"/>
      <c r="CO5" s="731"/>
      <c r="CP5" s="731"/>
      <c r="CQ5" s="732"/>
      <c r="CR5" s="730" t="s">
        <v>384</v>
      </c>
      <c r="CS5" s="731"/>
      <c r="CT5" s="731"/>
      <c r="CU5" s="731"/>
      <c r="CV5" s="732"/>
      <c r="CW5" s="730" t="s">
        <v>385</v>
      </c>
      <c r="CX5" s="731"/>
      <c r="CY5" s="731"/>
      <c r="CZ5" s="731"/>
      <c r="DA5" s="732"/>
      <c r="DB5" s="730" t="s">
        <v>386</v>
      </c>
      <c r="DC5" s="731"/>
      <c r="DD5" s="731"/>
      <c r="DE5" s="731"/>
      <c r="DF5" s="732"/>
      <c r="DG5" s="760" t="s">
        <v>387</v>
      </c>
      <c r="DH5" s="761"/>
      <c r="DI5" s="761"/>
      <c r="DJ5" s="761"/>
      <c r="DK5" s="762"/>
      <c r="DL5" s="760" t="s">
        <v>388</v>
      </c>
      <c r="DM5" s="761"/>
      <c r="DN5" s="761"/>
      <c r="DO5" s="761"/>
      <c r="DP5" s="762"/>
      <c r="DQ5" s="730" t="s">
        <v>389</v>
      </c>
      <c r="DR5" s="731"/>
      <c r="DS5" s="731"/>
      <c r="DT5" s="731"/>
      <c r="DU5" s="732"/>
      <c r="DV5" s="730" t="s">
        <v>380</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390</v>
      </c>
      <c r="C7" s="747"/>
      <c r="D7" s="747"/>
      <c r="E7" s="747"/>
      <c r="F7" s="747"/>
      <c r="G7" s="747"/>
      <c r="H7" s="747"/>
      <c r="I7" s="747"/>
      <c r="J7" s="747"/>
      <c r="K7" s="747"/>
      <c r="L7" s="747"/>
      <c r="M7" s="747"/>
      <c r="N7" s="747"/>
      <c r="O7" s="747"/>
      <c r="P7" s="748"/>
      <c r="Q7" s="749">
        <v>16129</v>
      </c>
      <c r="R7" s="750"/>
      <c r="S7" s="750"/>
      <c r="T7" s="750"/>
      <c r="U7" s="750"/>
      <c r="V7" s="750">
        <v>15214</v>
      </c>
      <c r="W7" s="750"/>
      <c r="X7" s="750"/>
      <c r="Y7" s="750"/>
      <c r="Z7" s="750"/>
      <c r="AA7" s="750">
        <v>915</v>
      </c>
      <c r="AB7" s="750"/>
      <c r="AC7" s="750"/>
      <c r="AD7" s="750"/>
      <c r="AE7" s="751"/>
      <c r="AF7" s="752">
        <v>791</v>
      </c>
      <c r="AG7" s="753"/>
      <c r="AH7" s="753"/>
      <c r="AI7" s="753"/>
      <c r="AJ7" s="754"/>
      <c r="AK7" s="755">
        <v>31</v>
      </c>
      <c r="AL7" s="756"/>
      <c r="AM7" s="756"/>
      <c r="AN7" s="756"/>
      <c r="AO7" s="756"/>
      <c r="AP7" s="756">
        <v>8765</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587</v>
      </c>
      <c r="BT7" s="744"/>
      <c r="BU7" s="744"/>
      <c r="BV7" s="744"/>
      <c r="BW7" s="744"/>
      <c r="BX7" s="744"/>
      <c r="BY7" s="744"/>
      <c r="BZ7" s="744"/>
      <c r="CA7" s="744"/>
      <c r="CB7" s="744"/>
      <c r="CC7" s="744"/>
      <c r="CD7" s="744"/>
      <c r="CE7" s="744"/>
      <c r="CF7" s="744"/>
      <c r="CG7" s="759"/>
      <c r="CH7" s="740">
        <v>-6</v>
      </c>
      <c r="CI7" s="741"/>
      <c r="CJ7" s="741"/>
      <c r="CK7" s="741"/>
      <c r="CL7" s="742"/>
      <c r="CM7" s="740">
        <v>105</v>
      </c>
      <c r="CN7" s="741"/>
      <c r="CO7" s="741"/>
      <c r="CP7" s="741"/>
      <c r="CQ7" s="742"/>
      <c r="CR7" s="740">
        <v>30</v>
      </c>
      <c r="CS7" s="741"/>
      <c r="CT7" s="741"/>
      <c r="CU7" s="741"/>
      <c r="CV7" s="742"/>
      <c r="CW7" s="740" t="s">
        <v>588</v>
      </c>
      <c r="CX7" s="741"/>
      <c r="CY7" s="741"/>
      <c r="CZ7" s="741"/>
      <c r="DA7" s="742"/>
      <c r="DB7" s="740" t="s">
        <v>588</v>
      </c>
      <c r="DC7" s="741"/>
      <c r="DD7" s="741"/>
      <c r="DE7" s="741"/>
      <c r="DF7" s="742"/>
      <c r="DG7" s="740" t="s">
        <v>588</v>
      </c>
      <c r="DH7" s="741"/>
      <c r="DI7" s="741"/>
      <c r="DJ7" s="741"/>
      <c r="DK7" s="742"/>
      <c r="DL7" s="740" t="s">
        <v>588</v>
      </c>
      <c r="DM7" s="741"/>
      <c r="DN7" s="741"/>
      <c r="DO7" s="741"/>
      <c r="DP7" s="742"/>
      <c r="DQ7" s="740" t="s">
        <v>588</v>
      </c>
      <c r="DR7" s="741"/>
      <c r="DS7" s="741"/>
      <c r="DT7" s="741"/>
      <c r="DU7" s="742"/>
      <c r="DV7" s="743"/>
      <c r="DW7" s="744"/>
      <c r="DX7" s="744"/>
      <c r="DY7" s="744"/>
      <c r="DZ7" s="745"/>
      <c r="EA7" s="225"/>
    </row>
    <row r="8" spans="1:131" s="226" customFormat="1" ht="26.25" customHeight="1" x14ac:dyDescent="0.15">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391</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392</v>
      </c>
      <c r="B23" s="786" t="s">
        <v>393</v>
      </c>
      <c r="C23" s="787"/>
      <c r="D23" s="787"/>
      <c r="E23" s="787"/>
      <c r="F23" s="787"/>
      <c r="G23" s="787"/>
      <c r="H23" s="787"/>
      <c r="I23" s="787"/>
      <c r="J23" s="787"/>
      <c r="K23" s="787"/>
      <c r="L23" s="787"/>
      <c r="M23" s="787"/>
      <c r="N23" s="787"/>
      <c r="O23" s="787"/>
      <c r="P23" s="788"/>
      <c r="Q23" s="789">
        <v>16129</v>
      </c>
      <c r="R23" s="790"/>
      <c r="S23" s="790"/>
      <c r="T23" s="790"/>
      <c r="U23" s="790"/>
      <c r="V23" s="790">
        <v>15214</v>
      </c>
      <c r="W23" s="790"/>
      <c r="X23" s="790"/>
      <c r="Y23" s="790"/>
      <c r="Z23" s="790"/>
      <c r="AA23" s="790">
        <v>915</v>
      </c>
      <c r="AB23" s="790"/>
      <c r="AC23" s="790"/>
      <c r="AD23" s="790"/>
      <c r="AE23" s="791"/>
      <c r="AF23" s="792">
        <v>791</v>
      </c>
      <c r="AG23" s="790"/>
      <c r="AH23" s="790"/>
      <c r="AI23" s="790"/>
      <c r="AJ23" s="793"/>
      <c r="AK23" s="794"/>
      <c r="AL23" s="795"/>
      <c r="AM23" s="795"/>
      <c r="AN23" s="795"/>
      <c r="AO23" s="795"/>
      <c r="AP23" s="790">
        <v>8765</v>
      </c>
      <c r="AQ23" s="790"/>
      <c r="AR23" s="790"/>
      <c r="AS23" s="790"/>
      <c r="AT23" s="790"/>
      <c r="AU23" s="806"/>
      <c r="AV23" s="806"/>
      <c r="AW23" s="806"/>
      <c r="AX23" s="806"/>
      <c r="AY23" s="807"/>
      <c r="AZ23" s="808" t="s">
        <v>394</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396</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373</v>
      </c>
      <c r="B26" s="725"/>
      <c r="C26" s="725"/>
      <c r="D26" s="725"/>
      <c r="E26" s="725"/>
      <c r="F26" s="725"/>
      <c r="G26" s="725"/>
      <c r="H26" s="725"/>
      <c r="I26" s="725"/>
      <c r="J26" s="725"/>
      <c r="K26" s="725"/>
      <c r="L26" s="725"/>
      <c r="M26" s="725"/>
      <c r="N26" s="725"/>
      <c r="O26" s="725"/>
      <c r="P26" s="726"/>
      <c r="Q26" s="730" t="s">
        <v>397</v>
      </c>
      <c r="R26" s="731"/>
      <c r="S26" s="731"/>
      <c r="T26" s="731"/>
      <c r="U26" s="732"/>
      <c r="V26" s="730" t="s">
        <v>398</v>
      </c>
      <c r="W26" s="731"/>
      <c r="X26" s="731"/>
      <c r="Y26" s="731"/>
      <c r="Z26" s="732"/>
      <c r="AA26" s="730" t="s">
        <v>399</v>
      </c>
      <c r="AB26" s="731"/>
      <c r="AC26" s="731"/>
      <c r="AD26" s="731"/>
      <c r="AE26" s="731"/>
      <c r="AF26" s="811" t="s">
        <v>400</v>
      </c>
      <c r="AG26" s="812"/>
      <c r="AH26" s="812"/>
      <c r="AI26" s="812"/>
      <c r="AJ26" s="813"/>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380</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405</v>
      </c>
      <c r="C28" s="747"/>
      <c r="D28" s="747"/>
      <c r="E28" s="747"/>
      <c r="F28" s="747"/>
      <c r="G28" s="747"/>
      <c r="H28" s="747"/>
      <c r="I28" s="747"/>
      <c r="J28" s="747"/>
      <c r="K28" s="747"/>
      <c r="L28" s="747"/>
      <c r="M28" s="747"/>
      <c r="N28" s="747"/>
      <c r="O28" s="747"/>
      <c r="P28" s="748"/>
      <c r="Q28" s="819">
        <v>4938</v>
      </c>
      <c r="R28" s="820"/>
      <c r="S28" s="820"/>
      <c r="T28" s="820"/>
      <c r="U28" s="820"/>
      <c r="V28" s="820">
        <v>4800</v>
      </c>
      <c r="W28" s="820"/>
      <c r="X28" s="820"/>
      <c r="Y28" s="820"/>
      <c r="Z28" s="820"/>
      <c r="AA28" s="820">
        <v>138</v>
      </c>
      <c r="AB28" s="820"/>
      <c r="AC28" s="820"/>
      <c r="AD28" s="820"/>
      <c r="AE28" s="821"/>
      <c r="AF28" s="822">
        <v>138</v>
      </c>
      <c r="AG28" s="820"/>
      <c r="AH28" s="820"/>
      <c r="AI28" s="820"/>
      <c r="AJ28" s="823"/>
      <c r="AK28" s="824">
        <v>486</v>
      </c>
      <c r="AL28" s="825"/>
      <c r="AM28" s="825"/>
      <c r="AN28" s="825"/>
      <c r="AO28" s="825"/>
      <c r="AP28" s="826" t="s">
        <v>588</v>
      </c>
      <c r="AQ28" s="826"/>
      <c r="AR28" s="826"/>
      <c r="AS28" s="826"/>
      <c r="AT28" s="826"/>
      <c r="AU28" s="826" t="s">
        <v>588</v>
      </c>
      <c r="AV28" s="826"/>
      <c r="AW28" s="826"/>
      <c r="AX28" s="826"/>
      <c r="AY28" s="826"/>
      <c r="AZ28" s="826" t="s">
        <v>588</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406</v>
      </c>
      <c r="C29" s="778"/>
      <c r="D29" s="778"/>
      <c r="E29" s="778"/>
      <c r="F29" s="778"/>
      <c r="G29" s="778"/>
      <c r="H29" s="778"/>
      <c r="I29" s="778"/>
      <c r="J29" s="778"/>
      <c r="K29" s="778"/>
      <c r="L29" s="778"/>
      <c r="M29" s="778"/>
      <c r="N29" s="778"/>
      <c r="O29" s="778"/>
      <c r="P29" s="779"/>
      <c r="Q29" s="780">
        <v>3488</v>
      </c>
      <c r="R29" s="781"/>
      <c r="S29" s="781"/>
      <c r="T29" s="781"/>
      <c r="U29" s="781"/>
      <c r="V29" s="781">
        <v>3456</v>
      </c>
      <c r="W29" s="781"/>
      <c r="X29" s="781"/>
      <c r="Y29" s="781"/>
      <c r="Z29" s="781"/>
      <c r="AA29" s="781">
        <v>32</v>
      </c>
      <c r="AB29" s="781"/>
      <c r="AC29" s="781"/>
      <c r="AD29" s="781"/>
      <c r="AE29" s="782"/>
      <c r="AF29" s="783">
        <v>32</v>
      </c>
      <c r="AG29" s="784"/>
      <c r="AH29" s="784"/>
      <c r="AI29" s="784"/>
      <c r="AJ29" s="785"/>
      <c r="AK29" s="829">
        <v>567</v>
      </c>
      <c r="AL29" s="826"/>
      <c r="AM29" s="826"/>
      <c r="AN29" s="826"/>
      <c r="AO29" s="826"/>
      <c r="AP29" s="826" t="s">
        <v>588</v>
      </c>
      <c r="AQ29" s="826"/>
      <c r="AR29" s="826"/>
      <c r="AS29" s="826"/>
      <c r="AT29" s="826"/>
      <c r="AU29" s="826" t="s">
        <v>588</v>
      </c>
      <c r="AV29" s="826"/>
      <c r="AW29" s="826"/>
      <c r="AX29" s="826"/>
      <c r="AY29" s="826"/>
      <c r="AZ29" s="826" t="s">
        <v>588</v>
      </c>
      <c r="BA29" s="826"/>
      <c r="BB29" s="826"/>
      <c r="BC29" s="826"/>
      <c r="BD29" s="826"/>
      <c r="BE29" s="827"/>
      <c r="BF29" s="827"/>
      <c r="BG29" s="827"/>
      <c r="BH29" s="827"/>
      <c r="BI29" s="828"/>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407</v>
      </c>
      <c r="C30" s="778"/>
      <c r="D30" s="778"/>
      <c r="E30" s="778"/>
      <c r="F30" s="778"/>
      <c r="G30" s="778"/>
      <c r="H30" s="778"/>
      <c r="I30" s="778"/>
      <c r="J30" s="778"/>
      <c r="K30" s="778"/>
      <c r="L30" s="778"/>
      <c r="M30" s="778"/>
      <c r="N30" s="778"/>
      <c r="O30" s="778"/>
      <c r="P30" s="779"/>
      <c r="Q30" s="780">
        <v>600</v>
      </c>
      <c r="R30" s="781"/>
      <c r="S30" s="781"/>
      <c r="T30" s="781"/>
      <c r="U30" s="781"/>
      <c r="V30" s="781">
        <v>598</v>
      </c>
      <c r="W30" s="781"/>
      <c r="X30" s="781"/>
      <c r="Y30" s="781"/>
      <c r="Z30" s="781"/>
      <c r="AA30" s="781">
        <v>1</v>
      </c>
      <c r="AB30" s="781"/>
      <c r="AC30" s="781"/>
      <c r="AD30" s="781"/>
      <c r="AE30" s="782"/>
      <c r="AF30" s="783">
        <v>1</v>
      </c>
      <c r="AG30" s="784"/>
      <c r="AH30" s="784"/>
      <c r="AI30" s="784"/>
      <c r="AJ30" s="785"/>
      <c r="AK30" s="829">
        <v>109</v>
      </c>
      <c r="AL30" s="826"/>
      <c r="AM30" s="826"/>
      <c r="AN30" s="826"/>
      <c r="AO30" s="826"/>
      <c r="AP30" s="826" t="s">
        <v>588</v>
      </c>
      <c r="AQ30" s="826"/>
      <c r="AR30" s="826"/>
      <c r="AS30" s="826"/>
      <c r="AT30" s="826"/>
      <c r="AU30" s="826" t="s">
        <v>588</v>
      </c>
      <c r="AV30" s="826"/>
      <c r="AW30" s="826"/>
      <c r="AX30" s="826"/>
      <c r="AY30" s="826"/>
      <c r="AZ30" s="826" t="s">
        <v>588</v>
      </c>
      <c r="BA30" s="826"/>
      <c r="BB30" s="826"/>
      <c r="BC30" s="826"/>
      <c r="BD30" s="826"/>
      <c r="BE30" s="827"/>
      <c r="BF30" s="827"/>
      <c r="BG30" s="827"/>
      <c r="BH30" s="827"/>
      <c r="BI30" s="828"/>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408</v>
      </c>
      <c r="C31" s="778"/>
      <c r="D31" s="778"/>
      <c r="E31" s="778"/>
      <c r="F31" s="778"/>
      <c r="G31" s="778"/>
      <c r="H31" s="778"/>
      <c r="I31" s="778"/>
      <c r="J31" s="778"/>
      <c r="K31" s="778"/>
      <c r="L31" s="778"/>
      <c r="M31" s="778"/>
      <c r="N31" s="778"/>
      <c r="O31" s="778"/>
      <c r="P31" s="779"/>
      <c r="Q31" s="780">
        <v>1042</v>
      </c>
      <c r="R31" s="781"/>
      <c r="S31" s="781"/>
      <c r="T31" s="781"/>
      <c r="U31" s="781"/>
      <c r="V31" s="781">
        <v>1022</v>
      </c>
      <c r="W31" s="781"/>
      <c r="X31" s="781"/>
      <c r="Y31" s="781"/>
      <c r="Z31" s="781"/>
      <c r="AA31" s="781">
        <v>20</v>
      </c>
      <c r="AB31" s="781"/>
      <c r="AC31" s="781"/>
      <c r="AD31" s="781"/>
      <c r="AE31" s="782"/>
      <c r="AF31" s="783">
        <v>876</v>
      </c>
      <c r="AG31" s="784"/>
      <c r="AH31" s="784"/>
      <c r="AI31" s="784"/>
      <c r="AJ31" s="785"/>
      <c r="AK31" s="829">
        <v>5</v>
      </c>
      <c r="AL31" s="826"/>
      <c r="AM31" s="826"/>
      <c r="AN31" s="826"/>
      <c r="AO31" s="826"/>
      <c r="AP31" s="826">
        <v>1117</v>
      </c>
      <c r="AQ31" s="826"/>
      <c r="AR31" s="826"/>
      <c r="AS31" s="826"/>
      <c r="AT31" s="826"/>
      <c r="AU31" s="826">
        <v>38</v>
      </c>
      <c r="AV31" s="826"/>
      <c r="AW31" s="826"/>
      <c r="AX31" s="826"/>
      <c r="AY31" s="826"/>
      <c r="AZ31" s="826" t="s">
        <v>588</v>
      </c>
      <c r="BA31" s="826"/>
      <c r="BB31" s="826"/>
      <c r="BC31" s="826"/>
      <c r="BD31" s="826"/>
      <c r="BE31" s="827" t="s">
        <v>409</v>
      </c>
      <c r="BF31" s="827"/>
      <c r="BG31" s="827"/>
      <c r="BH31" s="827"/>
      <c r="BI31" s="828"/>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410</v>
      </c>
      <c r="C32" s="778"/>
      <c r="D32" s="778"/>
      <c r="E32" s="778"/>
      <c r="F32" s="778"/>
      <c r="G32" s="778"/>
      <c r="H32" s="778"/>
      <c r="I32" s="778"/>
      <c r="J32" s="778"/>
      <c r="K32" s="778"/>
      <c r="L32" s="778"/>
      <c r="M32" s="778"/>
      <c r="N32" s="778"/>
      <c r="O32" s="778"/>
      <c r="P32" s="779"/>
      <c r="Q32" s="780">
        <v>1004</v>
      </c>
      <c r="R32" s="781"/>
      <c r="S32" s="781"/>
      <c r="T32" s="781"/>
      <c r="U32" s="781"/>
      <c r="V32" s="781">
        <v>855</v>
      </c>
      <c r="W32" s="781"/>
      <c r="X32" s="781"/>
      <c r="Y32" s="781"/>
      <c r="Z32" s="781"/>
      <c r="AA32" s="781">
        <v>148</v>
      </c>
      <c r="AB32" s="781"/>
      <c r="AC32" s="781"/>
      <c r="AD32" s="781"/>
      <c r="AE32" s="782"/>
      <c r="AF32" s="783" t="s">
        <v>411</v>
      </c>
      <c r="AG32" s="784"/>
      <c r="AH32" s="784"/>
      <c r="AI32" s="784"/>
      <c r="AJ32" s="785"/>
      <c r="AK32" s="829">
        <v>295</v>
      </c>
      <c r="AL32" s="826"/>
      <c r="AM32" s="826"/>
      <c r="AN32" s="826"/>
      <c r="AO32" s="826"/>
      <c r="AP32" s="826">
        <v>3913</v>
      </c>
      <c r="AQ32" s="826"/>
      <c r="AR32" s="826"/>
      <c r="AS32" s="826"/>
      <c r="AT32" s="826"/>
      <c r="AU32" s="826">
        <v>2289</v>
      </c>
      <c r="AV32" s="826"/>
      <c r="AW32" s="826"/>
      <c r="AX32" s="826"/>
      <c r="AY32" s="826"/>
      <c r="AZ32" s="826" t="s">
        <v>588</v>
      </c>
      <c r="BA32" s="826"/>
      <c r="BB32" s="826"/>
      <c r="BC32" s="826"/>
      <c r="BD32" s="826"/>
      <c r="BE32" s="827" t="s">
        <v>412</v>
      </c>
      <c r="BF32" s="827"/>
      <c r="BG32" s="827"/>
      <c r="BH32" s="827"/>
      <c r="BI32" s="828"/>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29"/>
      <c r="AL33" s="826"/>
      <c r="AM33" s="826"/>
      <c r="AN33" s="826"/>
      <c r="AO33" s="826"/>
      <c r="AP33" s="826"/>
      <c r="AQ33" s="826"/>
      <c r="AR33" s="826"/>
      <c r="AS33" s="826"/>
      <c r="AT33" s="826"/>
      <c r="AU33" s="826"/>
      <c r="AV33" s="826"/>
      <c r="AW33" s="826"/>
      <c r="AX33" s="826"/>
      <c r="AY33" s="826"/>
      <c r="AZ33" s="830"/>
      <c r="BA33" s="830"/>
      <c r="BB33" s="830"/>
      <c r="BC33" s="830"/>
      <c r="BD33" s="830"/>
      <c r="BE33" s="827"/>
      <c r="BF33" s="827"/>
      <c r="BG33" s="827"/>
      <c r="BH33" s="827"/>
      <c r="BI33" s="828"/>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29"/>
      <c r="AL34" s="826"/>
      <c r="AM34" s="826"/>
      <c r="AN34" s="826"/>
      <c r="AO34" s="826"/>
      <c r="AP34" s="826"/>
      <c r="AQ34" s="826"/>
      <c r="AR34" s="826"/>
      <c r="AS34" s="826"/>
      <c r="AT34" s="826"/>
      <c r="AU34" s="826"/>
      <c r="AV34" s="826"/>
      <c r="AW34" s="826"/>
      <c r="AX34" s="826"/>
      <c r="AY34" s="826"/>
      <c r="AZ34" s="830"/>
      <c r="BA34" s="830"/>
      <c r="BB34" s="830"/>
      <c r="BC34" s="830"/>
      <c r="BD34" s="830"/>
      <c r="BE34" s="827"/>
      <c r="BF34" s="827"/>
      <c r="BG34" s="827"/>
      <c r="BH34" s="827"/>
      <c r="BI34" s="828"/>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29"/>
      <c r="AL35" s="826"/>
      <c r="AM35" s="826"/>
      <c r="AN35" s="826"/>
      <c r="AO35" s="826"/>
      <c r="AP35" s="826"/>
      <c r="AQ35" s="826"/>
      <c r="AR35" s="826"/>
      <c r="AS35" s="826"/>
      <c r="AT35" s="826"/>
      <c r="AU35" s="826"/>
      <c r="AV35" s="826"/>
      <c r="AW35" s="826"/>
      <c r="AX35" s="826"/>
      <c r="AY35" s="826"/>
      <c r="AZ35" s="830"/>
      <c r="BA35" s="830"/>
      <c r="BB35" s="830"/>
      <c r="BC35" s="830"/>
      <c r="BD35" s="830"/>
      <c r="BE35" s="827"/>
      <c r="BF35" s="827"/>
      <c r="BG35" s="827"/>
      <c r="BH35" s="827"/>
      <c r="BI35" s="828"/>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29"/>
      <c r="AL36" s="826"/>
      <c r="AM36" s="826"/>
      <c r="AN36" s="826"/>
      <c r="AO36" s="826"/>
      <c r="AP36" s="826"/>
      <c r="AQ36" s="826"/>
      <c r="AR36" s="826"/>
      <c r="AS36" s="826"/>
      <c r="AT36" s="826"/>
      <c r="AU36" s="826"/>
      <c r="AV36" s="826"/>
      <c r="AW36" s="826"/>
      <c r="AX36" s="826"/>
      <c r="AY36" s="826"/>
      <c r="AZ36" s="830"/>
      <c r="BA36" s="830"/>
      <c r="BB36" s="830"/>
      <c r="BC36" s="830"/>
      <c r="BD36" s="830"/>
      <c r="BE36" s="827"/>
      <c r="BF36" s="827"/>
      <c r="BG36" s="827"/>
      <c r="BH36" s="827"/>
      <c r="BI36" s="828"/>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29"/>
      <c r="AL37" s="826"/>
      <c r="AM37" s="826"/>
      <c r="AN37" s="826"/>
      <c r="AO37" s="826"/>
      <c r="AP37" s="826"/>
      <c r="AQ37" s="826"/>
      <c r="AR37" s="826"/>
      <c r="AS37" s="826"/>
      <c r="AT37" s="826"/>
      <c r="AU37" s="826"/>
      <c r="AV37" s="826"/>
      <c r="AW37" s="826"/>
      <c r="AX37" s="826"/>
      <c r="AY37" s="826"/>
      <c r="AZ37" s="830"/>
      <c r="BA37" s="830"/>
      <c r="BB37" s="830"/>
      <c r="BC37" s="830"/>
      <c r="BD37" s="830"/>
      <c r="BE37" s="827"/>
      <c r="BF37" s="827"/>
      <c r="BG37" s="827"/>
      <c r="BH37" s="827"/>
      <c r="BI37" s="828"/>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29"/>
      <c r="AL38" s="826"/>
      <c r="AM38" s="826"/>
      <c r="AN38" s="826"/>
      <c r="AO38" s="826"/>
      <c r="AP38" s="826"/>
      <c r="AQ38" s="826"/>
      <c r="AR38" s="826"/>
      <c r="AS38" s="826"/>
      <c r="AT38" s="826"/>
      <c r="AU38" s="826"/>
      <c r="AV38" s="826"/>
      <c r="AW38" s="826"/>
      <c r="AX38" s="826"/>
      <c r="AY38" s="826"/>
      <c r="AZ38" s="830"/>
      <c r="BA38" s="830"/>
      <c r="BB38" s="830"/>
      <c r="BC38" s="830"/>
      <c r="BD38" s="830"/>
      <c r="BE38" s="827"/>
      <c r="BF38" s="827"/>
      <c r="BG38" s="827"/>
      <c r="BH38" s="827"/>
      <c r="BI38" s="828"/>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29"/>
      <c r="AL39" s="826"/>
      <c r="AM39" s="826"/>
      <c r="AN39" s="826"/>
      <c r="AO39" s="826"/>
      <c r="AP39" s="826"/>
      <c r="AQ39" s="826"/>
      <c r="AR39" s="826"/>
      <c r="AS39" s="826"/>
      <c r="AT39" s="826"/>
      <c r="AU39" s="826"/>
      <c r="AV39" s="826"/>
      <c r="AW39" s="826"/>
      <c r="AX39" s="826"/>
      <c r="AY39" s="826"/>
      <c r="AZ39" s="830"/>
      <c r="BA39" s="830"/>
      <c r="BB39" s="830"/>
      <c r="BC39" s="830"/>
      <c r="BD39" s="830"/>
      <c r="BE39" s="827"/>
      <c r="BF39" s="827"/>
      <c r="BG39" s="827"/>
      <c r="BH39" s="827"/>
      <c r="BI39" s="828"/>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29"/>
      <c r="AL40" s="826"/>
      <c r="AM40" s="826"/>
      <c r="AN40" s="826"/>
      <c r="AO40" s="826"/>
      <c r="AP40" s="826"/>
      <c r="AQ40" s="826"/>
      <c r="AR40" s="826"/>
      <c r="AS40" s="826"/>
      <c r="AT40" s="826"/>
      <c r="AU40" s="826"/>
      <c r="AV40" s="826"/>
      <c r="AW40" s="826"/>
      <c r="AX40" s="826"/>
      <c r="AY40" s="826"/>
      <c r="AZ40" s="830"/>
      <c r="BA40" s="830"/>
      <c r="BB40" s="830"/>
      <c r="BC40" s="830"/>
      <c r="BD40" s="830"/>
      <c r="BE40" s="827"/>
      <c r="BF40" s="827"/>
      <c r="BG40" s="827"/>
      <c r="BH40" s="827"/>
      <c r="BI40" s="828"/>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29"/>
      <c r="AL41" s="826"/>
      <c r="AM41" s="826"/>
      <c r="AN41" s="826"/>
      <c r="AO41" s="826"/>
      <c r="AP41" s="826"/>
      <c r="AQ41" s="826"/>
      <c r="AR41" s="826"/>
      <c r="AS41" s="826"/>
      <c r="AT41" s="826"/>
      <c r="AU41" s="826"/>
      <c r="AV41" s="826"/>
      <c r="AW41" s="826"/>
      <c r="AX41" s="826"/>
      <c r="AY41" s="826"/>
      <c r="AZ41" s="830"/>
      <c r="BA41" s="830"/>
      <c r="BB41" s="830"/>
      <c r="BC41" s="830"/>
      <c r="BD41" s="830"/>
      <c r="BE41" s="827"/>
      <c r="BF41" s="827"/>
      <c r="BG41" s="827"/>
      <c r="BH41" s="827"/>
      <c r="BI41" s="828"/>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29"/>
      <c r="AL42" s="826"/>
      <c r="AM42" s="826"/>
      <c r="AN42" s="826"/>
      <c r="AO42" s="826"/>
      <c r="AP42" s="826"/>
      <c r="AQ42" s="826"/>
      <c r="AR42" s="826"/>
      <c r="AS42" s="826"/>
      <c r="AT42" s="826"/>
      <c r="AU42" s="826"/>
      <c r="AV42" s="826"/>
      <c r="AW42" s="826"/>
      <c r="AX42" s="826"/>
      <c r="AY42" s="826"/>
      <c r="AZ42" s="830"/>
      <c r="BA42" s="830"/>
      <c r="BB42" s="830"/>
      <c r="BC42" s="830"/>
      <c r="BD42" s="830"/>
      <c r="BE42" s="827"/>
      <c r="BF42" s="827"/>
      <c r="BG42" s="827"/>
      <c r="BH42" s="827"/>
      <c r="BI42" s="828"/>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29"/>
      <c r="AL43" s="826"/>
      <c r="AM43" s="826"/>
      <c r="AN43" s="826"/>
      <c r="AO43" s="826"/>
      <c r="AP43" s="826"/>
      <c r="AQ43" s="826"/>
      <c r="AR43" s="826"/>
      <c r="AS43" s="826"/>
      <c r="AT43" s="826"/>
      <c r="AU43" s="826"/>
      <c r="AV43" s="826"/>
      <c r="AW43" s="826"/>
      <c r="AX43" s="826"/>
      <c r="AY43" s="826"/>
      <c r="AZ43" s="830"/>
      <c r="BA43" s="830"/>
      <c r="BB43" s="830"/>
      <c r="BC43" s="830"/>
      <c r="BD43" s="830"/>
      <c r="BE43" s="827"/>
      <c r="BF43" s="827"/>
      <c r="BG43" s="827"/>
      <c r="BH43" s="827"/>
      <c r="BI43" s="828"/>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29"/>
      <c r="AL44" s="826"/>
      <c r="AM44" s="826"/>
      <c r="AN44" s="826"/>
      <c r="AO44" s="826"/>
      <c r="AP44" s="826"/>
      <c r="AQ44" s="826"/>
      <c r="AR44" s="826"/>
      <c r="AS44" s="826"/>
      <c r="AT44" s="826"/>
      <c r="AU44" s="826"/>
      <c r="AV44" s="826"/>
      <c r="AW44" s="826"/>
      <c r="AX44" s="826"/>
      <c r="AY44" s="826"/>
      <c r="AZ44" s="830"/>
      <c r="BA44" s="830"/>
      <c r="BB44" s="830"/>
      <c r="BC44" s="830"/>
      <c r="BD44" s="830"/>
      <c r="BE44" s="827"/>
      <c r="BF44" s="827"/>
      <c r="BG44" s="827"/>
      <c r="BH44" s="827"/>
      <c r="BI44" s="828"/>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29"/>
      <c r="AL45" s="826"/>
      <c r="AM45" s="826"/>
      <c r="AN45" s="826"/>
      <c r="AO45" s="826"/>
      <c r="AP45" s="826"/>
      <c r="AQ45" s="826"/>
      <c r="AR45" s="826"/>
      <c r="AS45" s="826"/>
      <c r="AT45" s="826"/>
      <c r="AU45" s="826"/>
      <c r="AV45" s="826"/>
      <c r="AW45" s="826"/>
      <c r="AX45" s="826"/>
      <c r="AY45" s="826"/>
      <c r="AZ45" s="830"/>
      <c r="BA45" s="830"/>
      <c r="BB45" s="830"/>
      <c r="BC45" s="830"/>
      <c r="BD45" s="830"/>
      <c r="BE45" s="827"/>
      <c r="BF45" s="827"/>
      <c r="BG45" s="827"/>
      <c r="BH45" s="827"/>
      <c r="BI45" s="828"/>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29"/>
      <c r="AL46" s="826"/>
      <c r="AM46" s="826"/>
      <c r="AN46" s="826"/>
      <c r="AO46" s="826"/>
      <c r="AP46" s="826"/>
      <c r="AQ46" s="826"/>
      <c r="AR46" s="826"/>
      <c r="AS46" s="826"/>
      <c r="AT46" s="826"/>
      <c r="AU46" s="826"/>
      <c r="AV46" s="826"/>
      <c r="AW46" s="826"/>
      <c r="AX46" s="826"/>
      <c r="AY46" s="826"/>
      <c r="AZ46" s="830"/>
      <c r="BA46" s="830"/>
      <c r="BB46" s="830"/>
      <c r="BC46" s="830"/>
      <c r="BD46" s="830"/>
      <c r="BE46" s="827"/>
      <c r="BF46" s="827"/>
      <c r="BG46" s="827"/>
      <c r="BH46" s="827"/>
      <c r="BI46" s="828"/>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29"/>
      <c r="AL47" s="826"/>
      <c r="AM47" s="826"/>
      <c r="AN47" s="826"/>
      <c r="AO47" s="826"/>
      <c r="AP47" s="826"/>
      <c r="AQ47" s="826"/>
      <c r="AR47" s="826"/>
      <c r="AS47" s="826"/>
      <c r="AT47" s="826"/>
      <c r="AU47" s="826"/>
      <c r="AV47" s="826"/>
      <c r="AW47" s="826"/>
      <c r="AX47" s="826"/>
      <c r="AY47" s="826"/>
      <c r="AZ47" s="830"/>
      <c r="BA47" s="830"/>
      <c r="BB47" s="830"/>
      <c r="BC47" s="830"/>
      <c r="BD47" s="830"/>
      <c r="BE47" s="827"/>
      <c r="BF47" s="827"/>
      <c r="BG47" s="827"/>
      <c r="BH47" s="827"/>
      <c r="BI47" s="828"/>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29"/>
      <c r="AL48" s="826"/>
      <c r="AM48" s="826"/>
      <c r="AN48" s="826"/>
      <c r="AO48" s="826"/>
      <c r="AP48" s="826"/>
      <c r="AQ48" s="826"/>
      <c r="AR48" s="826"/>
      <c r="AS48" s="826"/>
      <c r="AT48" s="826"/>
      <c r="AU48" s="826"/>
      <c r="AV48" s="826"/>
      <c r="AW48" s="826"/>
      <c r="AX48" s="826"/>
      <c r="AY48" s="826"/>
      <c r="AZ48" s="830"/>
      <c r="BA48" s="830"/>
      <c r="BB48" s="830"/>
      <c r="BC48" s="830"/>
      <c r="BD48" s="830"/>
      <c r="BE48" s="827"/>
      <c r="BF48" s="827"/>
      <c r="BG48" s="827"/>
      <c r="BH48" s="827"/>
      <c r="BI48" s="828"/>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29"/>
      <c r="AL49" s="826"/>
      <c r="AM49" s="826"/>
      <c r="AN49" s="826"/>
      <c r="AO49" s="826"/>
      <c r="AP49" s="826"/>
      <c r="AQ49" s="826"/>
      <c r="AR49" s="826"/>
      <c r="AS49" s="826"/>
      <c r="AT49" s="826"/>
      <c r="AU49" s="826"/>
      <c r="AV49" s="826"/>
      <c r="AW49" s="826"/>
      <c r="AX49" s="826"/>
      <c r="AY49" s="826"/>
      <c r="AZ49" s="830"/>
      <c r="BA49" s="830"/>
      <c r="BB49" s="830"/>
      <c r="BC49" s="830"/>
      <c r="BD49" s="830"/>
      <c r="BE49" s="827"/>
      <c r="BF49" s="827"/>
      <c r="BG49" s="827"/>
      <c r="BH49" s="827"/>
      <c r="BI49" s="828"/>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1"/>
      <c r="R50" s="832"/>
      <c r="S50" s="832"/>
      <c r="T50" s="832"/>
      <c r="U50" s="832"/>
      <c r="V50" s="832"/>
      <c r="W50" s="832"/>
      <c r="X50" s="832"/>
      <c r="Y50" s="832"/>
      <c r="Z50" s="832"/>
      <c r="AA50" s="832"/>
      <c r="AB50" s="832"/>
      <c r="AC50" s="832"/>
      <c r="AD50" s="832"/>
      <c r="AE50" s="833"/>
      <c r="AF50" s="783"/>
      <c r="AG50" s="784"/>
      <c r="AH50" s="784"/>
      <c r="AI50" s="784"/>
      <c r="AJ50" s="785"/>
      <c r="AK50" s="835"/>
      <c r="AL50" s="832"/>
      <c r="AM50" s="832"/>
      <c r="AN50" s="832"/>
      <c r="AO50" s="832"/>
      <c r="AP50" s="832"/>
      <c r="AQ50" s="832"/>
      <c r="AR50" s="832"/>
      <c r="AS50" s="832"/>
      <c r="AT50" s="832"/>
      <c r="AU50" s="832"/>
      <c r="AV50" s="832"/>
      <c r="AW50" s="832"/>
      <c r="AX50" s="832"/>
      <c r="AY50" s="832"/>
      <c r="AZ50" s="834"/>
      <c r="BA50" s="834"/>
      <c r="BB50" s="834"/>
      <c r="BC50" s="834"/>
      <c r="BD50" s="834"/>
      <c r="BE50" s="827"/>
      <c r="BF50" s="827"/>
      <c r="BG50" s="827"/>
      <c r="BH50" s="827"/>
      <c r="BI50" s="828"/>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1"/>
      <c r="R51" s="832"/>
      <c r="S51" s="832"/>
      <c r="T51" s="832"/>
      <c r="U51" s="832"/>
      <c r="V51" s="832"/>
      <c r="W51" s="832"/>
      <c r="X51" s="832"/>
      <c r="Y51" s="832"/>
      <c r="Z51" s="832"/>
      <c r="AA51" s="832"/>
      <c r="AB51" s="832"/>
      <c r="AC51" s="832"/>
      <c r="AD51" s="832"/>
      <c r="AE51" s="833"/>
      <c r="AF51" s="783"/>
      <c r="AG51" s="784"/>
      <c r="AH51" s="784"/>
      <c r="AI51" s="784"/>
      <c r="AJ51" s="785"/>
      <c r="AK51" s="835"/>
      <c r="AL51" s="832"/>
      <c r="AM51" s="832"/>
      <c r="AN51" s="832"/>
      <c r="AO51" s="832"/>
      <c r="AP51" s="832"/>
      <c r="AQ51" s="832"/>
      <c r="AR51" s="832"/>
      <c r="AS51" s="832"/>
      <c r="AT51" s="832"/>
      <c r="AU51" s="832"/>
      <c r="AV51" s="832"/>
      <c r="AW51" s="832"/>
      <c r="AX51" s="832"/>
      <c r="AY51" s="832"/>
      <c r="AZ51" s="834"/>
      <c r="BA51" s="834"/>
      <c r="BB51" s="834"/>
      <c r="BC51" s="834"/>
      <c r="BD51" s="834"/>
      <c r="BE51" s="827"/>
      <c r="BF51" s="827"/>
      <c r="BG51" s="827"/>
      <c r="BH51" s="827"/>
      <c r="BI51" s="828"/>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1"/>
      <c r="R52" s="832"/>
      <c r="S52" s="832"/>
      <c r="T52" s="832"/>
      <c r="U52" s="832"/>
      <c r="V52" s="832"/>
      <c r="W52" s="832"/>
      <c r="X52" s="832"/>
      <c r="Y52" s="832"/>
      <c r="Z52" s="832"/>
      <c r="AA52" s="832"/>
      <c r="AB52" s="832"/>
      <c r="AC52" s="832"/>
      <c r="AD52" s="832"/>
      <c r="AE52" s="833"/>
      <c r="AF52" s="783"/>
      <c r="AG52" s="784"/>
      <c r="AH52" s="784"/>
      <c r="AI52" s="784"/>
      <c r="AJ52" s="785"/>
      <c r="AK52" s="835"/>
      <c r="AL52" s="832"/>
      <c r="AM52" s="832"/>
      <c r="AN52" s="832"/>
      <c r="AO52" s="832"/>
      <c r="AP52" s="832"/>
      <c r="AQ52" s="832"/>
      <c r="AR52" s="832"/>
      <c r="AS52" s="832"/>
      <c r="AT52" s="832"/>
      <c r="AU52" s="832"/>
      <c r="AV52" s="832"/>
      <c r="AW52" s="832"/>
      <c r="AX52" s="832"/>
      <c r="AY52" s="832"/>
      <c r="AZ52" s="834"/>
      <c r="BA52" s="834"/>
      <c r="BB52" s="834"/>
      <c r="BC52" s="834"/>
      <c r="BD52" s="834"/>
      <c r="BE52" s="827"/>
      <c r="BF52" s="827"/>
      <c r="BG52" s="827"/>
      <c r="BH52" s="827"/>
      <c r="BI52" s="828"/>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1"/>
      <c r="R53" s="832"/>
      <c r="S53" s="832"/>
      <c r="T53" s="832"/>
      <c r="U53" s="832"/>
      <c r="V53" s="832"/>
      <c r="W53" s="832"/>
      <c r="X53" s="832"/>
      <c r="Y53" s="832"/>
      <c r="Z53" s="832"/>
      <c r="AA53" s="832"/>
      <c r="AB53" s="832"/>
      <c r="AC53" s="832"/>
      <c r="AD53" s="832"/>
      <c r="AE53" s="833"/>
      <c r="AF53" s="783"/>
      <c r="AG53" s="784"/>
      <c r="AH53" s="784"/>
      <c r="AI53" s="784"/>
      <c r="AJ53" s="785"/>
      <c r="AK53" s="835"/>
      <c r="AL53" s="832"/>
      <c r="AM53" s="832"/>
      <c r="AN53" s="832"/>
      <c r="AO53" s="832"/>
      <c r="AP53" s="832"/>
      <c r="AQ53" s="832"/>
      <c r="AR53" s="832"/>
      <c r="AS53" s="832"/>
      <c r="AT53" s="832"/>
      <c r="AU53" s="832"/>
      <c r="AV53" s="832"/>
      <c r="AW53" s="832"/>
      <c r="AX53" s="832"/>
      <c r="AY53" s="832"/>
      <c r="AZ53" s="834"/>
      <c r="BA53" s="834"/>
      <c r="BB53" s="834"/>
      <c r="BC53" s="834"/>
      <c r="BD53" s="834"/>
      <c r="BE53" s="827"/>
      <c r="BF53" s="827"/>
      <c r="BG53" s="827"/>
      <c r="BH53" s="827"/>
      <c r="BI53" s="828"/>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1"/>
      <c r="R54" s="832"/>
      <c r="S54" s="832"/>
      <c r="T54" s="832"/>
      <c r="U54" s="832"/>
      <c r="V54" s="832"/>
      <c r="W54" s="832"/>
      <c r="X54" s="832"/>
      <c r="Y54" s="832"/>
      <c r="Z54" s="832"/>
      <c r="AA54" s="832"/>
      <c r="AB54" s="832"/>
      <c r="AC54" s="832"/>
      <c r="AD54" s="832"/>
      <c r="AE54" s="833"/>
      <c r="AF54" s="783"/>
      <c r="AG54" s="784"/>
      <c r="AH54" s="784"/>
      <c r="AI54" s="784"/>
      <c r="AJ54" s="785"/>
      <c r="AK54" s="835"/>
      <c r="AL54" s="832"/>
      <c r="AM54" s="832"/>
      <c r="AN54" s="832"/>
      <c r="AO54" s="832"/>
      <c r="AP54" s="832"/>
      <c r="AQ54" s="832"/>
      <c r="AR54" s="832"/>
      <c r="AS54" s="832"/>
      <c r="AT54" s="832"/>
      <c r="AU54" s="832"/>
      <c r="AV54" s="832"/>
      <c r="AW54" s="832"/>
      <c r="AX54" s="832"/>
      <c r="AY54" s="832"/>
      <c r="AZ54" s="834"/>
      <c r="BA54" s="834"/>
      <c r="BB54" s="834"/>
      <c r="BC54" s="834"/>
      <c r="BD54" s="834"/>
      <c r="BE54" s="827"/>
      <c r="BF54" s="827"/>
      <c r="BG54" s="827"/>
      <c r="BH54" s="827"/>
      <c r="BI54" s="828"/>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1"/>
      <c r="R55" s="832"/>
      <c r="S55" s="832"/>
      <c r="T55" s="832"/>
      <c r="U55" s="832"/>
      <c r="V55" s="832"/>
      <c r="W55" s="832"/>
      <c r="X55" s="832"/>
      <c r="Y55" s="832"/>
      <c r="Z55" s="832"/>
      <c r="AA55" s="832"/>
      <c r="AB55" s="832"/>
      <c r="AC55" s="832"/>
      <c r="AD55" s="832"/>
      <c r="AE55" s="833"/>
      <c r="AF55" s="783"/>
      <c r="AG55" s="784"/>
      <c r="AH55" s="784"/>
      <c r="AI55" s="784"/>
      <c r="AJ55" s="785"/>
      <c r="AK55" s="835"/>
      <c r="AL55" s="832"/>
      <c r="AM55" s="832"/>
      <c r="AN55" s="832"/>
      <c r="AO55" s="832"/>
      <c r="AP55" s="832"/>
      <c r="AQ55" s="832"/>
      <c r="AR55" s="832"/>
      <c r="AS55" s="832"/>
      <c r="AT55" s="832"/>
      <c r="AU55" s="832"/>
      <c r="AV55" s="832"/>
      <c r="AW55" s="832"/>
      <c r="AX55" s="832"/>
      <c r="AY55" s="832"/>
      <c r="AZ55" s="834"/>
      <c r="BA55" s="834"/>
      <c r="BB55" s="834"/>
      <c r="BC55" s="834"/>
      <c r="BD55" s="834"/>
      <c r="BE55" s="827"/>
      <c r="BF55" s="827"/>
      <c r="BG55" s="827"/>
      <c r="BH55" s="827"/>
      <c r="BI55" s="828"/>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1"/>
      <c r="R56" s="832"/>
      <c r="S56" s="832"/>
      <c r="T56" s="832"/>
      <c r="U56" s="832"/>
      <c r="V56" s="832"/>
      <c r="W56" s="832"/>
      <c r="X56" s="832"/>
      <c r="Y56" s="832"/>
      <c r="Z56" s="832"/>
      <c r="AA56" s="832"/>
      <c r="AB56" s="832"/>
      <c r="AC56" s="832"/>
      <c r="AD56" s="832"/>
      <c r="AE56" s="833"/>
      <c r="AF56" s="783"/>
      <c r="AG56" s="784"/>
      <c r="AH56" s="784"/>
      <c r="AI56" s="784"/>
      <c r="AJ56" s="785"/>
      <c r="AK56" s="835"/>
      <c r="AL56" s="832"/>
      <c r="AM56" s="832"/>
      <c r="AN56" s="832"/>
      <c r="AO56" s="832"/>
      <c r="AP56" s="832"/>
      <c r="AQ56" s="832"/>
      <c r="AR56" s="832"/>
      <c r="AS56" s="832"/>
      <c r="AT56" s="832"/>
      <c r="AU56" s="832"/>
      <c r="AV56" s="832"/>
      <c r="AW56" s="832"/>
      <c r="AX56" s="832"/>
      <c r="AY56" s="832"/>
      <c r="AZ56" s="834"/>
      <c r="BA56" s="834"/>
      <c r="BB56" s="834"/>
      <c r="BC56" s="834"/>
      <c r="BD56" s="834"/>
      <c r="BE56" s="827"/>
      <c r="BF56" s="827"/>
      <c r="BG56" s="827"/>
      <c r="BH56" s="827"/>
      <c r="BI56" s="828"/>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1"/>
      <c r="R57" s="832"/>
      <c r="S57" s="832"/>
      <c r="T57" s="832"/>
      <c r="U57" s="832"/>
      <c r="V57" s="832"/>
      <c r="W57" s="832"/>
      <c r="X57" s="832"/>
      <c r="Y57" s="832"/>
      <c r="Z57" s="832"/>
      <c r="AA57" s="832"/>
      <c r="AB57" s="832"/>
      <c r="AC57" s="832"/>
      <c r="AD57" s="832"/>
      <c r="AE57" s="833"/>
      <c r="AF57" s="783"/>
      <c r="AG57" s="784"/>
      <c r="AH57" s="784"/>
      <c r="AI57" s="784"/>
      <c r="AJ57" s="785"/>
      <c r="AK57" s="835"/>
      <c r="AL57" s="832"/>
      <c r="AM57" s="832"/>
      <c r="AN57" s="832"/>
      <c r="AO57" s="832"/>
      <c r="AP57" s="832"/>
      <c r="AQ57" s="832"/>
      <c r="AR57" s="832"/>
      <c r="AS57" s="832"/>
      <c r="AT57" s="832"/>
      <c r="AU57" s="832"/>
      <c r="AV57" s="832"/>
      <c r="AW57" s="832"/>
      <c r="AX57" s="832"/>
      <c r="AY57" s="832"/>
      <c r="AZ57" s="834"/>
      <c r="BA57" s="834"/>
      <c r="BB57" s="834"/>
      <c r="BC57" s="834"/>
      <c r="BD57" s="834"/>
      <c r="BE57" s="827"/>
      <c r="BF57" s="827"/>
      <c r="BG57" s="827"/>
      <c r="BH57" s="827"/>
      <c r="BI57" s="828"/>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1"/>
      <c r="R58" s="832"/>
      <c r="S58" s="832"/>
      <c r="T58" s="832"/>
      <c r="U58" s="832"/>
      <c r="V58" s="832"/>
      <c r="W58" s="832"/>
      <c r="X58" s="832"/>
      <c r="Y58" s="832"/>
      <c r="Z58" s="832"/>
      <c r="AA58" s="832"/>
      <c r="AB58" s="832"/>
      <c r="AC58" s="832"/>
      <c r="AD58" s="832"/>
      <c r="AE58" s="833"/>
      <c r="AF58" s="783"/>
      <c r="AG58" s="784"/>
      <c r="AH58" s="784"/>
      <c r="AI58" s="784"/>
      <c r="AJ58" s="785"/>
      <c r="AK58" s="835"/>
      <c r="AL58" s="832"/>
      <c r="AM58" s="832"/>
      <c r="AN58" s="832"/>
      <c r="AO58" s="832"/>
      <c r="AP58" s="832"/>
      <c r="AQ58" s="832"/>
      <c r="AR58" s="832"/>
      <c r="AS58" s="832"/>
      <c r="AT58" s="832"/>
      <c r="AU58" s="832"/>
      <c r="AV58" s="832"/>
      <c r="AW58" s="832"/>
      <c r="AX58" s="832"/>
      <c r="AY58" s="832"/>
      <c r="AZ58" s="834"/>
      <c r="BA58" s="834"/>
      <c r="BB58" s="834"/>
      <c r="BC58" s="834"/>
      <c r="BD58" s="834"/>
      <c r="BE58" s="827"/>
      <c r="BF58" s="827"/>
      <c r="BG58" s="827"/>
      <c r="BH58" s="827"/>
      <c r="BI58" s="828"/>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1"/>
      <c r="R59" s="832"/>
      <c r="S59" s="832"/>
      <c r="T59" s="832"/>
      <c r="U59" s="832"/>
      <c r="V59" s="832"/>
      <c r="W59" s="832"/>
      <c r="X59" s="832"/>
      <c r="Y59" s="832"/>
      <c r="Z59" s="832"/>
      <c r="AA59" s="832"/>
      <c r="AB59" s="832"/>
      <c r="AC59" s="832"/>
      <c r="AD59" s="832"/>
      <c r="AE59" s="833"/>
      <c r="AF59" s="783"/>
      <c r="AG59" s="784"/>
      <c r="AH59" s="784"/>
      <c r="AI59" s="784"/>
      <c r="AJ59" s="785"/>
      <c r="AK59" s="835"/>
      <c r="AL59" s="832"/>
      <c r="AM59" s="832"/>
      <c r="AN59" s="832"/>
      <c r="AO59" s="832"/>
      <c r="AP59" s="832"/>
      <c r="AQ59" s="832"/>
      <c r="AR59" s="832"/>
      <c r="AS59" s="832"/>
      <c r="AT59" s="832"/>
      <c r="AU59" s="832"/>
      <c r="AV59" s="832"/>
      <c r="AW59" s="832"/>
      <c r="AX59" s="832"/>
      <c r="AY59" s="832"/>
      <c r="AZ59" s="834"/>
      <c r="BA59" s="834"/>
      <c r="BB59" s="834"/>
      <c r="BC59" s="834"/>
      <c r="BD59" s="834"/>
      <c r="BE59" s="827"/>
      <c r="BF59" s="827"/>
      <c r="BG59" s="827"/>
      <c r="BH59" s="827"/>
      <c r="BI59" s="828"/>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1"/>
      <c r="R60" s="832"/>
      <c r="S60" s="832"/>
      <c r="T60" s="832"/>
      <c r="U60" s="832"/>
      <c r="V60" s="832"/>
      <c r="W60" s="832"/>
      <c r="X60" s="832"/>
      <c r="Y60" s="832"/>
      <c r="Z60" s="832"/>
      <c r="AA60" s="832"/>
      <c r="AB60" s="832"/>
      <c r="AC60" s="832"/>
      <c r="AD60" s="832"/>
      <c r="AE60" s="833"/>
      <c r="AF60" s="783"/>
      <c r="AG60" s="784"/>
      <c r="AH60" s="784"/>
      <c r="AI60" s="784"/>
      <c r="AJ60" s="785"/>
      <c r="AK60" s="835"/>
      <c r="AL60" s="832"/>
      <c r="AM60" s="832"/>
      <c r="AN60" s="832"/>
      <c r="AO60" s="832"/>
      <c r="AP60" s="832"/>
      <c r="AQ60" s="832"/>
      <c r="AR60" s="832"/>
      <c r="AS60" s="832"/>
      <c r="AT60" s="832"/>
      <c r="AU60" s="832"/>
      <c r="AV60" s="832"/>
      <c r="AW60" s="832"/>
      <c r="AX60" s="832"/>
      <c r="AY60" s="832"/>
      <c r="AZ60" s="834"/>
      <c r="BA60" s="834"/>
      <c r="BB60" s="834"/>
      <c r="BC60" s="834"/>
      <c r="BD60" s="834"/>
      <c r="BE60" s="827"/>
      <c r="BF60" s="827"/>
      <c r="BG60" s="827"/>
      <c r="BH60" s="827"/>
      <c r="BI60" s="828"/>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1"/>
      <c r="R61" s="832"/>
      <c r="S61" s="832"/>
      <c r="T61" s="832"/>
      <c r="U61" s="832"/>
      <c r="V61" s="832"/>
      <c r="W61" s="832"/>
      <c r="X61" s="832"/>
      <c r="Y61" s="832"/>
      <c r="Z61" s="832"/>
      <c r="AA61" s="832"/>
      <c r="AB61" s="832"/>
      <c r="AC61" s="832"/>
      <c r="AD61" s="832"/>
      <c r="AE61" s="833"/>
      <c r="AF61" s="783"/>
      <c r="AG61" s="784"/>
      <c r="AH61" s="784"/>
      <c r="AI61" s="784"/>
      <c r="AJ61" s="785"/>
      <c r="AK61" s="835"/>
      <c r="AL61" s="832"/>
      <c r="AM61" s="832"/>
      <c r="AN61" s="832"/>
      <c r="AO61" s="832"/>
      <c r="AP61" s="832"/>
      <c r="AQ61" s="832"/>
      <c r="AR61" s="832"/>
      <c r="AS61" s="832"/>
      <c r="AT61" s="832"/>
      <c r="AU61" s="832"/>
      <c r="AV61" s="832"/>
      <c r="AW61" s="832"/>
      <c r="AX61" s="832"/>
      <c r="AY61" s="832"/>
      <c r="AZ61" s="834"/>
      <c r="BA61" s="834"/>
      <c r="BB61" s="834"/>
      <c r="BC61" s="834"/>
      <c r="BD61" s="834"/>
      <c r="BE61" s="827"/>
      <c r="BF61" s="827"/>
      <c r="BG61" s="827"/>
      <c r="BH61" s="827"/>
      <c r="BI61" s="828"/>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1"/>
      <c r="R62" s="832"/>
      <c r="S62" s="832"/>
      <c r="T62" s="832"/>
      <c r="U62" s="832"/>
      <c r="V62" s="832"/>
      <c r="W62" s="832"/>
      <c r="X62" s="832"/>
      <c r="Y62" s="832"/>
      <c r="Z62" s="832"/>
      <c r="AA62" s="832"/>
      <c r="AB62" s="832"/>
      <c r="AC62" s="832"/>
      <c r="AD62" s="832"/>
      <c r="AE62" s="833"/>
      <c r="AF62" s="783"/>
      <c r="AG62" s="784"/>
      <c r="AH62" s="784"/>
      <c r="AI62" s="784"/>
      <c r="AJ62" s="785"/>
      <c r="AK62" s="835"/>
      <c r="AL62" s="832"/>
      <c r="AM62" s="832"/>
      <c r="AN62" s="832"/>
      <c r="AO62" s="832"/>
      <c r="AP62" s="832"/>
      <c r="AQ62" s="832"/>
      <c r="AR62" s="832"/>
      <c r="AS62" s="832"/>
      <c r="AT62" s="832"/>
      <c r="AU62" s="832"/>
      <c r="AV62" s="832"/>
      <c r="AW62" s="832"/>
      <c r="AX62" s="832"/>
      <c r="AY62" s="832"/>
      <c r="AZ62" s="834"/>
      <c r="BA62" s="834"/>
      <c r="BB62" s="834"/>
      <c r="BC62" s="834"/>
      <c r="BD62" s="834"/>
      <c r="BE62" s="827"/>
      <c r="BF62" s="827"/>
      <c r="BG62" s="827"/>
      <c r="BH62" s="827"/>
      <c r="BI62" s="828"/>
      <c r="BJ62" s="843" t="s">
        <v>413</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392</v>
      </c>
      <c r="B63" s="786" t="s">
        <v>414</v>
      </c>
      <c r="C63" s="787"/>
      <c r="D63" s="787"/>
      <c r="E63" s="787"/>
      <c r="F63" s="787"/>
      <c r="G63" s="787"/>
      <c r="H63" s="787"/>
      <c r="I63" s="787"/>
      <c r="J63" s="787"/>
      <c r="K63" s="787"/>
      <c r="L63" s="787"/>
      <c r="M63" s="787"/>
      <c r="N63" s="787"/>
      <c r="O63" s="787"/>
      <c r="P63" s="788"/>
      <c r="Q63" s="836"/>
      <c r="R63" s="837"/>
      <c r="S63" s="837"/>
      <c r="T63" s="837"/>
      <c r="U63" s="837"/>
      <c r="V63" s="837"/>
      <c r="W63" s="837"/>
      <c r="X63" s="837"/>
      <c r="Y63" s="837"/>
      <c r="Z63" s="837"/>
      <c r="AA63" s="837"/>
      <c r="AB63" s="837"/>
      <c r="AC63" s="837"/>
      <c r="AD63" s="837"/>
      <c r="AE63" s="838"/>
      <c r="AF63" s="839">
        <v>1047</v>
      </c>
      <c r="AG63" s="840"/>
      <c r="AH63" s="840"/>
      <c r="AI63" s="840"/>
      <c r="AJ63" s="841"/>
      <c r="AK63" s="842"/>
      <c r="AL63" s="837"/>
      <c r="AM63" s="837"/>
      <c r="AN63" s="837"/>
      <c r="AO63" s="837"/>
      <c r="AP63" s="840">
        <v>5030</v>
      </c>
      <c r="AQ63" s="840"/>
      <c r="AR63" s="840"/>
      <c r="AS63" s="840"/>
      <c r="AT63" s="840"/>
      <c r="AU63" s="840">
        <v>2327</v>
      </c>
      <c r="AV63" s="840"/>
      <c r="AW63" s="840"/>
      <c r="AX63" s="840"/>
      <c r="AY63" s="840"/>
      <c r="AZ63" s="844"/>
      <c r="BA63" s="844"/>
      <c r="BB63" s="844"/>
      <c r="BC63" s="844"/>
      <c r="BD63" s="844"/>
      <c r="BE63" s="845"/>
      <c r="BF63" s="845"/>
      <c r="BG63" s="845"/>
      <c r="BH63" s="845"/>
      <c r="BI63" s="846"/>
      <c r="BJ63" s="847" t="s">
        <v>415</v>
      </c>
      <c r="BK63" s="848"/>
      <c r="BL63" s="848"/>
      <c r="BM63" s="848"/>
      <c r="BN63" s="849"/>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417</v>
      </c>
      <c r="B66" s="725"/>
      <c r="C66" s="725"/>
      <c r="D66" s="725"/>
      <c r="E66" s="725"/>
      <c r="F66" s="725"/>
      <c r="G66" s="725"/>
      <c r="H66" s="725"/>
      <c r="I66" s="725"/>
      <c r="J66" s="725"/>
      <c r="K66" s="725"/>
      <c r="L66" s="725"/>
      <c r="M66" s="725"/>
      <c r="N66" s="725"/>
      <c r="O66" s="725"/>
      <c r="P66" s="726"/>
      <c r="Q66" s="730" t="s">
        <v>397</v>
      </c>
      <c r="R66" s="731"/>
      <c r="S66" s="731"/>
      <c r="T66" s="731"/>
      <c r="U66" s="732"/>
      <c r="V66" s="730" t="s">
        <v>418</v>
      </c>
      <c r="W66" s="731"/>
      <c r="X66" s="731"/>
      <c r="Y66" s="731"/>
      <c r="Z66" s="732"/>
      <c r="AA66" s="730" t="s">
        <v>419</v>
      </c>
      <c r="AB66" s="731"/>
      <c r="AC66" s="731"/>
      <c r="AD66" s="731"/>
      <c r="AE66" s="732"/>
      <c r="AF66" s="850" t="s">
        <v>420</v>
      </c>
      <c r="AG66" s="812"/>
      <c r="AH66" s="812"/>
      <c r="AI66" s="812"/>
      <c r="AJ66" s="851"/>
      <c r="AK66" s="730" t="s">
        <v>421</v>
      </c>
      <c r="AL66" s="725"/>
      <c r="AM66" s="725"/>
      <c r="AN66" s="725"/>
      <c r="AO66" s="726"/>
      <c r="AP66" s="730" t="s">
        <v>422</v>
      </c>
      <c r="AQ66" s="731"/>
      <c r="AR66" s="731"/>
      <c r="AS66" s="731"/>
      <c r="AT66" s="732"/>
      <c r="AU66" s="730" t="s">
        <v>423</v>
      </c>
      <c r="AV66" s="731"/>
      <c r="AW66" s="731"/>
      <c r="AX66" s="731"/>
      <c r="AY66" s="732"/>
      <c r="AZ66" s="730" t="s">
        <v>380</v>
      </c>
      <c r="BA66" s="731"/>
      <c r="BB66" s="731"/>
      <c r="BC66" s="731"/>
      <c r="BD66" s="737"/>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2"/>
      <c r="AG67" s="815"/>
      <c r="AH67" s="815"/>
      <c r="AI67" s="815"/>
      <c r="AJ67" s="853"/>
      <c r="AK67" s="854"/>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4" t="s">
        <v>589</v>
      </c>
      <c r="C68" s="865"/>
      <c r="D68" s="865"/>
      <c r="E68" s="865"/>
      <c r="F68" s="865"/>
      <c r="G68" s="865"/>
      <c r="H68" s="865"/>
      <c r="I68" s="865"/>
      <c r="J68" s="865"/>
      <c r="K68" s="865"/>
      <c r="L68" s="865"/>
      <c r="M68" s="865"/>
      <c r="N68" s="865"/>
      <c r="O68" s="865"/>
      <c r="P68" s="866"/>
      <c r="Q68" s="867">
        <v>445</v>
      </c>
      <c r="R68" s="868"/>
      <c r="S68" s="868"/>
      <c r="T68" s="868"/>
      <c r="U68" s="868"/>
      <c r="V68" s="868">
        <v>403</v>
      </c>
      <c r="W68" s="868"/>
      <c r="X68" s="868"/>
      <c r="Y68" s="868"/>
      <c r="Z68" s="868"/>
      <c r="AA68" s="868">
        <v>42</v>
      </c>
      <c r="AB68" s="868"/>
      <c r="AC68" s="868"/>
      <c r="AD68" s="868"/>
      <c r="AE68" s="868"/>
      <c r="AF68" s="868">
        <v>42</v>
      </c>
      <c r="AG68" s="868"/>
      <c r="AH68" s="868"/>
      <c r="AI68" s="868"/>
      <c r="AJ68" s="868"/>
      <c r="AK68" s="868">
        <v>77</v>
      </c>
      <c r="AL68" s="868"/>
      <c r="AM68" s="868"/>
      <c r="AN68" s="868"/>
      <c r="AO68" s="868"/>
      <c r="AP68" s="826" t="s">
        <v>588</v>
      </c>
      <c r="AQ68" s="826"/>
      <c r="AR68" s="826"/>
      <c r="AS68" s="826"/>
      <c r="AT68" s="826"/>
      <c r="AU68" s="826" t="s">
        <v>588</v>
      </c>
      <c r="AV68" s="826"/>
      <c r="AW68" s="826"/>
      <c r="AX68" s="826"/>
      <c r="AY68" s="826"/>
      <c r="AZ68" s="862"/>
      <c r="BA68" s="862"/>
      <c r="BB68" s="862"/>
      <c r="BC68" s="862"/>
      <c r="BD68" s="863"/>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590</v>
      </c>
      <c r="C69" s="870"/>
      <c r="D69" s="870"/>
      <c r="E69" s="870"/>
      <c r="F69" s="870"/>
      <c r="G69" s="870"/>
      <c r="H69" s="870"/>
      <c r="I69" s="870"/>
      <c r="J69" s="870"/>
      <c r="K69" s="870"/>
      <c r="L69" s="870"/>
      <c r="M69" s="870"/>
      <c r="N69" s="870"/>
      <c r="O69" s="870"/>
      <c r="P69" s="871"/>
      <c r="Q69" s="872">
        <v>14</v>
      </c>
      <c r="R69" s="826"/>
      <c r="S69" s="826"/>
      <c r="T69" s="826"/>
      <c r="U69" s="826"/>
      <c r="V69" s="826">
        <v>5</v>
      </c>
      <c r="W69" s="826"/>
      <c r="X69" s="826"/>
      <c r="Y69" s="826"/>
      <c r="Z69" s="826"/>
      <c r="AA69" s="826">
        <v>8</v>
      </c>
      <c r="AB69" s="826"/>
      <c r="AC69" s="826"/>
      <c r="AD69" s="826"/>
      <c r="AE69" s="826"/>
      <c r="AF69" s="826">
        <v>8</v>
      </c>
      <c r="AG69" s="826"/>
      <c r="AH69" s="826"/>
      <c r="AI69" s="826"/>
      <c r="AJ69" s="826"/>
      <c r="AK69" s="826" t="s">
        <v>588</v>
      </c>
      <c r="AL69" s="826"/>
      <c r="AM69" s="826"/>
      <c r="AN69" s="826"/>
      <c r="AO69" s="826"/>
      <c r="AP69" s="826" t="s">
        <v>588</v>
      </c>
      <c r="AQ69" s="826"/>
      <c r="AR69" s="826"/>
      <c r="AS69" s="826"/>
      <c r="AT69" s="826"/>
      <c r="AU69" s="826" t="s">
        <v>588</v>
      </c>
      <c r="AV69" s="826"/>
      <c r="AW69" s="826"/>
      <c r="AX69" s="826"/>
      <c r="AY69" s="826"/>
      <c r="AZ69" s="827"/>
      <c r="BA69" s="827"/>
      <c r="BB69" s="827"/>
      <c r="BC69" s="827"/>
      <c r="BD69" s="828"/>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591</v>
      </c>
      <c r="C70" s="870"/>
      <c r="D70" s="870"/>
      <c r="E70" s="870"/>
      <c r="F70" s="870"/>
      <c r="G70" s="870"/>
      <c r="H70" s="870"/>
      <c r="I70" s="870"/>
      <c r="J70" s="870"/>
      <c r="K70" s="870"/>
      <c r="L70" s="870"/>
      <c r="M70" s="870"/>
      <c r="N70" s="870"/>
      <c r="O70" s="870"/>
      <c r="P70" s="871"/>
      <c r="Q70" s="872">
        <v>23193</v>
      </c>
      <c r="R70" s="826"/>
      <c r="S70" s="826"/>
      <c r="T70" s="826"/>
      <c r="U70" s="826"/>
      <c r="V70" s="826">
        <v>22714</v>
      </c>
      <c r="W70" s="826"/>
      <c r="X70" s="826"/>
      <c r="Y70" s="826"/>
      <c r="Z70" s="826"/>
      <c r="AA70" s="826">
        <v>480</v>
      </c>
      <c r="AB70" s="826"/>
      <c r="AC70" s="826"/>
      <c r="AD70" s="826"/>
      <c r="AE70" s="826"/>
      <c r="AF70" s="826">
        <v>480</v>
      </c>
      <c r="AG70" s="826"/>
      <c r="AH70" s="826"/>
      <c r="AI70" s="826"/>
      <c r="AJ70" s="826"/>
      <c r="AK70" s="826">
        <v>23</v>
      </c>
      <c r="AL70" s="826"/>
      <c r="AM70" s="826"/>
      <c r="AN70" s="826"/>
      <c r="AO70" s="826"/>
      <c r="AP70" s="826" t="s">
        <v>588</v>
      </c>
      <c r="AQ70" s="826"/>
      <c r="AR70" s="826"/>
      <c r="AS70" s="826"/>
      <c r="AT70" s="826"/>
      <c r="AU70" s="826" t="s">
        <v>588</v>
      </c>
      <c r="AV70" s="826"/>
      <c r="AW70" s="826"/>
      <c r="AX70" s="826"/>
      <c r="AY70" s="826"/>
      <c r="AZ70" s="827" t="s">
        <v>595</v>
      </c>
      <c r="BA70" s="827"/>
      <c r="BB70" s="827"/>
      <c r="BC70" s="827"/>
      <c r="BD70" s="828"/>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591</v>
      </c>
      <c r="C71" s="870"/>
      <c r="D71" s="870"/>
      <c r="E71" s="870"/>
      <c r="F71" s="870"/>
      <c r="G71" s="870"/>
      <c r="H71" s="870"/>
      <c r="I71" s="870"/>
      <c r="J71" s="870"/>
      <c r="K71" s="870"/>
      <c r="L71" s="870"/>
      <c r="M71" s="870"/>
      <c r="N71" s="870"/>
      <c r="O71" s="870"/>
      <c r="P71" s="871"/>
      <c r="Q71" s="872">
        <v>238</v>
      </c>
      <c r="R71" s="826"/>
      <c r="S71" s="826"/>
      <c r="T71" s="826"/>
      <c r="U71" s="826"/>
      <c r="V71" s="826">
        <v>112</v>
      </c>
      <c r="W71" s="826"/>
      <c r="X71" s="826"/>
      <c r="Y71" s="826"/>
      <c r="Z71" s="826"/>
      <c r="AA71" s="826">
        <v>125</v>
      </c>
      <c r="AB71" s="826"/>
      <c r="AC71" s="826"/>
      <c r="AD71" s="826"/>
      <c r="AE71" s="826"/>
      <c r="AF71" s="826">
        <v>125</v>
      </c>
      <c r="AG71" s="826"/>
      <c r="AH71" s="826"/>
      <c r="AI71" s="826"/>
      <c r="AJ71" s="826"/>
      <c r="AK71" s="826" t="s">
        <v>588</v>
      </c>
      <c r="AL71" s="826"/>
      <c r="AM71" s="826"/>
      <c r="AN71" s="826"/>
      <c r="AO71" s="826"/>
      <c r="AP71" s="826" t="s">
        <v>588</v>
      </c>
      <c r="AQ71" s="826"/>
      <c r="AR71" s="826"/>
      <c r="AS71" s="826"/>
      <c r="AT71" s="826"/>
      <c r="AU71" s="826" t="s">
        <v>588</v>
      </c>
      <c r="AV71" s="826"/>
      <c r="AW71" s="826"/>
      <c r="AX71" s="826"/>
      <c r="AY71" s="826"/>
      <c r="AZ71" s="827" t="s">
        <v>596</v>
      </c>
      <c r="BA71" s="827"/>
      <c r="BB71" s="827"/>
      <c r="BC71" s="827"/>
      <c r="BD71" s="828"/>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592</v>
      </c>
      <c r="C72" s="870"/>
      <c r="D72" s="870"/>
      <c r="E72" s="870"/>
      <c r="F72" s="870"/>
      <c r="G72" s="870"/>
      <c r="H72" s="870"/>
      <c r="I72" s="870"/>
      <c r="J72" s="870"/>
      <c r="K72" s="870"/>
      <c r="L72" s="870"/>
      <c r="M72" s="870"/>
      <c r="N72" s="870"/>
      <c r="O72" s="870"/>
      <c r="P72" s="871"/>
      <c r="Q72" s="872">
        <v>332</v>
      </c>
      <c r="R72" s="826"/>
      <c r="S72" s="826"/>
      <c r="T72" s="826"/>
      <c r="U72" s="826"/>
      <c r="V72" s="826">
        <v>324</v>
      </c>
      <c r="W72" s="826"/>
      <c r="X72" s="826"/>
      <c r="Y72" s="826"/>
      <c r="Z72" s="826"/>
      <c r="AA72" s="826">
        <v>8</v>
      </c>
      <c r="AB72" s="826"/>
      <c r="AC72" s="826"/>
      <c r="AD72" s="826"/>
      <c r="AE72" s="826"/>
      <c r="AF72" s="826">
        <v>8</v>
      </c>
      <c r="AG72" s="826"/>
      <c r="AH72" s="826"/>
      <c r="AI72" s="826"/>
      <c r="AJ72" s="826"/>
      <c r="AK72" s="826">
        <v>5</v>
      </c>
      <c r="AL72" s="826"/>
      <c r="AM72" s="826"/>
      <c r="AN72" s="826"/>
      <c r="AO72" s="826"/>
      <c r="AP72" s="826" t="s">
        <v>588</v>
      </c>
      <c r="AQ72" s="826"/>
      <c r="AR72" s="826"/>
      <c r="AS72" s="826"/>
      <c r="AT72" s="826"/>
      <c r="AU72" s="826" t="s">
        <v>588</v>
      </c>
      <c r="AV72" s="826"/>
      <c r="AW72" s="826"/>
      <c r="AX72" s="826"/>
      <c r="AY72" s="826"/>
      <c r="AZ72" s="827"/>
      <c r="BA72" s="827"/>
      <c r="BB72" s="827"/>
      <c r="BC72" s="827"/>
      <c r="BD72" s="828"/>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593</v>
      </c>
      <c r="C73" s="870"/>
      <c r="D73" s="870"/>
      <c r="E73" s="870"/>
      <c r="F73" s="870"/>
      <c r="G73" s="870"/>
      <c r="H73" s="870"/>
      <c r="I73" s="870"/>
      <c r="J73" s="870"/>
      <c r="K73" s="870"/>
      <c r="L73" s="870"/>
      <c r="M73" s="870"/>
      <c r="N73" s="870"/>
      <c r="O73" s="870"/>
      <c r="P73" s="871"/>
      <c r="Q73" s="872">
        <v>1730</v>
      </c>
      <c r="R73" s="826"/>
      <c r="S73" s="826"/>
      <c r="T73" s="826"/>
      <c r="U73" s="826"/>
      <c r="V73" s="826">
        <v>1694</v>
      </c>
      <c r="W73" s="826"/>
      <c r="X73" s="826"/>
      <c r="Y73" s="826"/>
      <c r="Z73" s="826"/>
      <c r="AA73" s="826">
        <v>36</v>
      </c>
      <c r="AB73" s="826"/>
      <c r="AC73" s="826"/>
      <c r="AD73" s="826"/>
      <c r="AE73" s="826"/>
      <c r="AF73" s="826">
        <v>36</v>
      </c>
      <c r="AG73" s="826"/>
      <c r="AH73" s="826"/>
      <c r="AI73" s="826"/>
      <c r="AJ73" s="826"/>
      <c r="AK73" s="826" t="s">
        <v>588</v>
      </c>
      <c r="AL73" s="826"/>
      <c r="AM73" s="826"/>
      <c r="AN73" s="826"/>
      <c r="AO73" s="826"/>
      <c r="AP73" s="826" t="s">
        <v>588</v>
      </c>
      <c r="AQ73" s="826"/>
      <c r="AR73" s="826"/>
      <c r="AS73" s="826"/>
      <c r="AT73" s="826"/>
      <c r="AU73" s="826" t="s">
        <v>588</v>
      </c>
      <c r="AV73" s="826"/>
      <c r="AW73" s="826"/>
      <c r="AX73" s="826"/>
      <c r="AY73" s="826"/>
      <c r="AZ73" s="827" t="s">
        <v>595</v>
      </c>
      <c r="BA73" s="827"/>
      <c r="BB73" s="827"/>
      <c r="BC73" s="827"/>
      <c r="BD73" s="828"/>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593</v>
      </c>
      <c r="C74" s="870"/>
      <c r="D74" s="870"/>
      <c r="E74" s="870"/>
      <c r="F74" s="870"/>
      <c r="G74" s="870"/>
      <c r="H74" s="870"/>
      <c r="I74" s="870"/>
      <c r="J74" s="870"/>
      <c r="K74" s="870"/>
      <c r="L74" s="870"/>
      <c r="M74" s="870"/>
      <c r="N74" s="870"/>
      <c r="O74" s="870"/>
      <c r="P74" s="871"/>
      <c r="Q74" s="872">
        <v>824275</v>
      </c>
      <c r="R74" s="826"/>
      <c r="S74" s="826"/>
      <c r="T74" s="826"/>
      <c r="U74" s="826"/>
      <c r="V74" s="826">
        <v>793576</v>
      </c>
      <c r="W74" s="826"/>
      <c r="X74" s="826"/>
      <c r="Y74" s="826"/>
      <c r="Z74" s="826"/>
      <c r="AA74" s="826">
        <v>30699</v>
      </c>
      <c r="AB74" s="826"/>
      <c r="AC74" s="826"/>
      <c r="AD74" s="826"/>
      <c r="AE74" s="826"/>
      <c r="AF74" s="826">
        <v>30699</v>
      </c>
      <c r="AG74" s="826"/>
      <c r="AH74" s="826"/>
      <c r="AI74" s="826"/>
      <c r="AJ74" s="826"/>
      <c r="AK74" s="826">
        <v>9728</v>
      </c>
      <c r="AL74" s="826"/>
      <c r="AM74" s="826"/>
      <c r="AN74" s="826"/>
      <c r="AO74" s="826"/>
      <c r="AP74" s="826" t="s">
        <v>588</v>
      </c>
      <c r="AQ74" s="826"/>
      <c r="AR74" s="826"/>
      <c r="AS74" s="826"/>
      <c r="AT74" s="826"/>
      <c r="AU74" s="826" t="s">
        <v>588</v>
      </c>
      <c r="AV74" s="826"/>
      <c r="AW74" s="826"/>
      <c r="AX74" s="826"/>
      <c r="AY74" s="826"/>
      <c r="AZ74" s="827" t="s">
        <v>597</v>
      </c>
      <c r="BA74" s="827"/>
      <c r="BB74" s="827"/>
      <c r="BC74" s="827"/>
      <c r="BD74" s="828"/>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594</v>
      </c>
      <c r="C75" s="870"/>
      <c r="D75" s="870"/>
      <c r="E75" s="870"/>
      <c r="F75" s="870"/>
      <c r="G75" s="870"/>
      <c r="H75" s="870"/>
      <c r="I75" s="870"/>
      <c r="J75" s="870"/>
      <c r="K75" s="870"/>
      <c r="L75" s="870"/>
      <c r="M75" s="870"/>
      <c r="N75" s="870"/>
      <c r="O75" s="870"/>
      <c r="P75" s="871"/>
      <c r="Q75" s="873">
        <v>6219</v>
      </c>
      <c r="R75" s="874"/>
      <c r="S75" s="874"/>
      <c r="T75" s="874"/>
      <c r="U75" s="829"/>
      <c r="V75" s="875">
        <v>6009</v>
      </c>
      <c r="W75" s="874"/>
      <c r="X75" s="874"/>
      <c r="Y75" s="874"/>
      <c r="Z75" s="829"/>
      <c r="AA75" s="875">
        <v>210</v>
      </c>
      <c r="AB75" s="874"/>
      <c r="AC75" s="874"/>
      <c r="AD75" s="874"/>
      <c r="AE75" s="829"/>
      <c r="AF75" s="875">
        <v>210</v>
      </c>
      <c r="AG75" s="874"/>
      <c r="AH75" s="874"/>
      <c r="AI75" s="874"/>
      <c r="AJ75" s="829"/>
      <c r="AK75" s="875">
        <v>59</v>
      </c>
      <c r="AL75" s="874"/>
      <c r="AM75" s="874"/>
      <c r="AN75" s="874"/>
      <c r="AO75" s="829"/>
      <c r="AP75" s="875">
        <v>715</v>
      </c>
      <c r="AQ75" s="874"/>
      <c r="AR75" s="874"/>
      <c r="AS75" s="874"/>
      <c r="AT75" s="829"/>
      <c r="AU75" s="875">
        <v>81</v>
      </c>
      <c r="AV75" s="874"/>
      <c r="AW75" s="874"/>
      <c r="AX75" s="874"/>
      <c r="AY75" s="829"/>
      <c r="AZ75" s="827"/>
      <c r="BA75" s="827"/>
      <c r="BB75" s="827"/>
      <c r="BC75" s="827"/>
      <c r="BD75" s="828"/>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c r="C76" s="870"/>
      <c r="D76" s="870"/>
      <c r="E76" s="870"/>
      <c r="F76" s="870"/>
      <c r="G76" s="870"/>
      <c r="H76" s="870"/>
      <c r="I76" s="870"/>
      <c r="J76" s="870"/>
      <c r="K76" s="870"/>
      <c r="L76" s="870"/>
      <c r="M76" s="870"/>
      <c r="N76" s="870"/>
      <c r="O76" s="870"/>
      <c r="P76" s="871"/>
      <c r="Q76" s="873"/>
      <c r="R76" s="874"/>
      <c r="S76" s="874"/>
      <c r="T76" s="874"/>
      <c r="U76" s="829"/>
      <c r="V76" s="875"/>
      <c r="W76" s="874"/>
      <c r="X76" s="874"/>
      <c r="Y76" s="874"/>
      <c r="Z76" s="829"/>
      <c r="AA76" s="875"/>
      <c r="AB76" s="874"/>
      <c r="AC76" s="874"/>
      <c r="AD76" s="874"/>
      <c r="AE76" s="829"/>
      <c r="AF76" s="875"/>
      <c r="AG76" s="874"/>
      <c r="AH76" s="874"/>
      <c r="AI76" s="874"/>
      <c r="AJ76" s="829"/>
      <c r="AK76" s="875"/>
      <c r="AL76" s="874"/>
      <c r="AM76" s="874"/>
      <c r="AN76" s="874"/>
      <c r="AO76" s="829"/>
      <c r="AP76" s="875"/>
      <c r="AQ76" s="874"/>
      <c r="AR76" s="874"/>
      <c r="AS76" s="874"/>
      <c r="AT76" s="829"/>
      <c r="AU76" s="875"/>
      <c r="AV76" s="874"/>
      <c r="AW76" s="874"/>
      <c r="AX76" s="874"/>
      <c r="AY76" s="829"/>
      <c r="AZ76" s="827"/>
      <c r="BA76" s="827"/>
      <c r="BB76" s="827"/>
      <c r="BC76" s="827"/>
      <c r="BD76" s="828"/>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29"/>
      <c r="V77" s="875"/>
      <c r="W77" s="874"/>
      <c r="X77" s="874"/>
      <c r="Y77" s="874"/>
      <c r="Z77" s="829"/>
      <c r="AA77" s="875"/>
      <c r="AB77" s="874"/>
      <c r="AC77" s="874"/>
      <c r="AD77" s="874"/>
      <c r="AE77" s="829"/>
      <c r="AF77" s="875"/>
      <c r="AG77" s="874"/>
      <c r="AH77" s="874"/>
      <c r="AI77" s="874"/>
      <c r="AJ77" s="829"/>
      <c r="AK77" s="875"/>
      <c r="AL77" s="874"/>
      <c r="AM77" s="874"/>
      <c r="AN77" s="874"/>
      <c r="AO77" s="829"/>
      <c r="AP77" s="875"/>
      <c r="AQ77" s="874"/>
      <c r="AR77" s="874"/>
      <c r="AS77" s="874"/>
      <c r="AT77" s="829"/>
      <c r="AU77" s="875"/>
      <c r="AV77" s="874"/>
      <c r="AW77" s="874"/>
      <c r="AX77" s="874"/>
      <c r="AY77" s="829"/>
      <c r="AZ77" s="827"/>
      <c r="BA77" s="827"/>
      <c r="BB77" s="827"/>
      <c r="BC77" s="827"/>
      <c r="BD77" s="828"/>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7"/>
      <c r="BA78" s="827"/>
      <c r="BB78" s="827"/>
      <c r="BC78" s="827"/>
      <c r="BD78" s="828"/>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7"/>
      <c r="BA79" s="827"/>
      <c r="BB79" s="827"/>
      <c r="BC79" s="827"/>
      <c r="BD79" s="828"/>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7"/>
      <c r="BA80" s="827"/>
      <c r="BB80" s="827"/>
      <c r="BC80" s="827"/>
      <c r="BD80" s="828"/>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7"/>
      <c r="BA81" s="827"/>
      <c r="BB81" s="827"/>
      <c r="BC81" s="827"/>
      <c r="BD81" s="828"/>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7"/>
      <c r="BA82" s="827"/>
      <c r="BB82" s="827"/>
      <c r="BC82" s="827"/>
      <c r="BD82" s="828"/>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7"/>
      <c r="BA83" s="827"/>
      <c r="BB83" s="827"/>
      <c r="BC83" s="827"/>
      <c r="BD83" s="828"/>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7"/>
      <c r="BA84" s="827"/>
      <c r="BB84" s="827"/>
      <c r="BC84" s="827"/>
      <c r="BD84" s="828"/>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7"/>
      <c r="BA85" s="827"/>
      <c r="BB85" s="827"/>
      <c r="BC85" s="827"/>
      <c r="BD85" s="828"/>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7"/>
      <c r="BA86" s="827"/>
      <c r="BB86" s="827"/>
      <c r="BC86" s="827"/>
      <c r="BD86" s="828"/>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392</v>
      </c>
      <c r="B88" s="786" t="s">
        <v>424</v>
      </c>
      <c r="C88" s="787"/>
      <c r="D88" s="787"/>
      <c r="E88" s="787"/>
      <c r="F88" s="787"/>
      <c r="G88" s="787"/>
      <c r="H88" s="787"/>
      <c r="I88" s="787"/>
      <c r="J88" s="787"/>
      <c r="K88" s="787"/>
      <c r="L88" s="787"/>
      <c r="M88" s="787"/>
      <c r="N88" s="787"/>
      <c r="O88" s="787"/>
      <c r="P88" s="788"/>
      <c r="Q88" s="836"/>
      <c r="R88" s="837"/>
      <c r="S88" s="837"/>
      <c r="T88" s="837"/>
      <c r="U88" s="837"/>
      <c r="V88" s="837"/>
      <c r="W88" s="837"/>
      <c r="X88" s="837"/>
      <c r="Y88" s="837"/>
      <c r="Z88" s="837"/>
      <c r="AA88" s="837"/>
      <c r="AB88" s="837"/>
      <c r="AC88" s="837"/>
      <c r="AD88" s="837"/>
      <c r="AE88" s="837"/>
      <c r="AF88" s="840">
        <v>31608</v>
      </c>
      <c r="AG88" s="840"/>
      <c r="AH88" s="840"/>
      <c r="AI88" s="840"/>
      <c r="AJ88" s="840"/>
      <c r="AK88" s="837"/>
      <c r="AL88" s="837"/>
      <c r="AM88" s="837"/>
      <c r="AN88" s="837"/>
      <c r="AO88" s="837"/>
      <c r="AP88" s="840">
        <v>715</v>
      </c>
      <c r="AQ88" s="840"/>
      <c r="AR88" s="840"/>
      <c r="AS88" s="840"/>
      <c r="AT88" s="840"/>
      <c r="AU88" s="840">
        <v>81</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86" t="s">
        <v>425</v>
      </c>
      <c r="BS102" s="787"/>
      <c r="BT102" s="787"/>
      <c r="BU102" s="787"/>
      <c r="BV102" s="787"/>
      <c r="BW102" s="787"/>
      <c r="BX102" s="787"/>
      <c r="BY102" s="787"/>
      <c r="BZ102" s="787"/>
      <c r="CA102" s="787"/>
      <c r="CB102" s="787"/>
      <c r="CC102" s="787"/>
      <c r="CD102" s="787"/>
      <c r="CE102" s="787"/>
      <c r="CF102" s="787"/>
      <c r="CG102" s="788"/>
      <c r="CH102" s="883"/>
      <c r="CI102" s="884"/>
      <c r="CJ102" s="884"/>
      <c r="CK102" s="884"/>
      <c r="CL102" s="885"/>
      <c r="CM102" s="883"/>
      <c r="CN102" s="884"/>
      <c r="CO102" s="884"/>
      <c r="CP102" s="884"/>
      <c r="CQ102" s="885"/>
      <c r="CR102" s="886">
        <v>30</v>
      </c>
      <c r="CS102" s="848"/>
      <c r="CT102" s="848"/>
      <c r="CU102" s="848"/>
      <c r="CV102" s="887"/>
      <c r="CW102" s="886" t="s">
        <v>598</v>
      </c>
      <c r="CX102" s="848"/>
      <c r="CY102" s="848"/>
      <c r="CZ102" s="848"/>
      <c r="DA102" s="887"/>
      <c r="DB102" s="886" t="s">
        <v>598</v>
      </c>
      <c r="DC102" s="848"/>
      <c r="DD102" s="848"/>
      <c r="DE102" s="848"/>
      <c r="DF102" s="887"/>
      <c r="DG102" s="886" t="s">
        <v>598</v>
      </c>
      <c r="DH102" s="848"/>
      <c r="DI102" s="848"/>
      <c r="DJ102" s="848"/>
      <c r="DK102" s="887"/>
      <c r="DL102" s="886" t="s">
        <v>598</v>
      </c>
      <c r="DM102" s="848"/>
      <c r="DN102" s="848"/>
      <c r="DO102" s="848"/>
      <c r="DP102" s="887"/>
      <c r="DQ102" s="886" t="s">
        <v>598</v>
      </c>
      <c r="DR102" s="848"/>
      <c r="DS102" s="848"/>
      <c r="DT102" s="848"/>
      <c r="DU102" s="887"/>
      <c r="DV102" s="786"/>
      <c r="DW102" s="787"/>
      <c r="DX102" s="787"/>
      <c r="DY102" s="787"/>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433</v>
      </c>
      <c r="AB109" s="889"/>
      <c r="AC109" s="889"/>
      <c r="AD109" s="889"/>
      <c r="AE109" s="890"/>
      <c r="AF109" s="888" t="s">
        <v>434</v>
      </c>
      <c r="AG109" s="889"/>
      <c r="AH109" s="889"/>
      <c r="AI109" s="889"/>
      <c r="AJ109" s="890"/>
      <c r="AK109" s="888" t="s">
        <v>307</v>
      </c>
      <c r="AL109" s="889"/>
      <c r="AM109" s="889"/>
      <c r="AN109" s="889"/>
      <c r="AO109" s="890"/>
      <c r="AP109" s="888" t="s">
        <v>435</v>
      </c>
      <c r="AQ109" s="889"/>
      <c r="AR109" s="889"/>
      <c r="AS109" s="889"/>
      <c r="AT109" s="891"/>
      <c r="AU109" s="908" t="s">
        <v>432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433</v>
      </c>
      <c r="BR109" s="889"/>
      <c r="BS109" s="889"/>
      <c r="BT109" s="889"/>
      <c r="BU109" s="890"/>
      <c r="BV109" s="888" t="s">
        <v>434</v>
      </c>
      <c r="BW109" s="889"/>
      <c r="BX109" s="889"/>
      <c r="BY109" s="889"/>
      <c r="BZ109" s="890"/>
      <c r="CA109" s="888" t="s">
        <v>307</v>
      </c>
      <c r="CB109" s="889"/>
      <c r="CC109" s="889"/>
      <c r="CD109" s="889"/>
      <c r="CE109" s="890"/>
      <c r="CF109" s="909" t="s">
        <v>435</v>
      </c>
      <c r="CG109" s="909"/>
      <c r="CH109" s="909"/>
      <c r="CI109" s="909"/>
      <c r="CJ109" s="909"/>
      <c r="CK109" s="888" t="s">
        <v>436</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433</v>
      </c>
      <c r="DH109" s="889"/>
      <c r="DI109" s="889"/>
      <c r="DJ109" s="889"/>
      <c r="DK109" s="890"/>
      <c r="DL109" s="888" t="s">
        <v>434</v>
      </c>
      <c r="DM109" s="889"/>
      <c r="DN109" s="889"/>
      <c r="DO109" s="889"/>
      <c r="DP109" s="890"/>
      <c r="DQ109" s="888" t="s">
        <v>307</v>
      </c>
      <c r="DR109" s="889"/>
      <c r="DS109" s="889"/>
      <c r="DT109" s="889"/>
      <c r="DU109" s="890"/>
      <c r="DV109" s="888" t="s">
        <v>435</v>
      </c>
      <c r="DW109" s="889"/>
      <c r="DX109" s="889"/>
      <c r="DY109" s="889"/>
      <c r="DZ109" s="891"/>
    </row>
    <row r="110" spans="1:131" s="221" customFormat="1" ht="26.25" customHeight="1" x14ac:dyDescent="0.15">
      <c r="A110" s="892" t="s">
        <v>437</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1002741</v>
      </c>
      <c r="AB110" s="896"/>
      <c r="AC110" s="896"/>
      <c r="AD110" s="896"/>
      <c r="AE110" s="897"/>
      <c r="AF110" s="898">
        <v>1060689</v>
      </c>
      <c r="AG110" s="896"/>
      <c r="AH110" s="896"/>
      <c r="AI110" s="896"/>
      <c r="AJ110" s="897"/>
      <c r="AK110" s="898">
        <v>1036674</v>
      </c>
      <c r="AL110" s="896"/>
      <c r="AM110" s="896"/>
      <c r="AN110" s="896"/>
      <c r="AO110" s="897"/>
      <c r="AP110" s="899">
        <v>11.8</v>
      </c>
      <c r="AQ110" s="900"/>
      <c r="AR110" s="900"/>
      <c r="AS110" s="900"/>
      <c r="AT110" s="901"/>
      <c r="AU110" s="902" t="s">
        <v>73</v>
      </c>
      <c r="AV110" s="903"/>
      <c r="AW110" s="903"/>
      <c r="AX110" s="903"/>
      <c r="AY110" s="903"/>
      <c r="AZ110" s="925" t="s">
        <v>438</v>
      </c>
      <c r="BA110" s="893"/>
      <c r="BB110" s="893"/>
      <c r="BC110" s="893"/>
      <c r="BD110" s="893"/>
      <c r="BE110" s="893"/>
      <c r="BF110" s="893"/>
      <c r="BG110" s="893"/>
      <c r="BH110" s="893"/>
      <c r="BI110" s="893"/>
      <c r="BJ110" s="893"/>
      <c r="BK110" s="893"/>
      <c r="BL110" s="893"/>
      <c r="BM110" s="893"/>
      <c r="BN110" s="893"/>
      <c r="BO110" s="893"/>
      <c r="BP110" s="894"/>
      <c r="BQ110" s="926">
        <v>8688213</v>
      </c>
      <c r="BR110" s="927"/>
      <c r="BS110" s="927"/>
      <c r="BT110" s="927"/>
      <c r="BU110" s="927"/>
      <c r="BV110" s="927">
        <v>8815335</v>
      </c>
      <c r="BW110" s="927"/>
      <c r="BX110" s="927"/>
      <c r="BY110" s="927"/>
      <c r="BZ110" s="927"/>
      <c r="CA110" s="927">
        <v>8765092</v>
      </c>
      <c r="CB110" s="927"/>
      <c r="CC110" s="927"/>
      <c r="CD110" s="927"/>
      <c r="CE110" s="927"/>
      <c r="CF110" s="940">
        <v>99.9</v>
      </c>
      <c r="CG110" s="941"/>
      <c r="CH110" s="941"/>
      <c r="CI110" s="941"/>
      <c r="CJ110" s="941"/>
      <c r="CK110" s="942" t="s">
        <v>439</v>
      </c>
      <c r="CL110" s="943"/>
      <c r="CM110" s="925" t="s">
        <v>440</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v>415198</v>
      </c>
      <c r="DH110" s="927"/>
      <c r="DI110" s="927"/>
      <c r="DJ110" s="927"/>
      <c r="DK110" s="927"/>
      <c r="DL110" s="927">
        <v>347756</v>
      </c>
      <c r="DM110" s="927"/>
      <c r="DN110" s="927"/>
      <c r="DO110" s="927"/>
      <c r="DP110" s="927"/>
      <c r="DQ110" s="927">
        <v>278915</v>
      </c>
      <c r="DR110" s="927"/>
      <c r="DS110" s="927"/>
      <c r="DT110" s="927"/>
      <c r="DU110" s="927"/>
      <c r="DV110" s="928">
        <v>3.2</v>
      </c>
      <c r="DW110" s="928"/>
      <c r="DX110" s="928"/>
      <c r="DY110" s="928"/>
      <c r="DZ110" s="929"/>
    </row>
    <row r="111" spans="1:131" s="221" customFormat="1" ht="26.25" customHeight="1" x14ac:dyDescent="0.15">
      <c r="A111" s="930" t="s">
        <v>441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442</v>
      </c>
      <c r="AB111" s="934"/>
      <c r="AC111" s="934"/>
      <c r="AD111" s="934"/>
      <c r="AE111" s="935"/>
      <c r="AF111" s="936" t="s">
        <v>442</v>
      </c>
      <c r="AG111" s="934"/>
      <c r="AH111" s="934"/>
      <c r="AI111" s="934"/>
      <c r="AJ111" s="935"/>
      <c r="AK111" s="936" t="s">
        <v>442</v>
      </c>
      <c r="AL111" s="934"/>
      <c r="AM111" s="934"/>
      <c r="AN111" s="934"/>
      <c r="AO111" s="935"/>
      <c r="AP111" s="937" t="s">
        <v>442</v>
      </c>
      <c r="AQ111" s="938"/>
      <c r="AR111" s="938"/>
      <c r="AS111" s="938"/>
      <c r="AT111" s="939"/>
      <c r="AU111" s="904"/>
      <c r="AV111" s="905"/>
      <c r="AW111" s="905"/>
      <c r="AX111" s="905"/>
      <c r="AY111" s="905"/>
      <c r="AZ111" s="918" t="s">
        <v>443</v>
      </c>
      <c r="BA111" s="919"/>
      <c r="BB111" s="919"/>
      <c r="BC111" s="919"/>
      <c r="BD111" s="919"/>
      <c r="BE111" s="919"/>
      <c r="BF111" s="919"/>
      <c r="BG111" s="919"/>
      <c r="BH111" s="919"/>
      <c r="BI111" s="919"/>
      <c r="BJ111" s="919"/>
      <c r="BK111" s="919"/>
      <c r="BL111" s="919"/>
      <c r="BM111" s="919"/>
      <c r="BN111" s="919"/>
      <c r="BO111" s="919"/>
      <c r="BP111" s="920"/>
      <c r="BQ111" s="921">
        <v>593630</v>
      </c>
      <c r="BR111" s="922"/>
      <c r="BS111" s="922"/>
      <c r="BT111" s="922"/>
      <c r="BU111" s="922"/>
      <c r="BV111" s="922">
        <v>425969</v>
      </c>
      <c r="BW111" s="922"/>
      <c r="BX111" s="922"/>
      <c r="BY111" s="922"/>
      <c r="BZ111" s="922"/>
      <c r="CA111" s="922">
        <v>317128</v>
      </c>
      <c r="CB111" s="922"/>
      <c r="CC111" s="922"/>
      <c r="CD111" s="922"/>
      <c r="CE111" s="922"/>
      <c r="CF111" s="916">
        <v>3.6</v>
      </c>
      <c r="CG111" s="917"/>
      <c r="CH111" s="917"/>
      <c r="CI111" s="917"/>
      <c r="CJ111" s="917"/>
      <c r="CK111" s="944"/>
      <c r="CL111" s="945"/>
      <c r="CM111" s="918" t="s">
        <v>444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v>60219</v>
      </c>
      <c r="DH111" s="922"/>
      <c r="DI111" s="922"/>
      <c r="DJ111" s="922"/>
      <c r="DK111" s="922"/>
      <c r="DL111" s="922" t="s">
        <v>445</v>
      </c>
      <c r="DM111" s="922"/>
      <c r="DN111" s="922"/>
      <c r="DO111" s="922"/>
      <c r="DP111" s="922"/>
      <c r="DQ111" s="922" t="s">
        <v>445</v>
      </c>
      <c r="DR111" s="922"/>
      <c r="DS111" s="922"/>
      <c r="DT111" s="922"/>
      <c r="DU111" s="922"/>
      <c r="DV111" s="923" t="s">
        <v>442</v>
      </c>
      <c r="DW111" s="923"/>
      <c r="DX111" s="923"/>
      <c r="DY111" s="923"/>
      <c r="DZ111" s="924"/>
    </row>
    <row r="112" spans="1:131" s="221" customFormat="1" ht="26.25" customHeight="1" x14ac:dyDescent="0.15">
      <c r="A112" s="948" t="s">
        <v>446</v>
      </c>
      <c r="B112" s="949"/>
      <c r="C112" s="919" t="s">
        <v>447</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394</v>
      </c>
      <c r="AB112" s="955"/>
      <c r="AC112" s="955"/>
      <c r="AD112" s="955"/>
      <c r="AE112" s="956"/>
      <c r="AF112" s="957" t="s">
        <v>442</v>
      </c>
      <c r="AG112" s="955"/>
      <c r="AH112" s="955"/>
      <c r="AI112" s="955"/>
      <c r="AJ112" s="956"/>
      <c r="AK112" s="957" t="s">
        <v>445</v>
      </c>
      <c r="AL112" s="955"/>
      <c r="AM112" s="955"/>
      <c r="AN112" s="955"/>
      <c r="AO112" s="956"/>
      <c r="AP112" s="958" t="s">
        <v>448</v>
      </c>
      <c r="AQ112" s="959"/>
      <c r="AR112" s="959"/>
      <c r="AS112" s="959"/>
      <c r="AT112" s="960"/>
      <c r="AU112" s="904"/>
      <c r="AV112" s="905"/>
      <c r="AW112" s="905"/>
      <c r="AX112" s="905"/>
      <c r="AY112" s="905"/>
      <c r="AZ112" s="918" t="s">
        <v>449</v>
      </c>
      <c r="BA112" s="919"/>
      <c r="BB112" s="919"/>
      <c r="BC112" s="919"/>
      <c r="BD112" s="919"/>
      <c r="BE112" s="919"/>
      <c r="BF112" s="919"/>
      <c r="BG112" s="919"/>
      <c r="BH112" s="919"/>
      <c r="BI112" s="919"/>
      <c r="BJ112" s="919"/>
      <c r="BK112" s="919"/>
      <c r="BL112" s="919"/>
      <c r="BM112" s="919"/>
      <c r="BN112" s="919"/>
      <c r="BO112" s="919"/>
      <c r="BP112" s="920"/>
      <c r="BQ112" s="921">
        <v>2411087</v>
      </c>
      <c r="BR112" s="922"/>
      <c r="BS112" s="922"/>
      <c r="BT112" s="922"/>
      <c r="BU112" s="922"/>
      <c r="BV112" s="922">
        <v>1744621</v>
      </c>
      <c r="BW112" s="922"/>
      <c r="BX112" s="922"/>
      <c r="BY112" s="922"/>
      <c r="BZ112" s="922"/>
      <c r="CA112" s="922">
        <v>2326926</v>
      </c>
      <c r="CB112" s="922"/>
      <c r="CC112" s="922"/>
      <c r="CD112" s="922"/>
      <c r="CE112" s="922"/>
      <c r="CF112" s="916">
        <v>26.5</v>
      </c>
      <c r="CG112" s="917"/>
      <c r="CH112" s="917"/>
      <c r="CI112" s="917"/>
      <c r="CJ112" s="917"/>
      <c r="CK112" s="944"/>
      <c r="CL112" s="945"/>
      <c r="CM112" s="918" t="s">
        <v>450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445</v>
      </c>
      <c r="DH112" s="922"/>
      <c r="DI112" s="922"/>
      <c r="DJ112" s="922"/>
      <c r="DK112" s="922"/>
      <c r="DL112" s="922" t="s">
        <v>442</v>
      </c>
      <c r="DM112" s="922"/>
      <c r="DN112" s="922"/>
      <c r="DO112" s="922"/>
      <c r="DP112" s="922"/>
      <c r="DQ112" s="922" t="s">
        <v>445</v>
      </c>
      <c r="DR112" s="922"/>
      <c r="DS112" s="922"/>
      <c r="DT112" s="922"/>
      <c r="DU112" s="922"/>
      <c r="DV112" s="923" t="s">
        <v>394</v>
      </c>
      <c r="DW112" s="923"/>
      <c r="DX112" s="923"/>
      <c r="DY112" s="923"/>
      <c r="DZ112" s="924"/>
    </row>
    <row r="113" spans="1:130" s="221" customFormat="1" ht="26.25" customHeight="1" x14ac:dyDescent="0.15">
      <c r="A113" s="950"/>
      <c r="B113" s="951"/>
      <c r="C113" s="919" t="s">
        <v>451</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220382</v>
      </c>
      <c r="AB113" s="934"/>
      <c r="AC113" s="934"/>
      <c r="AD113" s="934"/>
      <c r="AE113" s="935"/>
      <c r="AF113" s="936">
        <v>222007</v>
      </c>
      <c r="AG113" s="934"/>
      <c r="AH113" s="934"/>
      <c r="AI113" s="934"/>
      <c r="AJ113" s="935"/>
      <c r="AK113" s="936">
        <v>220222</v>
      </c>
      <c r="AL113" s="934"/>
      <c r="AM113" s="934"/>
      <c r="AN113" s="934"/>
      <c r="AO113" s="935"/>
      <c r="AP113" s="937">
        <v>2.5</v>
      </c>
      <c r="AQ113" s="938"/>
      <c r="AR113" s="938"/>
      <c r="AS113" s="938"/>
      <c r="AT113" s="939"/>
      <c r="AU113" s="904"/>
      <c r="AV113" s="905"/>
      <c r="AW113" s="905"/>
      <c r="AX113" s="905"/>
      <c r="AY113" s="905"/>
      <c r="AZ113" s="918" t="s">
        <v>452</v>
      </c>
      <c r="BA113" s="919"/>
      <c r="BB113" s="919"/>
      <c r="BC113" s="919"/>
      <c r="BD113" s="919"/>
      <c r="BE113" s="919"/>
      <c r="BF113" s="919"/>
      <c r="BG113" s="919"/>
      <c r="BH113" s="919"/>
      <c r="BI113" s="919"/>
      <c r="BJ113" s="919"/>
      <c r="BK113" s="919"/>
      <c r="BL113" s="919"/>
      <c r="BM113" s="919"/>
      <c r="BN113" s="919"/>
      <c r="BO113" s="919"/>
      <c r="BP113" s="920"/>
      <c r="BQ113" s="921">
        <v>103198</v>
      </c>
      <c r="BR113" s="922"/>
      <c r="BS113" s="922"/>
      <c r="BT113" s="922"/>
      <c r="BU113" s="922"/>
      <c r="BV113" s="922">
        <v>113159</v>
      </c>
      <c r="BW113" s="922"/>
      <c r="BX113" s="922"/>
      <c r="BY113" s="922"/>
      <c r="BZ113" s="922"/>
      <c r="CA113" s="922">
        <v>81262</v>
      </c>
      <c r="CB113" s="922"/>
      <c r="CC113" s="922"/>
      <c r="CD113" s="922"/>
      <c r="CE113" s="922"/>
      <c r="CF113" s="916">
        <v>0.9</v>
      </c>
      <c r="CG113" s="917"/>
      <c r="CH113" s="917"/>
      <c r="CI113" s="917"/>
      <c r="CJ113" s="917"/>
      <c r="CK113" s="944"/>
      <c r="CL113" s="945"/>
      <c r="CM113" s="918" t="s">
        <v>453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445</v>
      </c>
      <c r="DH113" s="955"/>
      <c r="DI113" s="955"/>
      <c r="DJ113" s="955"/>
      <c r="DK113" s="956"/>
      <c r="DL113" s="957" t="s">
        <v>442</v>
      </c>
      <c r="DM113" s="955"/>
      <c r="DN113" s="955"/>
      <c r="DO113" s="955"/>
      <c r="DP113" s="956"/>
      <c r="DQ113" s="957" t="s">
        <v>445</v>
      </c>
      <c r="DR113" s="955"/>
      <c r="DS113" s="955"/>
      <c r="DT113" s="955"/>
      <c r="DU113" s="956"/>
      <c r="DV113" s="958" t="s">
        <v>445</v>
      </c>
      <c r="DW113" s="959"/>
      <c r="DX113" s="959"/>
      <c r="DY113" s="959"/>
      <c r="DZ113" s="960"/>
    </row>
    <row r="114" spans="1:130" s="221" customFormat="1" ht="26.25" customHeight="1" x14ac:dyDescent="0.15">
      <c r="A114" s="950"/>
      <c r="B114" s="951"/>
      <c r="C114" s="919" t="s">
        <v>454</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34464</v>
      </c>
      <c r="AB114" s="955"/>
      <c r="AC114" s="955"/>
      <c r="AD114" s="955"/>
      <c r="AE114" s="956"/>
      <c r="AF114" s="957">
        <v>29309</v>
      </c>
      <c r="AG114" s="955"/>
      <c r="AH114" s="955"/>
      <c r="AI114" s="955"/>
      <c r="AJ114" s="956"/>
      <c r="AK114" s="957">
        <v>33583</v>
      </c>
      <c r="AL114" s="955"/>
      <c r="AM114" s="955"/>
      <c r="AN114" s="955"/>
      <c r="AO114" s="956"/>
      <c r="AP114" s="958">
        <v>0.4</v>
      </c>
      <c r="AQ114" s="959"/>
      <c r="AR114" s="959"/>
      <c r="AS114" s="959"/>
      <c r="AT114" s="960"/>
      <c r="AU114" s="904"/>
      <c r="AV114" s="905"/>
      <c r="AW114" s="905"/>
      <c r="AX114" s="905"/>
      <c r="AY114" s="905"/>
      <c r="AZ114" s="918" t="s">
        <v>455</v>
      </c>
      <c r="BA114" s="919"/>
      <c r="BB114" s="919"/>
      <c r="BC114" s="919"/>
      <c r="BD114" s="919"/>
      <c r="BE114" s="919"/>
      <c r="BF114" s="919"/>
      <c r="BG114" s="919"/>
      <c r="BH114" s="919"/>
      <c r="BI114" s="919"/>
      <c r="BJ114" s="919"/>
      <c r="BK114" s="919"/>
      <c r="BL114" s="919"/>
      <c r="BM114" s="919"/>
      <c r="BN114" s="919"/>
      <c r="BO114" s="919"/>
      <c r="BP114" s="920"/>
      <c r="BQ114" s="921">
        <v>512672</v>
      </c>
      <c r="BR114" s="922"/>
      <c r="BS114" s="922"/>
      <c r="BT114" s="922"/>
      <c r="BU114" s="922"/>
      <c r="BV114" s="922">
        <v>413472</v>
      </c>
      <c r="BW114" s="922"/>
      <c r="BX114" s="922"/>
      <c r="BY114" s="922"/>
      <c r="BZ114" s="922"/>
      <c r="CA114" s="922">
        <v>409852</v>
      </c>
      <c r="CB114" s="922"/>
      <c r="CC114" s="922"/>
      <c r="CD114" s="922"/>
      <c r="CE114" s="922"/>
      <c r="CF114" s="916">
        <v>4.7</v>
      </c>
      <c r="CG114" s="917"/>
      <c r="CH114" s="917"/>
      <c r="CI114" s="917"/>
      <c r="CJ114" s="917"/>
      <c r="CK114" s="944"/>
      <c r="CL114" s="945"/>
      <c r="CM114" s="918" t="s">
        <v>456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457</v>
      </c>
      <c r="DH114" s="955"/>
      <c r="DI114" s="955"/>
      <c r="DJ114" s="955"/>
      <c r="DK114" s="956"/>
      <c r="DL114" s="957" t="s">
        <v>448</v>
      </c>
      <c r="DM114" s="955"/>
      <c r="DN114" s="955"/>
      <c r="DO114" s="955"/>
      <c r="DP114" s="956"/>
      <c r="DQ114" s="957" t="s">
        <v>445</v>
      </c>
      <c r="DR114" s="955"/>
      <c r="DS114" s="955"/>
      <c r="DT114" s="955"/>
      <c r="DU114" s="956"/>
      <c r="DV114" s="958" t="s">
        <v>415</v>
      </c>
      <c r="DW114" s="959"/>
      <c r="DX114" s="959"/>
      <c r="DY114" s="959"/>
      <c r="DZ114" s="960"/>
    </row>
    <row r="115" spans="1:130" s="221" customFormat="1" ht="26.25" customHeight="1" x14ac:dyDescent="0.15">
      <c r="A115" s="950"/>
      <c r="B115" s="951"/>
      <c r="C115" s="919" t="s">
        <v>458</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188015</v>
      </c>
      <c r="AB115" s="934"/>
      <c r="AC115" s="934"/>
      <c r="AD115" s="934"/>
      <c r="AE115" s="935"/>
      <c r="AF115" s="936">
        <v>189083</v>
      </c>
      <c r="AG115" s="934"/>
      <c r="AH115" s="934"/>
      <c r="AI115" s="934"/>
      <c r="AJ115" s="935"/>
      <c r="AK115" s="936">
        <v>127924</v>
      </c>
      <c r="AL115" s="934"/>
      <c r="AM115" s="934"/>
      <c r="AN115" s="934"/>
      <c r="AO115" s="935"/>
      <c r="AP115" s="937">
        <v>1.5</v>
      </c>
      <c r="AQ115" s="938"/>
      <c r="AR115" s="938"/>
      <c r="AS115" s="938"/>
      <c r="AT115" s="939"/>
      <c r="AU115" s="904"/>
      <c r="AV115" s="905"/>
      <c r="AW115" s="905"/>
      <c r="AX115" s="905"/>
      <c r="AY115" s="905"/>
      <c r="AZ115" s="918" t="s">
        <v>459</v>
      </c>
      <c r="BA115" s="919"/>
      <c r="BB115" s="919"/>
      <c r="BC115" s="919"/>
      <c r="BD115" s="919"/>
      <c r="BE115" s="919"/>
      <c r="BF115" s="919"/>
      <c r="BG115" s="919"/>
      <c r="BH115" s="919"/>
      <c r="BI115" s="919"/>
      <c r="BJ115" s="919"/>
      <c r="BK115" s="919"/>
      <c r="BL115" s="919"/>
      <c r="BM115" s="919"/>
      <c r="BN115" s="919"/>
      <c r="BO115" s="919"/>
      <c r="BP115" s="920"/>
      <c r="BQ115" s="921" t="s">
        <v>445</v>
      </c>
      <c r="BR115" s="922"/>
      <c r="BS115" s="922"/>
      <c r="BT115" s="922"/>
      <c r="BU115" s="922"/>
      <c r="BV115" s="922" t="s">
        <v>394</v>
      </c>
      <c r="BW115" s="922"/>
      <c r="BX115" s="922"/>
      <c r="BY115" s="922"/>
      <c r="BZ115" s="922"/>
      <c r="CA115" s="922" t="s">
        <v>457</v>
      </c>
      <c r="CB115" s="922"/>
      <c r="CC115" s="922"/>
      <c r="CD115" s="922"/>
      <c r="CE115" s="922"/>
      <c r="CF115" s="916" t="s">
        <v>460</v>
      </c>
      <c r="CG115" s="917"/>
      <c r="CH115" s="917"/>
      <c r="CI115" s="917"/>
      <c r="CJ115" s="917"/>
      <c r="CK115" s="944"/>
      <c r="CL115" s="945"/>
      <c r="CM115" s="918" t="s">
        <v>461</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445</v>
      </c>
      <c r="DH115" s="955"/>
      <c r="DI115" s="955"/>
      <c r="DJ115" s="955"/>
      <c r="DK115" s="956"/>
      <c r="DL115" s="957" t="s">
        <v>445</v>
      </c>
      <c r="DM115" s="955"/>
      <c r="DN115" s="955"/>
      <c r="DO115" s="955"/>
      <c r="DP115" s="956"/>
      <c r="DQ115" s="957" t="s">
        <v>460</v>
      </c>
      <c r="DR115" s="955"/>
      <c r="DS115" s="955"/>
      <c r="DT115" s="955"/>
      <c r="DU115" s="956"/>
      <c r="DV115" s="958" t="s">
        <v>445</v>
      </c>
      <c r="DW115" s="959"/>
      <c r="DX115" s="959"/>
      <c r="DY115" s="959"/>
      <c r="DZ115" s="960"/>
    </row>
    <row r="116" spans="1:130" s="221" customFormat="1" ht="26.25" customHeight="1" x14ac:dyDescent="0.15">
      <c r="A116" s="952"/>
      <c r="B116" s="953"/>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463</v>
      </c>
      <c r="AB116" s="955"/>
      <c r="AC116" s="955"/>
      <c r="AD116" s="955"/>
      <c r="AE116" s="956"/>
      <c r="AF116" s="957" t="s">
        <v>445</v>
      </c>
      <c r="AG116" s="955"/>
      <c r="AH116" s="955"/>
      <c r="AI116" s="955"/>
      <c r="AJ116" s="956"/>
      <c r="AK116" s="957" t="s">
        <v>464</v>
      </c>
      <c r="AL116" s="955"/>
      <c r="AM116" s="955"/>
      <c r="AN116" s="955"/>
      <c r="AO116" s="956"/>
      <c r="AP116" s="958" t="s">
        <v>445</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445</v>
      </c>
      <c r="BR116" s="922"/>
      <c r="BS116" s="922"/>
      <c r="BT116" s="922"/>
      <c r="BU116" s="922"/>
      <c r="BV116" s="922" t="s">
        <v>445</v>
      </c>
      <c r="BW116" s="922"/>
      <c r="BX116" s="922"/>
      <c r="BY116" s="922"/>
      <c r="BZ116" s="922"/>
      <c r="CA116" s="922" t="s">
        <v>445</v>
      </c>
      <c r="CB116" s="922"/>
      <c r="CC116" s="922"/>
      <c r="CD116" s="922"/>
      <c r="CE116" s="922"/>
      <c r="CF116" s="916" t="s">
        <v>445</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445</v>
      </c>
      <c r="DH116" s="955"/>
      <c r="DI116" s="955"/>
      <c r="DJ116" s="955"/>
      <c r="DK116" s="956"/>
      <c r="DL116" s="957" t="s">
        <v>445</v>
      </c>
      <c r="DM116" s="955"/>
      <c r="DN116" s="955"/>
      <c r="DO116" s="955"/>
      <c r="DP116" s="956"/>
      <c r="DQ116" s="957" t="s">
        <v>463</v>
      </c>
      <c r="DR116" s="955"/>
      <c r="DS116" s="955"/>
      <c r="DT116" s="955"/>
      <c r="DU116" s="956"/>
      <c r="DV116" s="958" t="s">
        <v>445</v>
      </c>
      <c r="DW116" s="959"/>
      <c r="DX116" s="959"/>
      <c r="DY116" s="959"/>
      <c r="DZ116" s="960"/>
    </row>
    <row r="117" spans="1:130" s="221" customFormat="1" ht="26.25" customHeight="1" x14ac:dyDescent="0.15">
      <c r="A117" s="908" t="s">
        <v>189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467</v>
      </c>
      <c r="Z117" s="890"/>
      <c r="AA117" s="974">
        <v>1445602</v>
      </c>
      <c r="AB117" s="975"/>
      <c r="AC117" s="975"/>
      <c r="AD117" s="975"/>
      <c r="AE117" s="976"/>
      <c r="AF117" s="977">
        <v>1501088</v>
      </c>
      <c r="AG117" s="975"/>
      <c r="AH117" s="975"/>
      <c r="AI117" s="975"/>
      <c r="AJ117" s="976"/>
      <c r="AK117" s="977">
        <v>1418403</v>
      </c>
      <c r="AL117" s="975"/>
      <c r="AM117" s="975"/>
      <c r="AN117" s="975"/>
      <c r="AO117" s="976"/>
      <c r="AP117" s="978"/>
      <c r="AQ117" s="979"/>
      <c r="AR117" s="979"/>
      <c r="AS117" s="979"/>
      <c r="AT117" s="980"/>
      <c r="AU117" s="904"/>
      <c r="AV117" s="905"/>
      <c r="AW117" s="905"/>
      <c r="AX117" s="905"/>
      <c r="AY117" s="905"/>
      <c r="AZ117" s="970" t="s">
        <v>468</v>
      </c>
      <c r="BA117" s="971"/>
      <c r="BB117" s="971"/>
      <c r="BC117" s="971"/>
      <c r="BD117" s="971"/>
      <c r="BE117" s="971"/>
      <c r="BF117" s="971"/>
      <c r="BG117" s="971"/>
      <c r="BH117" s="971"/>
      <c r="BI117" s="971"/>
      <c r="BJ117" s="971"/>
      <c r="BK117" s="971"/>
      <c r="BL117" s="971"/>
      <c r="BM117" s="971"/>
      <c r="BN117" s="971"/>
      <c r="BO117" s="971"/>
      <c r="BP117" s="972"/>
      <c r="BQ117" s="921" t="s">
        <v>442</v>
      </c>
      <c r="BR117" s="922"/>
      <c r="BS117" s="922"/>
      <c r="BT117" s="922"/>
      <c r="BU117" s="922"/>
      <c r="BV117" s="922" t="s">
        <v>442</v>
      </c>
      <c r="BW117" s="922"/>
      <c r="BX117" s="922"/>
      <c r="BY117" s="922"/>
      <c r="BZ117" s="922"/>
      <c r="CA117" s="922" t="s">
        <v>442</v>
      </c>
      <c r="CB117" s="922"/>
      <c r="CC117" s="922"/>
      <c r="CD117" s="922"/>
      <c r="CE117" s="922"/>
      <c r="CF117" s="916" t="s">
        <v>442</v>
      </c>
      <c r="CG117" s="917"/>
      <c r="CH117" s="917"/>
      <c r="CI117" s="917"/>
      <c r="CJ117" s="917"/>
      <c r="CK117" s="944"/>
      <c r="CL117" s="945"/>
      <c r="CM117" s="918" t="s">
        <v>469</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460</v>
      </c>
      <c r="DH117" s="955"/>
      <c r="DI117" s="955"/>
      <c r="DJ117" s="955"/>
      <c r="DK117" s="956"/>
      <c r="DL117" s="957" t="s">
        <v>460</v>
      </c>
      <c r="DM117" s="955"/>
      <c r="DN117" s="955"/>
      <c r="DO117" s="955"/>
      <c r="DP117" s="956"/>
      <c r="DQ117" s="957" t="s">
        <v>460</v>
      </c>
      <c r="DR117" s="955"/>
      <c r="DS117" s="955"/>
      <c r="DT117" s="955"/>
      <c r="DU117" s="956"/>
      <c r="DV117" s="958" t="s">
        <v>460</v>
      </c>
      <c r="DW117" s="959"/>
      <c r="DX117" s="959"/>
      <c r="DY117" s="959"/>
      <c r="DZ117" s="960"/>
    </row>
    <row r="118" spans="1:130" s="221" customFormat="1" ht="26.25" customHeight="1" x14ac:dyDescent="0.15">
      <c r="A118" s="908" t="s">
        <v>436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433</v>
      </c>
      <c r="AB118" s="889"/>
      <c r="AC118" s="889"/>
      <c r="AD118" s="889"/>
      <c r="AE118" s="890"/>
      <c r="AF118" s="888" t="s">
        <v>434</v>
      </c>
      <c r="AG118" s="889"/>
      <c r="AH118" s="889"/>
      <c r="AI118" s="889"/>
      <c r="AJ118" s="890"/>
      <c r="AK118" s="888" t="s">
        <v>307</v>
      </c>
      <c r="AL118" s="889"/>
      <c r="AM118" s="889"/>
      <c r="AN118" s="889"/>
      <c r="AO118" s="890"/>
      <c r="AP118" s="966" t="s">
        <v>435</v>
      </c>
      <c r="AQ118" s="967"/>
      <c r="AR118" s="967"/>
      <c r="AS118" s="967"/>
      <c r="AT118" s="968"/>
      <c r="AU118" s="904"/>
      <c r="AV118" s="905"/>
      <c r="AW118" s="905"/>
      <c r="AX118" s="905"/>
      <c r="AY118" s="905"/>
      <c r="AZ118" s="969" t="s">
        <v>470</v>
      </c>
      <c r="BA118" s="961"/>
      <c r="BB118" s="961"/>
      <c r="BC118" s="961"/>
      <c r="BD118" s="961"/>
      <c r="BE118" s="961"/>
      <c r="BF118" s="961"/>
      <c r="BG118" s="961"/>
      <c r="BH118" s="961"/>
      <c r="BI118" s="961"/>
      <c r="BJ118" s="961"/>
      <c r="BK118" s="961"/>
      <c r="BL118" s="961"/>
      <c r="BM118" s="961"/>
      <c r="BN118" s="961"/>
      <c r="BO118" s="961"/>
      <c r="BP118" s="962"/>
      <c r="BQ118" s="995" t="s">
        <v>448</v>
      </c>
      <c r="BR118" s="996"/>
      <c r="BS118" s="996"/>
      <c r="BT118" s="996"/>
      <c r="BU118" s="996"/>
      <c r="BV118" s="996" t="s">
        <v>415</v>
      </c>
      <c r="BW118" s="996"/>
      <c r="BX118" s="996"/>
      <c r="BY118" s="996"/>
      <c r="BZ118" s="996"/>
      <c r="CA118" s="996" t="s">
        <v>460</v>
      </c>
      <c r="CB118" s="996"/>
      <c r="CC118" s="996"/>
      <c r="CD118" s="996"/>
      <c r="CE118" s="996"/>
      <c r="CF118" s="916" t="s">
        <v>460</v>
      </c>
      <c r="CG118" s="917"/>
      <c r="CH118" s="917"/>
      <c r="CI118" s="917"/>
      <c r="CJ118" s="917"/>
      <c r="CK118" s="944"/>
      <c r="CL118" s="945"/>
      <c r="CM118" s="918" t="s">
        <v>471</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464</v>
      </c>
      <c r="DH118" s="955"/>
      <c r="DI118" s="955"/>
      <c r="DJ118" s="955"/>
      <c r="DK118" s="956"/>
      <c r="DL118" s="957" t="s">
        <v>464</v>
      </c>
      <c r="DM118" s="955"/>
      <c r="DN118" s="955"/>
      <c r="DO118" s="955"/>
      <c r="DP118" s="956"/>
      <c r="DQ118" s="957" t="s">
        <v>445</v>
      </c>
      <c r="DR118" s="955"/>
      <c r="DS118" s="955"/>
      <c r="DT118" s="955"/>
      <c r="DU118" s="956"/>
      <c r="DV118" s="958" t="s">
        <v>445</v>
      </c>
      <c r="DW118" s="959"/>
      <c r="DX118" s="959"/>
      <c r="DY118" s="959"/>
      <c r="DZ118" s="960"/>
    </row>
    <row r="119" spans="1:130" s="221" customFormat="1" ht="26.25" customHeight="1" x14ac:dyDescent="0.15">
      <c r="A119" s="1052" t="s">
        <v>439</v>
      </c>
      <c r="B119" s="943"/>
      <c r="C119" s="925" t="s">
        <v>440</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v>126370</v>
      </c>
      <c r="AB119" s="896"/>
      <c r="AC119" s="896"/>
      <c r="AD119" s="896"/>
      <c r="AE119" s="897"/>
      <c r="AF119" s="898">
        <v>127438</v>
      </c>
      <c r="AG119" s="896"/>
      <c r="AH119" s="896"/>
      <c r="AI119" s="896"/>
      <c r="AJ119" s="897"/>
      <c r="AK119" s="898">
        <v>127924</v>
      </c>
      <c r="AL119" s="896"/>
      <c r="AM119" s="896"/>
      <c r="AN119" s="896"/>
      <c r="AO119" s="897"/>
      <c r="AP119" s="899">
        <v>1.5</v>
      </c>
      <c r="AQ119" s="900"/>
      <c r="AR119" s="900"/>
      <c r="AS119" s="900"/>
      <c r="AT119" s="901"/>
      <c r="AU119" s="906"/>
      <c r="AV119" s="907"/>
      <c r="AW119" s="907"/>
      <c r="AX119" s="907"/>
      <c r="AY119" s="907"/>
      <c r="AZ119" s="242" t="s">
        <v>189</v>
      </c>
      <c r="BA119" s="242"/>
      <c r="BB119" s="242"/>
      <c r="BC119" s="242"/>
      <c r="BD119" s="242"/>
      <c r="BE119" s="242"/>
      <c r="BF119" s="242"/>
      <c r="BG119" s="242"/>
      <c r="BH119" s="242"/>
      <c r="BI119" s="242"/>
      <c r="BJ119" s="242"/>
      <c r="BK119" s="242"/>
      <c r="BL119" s="242"/>
      <c r="BM119" s="242"/>
      <c r="BN119" s="242"/>
      <c r="BO119" s="973" t="s">
        <v>472</v>
      </c>
      <c r="BP119" s="1001"/>
      <c r="BQ119" s="995">
        <v>12308800</v>
      </c>
      <c r="BR119" s="996"/>
      <c r="BS119" s="996"/>
      <c r="BT119" s="996"/>
      <c r="BU119" s="996"/>
      <c r="BV119" s="996">
        <v>11512556</v>
      </c>
      <c r="BW119" s="996"/>
      <c r="BX119" s="996"/>
      <c r="BY119" s="996"/>
      <c r="BZ119" s="996"/>
      <c r="CA119" s="996">
        <v>11900260</v>
      </c>
      <c r="CB119" s="996"/>
      <c r="CC119" s="996"/>
      <c r="CD119" s="996"/>
      <c r="CE119" s="996"/>
      <c r="CF119" s="997"/>
      <c r="CG119" s="998"/>
      <c r="CH119" s="998"/>
      <c r="CI119" s="998"/>
      <c r="CJ119" s="999"/>
      <c r="CK119" s="946"/>
      <c r="CL119" s="947"/>
      <c r="CM119" s="969" t="s">
        <v>473</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118213</v>
      </c>
      <c r="DH119" s="982"/>
      <c r="DI119" s="982"/>
      <c r="DJ119" s="982"/>
      <c r="DK119" s="983"/>
      <c r="DL119" s="981">
        <v>78213</v>
      </c>
      <c r="DM119" s="982"/>
      <c r="DN119" s="982"/>
      <c r="DO119" s="982"/>
      <c r="DP119" s="983"/>
      <c r="DQ119" s="981">
        <v>38213</v>
      </c>
      <c r="DR119" s="982"/>
      <c r="DS119" s="982"/>
      <c r="DT119" s="982"/>
      <c r="DU119" s="983"/>
      <c r="DV119" s="984">
        <v>0.4</v>
      </c>
      <c r="DW119" s="985"/>
      <c r="DX119" s="985"/>
      <c r="DY119" s="985"/>
      <c r="DZ119" s="986"/>
    </row>
    <row r="120" spans="1:130" s="221" customFormat="1" ht="26.25" customHeight="1" x14ac:dyDescent="0.15">
      <c r="A120" s="1053"/>
      <c r="B120" s="945"/>
      <c r="C120" s="918" t="s">
        <v>444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v>61645</v>
      </c>
      <c r="AB120" s="955"/>
      <c r="AC120" s="955"/>
      <c r="AD120" s="955"/>
      <c r="AE120" s="956"/>
      <c r="AF120" s="957">
        <v>61645</v>
      </c>
      <c r="AG120" s="955"/>
      <c r="AH120" s="955"/>
      <c r="AI120" s="955"/>
      <c r="AJ120" s="956"/>
      <c r="AK120" s="957" t="s">
        <v>415</v>
      </c>
      <c r="AL120" s="955"/>
      <c r="AM120" s="955"/>
      <c r="AN120" s="955"/>
      <c r="AO120" s="956"/>
      <c r="AP120" s="958" t="s">
        <v>464</v>
      </c>
      <c r="AQ120" s="959"/>
      <c r="AR120" s="959"/>
      <c r="AS120" s="959"/>
      <c r="AT120" s="960"/>
      <c r="AU120" s="987" t="s">
        <v>474</v>
      </c>
      <c r="AV120" s="988"/>
      <c r="AW120" s="988"/>
      <c r="AX120" s="988"/>
      <c r="AY120" s="989"/>
      <c r="AZ120" s="925" t="s">
        <v>475</v>
      </c>
      <c r="BA120" s="893"/>
      <c r="BB120" s="893"/>
      <c r="BC120" s="893"/>
      <c r="BD120" s="893"/>
      <c r="BE120" s="893"/>
      <c r="BF120" s="893"/>
      <c r="BG120" s="893"/>
      <c r="BH120" s="893"/>
      <c r="BI120" s="893"/>
      <c r="BJ120" s="893"/>
      <c r="BK120" s="893"/>
      <c r="BL120" s="893"/>
      <c r="BM120" s="893"/>
      <c r="BN120" s="893"/>
      <c r="BO120" s="893"/>
      <c r="BP120" s="894"/>
      <c r="BQ120" s="926">
        <v>1592985</v>
      </c>
      <c r="BR120" s="927"/>
      <c r="BS120" s="927"/>
      <c r="BT120" s="927"/>
      <c r="BU120" s="927"/>
      <c r="BV120" s="927">
        <v>1592864</v>
      </c>
      <c r="BW120" s="927"/>
      <c r="BX120" s="927"/>
      <c r="BY120" s="927"/>
      <c r="BZ120" s="927"/>
      <c r="CA120" s="927">
        <v>2089465</v>
      </c>
      <c r="CB120" s="927"/>
      <c r="CC120" s="927"/>
      <c r="CD120" s="927"/>
      <c r="CE120" s="927"/>
      <c r="CF120" s="940">
        <v>23.8</v>
      </c>
      <c r="CG120" s="941"/>
      <c r="CH120" s="941"/>
      <c r="CI120" s="941"/>
      <c r="CJ120" s="941"/>
      <c r="CK120" s="1002" t="s">
        <v>476</v>
      </c>
      <c r="CL120" s="1003"/>
      <c r="CM120" s="1003"/>
      <c r="CN120" s="1003"/>
      <c r="CO120" s="1004"/>
      <c r="CP120" s="1010" t="s">
        <v>477</v>
      </c>
      <c r="CQ120" s="1011"/>
      <c r="CR120" s="1011"/>
      <c r="CS120" s="1011"/>
      <c r="CT120" s="1011"/>
      <c r="CU120" s="1011"/>
      <c r="CV120" s="1011"/>
      <c r="CW120" s="1011"/>
      <c r="CX120" s="1011"/>
      <c r="CY120" s="1011"/>
      <c r="CZ120" s="1011"/>
      <c r="DA120" s="1011"/>
      <c r="DB120" s="1011"/>
      <c r="DC120" s="1011"/>
      <c r="DD120" s="1011"/>
      <c r="DE120" s="1011"/>
      <c r="DF120" s="1012"/>
      <c r="DG120" s="926" t="s">
        <v>445</v>
      </c>
      <c r="DH120" s="927"/>
      <c r="DI120" s="927"/>
      <c r="DJ120" s="927"/>
      <c r="DK120" s="927"/>
      <c r="DL120" s="927">
        <v>1734703</v>
      </c>
      <c r="DM120" s="927"/>
      <c r="DN120" s="927"/>
      <c r="DO120" s="927"/>
      <c r="DP120" s="927"/>
      <c r="DQ120" s="927">
        <v>2288955</v>
      </c>
      <c r="DR120" s="927"/>
      <c r="DS120" s="927"/>
      <c r="DT120" s="927"/>
      <c r="DU120" s="927"/>
      <c r="DV120" s="928">
        <v>26.1</v>
      </c>
      <c r="DW120" s="928"/>
      <c r="DX120" s="928"/>
      <c r="DY120" s="928"/>
      <c r="DZ120" s="929"/>
    </row>
    <row r="121" spans="1:130" s="221" customFormat="1" ht="26.25" customHeight="1" x14ac:dyDescent="0.15">
      <c r="A121" s="1053"/>
      <c r="B121" s="945"/>
      <c r="C121" s="970" t="s">
        <v>478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463</v>
      </c>
      <c r="AB121" s="955"/>
      <c r="AC121" s="955"/>
      <c r="AD121" s="955"/>
      <c r="AE121" s="956"/>
      <c r="AF121" s="957" t="s">
        <v>464</v>
      </c>
      <c r="AG121" s="955"/>
      <c r="AH121" s="955"/>
      <c r="AI121" s="955"/>
      <c r="AJ121" s="956"/>
      <c r="AK121" s="957" t="s">
        <v>445</v>
      </c>
      <c r="AL121" s="955"/>
      <c r="AM121" s="955"/>
      <c r="AN121" s="955"/>
      <c r="AO121" s="956"/>
      <c r="AP121" s="958" t="s">
        <v>445</v>
      </c>
      <c r="AQ121" s="959"/>
      <c r="AR121" s="959"/>
      <c r="AS121" s="959"/>
      <c r="AT121" s="960"/>
      <c r="AU121" s="990"/>
      <c r="AV121" s="991"/>
      <c r="AW121" s="991"/>
      <c r="AX121" s="991"/>
      <c r="AY121" s="992"/>
      <c r="AZ121" s="918" t="s">
        <v>479</v>
      </c>
      <c r="BA121" s="919"/>
      <c r="BB121" s="919"/>
      <c r="BC121" s="919"/>
      <c r="BD121" s="919"/>
      <c r="BE121" s="919"/>
      <c r="BF121" s="919"/>
      <c r="BG121" s="919"/>
      <c r="BH121" s="919"/>
      <c r="BI121" s="919"/>
      <c r="BJ121" s="919"/>
      <c r="BK121" s="919"/>
      <c r="BL121" s="919"/>
      <c r="BM121" s="919"/>
      <c r="BN121" s="919"/>
      <c r="BO121" s="919"/>
      <c r="BP121" s="920"/>
      <c r="BQ121" s="921" t="s">
        <v>415</v>
      </c>
      <c r="BR121" s="922"/>
      <c r="BS121" s="922"/>
      <c r="BT121" s="922"/>
      <c r="BU121" s="922"/>
      <c r="BV121" s="922" t="s">
        <v>445</v>
      </c>
      <c r="BW121" s="922"/>
      <c r="BX121" s="922"/>
      <c r="BY121" s="922"/>
      <c r="BZ121" s="922"/>
      <c r="CA121" s="922" t="s">
        <v>464</v>
      </c>
      <c r="CB121" s="922"/>
      <c r="CC121" s="922"/>
      <c r="CD121" s="922"/>
      <c r="CE121" s="922"/>
      <c r="CF121" s="916" t="s">
        <v>415</v>
      </c>
      <c r="CG121" s="917"/>
      <c r="CH121" s="917"/>
      <c r="CI121" s="917"/>
      <c r="CJ121" s="917"/>
      <c r="CK121" s="1005"/>
      <c r="CL121" s="1006"/>
      <c r="CM121" s="1006"/>
      <c r="CN121" s="1006"/>
      <c r="CO121" s="1007"/>
      <c r="CP121" s="1015" t="s">
        <v>480</v>
      </c>
      <c r="CQ121" s="1016"/>
      <c r="CR121" s="1016"/>
      <c r="CS121" s="1016"/>
      <c r="CT121" s="1016"/>
      <c r="CU121" s="1016"/>
      <c r="CV121" s="1016"/>
      <c r="CW121" s="1016"/>
      <c r="CX121" s="1016"/>
      <c r="CY121" s="1016"/>
      <c r="CZ121" s="1016"/>
      <c r="DA121" s="1016"/>
      <c r="DB121" s="1016"/>
      <c r="DC121" s="1016"/>
      <c r="DD121" s="1016"/>
      <c r="DE121" s="1016"/>
      <c r="DF121" s="1017"/>
      <c r="DG121" s="921">
        <v>12249</v>
      </c>
      <c r="DH121" s="922"/>
      <c r="DI121" s="922"/>
      <c r="DJ121" s="922"/>
      <c r="DK121" s="922"/>
      <c r="DL121" s="922">
        <v>9918</v>
      </c>
      <c r="DM121" s="922"/>
      <c r="DN121" s="922"/>
      <c r="DO121" s="922"/>
      <c r="DP121" s="922"/>
      <c r="DQ121" s="922">
        <v>37971</v>
      </c>
      <c r="DR121" s="922"/>
      <c r="DS121" s="922"/>
      <c r="DT121" s="922"/>
      <c r="DU121" s="922"/>
      <c r="DV121" s="923">
        <v>0.4</v>
      </c>
      <c r="DW121" s="923"/>
      <c r="DX121" s="923"/>
      <c r="DY121" s="923"/>
      <c r="DZ121" s="924"/>
    </row>
    <row r="122" spans="1:130" s="221" customFormat="1" ht="26.25" customHeight="1" x14ac:dyDescent="0.15">
      <c r="A122" s="1053"/>
      <c r="B122" s="945"/>
      <c r="C122" s="918" t="s">
        <v>456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448</v>
      </c>
      <c r="AB122" s="955"/>
      <c r="AC122" s="955"/>
      <c r="AD122" s="955"/>
      <c r="AE122" s="956"/>
      <c r="AF122" s="957" t="s">
        <v>415</v>
      </c>
      <c r="AG122" s="955"/>
      <c r="AH122" s="955"/>
      <c r="AI122" s="955"/>
      <c r="AJ122" s="956"/>
      <c r="AK122" s="957" t="s">
        <v>448</v>
      </c>
      <c r="AL122" s="955"/>
      <c r="AM122" s="955"/>
      <c r="AN122" s="955"/>
      <c r="AO122" s="956"/>
      <c r="AP122" s="958" t="s">
        <v>445</v>
      </c>
      <c r="AQ122" s="959"/>
      <c r="AR122" s="959"/>
      <c r="AS122" s="959"/>
      <c r="AT122" s="960"/>
      <c r="AU122" s="990"/>
      <c r="AV122" s="991"/>
      <c r="AW122" s="991"/>
      <c r="AX122" s="991"/>
      <c r="AY122" s="992"/>
      <c r="AZ122" s="969" t="s">
        <v>481</v>
      </c>
      <c r="BA122" s="961"/>
      <c r="BB122" s="961"/>
      <c r="BC122" s="961"/>
      <c r="BD122" s="961"/>
      <c r="BE122" s="961"/>
      <c r="BF122" s="961"/>
      <c r="BG122" s="961"/>
      <c r="BH122" s="961"/>
      <c r="BI122" s="961"/>
      <c r="BJ122" s="961"/>
      <c r="BK122" s="961"/>
      <c r="BL122" s="961"/>
      <c r="BM122" s="961"/>
      <c r="BN122" s="961"/>
      <c r="BO122" s="961"/>
      <c r="BP122" s="962"/>
      <c r="BQ122" s="995">
        <v>10937355</v>
      </c>
      <c r="BR122" s="996"/>
      <c r="BS122" s="996"/>
      <c r="BT122" s="996"/>
      <c r="BU122" s="996"/>
      <c r="BV122" s="996">
        <v>11609154</v>
      </c>
      <c r="BW122" s="996"/>
      <c r="BX122" s="996"/>
      <c r="BY122" s="996"/>
      <c r="BZ122" s="996"/>
      <c r="CA122" s="996">
        <v>11333536</v>
      </c>
      <c r="CB122" s="996"/>
      <c r="CC122" s="996"/>
      <c r="CD122" s="996"/>
      <c r="CE122" s="996"/>
      <c r="CF122" s="1013">
        <v>129.1</v>
      </c>
      <c r="CG122" s="1014"/>
      <c r="CH122" s="1014"/>
      <c r="CI122" s="1014"/>
      <c r="CJ122" s="1014"/>
      <c r="CK122" s="1005"/>
      <c r="CL122" s="1006"/>
      <c r="CM122" s="1006"/>
      <c r="CN122" s="1006"/>
      <c r="CO122" s="1007"/>
      <c r="CP122" s="1015"/>
      <c r="CQ122" s="1016"/>
      <c r="CR122" s="1016"/>
      <c r="CS122" s="1016"/>
      <c r="CT122" s="1016"/>
      <c r="CU122" s="1016"/>
      <c r="CV122" s="1016"/>
      <c r="CW122" s="1016"/>
      <c r="CX122" s="1016"/>
      <c r="CY122" s="1016"/>
      <c r="CZ122" s="1016"/>
      <c r="DA122" s="1016"/>
      <c r="DB122" s="1016"/>
      <c r="DC122" s="1016"/>
      <c r="DD122" s="1016"/>
      <c r="DE122" s="1016"/>
      <c r="DF122" s="1017"/>
      <c r="DG122" s="921"/>
      <c r="DH122" s="922"/>
      <c r="DI122" s="922"/>
      <c r="DJ122" s="922"/>
      <c r="DK122" s="922"/>
      <c r="DL122" s="922"/>
      <c r="DM122" s="922"/>
      <c r="DN122" s="922"/>
      <c r="DO122" s="922"/>
      <c r="DP122" s="922"/>
      <c r="DQ122" s="922"/>
      <c r="DR122" s="922"/>
      <c r="DS122" s="922"/>
      <c r="DT122" s="922"/>
      <c r="DU122" s="922"/>
      <c r="DV122" s="923"/>
      <c r="DW122" s="923"/>
      <c r="DX122" s="923"/>
      <c r="DY122" s="923"/>
      <c r="DZ122" s="924"/>
    </row>
    <row r="123" spans="1:130" s="221" customFormat="1" ht="26.25" customHeight="1" x14ac:dyDescent="0.15">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415</v>
      </c>
      <c r="AB123" s="955"/>
      <c r="AC123" s="955"/>
      <c r="AD123" s="955"/>
      <c r="AE123" s="956"/>
      <c r="AF123" s="957" t="s">
        <v>445</v>
      </c>
      <c r="AG123" s="955"/>
      <c r="AH123" s="955"/>
      <c r="AI123" s="955"/>
      <c r="AJ123" s="956"/>
      <c r="AK123" s="957" t="s">
        <v>445</v>
      </c>
      <c r="AL123" s="955"/>
      <c r="AM123" s="955"/>
      <c r="AN123" s="955"/>
      <c r="AO123" s="956"/>
      <c r="AP123" s="958" t="s">
        <v>448</v>
      </c>
      <c r="AQ123" s="959"/>
      <c r="AR123" s="959"/>
      <c r="AS123" s="959"/>
      <c r="AT123" s="960"/>
      <c r="AU123" s="993"/>
      <c r="AV123" s="994"/>
      <c r="AW123" s="994"/>
      <c r="AX123" s="994"/>
      <c r="AY123" s="994"/>
      <c r="AZ123" s="242" t="s">
        <v>189</v>
      </c>
      <c r="BA123" s="242"/>
      <c r="BB123" s="242"/>
      <c r="BC123" s="242"/>
      <c r="BD123" s="242"/>
      <c r="BE123" s="242"/>
      <c r="BF123" s="242"/>
      <c r="BG123" s="242"/>
      <c r="BH123" s="242"/>
      <c r="BI123" s="242"/>
      <c r="BJ123" s="242"/>
      <c r="BK123" s="242"/>
      <c r="BL123" s="242"/>
      <c r="BM123" s="242"/>
      <c r="BN123" s="242"/>
      <c r="BO123" s="973" t="s">
        <v>482</v>
      </c>
      <c r="BP123" s="1001"/>
      <c r="BQ123" s="1059">
        <v>12530340</v>
      </c>
      <c r="BR123" s="1060"/>
      <c r="BS123" s="1060"/>
      <c r="BT123" s="1060"/>
      <c r="BU123" s="1060"/>
      <c r="BV123" s="1060">
        <v>13202018</v>
      </c>
      <c r="BW123" s="1060"/>
      <c r="BX123" s="1060"/>
      <c r="BY123" s="1060"/>
      <c r="BZ123" s="1060"/>
      <c r="CA123" s="1060">
        <v>13423001</v>
      </c>
      <c r="CB123" s="1060"/>
      <c r="CC123" s="1060"/>
      <c r="CD123" s="1060"/>
      <c r="CE123" s="1060"/>
      <c r="CF123" s="997"/>
      <c r="CG123" s="998"/>
      <c r="CH123" s="998"/>
      <c r="CI123" s="998"/>
      <c r="CJ123" s="999"/>
      <c r="CK123" s="1005"/>
      <c r="CL123" s="1006"/>
      <c r="CM123" s="1006"/>
      <c r="CN123" s="1006"/>
      <c r="CO123" s="1007"/>
      <c r="CP123" s="1015"/>
      <c r="CQ123" s="1016"/>
      <c r="CR123" s="1016"/>
      <c r="CS123" s="1016"/>
      <c r="CT123" s="1016"/>
      <c r="CU123" s="1016"/>
      <c r="CV123" s="1016"/>
      <c r="CW123" s="1016"/>
      <c r="CX123" s="1016"/>
      <c r="CY123" s="1016"/>
      <c r="CZ123" s="1016"/>
      <c r="DA123" s="1016"/>
      <c r="DB123" s="1016"/>
      <c r="DC123" s="1016"/>
      <c r="DD123" s="1016"/>
      <c r="DE123" s="1016"/>
      <c r="DF123" s="1017"/>
      <c r="DG123" s="954"/>
      <c r="DH123" s="955"/>
      <c r="DI123" s="955"/>
      <c r="DJ123" s="955"/>
      <c r="DK123" s="956"/>
      <c r="DL123" s="957"/>
      <c r="DM123" s="955"/>
      <c r="DN123" s="955"/>
      <c r="DO123" s="955"/>
      <c r="DP123" s="956"/>
      <c r="DQ123" s="957"/>
      <c r="DR123" s="955"/>
      <c r="DS123" s="955"/>
      <c r="DT123" s="955"/>
      <c r="DU123" s="956"/>
      <c r="DV123" s="958"/>
      <c r="DW123" s="959"/>
      <c r="DX123" s="959"/>
      <c r="DY123" s="959"/>
      <c r="DZ123" s="960"/>
    </row>
    <row r="124" spans="1:130" s="221" customFormat="1" ht="26.25" customHeight="1" thickBot="1" x14ac:dyDescent="0.2">
      <c r="A124" s="1053"/>
      <c r="B124" s="945"/>
      <c r="C124" s="918" t="s">
        <v>469</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442</v>
      </c>
      <c r="AB124" s="955"/>
      <c r="AC124" s="955"/>
      <c r="AD124" s="955"/>
      <c r="AE124" s="956"/>
      <c r="AF124" s="957" t="s">
        <v>394</v>
      </c>
      <c r="AG124" s="955"/>
      <c r="AH124" s="955"/>
      <c r="AI124" s="955"/>
      <c r="AJ124" s="956"/>
      <c r="AK124" s="957" t="s">
        <v>442</v>
      </c>
      <c r="AL124" s="955"/>
      <c r="AM124" s="955"/>
      <c r="AN124" s="955"/>
      <c r="AO124" s="956"/>
      <c r="AP124" s="958" t="s">
        <v>442</v>
      </c>
      <c r="AQ124" s="959"/>
      <c r="AR124" s="959"/>
      <c r="AS124" s="959"/>
      <c r="AT124" s="960"/>
      <c r="AU124" s="1055" t="s">
        <v>483</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394</v>
      </c>
      <c r="BR124" s="1023"/>
      <c r="BS124" s="1023"/>
      <c r="BT124" s="1023"/>
      <c r="BU124" s="1023"/>
      <c r="BV124" s="1023" t="s">
        <v>445</v>
      </c>
      <c r="BW124" s="1023"/>
      <c r="BX124" s="1023"/>
      <c r="BY124" s="1023"/>
      <c r="BZ124" s="1023"/>
      <c r="CA124" s="1023" t="s">
        <v>394</v>
      </c>
      <c r="CB124" s="1023"/>
      <c r="CC124" s="1023"/>
      <c r="CD124" s="1023"/>
      <c r="CE124" s="1023"/>
      <c r="CF124" s="1024"/>
      <c r="CG124" s="1025"/>
      <c r="CH124" s="1025"/>
      <c r="CI124" s="1025"/>
      <c r="CJ124" s="1026"/>
      <c r="CK124" s="1008"/>
      <c r="CL124" s="1008"/>
      <c r="CM124" s="1008"/>
      <c r="CN124" s="1008"/>
      <c r="CO124" s="1009"/>
      <c r="CP124" s="1015" t="s">
        <v>484</v>
      </c>
      <c r="CQ124" s="1016"/>
      <c r="CR124" s="1016"/>
      <c r="CS124" s="1016"/>
      <c r="CT124" s="1016"/>
      <c r="CU124" s="1016"/>
      <c r="CV124" s="1016"/>
      <c r="CW124" s="1016"/>
      <c r="CX124" s="1016"/>
      <c r="CY124" s="1016"/>
      <c r="CZ124" s="1016"/>
      <c r="DA124" s="1016"/>
      <c r="DB124" s="1016"/>
      <c r="DC124" s="1016"/>
      <c r="DD124" s="1016"/>
      <c r="DE124" s="1016"/>
      <c r="DF124" s="1017"/>
      <c r="DG124" s="1000">
        <v>2398838</v>
      </c>
      <c r="DH124" s="982"/>
      <c r="DI124" s="982"/>
      <c r="DJ124" s="982"/>
      <c r="DK124" s="983"/>
      <c r="DL124" s="981" t="s">
        <v>463</v>
      </c>
      <c r="DM124" s="982"/>
      <c r="DN124" s="982"/>
      <c r="DO124" s="982"/>
      <c r="DP124" s="983"/>
      <c r="DQ124" s="981" t="s">
        <v>463</v>
      </c>
      <c r="DR124" s="982"/>
      <c r="DS124" s="982"/>
      <c r="DT124" s="982"/>
      <c r="DU124" s="983"/>
      <c r="DV124" s="984" t="s">
        <v>463</v>
      </c>
      <c r="DW124" s="985"/>
      <c r="DX124" s="985"/>
      <c r="DY124" s="985"/>
      <c r="DZ124" s="986"/>
    </row>
    <row r="125" spans="1:130" s="221" customFormat="1" ht="26.25" customHeight="1" x14ac:dyDescent="0.15">
      <c r="A125" s="1053"/>
      <c r="B125" s="945"/>
      <c r="C125" s="918" t="s">
        <v>471</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442</v>
      </c>
      <c r="AB125" s="955"/>
      <c r="AC125" s="955"/>
      <c r="AD125" s="955"/>
      <c r="AE125" s="956"/>
      <c r="AF125" s="957" t="s">
        <v>463</v>
      </c>
      <c r="AG125" s="955"/>
      <c r="AH125" s="955"/>
      <c r="AI125" s="955"/>
      <c r="AJ125" s="956"/>
      <c r="AK125" s="957" t="s">
        <v>463</v>
      </c>
      <c r="AL125" s="955"/>
      <c r="AM125" s="955"/>
      <c r="AN125" s="955"/>
      <c r="AO125" s="956"/>
      <c r="AP125" s="958" t="s">
        <v>463</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485</v>
      </c>
      <c r="CL125" s="1003"/>
      <c r="CM125" s="1003"/>
      <c r="CN125" s="1003"/>
      <c r="CO125" s="1004"/>
      <c r="CP125" s="925" t="s">
        <v>486</v>
      </c>
      <c r="CQ125" s="893"/>
      <c r="CR125" s="893"/>
      <c r="CS125" s="893"/>
      <c r="CT125" s="893"/>
      <c r="CU125" s="893"/>
      <c r="CV125" s="893"/>
      <c r="CW125" s="893"/>
      <c r="CX125" s="893"/>
      <c r="CY125" s="893"/>
      <c r="CZ125" s="893"/>
      <c r="DA125" s="893"/>
      <c r="DB125" s="893"/>
      <c r="DC125" s="893"/>
      <c r="DD125" s="893"/>
      <c r="DE125" s="893"/>
      <c r="DF125" s="894"/>
      <c r="DG125" s="926" t="s">
        <v>442</v>
      </c>
      <c r="DH125" s="927"/>
      <c r="DI125" s="927"/>
      <c r="DJ125" s="927"/>
      <c r="DK125" s="927"/>
      <c r="DL125" s="927" t="s">
        <v>463</v>
      </c>
      <c r="DM125" s="927"/>
      <c r="DN125" s="927"/>
      <c r="DO125" s="927"/>
      <c r="DP125" s="927"/>
      <c r="DQ125" s="927" t="s">
        <v>463</v>
      </c>
      <c r="DR125" s="927"/>
      <c r="DS125" s="927"/>
      <c r="DT125" s="927"/>
      <c r="DU125" s="927"/>
      <c r="DV125" s="928" t="s">
        <v>463</v>
      </c>
      <c r="DW125" s="928"/>
      <c r="DX125" s="928"/>
      <c r="DY125" s="928"/>
      <c r="DZ125" s="929"/>
    </row>
    <row r="126" spans="1:130" s="221" customFormat="1" ht="26.25" customHeight="1" thickBot="1" x14ac:dyDescent="0.2">
      <c r="A126" s="1053"/>
      <c r="B126" s="945"/>
      <c r="C126" s="918" t="s">
        <v>473</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442</v>
      </c>
      <c r="AB126" s="955"/>
      <c r="AC126" s="955"/>
      <c r="AD126" s="955"/>
      <c r="AE126" s="956"/>
      <c r="AF126" s="957" t="s">
        <v>442</v>
      </c>
      <c r="AG126" s="955"/>
      <c r="AH126" s="955"/>
      <c r="AI126" s="955"/>
      <c r="AJ126" s="956"/>
      <c r="AK126" s="957" t="s">
        <v>442</v>
      </c>
      <c r="AL126" s="955"/>
      <c r="AM126" s="955"/>
      <c r="AN126" s="955"/>
      <c r="AO126" s="956"/>
      <c r="AP126" s="958" t="s">
        <v>442</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487</v>
      </c>
      <c r="CQ126" s="919"/>
      <c r="CR126" s="919"/>
      <c r="CS126" s="919"/>
      <c r="CT126" s="919"/>
      <c r="CU126" s="919"/>
      <c r="CV126" s="919"/>
      <c r="CW126" s="919"/>
      <c r="CX126" s="919"/>
      <c r="CY126" s="919"/>
      <c r="CZ126" s="919"/>
      <c r="DA126" s="919"/>
      <c r="DB126" s="919"/>
      <c r="DC126" s="919"/>
      <c r="DD126" s="919"/>
      <c r="DE126" s="919"/>
      <c r="DF126" s="920"/>
      <c r="DG126" s="921" t="s">
        <v>463</v>
      </c>
      <c r="DH126" s="922"/>
      <c r="DI126" s="922"/>
      <c r="DJ126" s="922"/>
      <c r="DK126" s="922"/>
      <c r="DL126" s="922" t="s">
        <v>463</v>
      </c>
      <c r="DM126" s="922"/>
      <c r="DN126" s="922"/>
      <c r="DO126" s="922"/>
      <c r="DP126" s="922"/>
      <c r="DQ126" s="922" t="s">
        <v>463</v>
      </c>
      <c r="DR126" s="922"/>
      <c r="DS126" s="922"/>
      <c r="DT126" s="922"/>
      <c r="DU126" s="922"/>
      <c r="DV126" s="923" t="s">
        <v>448</v>
      </c>
      <c r="DW126" s="923"/>
      <c r="DX126" s="923"/>
      <c r="DY126" s="923"/>
      <c r="DZ126" s="924"/>
    </row>
    <row r="127" spans="1:130" s="221" customFormat="1" ht="26.25" customHeight="1" x14ac:dyDescent="0.15">
      <c r="A127" s="1054"/>
      <c r="B127" s="947"/>
      <c r="C127" s="969" t="s">
        <v>488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442</v>
      </c>
      <c r="AB127" s="955"/>
      <c r="AC127" s="955"/>
      <c r="AD127" s="955"/>
      <c r="AE127" s="956"/>
      <c r="AF127" s="957" t="s">
        <v>448</v>
      </c>
      <c r="AG127" s="955"/>
      <c r="AH127" s="955"/>
      <c r="AI127" s="955"/>
      <c r="AJ127" s="956"/>
      <c r="AK127" s="957" t="s">
        <v>442</v>
      </c>
      <c r="AL127" s="955"/>
      <c r="AM127" s="955"/>
      <c r="AN127" s="955"/>
      <c r="AO127" s="956"/>
      <c r="AP127" s="958" t="s">
        <v>463</v>
      </c>
      <c r="AQ127" s="959"/>
      <c r="AR127" s="959"/>
      <c r="AS127" s="959"/>
      <c r="AT127" s="960"/>
      <c r="AU127" s="223"/>
      <c r="AV127" s="223"/>
      <c r="AW127" s="223"/>
      <c r="AX127" s="1027" t="s">
        <v>489</v>
      </c>
      <c r="AY127" s="1028"/>
      <c r="AZ127" s="1028"/>
      <c r="BA127" s="1028"/>
      <c r="BB127" s="1028"/>
      <c r="BC127" s="1028"/>
      <c r="BD127" s="1028"/>
      <c r="BE127" s="1029"/>
      <c r="BF127" s="1030" t="s">
        <v>490</v>
      </c>
      <c r="BG127" s="1028"/>
      <c r="BH127" s="1028"/>
      <c r="BI127" s="1028"/>
      <c r="BJ127" s="1028"/>
      <c r="BK127" s="1028"/>
      <c r="BL127" s="1029"/>
      <c r="BM127" s="1030" t="s">
        <v>491</v>
      </c>
      <c r="BN127" s="1028"/>
      <c r="BO127" s="1028"/>
      <c r="BP127" s="1028"/>
      <c r="BQ127" s="1028"/>
      <c r="BR127" s="1028"/>
      <c r="BS127" s="1029"/>
      <c r="BT127" s="1030" t="s">
        <v>492</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493</v>
      </c>
      <c r="CQ127" s="919"/>
      <c r="CR127" s="919"/>
      <c r="CS127" s="919"/>
      <c r="CT127" s="919"/>
      <c r="CU127" s="919"/>
      <c r="CV127" s="919"/>
      <c r="CW127" s="919"/>
      <c r="CX127" s="919"/>
      <c r="CY127" s="919"/>
      <c r="CZ127" s="919"/>
      <c r="DA127" s="919"/>
      <c r="DB127" s="919"/>
      <c r="DC127" s="919"/>
      <c r="DD127" s="919"/>
      <c r="DE127" s="919"/>
      <c r="DF127" s="920"/>
      <c r="DG127" s="921" t="s">
        <v>463</v>
      </c>
      <c r="DH127" s="922"/>
      <c r="DI127" s="922"/>
      <c r="DJ127" s="922"/>
      <c r="DK127" s="922"/>
      <c r="DL127" s="922" t="s">
        <v>448</v>
      </c>
      <c r="DM127" s="922"/>
      <c r="DN127" s="922"/>
      <c r="DO127" s="922"/>
      <c r="DP127" s="922"/>
      <c r="DQ127" s="922" t="s">
        <v>463</v>
      </c>
      <c r="DR127" s="922"/>
      <c r="DS127" s="922"/>
      <c r="DT127" s="922"/>
      <c r="DU127" s="922"/>
      <c r="DV127" s="923" t="s">
        <v>463</v>
      </c>
      <c r="DW127" s="923"/>
      <c r="DX127" s="923"/>
      <c r="DY127" s="923"/>
      <c r="DZ127" s="924"/>
    </row>
    <row r="128" spans="1:130" s="221" customFormat="1" ht="26.25" customHeight="1" thickBot="1" x14ac:dyDescent="0.2">
      <c r="A128" s="1037" t="s">
        <v>494</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495</v>
      </c>
      <c r="X128" s="1039"/>
      <c r="Y128" s="1039"/>
      <c r="Z128" s="1040"/>
      <c r="AA128" s="1041" t="s">
        <v>463</v>
      </c>
      <c r="AB128" s="1042"/>
      <c r="AC128" s="1042"/>
      <c r="AD128" s="1042"/>
      <c r="AE128" s="1043"/>
      <c r="AF128" s="1044" t="s">
        <v>463</v>
      </c>
      <c r="AG128" s="1042"/>
      <c r="AH128" s="1042"/>
      <c r="AI128" s="1042"/>
      <c r="AJ128" s="1043"/>
      <c r="AK128" s="1044" t="s">
        <v>463</v>
      </c>
      <c r="AL128" s="1042"/>
      <c r="AM128" s="1042"/>
      <c r="AN128" s="1042"/>
      <c r="AO128" s="1043"/>
      <c r="AP128" s="1045"/>
      <c r="AQ128" s="1046"/>
      <c r="AR128" s="1046"/>
      <c r="AS128" s="1046"/>
      <c r="AT128" s="1047"/>
      <c r="AU128" s="223"/>
      <c r="AV128" s="223"/>
      <c r="AW128" s="223"/>
      <c r="AX128" s="892" t="s">
        <v>496</v>
      </c>
      <c r="AY128" s="893"/>
      <c r="AZ128" s="893"/>
      <c r="BA128" s="893"/>
      <c r="BB128" s="893"/>
      <c r="BC128" s="893"/>
      <c r="BD128" s="893"/>
      <c r="BE128" s="894"/>
      <c r="BF128" s="1048" t="s">
        <v>497</v>
      </c>
      <c r="BG128" s="1049"/>
      <c r="BH128" s="1049"/>
      <c r="BI128" s="1049"/>
      <c r="BJ128" s="1049"/>
      <c r="BK128" s="1049"/>
      <c r="BL128" s="1050"/>
      <c r="BM128" s="1048">
        <v>13.4</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498</v>
      </c>
      <c r="CQ128" s="723"/>
      <c r="CR128" s="723"/>
      <c r="CS128" s="723"/>
      <c r="CT128" s="723"/>
      <c r="CU128" s="723"/>
      <c r="CV128" s="723"/>
      <c r="CW128" s="723"/>
      <c r="CX128" s="723"/>
      <c r="CY128" s="723"/>
      <c r="CZ128" s="723"/>
      <c r="DA128" s="723"/>
      <c r="DB128" s="723"/>
      <c r="DC128" s="723"/>
      <c r="DD128" s="723"/>
      <c r="DE128" s="723"/>
      <c r="DF128" s="1032"/>
      <c r="DG128" s="1033" t="s">
        <v>499</v>
      </c>
      <c r="DH128" s="1034"/>
      <c r="DI128" s="1034"/>
      <c r="DJ128" s="1034"/>
      <c r="DK128" s="1034"/>
      <c r="DL128" s="1034" t="s">
        <v>127</v>
      </c>
      <c r="DM128" s="1034"/>
      <c r="DN128" s="1034"/>
      <c r="DO128" s="1034"/>
      <c r="DP128" s="1034"/>
      <c r="DQ128" s="1034" t="s">
        <v>500</v>
      </c>
      <c r="DR128" s="1034"/>
      <c r="DS128" s="1034"/>
      <c r="DT128" s="1034"/>
      <c r="DU128" s="1034"/>
      <c r="DV128" s="1035" t="s">
        <v>463</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501</v>
      </c>
      <c r="X129" s="1067"/>
      <c r="Y129" s="1067"/>
      <c r="Z129" s="1068"/>
      <c r="AA129" s="954">
        <v>8571315</v>
      </c>
      <c r="AB129" s="955"/>
      <c r="AC129" s="955"/>
      <c r="AD129" s="955"/>
      <c r="AE129" s="956"/>
      <c r="AF129" s="957">
        <v>9061067</v>
      </c>
      <c r="AG129" s="955"/>
      <c r="AH129" s="955"/>
      <c r="AI129" s="955"/>
      <c r="AJ129" s="956"/>
      <c r="AK129" s="957">
        <v>9625082</v>
      </c>
      <c r="AL129" s="955"/>
      <c r="AM129" s="955"/>
      <c r="AN129" s="955"/>
      <c r="AO129" s="956"/>
      <c r="AP129" s="1069"/>
      <c r="AQ129" s="1070"/>
      <c r="AR129" s="1070"/>
      <c r="AS129" s="1070"/>
      <c r="AT129" s="1071"/>
      <c r="AU129" s="224"/>
      <c r="AV129" s="224"/>
      <c r="AW129" s="224"/>
      <c r="AX129" s="1061" t="s">
        <v>502</v>
      </c>
      <c r="AY129" s="919"/>
      <c r="AZ129" s="919"/>
      <c r="BA129" s="919"/>
      <c r="BB129" s="919"/>
      <c r="BC129" s="919"/>
      <c r="BD129" s="919"/>
      <c r="BE129" s="920"/>
      <c r="BF129" s="1062" t="s">
        <v>127</v>
      </c>
      <c r="BG129" s="1063"/>
      <c r="BH129" s="1063"/>
      <c r="BI129" s="1063"/>
      <c r="BJ129" s="1063"/>
      <c r="BK129" s="1063"/>
      <c r="BL129" s="1064"/>
      <c r="BM129" s="1062">
        <v>18.399999999999999</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504</v>
      </c>
      <c r="X130" s="1067"/>
      <c r="Y130" s="1067"/>
      <c r="Z130" s="1068"/>
      <c r="AA130" s="954">
        <v>835974</v>
      </c>
      <c r="AB130" s="955"/>
      <c r="AC130" s="955"/>
      <c r="AD130" s="955"/>
      <c r="AE130" s="956"/>
      <c r="AF130" s="957">
        <v>850725</v>
      </c>
      <c r="AG130" s="955"/>
      <c r="AH130" s="955"/>
      <c r="AI130" s="955"/>
      <c r="AJ130" s="956"/>
      <c r="AK130" s="957">
        <v>847506</v>
      </c>
      <c r="AL130" s="955"/>
      <c r="AM130" s="955"/>
      <c r="AN130" s="955"/>
      <c r="AO130" s="956"/>
      <c r="AP130" s="1069"/>
      <c r="AQ130" s="1070"/>
      <c r="AR130" s="1070"/>
      <c r="AS130" s="1070"/>
      <c r="AT130" s="1071"/>
      <c r="AU130" s="224"/>
      <c r="AV130" s="224"/>
      <c r="AW130" s="224"/>
      <c r="AX130" s="1061" t="s">
        <v>505</v>
      </c>
      <c r="AY130" s="919"/>
      <c r="AZ130" s="919"/>
      <c r="BA130" s="919"/>
      <c r="BB130" s="919"/>
      <c r="BC130" s="919"/>
      <c r="BD130" s="919"/>
      <c r="BE130" s="920"/>
      <c r="BF130" s="1097">
        <v>7.4</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506</v>
      </c>
      <c r="X131" s="1104"/>
      <c r="Y131" s="1104"/>
      <c r="Z131" s="1105"/>
      <c r="AA131" s="1000">
        <v>7735341</v>
      </c>
      <c r="AB131" s="982"/>
      <c r="AC131" s="982"/>
      <c r="AD131" s="982"/>
      <c r="AE131" s="983"/>
      <c r="AF131" s="981">
        <v>8210342</v>
      </c>
      <c r="AG131" s="982"/>
      <c r="AH131" s="982"/>
      <c r="AI131" s="982"/>
      <c r="AJ131" s="983"/>
      <c r="AK131" s="981">
        <v>8777576</v>
      </c>
      <c r="AL131" s="982"/>
      <c r="AM131" s="982"/>
      <c r="AN131" s="982"/>
      <c r="AO131" s="983"/>
      <c r="AP131" s="1106"/>
      <c r="AQ131" s="1107"/>
      <c r="AR131" s="1107"/>
      <c r="AS131" s="1107"/>
      <c r="AT131" s="1108"/>
      <c r="AU131" s="224"/>
      <c r="AV131" s="224"/>
      <c r="AW131" s="224"/>
      <c r="AX131" s="1079" t="s">
        <v>507</v>
      </c>
      <c r="AY131" s="723"/>
      <c r="AZ131" s="723"/>
      <c r="BA131" s="723"/>
      <c r="BB131" s="723"/>
      <c r="BC131" s="723"/>
      <c r="BD131" s="723"/>
      <c r="BE131" s="1032"/>
      <c r="BF131" s="1080" t="s">
        <v>411</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508</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509</v>
      </c>
      <c r="W132" s="1090"/>
      <c r="X132" s="1090"/>
      <c r="Y132" s="1090"/>
      <c r="Z132" s="1091"/>
      <c r="AA132" s="1092">
        <v>7.8810746680000001</v>
      </c>
      <c r="AB132" s="1093"/>
      <c r="AC132" s="1093"/>
      <c r="AD132" s="1093"/>
      <c r="AE132" s="1094"/>
      <c r="AF132" s="1095">
        <v>7.9212656429999999</v>
      </c>
      <c r="AG132" s="1093"/>
      <c r="AH132" s="1093"/>
      <c r="AI132" s="1093"/>
      <c r="AJ132" s="1094"/>
      <c r="AK132" s="1095">
        <v>6.5040429770000001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510</v>
      </c>
      <c r="W133" s="1073"/>
      <c r="X133" s="1073"/>
      <c r="Y133" s="1073"/>
      <c r="Z133" s="1074"/>
      <c r="AA133" s="1075">
        <v>8.1</v>
      </c>
      <c r="AB133" s="1076"/>
      <c r="AC133" s="1076"/>
      <c r="AD133" s="1076"/>
      <c r="AE133" s="1077"/>
      <c r="AF133" s="1075">
        <v>7.9</v>
      </c>
      <c r="AG133" s="1076"/>
      <c r="AH133" s="1076"/>
      <c r="AI133" s="1076"/>
      <c r="AJ133" s="1077"/>
      <c r="AK133" s="1075">
        <v>7.4</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pnP3N1ppEBqG30RPEGc+hk9ikDb1vELYh1e10k9RYiahH6e0Zn4+WQ9aHdEZ8hGuI4fokPMG1xz2SU/GwPXGQ==" saltValue="bssaPAZ2UpIEP7XsJdMM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7" zoomScale="85" zoomScaleNormal="85" zoomScaleSheetLayoutView="85" workbookViewId="0">
      <selection activeCell="BA22" sqref="BA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8xtGFBE2CSA3XdsFWosTxhnQLe2v0DzCIVHueJ+gpasJRz0LLOWJWWNf3TwhxiSLvcunkWfYR/N4GaSM1lNQA==" saltValue="n+DxdN+NDOiFsyo1i4HK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519</v>
      </c>
      <c r="AL9" s="1113"/>
      <c r="AM9" s="1113"/>
      <c r="AN9" s="1114"/>
      <c r="AO9" s="272">
        <v>2510291</v>
      </c>
      <c r="AP9" s="272">
        <v>56770</v>
      </c>
      <c r="AQ9" s="273">
        <v>65075</v>
      </c>
      <c r="AR9" s="274">
        <v>-12.8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520</v>
      </c>
      <c r="AL10" s="1113"/>
      <c r="AM10" s="1113"/>
      <c r="AN10" s="1114"/>
      <c r="AO10" s="275">
        <v>613166</v>
      </c>
      <c r="AP10" s="275">
        <v>13867</v>
      </c>
      <c r="AQ10" s="276">
        <v>8175</v>
      </c>
      <c r="AR10" s="277">
        <v>69.599999999999994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521</v>
      </c>
      <c r="AL11" s="1113"/>
      <c r="AM11" s="1113"/>
      <c r="AN11" s="1114"/>
      <c r="AO11" s="275">
        <v>33074</v>
      </c>
      <c r="AP11" s="275">
        <v>748</v>
      </c>
      <c r="AQ11" s="276">
        <v>364</v>
      </c>
      <c r="AR11" s="277">
        <v>105.5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522</v>
      </c>
      <c r="AL12" s="1113"/>
      <c r="AM12" s="1113"/>
      <c r="AN12" s="1114"/>
      <c r="AO12" s="275" t="s">
        <v>523</v>
      </c>
      <c r="AP12" s="275" t="s">
        <v>523</v>
      </c>
      <c r="AQ12" s="276">
        <v>18</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524</v>
      </c>
      <c r="AL13" s="1113"/>
      <c r="AM13" s="1113"/>
      <c r="AN13" s="1114"/>
      <c r="AO13" s="275" t="s">
        <v>523</v>
      </c>
      <c r="AP13" s="275" t="s">
        <v>523</v>
      </c>
      <c r="AQ13" s="276">
        <v>2565</v>
      </c>
      <c r="AR13" s="277" t="s">
        <v>523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525</v>
      </c>
      <c r="AL14" s="1113"/>
      <c r="AM14" s="1113"/>
      <c r="AN14" s="1114"/>
      <c r="AO14" s="275">
        <v>19218</v>
      </c>
      <c r="AP14" s="275">
        <v>435</v>
      </c>
      <c r="AQ14" s="276">
        <v>1231</v>
      </c>
      <c r="AR14" s="277">
        <v>-64.7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526</v>
      </c>
      <c r="AL15" s="1116"/>
      <c r="AM15" s="1116"/>
      <c r="AN15" s="1117"/>
      <c r="AO15" s="275">
        <v>-165795</v>
      </c>
      <c r="AP15" s="275">
        <v>-3749</v>
      </c>
      <c r="AQ15" s="276">
        <v>-4456</v>
      </c>
      <c r="AR15" s="277">
        <v>-15.9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189</v>
      </c>
      <c r="AL16" s="1116"/>
      <c r="AM16" s="1116"/>
      <c r="AN16" s="1117"/>
      <c r="AO16" s="275">
        <v>3009954</v>
      </c>
      <c r="AP16" s="275">
        <v>68069</v>
      </c>
      <c r="AQ16" s="276">
        <v>72972</v>
      </c>
      <c r="AR16" s="277">
        <v>-6.7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531</v>
      </c>
      <c r="AL21" s="1119"/>
      <c r="AM21" s="1119"/>
      <c r="AN21" s="1120"/>
      <c r="AO21" s="288">
        <v>6.69</v>
      </c>
      <c r="AP21" s="289">
        <v>6.56</v>
      </c>
      <c r="AQ21" s="290">
        <v>0.13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532</v>
      </c>
      <c r="AL22" s="1119"/>
      <c r="AM22" s="1119"/>
      <c r="AN22" s="1120"/>
      <c r="AO22" s="293">
        <v>96.1</v>
      </c>
      <c r="AP22" s="294">
        <v>97.1</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536</v>
      </c>
      <c r="AL32" s="1127"/>
      <c r="AM32" s="1127"/>
      <c r="AN32" s="1128"/>
      <c r="AO32" s="303">
        <v>1036674</v>
      </c>
      <c r="AP32" s="303">
        <v>23444</v>
      </c>
      <c r="AQ32" s="304">
        <v>32092</v>
      </c>
      <c r="AR32" s="305">
        <v>-26.9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537</v>
      </c>
      <c r="AL33" s="1127"/>
      <c r="AM33" s="1127"/>
      <c r="AN33" s="1128"/>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538</v>
      </c>
      <c r="AL34" s="1127"/>
      <c r="AM34" s="1127"/>
      <c r="AN34" s="1128"/>
      <c r="AO34" s="303" t="s">
        <v>523</v>
      </c>
      <c r="AP34" s="303" t="s">
        <v>523</v>
      </c>
      <c r="AQ34" s="304" t="s">
        <v>523</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539</v>
      </c>
      <c r="AL35" s="1127"/>
      <c r="AM35" s="1127"/>
      <c r="AN35" s="1128"/>
      <c r="AO35" s="303">
        <v>220222</v>
      </c>
      <c r="AP35" s="303">
        <v>4980</v>
      </c>
      <c r="AQ35" s="304">
        <v>8882</v>
      </c>
      <c r="AR35" s="305">
        <v>-43.9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540</v>
      </c>
      <c r="AL36" s="1127"/>
      <c r="AM36" s="1127"/>
      <c r="AN36" s="1128"/>
      <c r="AO36" s="303">
        <v>33583</v>
      </c>
      <c r="AP36" s="303">
        <v>759</v>
      </c>
      <c r="AQ36" s="304">
        <v>1893</v>
      </c>
      <c r="AR36" s="305">
        <v>-59.9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541</v>
      </c>
      <c r="AL37" s="1127"/>
      <c r="AM37" s="1127"/>
      <c r="AN37" s="1128"/>
      <c r="AO37" s="303">
        <v>127924</v>
      </c>
      <c r="AP37" s="303">
        <v>2893</v>
      </c>
      <c r="AQ37" s="304">
        <v>971</v>
      </c>
      <c r="AR37" s="305">
        <v>197.9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542</v>
      </c>
      <c r="AL38" s="1130"/>
      <c r="AM38" s="1130"/>
      <c r="AN38" s="1131"/>
      <c r="AO38" s="306" t="s">
        <v>523</v>
      </c>
      <c r="AP38" s="306" t="s">
        <v>523</v>
      </c>
      <c r="AQ38" s="307">
        <v>0</v>
      </c>
      <c r="AR38" s="295" t="s">
        <v>523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543</v>
      </c>
      <c r="AL39" s="1130"/>
      <c r="AM39" s="1130"/>
      <c r="AN39" s="1131"/>
      <c r="AO39" s="303" t="s">
        <v>523</v>
      </c>
      <c r="AP39" s="303" t="s">
        <v>523</v>
      </c>
      <c r="AQ39" s="304">
        <v>-3104</v>
      </c>
      <c r="AR39" s="305" t="s">
        <v>523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544</v>
      </c>
      <c r="AL40" s="1127"/>
      <c r="AM40" s="1127"/>
      <c r="AN40" s="1128"/>
      <c r="AO40" s="303">
        <v>-847506</v>
      </c>
      <c r="AP40" s="303">
        <v>-19166</v>
      </c>
      <c r="AQ40" s="304">
        <v>-27365</v>
      </c>
      <c r="AR40" s="305">
        <v>-30</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300</v>
      </c>
      <c r="AL41" s="1133"/>
      <c r="AM41" s="1133"/>
      <c r="AN41" s="1134"/>
      <c r="AO41" s="303">
        <v>570897</v>
      </c>
      <c r="AP41" s="303">
        <v>12911</v>
      </c>
      <c r="AQ41" s="304">
        <v>13369</v>
      </c>
      <c r="AR41" s="305">
        <v>-3.4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514</v>
      </c>
      <c r="AN49" s="1123" t="s">
        <v>548</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970628</v>
      </c>
      <c r="AN51" s="325">
        <v>21364</v>
      </c>
      <c r="AO51" s="326">
        <v>-21.8</v>
      </c>
      <c r="AP51" s="327">
        <v>52191</v>
      </c>
      <c r="AQ51" s="328">
        <v>9.3000000000000007</v>
      </c>
      <c r="AR51" s="329">
        <v>-31.1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690647</v>
      </c>
      <c r="AN52" s="333">
        <v>15202</v>
      </c>
      <c r="AO52" s="334">
        <v>-21.4</v>
      </c>
      <c r="AP52" s="335">
        <v>24843</v>
      </c>
      <c r="AQ52" s="336">
        <v>-0.4</v>
      </c>
      <c r="AR52" s="337">
        <v>-21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1139962</v>
      </c>
      <c r="AN53" s="325">
        <v>25267</v>
      </c>
      <c r="AO53" s="326">
        <v>18.3</v>
      </c>
      <c r="AP53" s="327">
        <v>47387</v>
      </c>
      <c r="AQ53" s="328">
        <v>-9.1999999999999993</v>
      </c>
      <c r="AR53" s="329">
        <v>27.5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816263</v>
      </c>
      <c r="AN54" s="333">
        <v>18092</v>
      </c>
      <c r="AO54" s="334">
        <v>19</v>
      </c>
      <c r="AP54" s="335">
        <v>24928</v>
      </c>
      <c r="AQ54" s="336">
        <v>0.3</v>
      </c>
      <c r="AR54" s="337">
        <v>18.7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1315884</v>
      </c>
      <c r="AN55" s="325">
        <v>29387</v>
      </c>
      <c r="AO55" s="326">
        <v>16.3</v>
      </c>
      <c r="AP55" s="327">
        <v>51264</v>
      </c>
      <c r="AQ55" s="328">
        <v>8.1999999999999993</v>
      </c>
      <c r="AR55" s="329">
        <v>8.1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826524</v>
      </c>
      <c r="AN56" s="333">
        <v>18459</v>
      </c>
      <c r="AO56" s="334">
        <v>2</v>
      </c>
      <c r="AP56" s="335">
        <v>26040</v>
      </c>
      <c r="AQ56" s="336">
        <v>4.5</v>
      </c>
      <c r="AR56" s="337">
        <v>-2.5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1943116</v>
      </c>
      <c r="AN57" s="325">
        <v>43683</v>
      </c>
      <c r="AO57" s="326">
        <v>48.6</v>
      </c>
      <c r="AP57" s="327">
        <v>52068</v>
      </c>
      <c r="AQ57" s="328">
        <v>1.6</v>
      </c>
      <c r="AR57" s="329">
        <v>47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1150567</v>
      </c>
      <c r="AN58" s="333">
        <v>25866</v>
      </c>
      <c r="AO58" s="334">
        <v>40.1</v>
      </c>
      <c r="AP58" s="335">
        <v>26936</v>
      </c>
      <c r="AQ58" s="336">
        <v>3.4</v>
      </c>
      <c r="AR58" s="337">
        <v>36.700000000000003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1208799</v>
      </c>
      <c r="AN59" s="325">
        <v>27337</v>
      </c>
      <c r="AO59" s="326">
        <v>-37.4</v>
      </c>
      <c r="AP59" s="327">
        <v>47161</v>
      </c>
      <c r="AQ59" s="328">
        <v>-9.4</v>
      </c>
      <c r="AR59" s="329">
        <v>-28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749613</v>
      </c>
      <c r="AN60" s="333">
        <v>16952</v>
      </c>
      <c r="AO60" s="334">
        <v>-34.5</v>
      </c>
      <c r="AP60" s="335">
        <v>24595</v>
      </c>
      <c r="AQ60" s="336">
        <v>-8.6999999999999993</v>
      </c>
      <c r="AR60" s="337">
        <v>-25.8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1315678</v>
      </c>
      <c r="AN61" s="340">
        <v>29408</v>
      </c>
      <c r="AO61" s="341">
        <v>4.8</v>
      </c>
      <c r="AP61" s="342">
        <v>50014</v>
      </c>
      <c r="AQ61" s="343">
        <v>0.1</v>
      </c>
      <c r="AR61" s="329">
        <v>4.7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846723</v>
      </c>
      <c r="AN62" s="333">
        <v>18914</v>
      </c>
      <c r="AO62" s="334">
        <v>1</v>
      </c>
      <c r="AP62" s="335">
        <v>25468</v>
      </c>
      <c r="AQ62" s="336">
        <v>-0.2</v>
      </c>
      <c r="AR62" s="337">
        <v>1.2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NOz9nVZv4wpBHwoVPjxxxWz3iIaeX4/nyo/Bl/gOwtVsv18Rs5uM1jjcgTg+7iUkPy9Faduwwoh5F3jtSoXe1w==" saltValue="bxODBzYTYGTIRuJ1B1B5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CM88" sqref="CM8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0" spans="125:125" ht="13.5" hidden="1" customHeight="1" x14ac:dyDescent="0.15"/>
    <row r="121" spans="125:125" ht="13.5" hidden="1" customHeight="1" x14ac:dyDescent="0.15">
      <c r="DU121" s="250"/>
    </row>
  </sheetData>
  <sheetProtection algorithmName="SHA-512" hashValue="12zspIEo2U275B/5hcuxmvQvX6dbyZU1bYbjMU4XKTkgFuoYMjCbeIoWAkb/D70d/58Sf4dAUfPskZFOqI3SwA==" saltValue="LKYSr12hv5zpUAeg778B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D88"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DmzNXwrkbech2z/Naui/izYZCNiRHd5TYtqjV2i9rjrexahQ3dWQQtleyoMw/N/Myt6j1w3tKWYlOI9ZfzNTaA==" saltValue="s+qffuZMEDHtjOS7FOpY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5" t="s">
        <v>3</v>
      </c>
      <c r="D47" s="1135"/>
      <c r="E47" s="1136"/>
      <c r="F47" s="11">
        <v>11.05</v>
      </c>
      <c r="G47" s="12">
        <v>12.21</v>
      </c>
      <c r="H47" s="12">
        <v>11.6</v>
      </c>
      <c r="I47" s="12">
        <v>10.95</v>
      </c>
      <c r="J47" s="13">
        <v>13.46</v>
      </c>
    </row>
    <row r="48" spans="2:10" ht="57.75" customHeight="1" x14ac:dyDescent="0.15">
      <c r="B48" s="14"/>
      <c r="C48" s="1137" t="s">
        <v>4</v>
      </c>
      <c r="D48" s="1137"/>
      <c r="E48" s="1138"/>
      <c r="F48" s="15">
        <v>4.29</v>
      </c>
      <c r="G48" s="16">
        <v>3.29</v>
      </c>
      <c r="H48" s="16">
        <v>5.2</v>
      </c>
      <c r="I48" s="16">
        <v>6.69</v>
      </c>
      <c r="J48" s="17">
        <v>8.2200000000000006</v>
      </c>
    </row>
    <row r="49" spans="2:10" ht="57.75" customHeight="1" thickBot="1" x14ac:dyDescent="0.2">
      <c r="B49" s="18"/>
      <c r="C49" s="1139" t="s">
        <v>5</v>
      </c>
      <c r="D49" s="1139"/>
      <c r="E49" s="1140"/>
      <c r="F49" s="19" t="s">
        <v>569</v>
      </c>
      <c r="G49" s="20" t="s">
        <v>570</v>
      </c>
      <c r="H49" s="20" t="s">
        <v>571</v>
      </c>
      <c r="I49" s="20" t="s">
        <v>572</v>
      </c>
      <c r="J49" s="21">
        <v>1.92</v>
      </c>
    </row>
    <row r="50" spans="2:10" x14ac:dyDescent="0.15"/>
  </sheetData>
  <sheetProtection algorithmName="SHA-512" hashValue="DvZzID00cIE3Tc7LNukgTn3ekBW4BkCncA1uPaWqxnjpgih2jdZftj2po7tsNPEeSIPSEFk6eTu7pipe0CMqXg==" saltValue="OQIFYIRyoN4G8YLR0WQu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2023-03-13T09:06:47Z</cp:lastPrinted>
  <dcterms:created xsi:type="dcterms:W3CDTF">2023-02-20T04:34:09Z</dcterms:created>
  <dcterms:modified xsi:type="dcterms:W3CDTF">2023-10-02T05:53:58Z</dcterms:modified>
  <cp:category/>
</cp:coreProperties>
</file>