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Area" localSheetId="0">'Sheet1'!$A$1:$G$89</definedName>
  </definedNames>
  <calcPr fullCalcOnLoad="1"/>
</workbook>
</file>

<file path=xl/sharedStrings.xml><?xml version="1.0" encoding="utf-8"?>
<sst xmlns="http://schemas.openxmlformats.org/spreadsheetml/2006/main" count="161" uniqueCount="80">
  <si>
    <t>項 目</t>
  </si>
  <si>
    <t>-</t>
  </si>
  <si>
    <t>農業振興費</t>
  </si>
  <si>
    <t>グリーンツーリズム活動促進費</t>
  </si>
  <si>
    <t>山村等振興対策費</t>
  </si>
  <si>
    <t>中山間地域等支援対策費</t>
  </si>
  <si>
    <t>造林対策費</t>
  </si>
  <si>
    <t>森水空間創造事業費</t>
  </si>
  <si>
    <t>武蔵野の森再生事業費（H22から里山・平地林再生事業費へ統合）</t>
  </si>
  <si>
    <t>森林ボランティア育成事業費</t>
  </si>
  <si>
    <t>林業振興費</t>
  </si>
  <si>
    <t>県営林費</t>
  </si>
  <si>
    <t>森林ふれあい施設整備事業費</t>
  </si>
  <si>
    <t>林道費</t>
  </si>
  <si>
    <t>森林管理道重点整備</t>
  </si>
  <si>
    <t>治山費</t>
  </si>
  <si>
    <t>治山事業重点整備</t>
  </si>
  <si>
    <t>林業研究費</t>
  </si>
  <si>
    <t>災害復旧費</t>
  </si>
  <si>
    <t>特別会計</t>
  </si>
  <si>
    <t>(一般会計歳出予算総額）</t>
  </si>
  <si>
    <t>（林務関係予算額）</t>
  </si>
  <si>
    <t>林業総務費</t>
  </si>
  <si>
    <t>◎</t>
  </si>
  <si>
    <t>林業費</t>
  </si>
  <si>
    <t>（単位：千円）</t>
  </si>
  <si>
    <t>　給与費</t>
  </si>
  <si>
    <t>　森林整備推進事業費</t>
  </si>
  <si>
    <t>　緑化推進費</t>
  </si>
  <si>
    <t>　優良種苗確保事業費</t>
  </si>
  <si>
    <t>　水源地域の森づくり事業費</t>
  </si>
  <si>
    <t>　林業普及指導費</t>
  </si>
  <si>
    <t>　木材利用拡大対策事業費</t>
  </si>
  <si>
    <t>　森林計画推進事業費</t>
  </si>
  <si>
    <t>　森林整備地域活動支援事業費</t>
  </si>
  <si>
    <t>　特用林産振興対策費</t>
  </si>
  <si>
    <t>　森林担い手育成対策費</t>
  </si>
  <si>
    <t>　埼玉県森林整備担い手基金積立金</t>
  </si>
  <si>
    <t>　林業・木材産業構造改革事業費</t>
  </si>
  <si>
    <t>　林業事務所運営費</t>
  </si>
  <si>
    <t>　森林整備加速化・林業再生事業費</t>
  </si>
  <si>
    <t>　森林整備加速化・林業再生基金返還金</t>
  </si>
  <si>
    <t>　県営林事業費</t>
  </si>
  <si>
    <t>　都市と山村交流の森管理事業費</t>
  </si>
  <si>
    <t>　埼玉県農林公社助成費</t>
  </si>
  <si>
    <t>　林業・木材産業改善資金特別会計</t>
  </si>
  <si>
    <t>　本多静六博士育英事業特別会計</t>
  </si>
  <si>
    <t>　林道開設事業費</t>
  </si>
  <si>
    <t>　既設林道改良整備事業費</t>
  </si>
  <si>
    <t>　森林管理道環境整備費</t>
  </si>
  <si>
    <t>　治山事業費</t>
  </si>
  <si>
    <t>　森林保全管理費</t>
  </si>
  <si>
    <t>H30</t>
  </si>
  <si>
    <t>（単位：百万円）</t>
  </si>
  <si>
    <t>年 度</t>
  </si>
  <si>
    <t>R2</t>
  </si>
  <si>
    <t>　埼玉県森林環境譲与税基金積立金</t>
  </si>
  <si>
    <t>　森林管理道災害復旧対応事業費（過年度分）</t>
  </si>
  <si>
    <t>－</t>
  </si>
  <si>
    <r>
      <rPr>
        <sz val="9"/>
        <rFont val="ＭＳ 明朝"/>
        <family val="1"/>
      </rPr>
      <t>　森林管理道災害復旧対応事業費</t>
    </r>
    <r>
      <rPr>
        <sz val="6"/>
        <rFont val="ＭＳ 明朝"/>
        <family val="1"/>
      </rPr>
      <t xml:space="preserve">
　（H31まで応急災害復旧費）</t>
    </r>
  </si>
  <si>
    <t>R1</t>
  </si>
  <si>
    <t>23　林業予算（当初）の推移</t>
  </si>
  <si>
    <t>R3</t>
  </si>
  <si>
    <t>(単位：千円)</t>
  </si>
  <si>
    <t>24　森林環境譲与税基金の運営状況</t>
  </si>
  <si>
    <t>　（１）基金運営状況</t>
  </si>
  <si>
    <t>（単位:円）</t>
  </si>
  <si>
    <t>年度</t>
  </si>
  <si>
    <t>積立金額の計</t>
  </si>
  <si>
    <t>取崩額</t>
  </si>
  <si>
    <t>基金残高</t>
  </si>
  <si>
    <t>令和元年度</t>
  </si>
  <si>
    <t>令和２年度</t>
  </si>
  <si>
    <t>森林環境譲与税
からの積立金</t>
  </si>
  <si>
    <t>基金運用収益金
及び
繰入金からの積立金</t>
  </si>
  <si>
    <t>　里山・平地林整備事業費</t>
  </si>
  <si>
    <t>R4</t>
  </si>
  <si>
    <t>令和３年度</t>
  </si>
  <si>
    <t xml:space="preserve">  全国植樹祭開催事業費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</si>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</sst>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3" fontId="8" fillId="0" borderId="16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 shrinkToFit="1"/>
    </xf>
    <xf numFmtId="0" fontId="5" fillId="0" borderId="0" xfId="0" applyFont="1" applyBorder="1" applyAlignment="1">
      <alignment horizontal="left" vertical="top" wrapText="1"/>
    </xf>
    <xf numFmtId="3" fontId="6" fillId="0" borderId="14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left"/>
    </xf>
    <xf numFmtId="176" fontId="6" fillId="0" borderId="15" xfId="0" applyNumberFormat="1" applyFont="1" applyFill="1" applyBorder="1" applyAlignment="1">
      <alignment horizontal="center"/>
    </xf>
    <xf numFmtId="176" fontId="11" fillId="0" borderId="14" xfId="0" applyNumberFormat="1" applyFont="1" applyBorder="1" applyAlignment="1">
      <alignment horizontal="right"/>
    </xf>
    <xf numFmtId="176" fontId="11" fillId="0" borderId="14" xfId="48" applyNumberFormat="1" applyFont="1" applyBorder="1" applyAlignment="1">
      <alignment horizontal="right"/>
    </xf>
    <xf numFmtId="0" fontId="5" fillId="0" borderId="2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left" vertical="top" shrinkToFit="1"/>
    </xf>
    <xf numFmtId="0" fontId="6" fillId="0" borderId="17" xfId="0" applyFont="1" applyBorder="1" applyAlignment="1">
      <alignment horizontal="left" vertical="top" shrinkToFit="1"/>
    </xf>
    <xf numFmtId="0" fontId="6" fillId="0" borderId="22" xfId="0" applyFont="1" applyBorder="1" applyAlignment="1">
      <alignment horizontal="left" vertical="top" shrinkToFit="1"/>
    </xf>
    <xf numFmtId="176" fontId="6" fillId="0" borderId="14" xfId="0" applyNumberFormat="1" applyFont="1" applyFill="1" applyBorder="1" applyAlignment="1">
      <alignment horizontal="center"/>
    </xf>
    <xf numFmtId="38" fontId="6" fillId="0" borderId="17" xfId="48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Border="1" applyAlignment="1">
      <alignment horizontal="right"/>
    </xf>
    <xf numFmtId="176" fontId="11" fillId="0" borderId="10" xfId="48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5" fillId="0" borderId="23" xfId="0" applyFont="1" applyBorder="1" applyAlignment="1">
      <alignment horizontal="left" vertical="top"/>
    </xf>
    <xf numFmtId="0" fontId="45" fillId="0" borderId="2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38150"/>
          <a:ext cx="2324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52400" y="9858375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2</xdr:col>
      <xdr:colOff>0</xdr:colOff>
      <xdr:row>59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0" y="9420225"/>
          <a:ext cx="2324100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9"/>
  <sheetViews>
    <sheetView tabSelected="1" view="pageBreakPreview" zoomScale="145" zoomScaleNormal="145" zoomScaleSheetLayoutView="145" zoomScalePageLayoutView="0" workbookViewId="0" topLeftCell="A1">
      <selection activeCell="A1" sqref="A1"/>
    </sheetView>
  </sheetViews>
  <sheetFormatPr defaultColWidth="9.140625" defaultRowHeight="17.25" customHeight="1"/>
  <cols>
    <col min="1" max="1" width="2.28125" style="22" customWidth="1"/>
    <col min="2" max="2" width="32.57421875" style="22" customWidth="1"/>
    <col min="3" max="7" width="10.57421875" style="22" customWidth="1"/>
    <col min="8" max="16384" width="9.00390625" style="22" customWidth="1"/>
  </cols>
  <sheetData>
    <row r="1" ht="17.25" customHeight="1">
      <c r="B1" s="1" t="s">
        <v>61</v>
      </c>
    </row>
    <row r="2" spans="3:5" ht="17.25" customHeight="1">
      <c r="C2" s="2"/>
      <c r="D2" s="2"/>
      <c r="E2" s="2"/>
    </row>
    <row r="3" spans="1:7" ht="17.25" customHeight="1">
      <c r="A3" s="55" t="s">
        <v>54</v>
      </c>
      <c r="B3" s="56"/>
      <c r="C3" s="53" t="s">
        <v>52</v>
      </c>
      <c r="D3" s="53" t="s">
        <v>60</v>
      </c>
      <c r="E3" s="53" t="s">
        <v>55</v>
      </c>
      <c r="F3" s="53" t="s">
        <v>62</v>
      </c>
      <c r="G3" s="53" t="s">
        <v>76</v>
      </c>
    </row>
    <row r="4" spans="1:7" ht="17.25" customHeight="1">
      <c r="A4" s="57" t="s">
        <v>0</v>
      </c>
      <c r="B4" s="58"/>
      <c r="C4" s="54"/>
      <c r="D4" s="54"/>
      <c r="E4" s="54"/>
      <c r="F4" s="54"/>
      <c r="G4" s="54"/>
    </row>
    <row r="5" spans="1:7" ht="17.25" customHeight="1">
      <c r="A5" s="23"/>
      <c r="B5" s="5"/>
      <c r="C5" s="11"/>
      <c r="D5" s="11"/>
      <c r="E5" s="11"/>
      <c r="F5" s="11"/>
      <c r="G5" s="11" t="s">
        <v>53</v>
      </c>
    </row>
    <row r="6" spans="1:7" ht="17.25" customHeight="1">
      <c r="A6" s="59" t="s">
        <v>20</v>
      </c>
      <c r="B6" s="60"/>
      <c r="C6" s="15">
        <v>1865760</v>
      </c>
      <c r="D6" s="15">
        <v>1888460</v>
      </c>
      <c r="E6" s="15">
        <v>1960315</v>
      </c>
      <c r="F6" s="15">
        <v>2119843</v>
      </c>
      <c r="G6" s="15">
        <v>2228459</v>
      </c>
    </row>
    <row r="7" spans="1:7" ht="17.25" customHeight="1">
      <c r="A7" s="24"/>
      <c r="B7" s="44"/>
      <c r="C7" s="12"/>
      <c r="D7" s="12"/>
      <c r="E7" s="12"/>
      <c r="F7" s="12"/>
      <c r="G7" s="12" t="s">
        <v>63</v>
      </c>
    </row>
    <row r="8" spans="1:7" ht="17.25" customHeight="1" hidden="1">
      <c r="A8" s="24"/>
      <c r="B8" s="44"/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</row>
    <row r="9" spans="1:7" ht="17.25" customHeight="1" hidden="1">
      <c r="A9" s="24"/>
      <c r="B9" s="44"/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</row>
    <row r="10" spans="1:7" ht="17.25" customHeight="1" hidden="1">
      <c r="A10" s="24"/>
      <c r="B10" s="44"/>
      <c r="C10" s="10"/>
      <c r="D10" s="10"/>
      <c r="E10" s="10"/>
      <c r="F10" s="10"/>
      <c r="G10" s="10"/>
    </row>
    <row r="11" spans="1:7" ht="17.25" customHeight="1" hidden="1">
      <c r="A11" s="24"/>
      <c r="B11" s="44" t="s">
        <v>2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</row>
    <row r="12" spans="1:7" ht="17.25" customHeight="1" hidden="1">
      <c r="A12" s="24"/>
      <c r="B12" s="45" t="s">
        <v>3</v>
      </c>
      <c r="C12" s="10" t="s">
        <v>1</v>
      </c>
      <c r="D12" s="10" t="s">
        <v>1</v>
      </c>
      <c r="E12" s="10" t="s">
        <v>1</v>
      </c>
      <c r="F12" s="10" t="s">
        <v>1</v>
      </c>
      <c r="G12" s="10" t="s">
        <v>1</v>
      </c>
    </row>
    <row r="13" spans="1:7" ht="17.25" customHeight="1" hidden="1">
      <c r="A13" s="24"/>
      <c r="B13" s="44" t="s">
        <v>4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</row>
    <row r="14" spans="1:7" ht="17.25" customHeight="1" hidden="1">
      <c r="A14" s="24"/>
      <c r="B14" s="44" t="s">
        <v>5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</row>
    <row r="15" spans="1:7" ht="17.25" customHeight="1" hidden="1">
      <c r="A15" s="24"/>
      <c r="B15" s="44"/>
      <c r="C15" s="10"/>
      <c r="D15" s="10"/>
      <c r="E15" s="10"/>
      <c r="F15" s="10"/>
      <c r="G15" s="10"/>
    </row>
    <row r="16" spans="1:7" ht="17.25" customHeight="1">
      <c r="A16" s="24"/>
      <c r="B16" s="44" t="s">
        <v>21</v>
      </c>
      <c r="C16" s="16">
        <v>4543160</v>
      </c>
      <c r="D16" s="16">
        <v>4495742</v>
      </c>
      <c r="E16" s="16">
        <v>4886236</v>
      </c>
      <c r="F16" s="16">
        <v>5101171</v>
      </c>
      <c r="G16" s="16">
        <v>4825041</v>
      </c>
    </row>
    <row r="17" spans="1:7" ht="17.25" customHeight="1">
      <c r="A17" s="24" t="s">
        <v>23</v>
      </c>
      <c r="B17" s="44" t="s">
        <v>24</v>
      </c>
      <c r="C17" s="17">
        <v>4460511</v>
      </c>
      <c r="D17" s="17">
        <v>4411565</v>
      </c>
      <c r="E17" s="17">
        <v>4682714</v>
      </c>
      <c r="F17" s="17">
        <v>4425521</v>
      </c>
      <c r="G17" s="17">
        <v>4738216</v>
      </c>
    </row>
    <row r="18" spans="1:7" ht="17.25" customHeight="1">
      <c r="A18" s="24"/>
      <c r="B18" s="44"/>
      <c r="C18" s="17"/>
      <c r="D18" s="17"/>
      <c r="E18" s="17"/>
      <c r="F18" s="17"/>
      <c r="G18" s="17"/>
    </row>
    <row r="19" spans="1:7" ht="17.25" customHeight="1">
      <c r="A19" s="24">
        <v>1</v>
      </c>
      <c r="B19" s="44" t="s">
        <v>22</v>
      </c>
      <c r="C19" s="17">
        <v>837047</v>
      </c>
      <c r="D19" s="17">
        <v>817640</v>
      </c>
      <c r="E19" s="17">
        <v>886992</v>
      </c>
      <c r="F19" s="17">
        <v>860522</v>
      </c>
      <c r="G19" s="17">
        <v>851030</v>
      </c>
    </row>
    <row r="20" spans="1:7" ht="17.25" customHeight="1">
      <c r="A20" s="24"/>
      <c r="B20" s="46" t="s">
        <v>26</v>
      </c>
      <c r="C20" s="17">
        <v>837047</v>
      </c>
      <c r="D20" s="17">
        <v>817640</v>
      </c>
      <c r="E20" s="17">
        <v>886992</v>
      </c>
      <c r="F20" s="17">
        <v>860522</v>
      </c>
      <c r="G20" s="17">
        <v>851030</v>
      </c>
    </row>
    <row r="21" spans="1:7" ht="17.25" customHeight="1">
      <c r="A21" s="24"/>
      <c r="B21" s="44"/>
      <c r="C21" s="17"/>
      <c r="D21" s="17"/>
      <c r="E21" s="17"/>
      <c r="F21" s="17"/>
      <c r="G21" s="17"/>
    </row>
    <row r="22" spans="1:7" ht="17.25" customHeight="1">
      <c r="A22" s="24">
        <v>2</v>
      </c>
      <c r="B22" s="44" t="s">
        <v>6</v>
      </c>
      <c r="C22" s="17">
        <v>1141567</v>
      </c>
      <c r="D22" s="17">
        <v>905452</v>
      </c>
      <c r="E22" s="17">
        <v>867574</v>
      </c>
      <c r="F22" s="17">
        <v>601740</v>
      </c>
      <c r="G22" s="17">
        <v>645686</v>
      </c>
    </row>
    <row r="23" spans="1:7" ht="17.25" customHeight="1">
      <c r="A23" s="24"/>
      <c r="B23" s="46" t="s">
        <v>27</v>
      </c>
      <c r="C23" s="17">
        <v>252836</v>
      </c>
      <c r="D23" s="17">
        <v>154107</v>
      </c>
      <c r="E23" s="17">
        <v>119501</v>
      </c>
      <c r="F23" s="17">
        <v>141675</v>
      </c>
      <c r="G23" s="17">
        <v>200129</v>
      </c>
    </row>
    <row r="24" spans="1:7" ht="17.25" customHeight="1">
      <c r="A24" s="24"/>
      <c r="B24" s="46" t="s">
        <v>28</v>
      </c>
      <c r="C24" s="17">
        <v>10146</v>
      </c>
      <c r="D24" s="17">
        <v>10752</v>
      </c>
      <c r="E24" s="17">
        <v>15451</v>
      </c>
      <c r="F24" s="17">
        <v>17309</v>
      </c>
      <c r="G24" s="17">
        <v>12926</v>
      </c>
    </row>
    <row r="25" spans="1:7" ht="17.25" customHeight="1">
      <c r="A25" s="24"/>
      <c r="B25" s="46" t="s">
        <v>29</v>
      </c>
      <c r="C25" s="18">
        <v>3050</v>
      </c>
      <c r="D25" s="18">
        <v>2235</v>
      </c>
      <c r="E25" s="18">
        <v>571</v>
      </c>
      <c r="F25" s="18">
        <v>539</v>
      </c>
      <c r="G25" s="18">
        <v>487</v>
      </c>
    </row>
    <row r="26" spans="1:7" ht="17.25" customHeight="1">
      <c r="A26" s="24"/>
      <c r="B26" s="46" t="s">
        <v>30</v>
      </c>
      <c r="C26" s="17">
        <v>681820</v>
      </c>
      <c r="D26" s="17">
        <v>604717</v>
      </c>
      <c r="E26" s="17">
        <v>615891</v>
      </c>
      <c r="F26" s="17">
        <v>397541</v>
      </c>
      <c r="G26" s="17">
        <v>375745</v>
      </c>
    </row>
    <row r="27" spans="1:7" ht="17.25" customHeight="1" hidden="1">
      <c r="A27" s="24"/>
      <c r="B27" s="46" t="s">
        <v>7</v>
      </c>
      <c r="C27" s="10" t="s">
        <v>1</v>
      </c>
      <c r="D27" s="10" t="s">
        <v>1</v>
      </c>
      <c r="E27" s="10" t="s">
        <v>1</v>
      </c>
      <c r="F27" s="10" t="s">
        <v>1</v>
      </c>
      <c r="G27" s="10"/>
    </row>
    <row r="28" spans="1:7" ht="17.25" customHeight="1">
      <c r="A28" s="24"/>
      <c r="B28" s="46" t="s">
        <v>75</v>
      </c>
      <c r="C28" s="17">
        <v>193715</v>
      </c>
      <c r="D28" s="17">
        <v>133641</v>
      </c>
      <c r="E28" s="17">
        <v>116160</v>
      </c>
      <c r="F28" s="17">
        <v>44676</v>
      </c>
      <c r="G28" s="17">
        <v>38771</v>
      </c>
    </row>
    <row r="29" spans="1:7" ht="26.25" customHeight="1" hidden="1">
      <c r="A29" s="24"/>
      <c r="B29" s="45" t="s">
        <v>8</v>
      </c>
      <c r="C29" s="19" t="s">
        <v>1</v>
      </c>
      <c r="D29" s="19" t="s">
        <v>1</v>
      </c>
      <c r="E29" s="19" t="s">
        <v>1</v>
      </c>
      <c r="F29" s="19" t="s">
        <v>1</v>
      </c>
      <c r="G29" s="19"/>
    </row>
    <row r="30" spans="1:7" ht="30" customHeight="1" hidden="1">
      <c r="A30" s="24"/>
      <c r="B30" s="44" t="s">
        <v>9</v>
      </c>
      <c r="C30" s="20" t="s">
        <v>1</v>
      </c>
      <c r="D30" s="20" t="s">
        <v>1</v>
      </c>
      <c r="E30" s="20" t="s">
        <v>1</v>
      </c>
      <c r="F30" s="20" t="s">
        <v>1</v>
      </c>
      <c r="G30" s="20"/>
    </row>
    <row r="31" spans="1:7" ht="17.25" customHeight="1">
      <c r="A31" s="24"/>
      <c r="B31" s="46" t="s">
        <v>78</v>
      </c>
      <c r="C31" s="10" t="s">
        <v>1</v>
      </c>
      <c r="D31" s="10" t="s">
        <v>1</v>
      </c>
      <c r="E31" s="10" t="s">
        <v>1</v>
      </c>
      <c r="F31" s="10" t="s">
        <v>1</v>
      </c>
      <c r="G31" s="49">
        <v>17628</v>
      </c>
    </row>
    <row r="32" spans="1:7" ht="17.25" customHeight="1">
      <c r="A32" s="24"/>
      <c r="B32" s="44"/>
      <c r="C32" s="10"/>
      <c r="D32" s="10"/>
      <c r="E32" s="10"/>
      <c r="F32" s="10"/>
      <c r="G32" s="18"/>
    </row>
    <row r="33" spans="1:7" ht="17.25" customHeight="1">
      <c r="A33" s="24">
        <v>3</v>
      </c>
      <c r="B33" s="44" t="s">
        <v>10</v>
      </c>
      <c r="C33" s="17">
        <v>509990</v>
      </c>
      <c r="D33" s="17">
        <v>718146</v>
      </c>
      <c r="E33" s="17">
        <v>882523</v>
      </c>
      <c r="F33" s="17">
        <v>860334</v>
      </c>
      <c r="G33" s="17">
        <v>1113591</v>
      </c>
    </row>
    <row r="34" spans="1:7" ht="17.25" customHeight="1">
      <c r="A34" s="24"/>
      <c r="B34" s="46" t="s">
        <v>31</v>
      </c>
      <c r="C34" s="10">
        <v>50</v>
      </c>
      <c r="D34" s="10">
        <v>50</v>
      </c>
      <c r="E34" s="10">
        <v>50</v>
      </c>
      <c r="F34" s="10">
        <v>50</v>
      </c>
      <c r="G34" s="10">
        <v>50</v>
      </c>
    </row>
    <row r="35" spans="1:7" ht="17.25" customHeight="1">
      <c r="A35" s="24"/>
      <c r="B35" s="46" t="s">
        <v>32</v>
      </c>
      <c r="C35" s="17">
        <v>90734</v>
      </c>
      <c r="D35" s="17">
        <v>111587</v>
      </c>
      <c r="E35" s="17">
        <v>110883</v>
      </c>
      <c r="F35" s="17">
        <v>105975</v>
      </c>
      <c r="G35" s="17">
        <v>101728</v>
      </c>
    </row>
    <row r="36" spans="1:7" ht="17.25" customHeight="1">
      <c r="A36" s="24"/>
      <c r="B36" s="46" t="s">
        <v>33</v>
      </c>
      <c r="C36" s="17">
        <v>57210</v>
      </c>
      <c r="D36" s="17">
        <v>75807</v>
      </c>
      <c r="E36" s="17">
        <v>120478</v>
      </c>
      <c r="F36" s="17">
        <v>110076</v>
      </c>
      <c r="G36" s="17">
        <v>102194</v>
      </c>
    </row>
    <row r="37" spans="1:7" ht="17.25" customHeight="1">
      <c r="A37" s="24"/>
      <c r="B37" s="46" t="s">
        <v>34</v>
      </c>
      <c r="C37" s="17">
        <v>5457</v>
      </c>
      <c r="D37" s="17">
        <v>5131</v>
      </c>
      <c r="E37" s="17">
        <v>4820</v>
      </c>
      <c r="F37" s="17">
        <v>4494</v>
      </c>
      <c r="G37" s="17">
        <v>3636</v>
      </c>
    </row>
    <row r="38" spans="1:7" ht="17.25" customHeight="1">
      <c r="A38" s="24"/>
      <c r="B38" s="46" t="s">
        <v>35</v>
      </c>
      <c r="C38" s="10">
        <v>150</v>
      </c>
      <c r="D38" s="10">
        <v>150</v>
      </c>
      <c r="E38" s="10">
        <v>150</v>
      </c>
      <c r="F38" s="10">
        <v>140</v>
      </c>
      <c r="G38" s="10">
        <v>140</v>
      </c>
    </row>
    <row r="39" spans="1:7" ht="17.25" customHeight="1">
      <c r="A39" s="24"/>
      <c r="B39" s="46" t="s">
        <v>36</v>
      </c>
      <c r="C39" s="17">
        <v>86244</v>
      </c>
      <c r="D39" s="17">
        <v>75855</v>
      </c>
      <c r="E39" s="17">
        <v>64845</v>
      </c>
      <c r="F39" s="17">
        <v>45556</v>
      </c>
      <c r="G39" s="17">
        <v>39391</v>
      </c>
    </row>
    <row r="40" spans="1:7" ht="17.25" customHeight="1">
      <c r="A40" s="24"/>
      <c r="B40" s="46" t="s">
        <v>37</v>
      </c>
      <c r="C40" s="17">
        <v>282</v>
      </c>
      <c r="D40" s="17">
        <v>237</v>
      </c>
      <c r="E40" s="17">
        <v>234</v>
      </c>
      <c r="F40" s="17">
        <v>221</v>
      </c>
      <c r="G40" s="17">
        <v>141</v>
      </c>
    </row>
    <row r="41" spans="1:7" ht="17.25" customHeight="1">
      <c r="A41" s="24"/>
      <c r="B41" s="46" t="s">
        <v>38</v>
      </c>
      <c r="C41" s="17">
        <v>266522</v>
      </c>
      <c r="D41" s="17">
        <v>442815</v>
      </c>
      <c r="E41" s="17">
        <v>440591</v>
      </c>
      <c r="F41" s="17">
        <v>456027</v>
      </c>
      <c r="G41" s="17">
        <v>724489</v>
      </c>
    </row>
    <row r="42" spans="1:7" ht="17.25" customHeight="1">
      <c r="A42" s="24"/>
      <c r="B42" s="46" t="s">
        <v>39</v>
      </c>
      <c r="C42" s="17">
        <v>3341</v>
      </c>
      <c r="D42" s="17">
        <v>6514</v>
      </c>
      <c r="E42" s="17">
        <v>6136</v>
      </c>
      <c r="F42" s="17">
        <v>3445</v>
      </c>
      <c r="G42" s="17">
        <v>5214</v>
      </c>
    </row>
    <row r="43" spans="1:7" ht="17.25" customHeight="1" hidden="1">
      <c r="A43" s="24"/>
      <c r="B43" s="46" t="s">
        <v>40</v>
      </c>
      <c r="C43" s="10" t="s">
        <v>1</v>
      </c>
      <c r="D43" s="10" t="s">
        <v>1</v>
      </c>
      <c r="E43" s="10" t="s">
        <v>1</v>
      </c>
      <c r="F43" s="10" t="s">
        <v>1</v>
      </c>
      <c r="G43" s="10" t="s">
        <v>1</v>
      </c>
    </row>
    <row r="44" spans="1:7" ht="17.25" customHeight="1" hidden="1">
      <c r="A44" s="24"/>
      <c r="B44" s="46" t="s">
        <v>41</v>
      </c>
      <c r="C44" s="17" t="s">
        <v>1</v>
      </c>
      <c r="D44" s="17" t="s">
        <v>1</v>
      </c>
      <c r="E44" s="17" t="s">
        <v>1</v>
      </c>
      <c r="F44" s="17" t="s">
        <v>1</v>
      </c>
      <c r="G44" s="17" t="s">
        <v>1</v>
      </c>
    </row>
    <row r="45" spans="1:7" ht="17.25" customHeight="1">
      <c r="A45" s="24"/>
      <c r="B45" s="46" t="s">
        <v>56</v>
      </c>
      <c r="C45" s="10" t="s">
        <v>1</v>
      </c>
      <c r="D45" s="10" t="s">
        <v>1</v>
      </c>
      <c r="E45" s="17">
        <v>134336</v>
      </c>
      <c r="F45" s="17">
        <v>134350</v>
      </c>
      <c r="G45" s="17">
        <v>136608</v>
      </c>
    </row>
    <row r="46" spans="1:7" ht="17.25" customHeight="1">
      <c r="A46" s="24"/>
      <c r="B46" s="44"/>
      <c r="C46" s="10"/>
      <c r="D46" s="10"/>
      <c r="E46" s="10"/>
      <c r="F46" s="10"/>
      <c r="G46" s="10"/>
    </row>
    <row r="47" spans="1:7" ht="17.25" customHeight="1">
      <c r="A47" s="24">
        <v>4</v>
      </c>
      <c r="B47" s="44" t="s">
        <v>11</v>
      </c>
      <c r="C47" s="17">
        <v>518051</v>
      </c>
      <c r="D47" s="17">
        <v>521795</v>
      </c>
      <c r="E47" s="17">
        <v>533142</v>
      </c>
      <c r="F47" s="17">
        <v>602737</v>
      </c>
      <c r="G47" s="17">
        <v>619950</v>
      </c>
    </row>
    <row r="48" spans="1:7" ht="17.25" customHeight="1">
      <c r="A48" s="24"/>
      <c r="B48" s="46" t="s">
        <v>42</v>
      </c>
      <c r="C48" s="17">
        <v>138863</v>
      </c>
      <c r="D48" s="17">
        <v>110297</v>
      </c>
      <c r="E48" s="17">
        <v>112423</v>
      </c>
      <c r="F48" s="17">
        <v>124357</v>
      </c>
      <c r="G48" s="17">
        <v>142700</v>
      </c>
    </row>
    <row r="49" spans="1:7" ht="17.25" customHeight="1">
      <c r="A49" s="24"/>
      <c r="B49" s="46" t="s">
        <v>43</v>
      </c>
      <c r="C49" s="17">
        <v>56231</v>
      </c>
      <c r="D49" s="17">
        <v>73991</v>
      </c>
      <c r="E49" s="17">
        <v>62161</v>
      </c>
      <c r="F49" s="17">
        <v>76418</v>
      </c>
      <c r="G49" s="17">
        <v>78808</v>
      </c>
    </row>
    <row r="50" spans="1:7" ht="17.25" customHeight="1">
      <c r="A50" s="25"/>
      <c r="B50" s="47" t="s">
        <v>44</v>
      </c>
      <c r="C50" s="21">
        <v>322957</v>
      </c>
      <c r="D50" s="21">
        <v>337507</v>
      </c>
      <c r="E50" s="21">
        <v>358558</v>
      </c>
      <c r="F50" s="21">
        <v>401962</v>
      </c>
      <c r="G50" s="21">
        <v>398442</v>
      </c>
    </row>
    <row r="51" spans="2:7" ht="17.25" customHeight="1" hidden="1">
      <c r="B51" s="6" t="s">
        <v>12</v>
      </c>
      <c r="C51" s="3" t="s">
        <v>1</v>
      </c>
      <c r="D51" s="3" t="s">
        <v>1</v>
      </c>
      <c r="E51" s="3" t="s">
        <v>1</v>
      </c>
      <c r="F51" s="3" t="s">
        <v>1</v>
      </c>
      <c r="G51" s="3" t="s">
        <v>1</v>
      </c>
    </row>
    <row r="52" spans="2:7" ht="17.25" customHeight="1">
      <c r="B52" s="7"/>
      <c r="C52" s="4"/>
      <c r="D52" s="4"/>
      <c r="E52" s="4"/>
      <c r="F52" s="4"/>
      <c r="G52" s="4"/>
    </row>
    <row r="53" spans="2:7" ht="17.25" customHeight="1">
      <c r="B53" s="26"/>
      <c r="C53" s="4"/>
      <c r="D53" s="4"/>
      <c r="E53" s="4"/>
      <c r="F53" s="4"/>
      <c r="G53" s="4"/>
    </row>
    <row r="54" spans="2:7" ht="17.25" customHeight="1">
      <c r="B54" s="26"/>
      <c r="C54" s="4"/>
      <c r="D54" s="4"/>
      <c r="E54" s="4"/>
      <c r="F54" s="4"/>
      <c r="G54" s="4"/>
    </row>
    <row r="55" spans="2:7" ht="17.25" customHeight="1">
      <c r="B55" s="26"/>
      <c r="C55" s="4"/>
      <c r="D55" s="4"/>
      <c r="E55" s="4"/>
      <c r="F55" s="4"/>
      <c r="G55" s="4"/>
    </row>
    <row r="56" spans="2:7" ht="17.25" customHeight="1">
      <c r="B56" s="26"/>
      <c r="C56" s="4"/>
      <c r="D56" s="4"/>
      <c r="E56" s="4"/>
      <c r="F56" s="4"/>
      <c r="G56" s="4"/>
    </row>
    <row r="57" spans="2:7" ht="17.25" customHeight="1">
      <c r="B57" s="26"/>
      <c r="C57" s="4"/>
      <c r="D57" s="4"/>
      <c r="E57" s="4"/>
      <c r="F57" s="4"/>
      <c r="G57" s="4"/>
    </row>
    <row r="58" spans="1:7" ht="17.25" customHeight="1">
      <c r="A58" s="55" t="s">
        <v>54</v>
      </c>
      <c r="B58" s="56"/>
      <c r="C58" s="53" t="s">
        <v>52</v>
      </c>
      <c r="D58" s="53" t="s">
        <v>60</v>
      </c>
      <c r="E58" s="53" t="s">
        <v>55</v>
      </c>
      <c r="F58" s="53" t="s">
        <v>62</v>
      </c>
      <c r="G58" s="53" t="s">
        <v>76</v>
      </c>
    </row>
    <row r="59" spans="1:7" ht="17.25" customHeight="1">
      <c r="A59" s="57" t="s">
        <v>0</v>
      </c>
      <c r="B59" s="58"/>
      <c r="C59" s="54"/>
      <c r="D59" s="54"/>
      <c r="E59" s="54"/>
      <c r="F59" s="54"/>
      <c r="G59" s="54"/>
    </row>
    <row r="60" spans="1:7" ht="17.25" customHeight="1">
      <c r="A60" s="24"/>
      <c r="B60" s="8"/>
      <c r="C60" s="12"/>
      <c r="D60" s="12"/>
      <c r="E60" s="12"/>
      <c r="F60" s="12"/>
      <c r="G60" s="12" t="s">
        <v>25</v>
      </c>
    </row>
    <row r="61" spans="1:7" ht="17.25" customHeight="1">
      <c r="A61" s="24">
        <v>5</v>
      </c>
      <c r="B61" s="9" t="s">
        <v>13</v>
      </c>
      <c r="C61" s="17">
        <f>SUBTOTAL(9,C62:C65)</f>
        <v>812144</v>
      </c>
      <c r="D61" s="17">
        <f>SUBTOTAL(9,D62:D65)</f>
        <v>810588</v>
      </c>
      <c r="E61" s="17">
        <f>SUBTOTAL(9,E62:E65)</f>
        <v>855771</v>
      </c>
      <c r="F61" s="17">
        <f>SUBTOTAL(9,F62:F65)</f>
        <v>854665</v>
      </c>
      <c r="G61" s="17">
        <v>870780</v>
      </c>
    </row>
    <row r="62" spans="1:7" ht="17.25" customHeight="1">
      <c r="A62" s="24"/>
      <c r="B62" s="13" t="s">
        <v>47</v>
      </c>
      <c r="C62" s="17">
        <v>188328</v>
      </c>
      <c r="D62" s="17">
        <v>218183</v>
      </c>
      <c r="E62" s="17">
        <v>215279</v>
      </c>
      <c r="F62" s="17">
        <v>46000</v>
      </c>
      <c r="G62" s="17">
        <v>98200</v>
      </c>
    </row>
    <row r="63" spans="1:7" ht="17.25" customHeight="1">
      <c r="A63" s="24"/>
      <c r="B63" s="13" t="s">
        <v>48</v>
      </c>
      <c r="C63" s="17">
        <v>611558</v>
      </c>
      <c r="D63" s="17">
        <v>581260</v>
      </c>
      <c r="E63" s="17">
        <v>620475</v>
      </c>
      <c r="F63" s="17">
        <v>789769</v>
      </c>
      <c r="G63" s="17">
        <v>754774</v>
      </c>
    </row>
    <row r="64" spans="1:7" ht="17.25" customHeight="1" hidden="1">
      <c r="A64" s="24"/>
      <c r="B64" s="13" t="s">
        <v>14</v>
      </c>
      <c r="C64" s="10" t="s">
        <v>1</v>
      </c>
      <c r="D64" s="10" t="s">
        <v>1</v>
      </c>
      <c r="E64" s="10" t="s">
        <v>1</v>
      </c>
      <c r="F64" s="10" t="s">
        <v>1</v>
      </c>
      <c r="G64" s="10"/>
    </row>
    <row r="65" spans="1:7" ht="17.25" customHeight="1">
      <c r="A65" s="24"/>
      <c r="B65" s="13" t="s">
        <v>49</v>
      </c>
      <c r="C65" s="17">
        <v>12258</v>
      </c>
      <c r="D65" s="17">
        <v>11145</v>
      </c>
      <c r="E65" s="17">
        <v>20017</v>
      </c>
      <c r="F65" s="17">
        <v>18896</v>
      </c>
      <c r="G65" s="17">
        <v>17806</v>
      </c>
    </row>
    <row r="66" spans="1:7" ht="17.25" customHeight="1">
      <c r="A66" s="24"/>
      <c r="B66" s="9"/>
      <c r="C66" s="10"/>
      <c r="D66" s="10"/>
      <c r="E66" s="10"/>
      <c r="F66" s="10"/>
      <c r="G66" s="10"/>
    </row>
    <row r="67" spans="1:7" ht="17.25" customHeight="1">
      <c r="A67" s="24">
        <v>6</v>
      </c>
      <c r="B67" s="9" t="s">
        <v>15</v>
      </c>
      <c r="C67" s="17">
        <f>SUBTOTAL(9,C68:C70)</f>
        <v>636427</v>
      </c>
      <c r="D67" s="17">
        <f>SUBTOTAL(9,D68:D70)</f>
        <v>632640</v>
      </c>
      <c r="E67" s="17">
        <f>SUBTOTAL(9,E68:E70)</f>
        <v>653241</v>
      </c>
      <c r="F67" s="17">
        <f>SUBTOTAL(9,F68:F70)</f>
        <v>641210</v>
      </c>
      <c r="G67" s="17">
        <v>632580</v>
      </c>
    </row>
    <row r="68" spans="1:7" ht="17.25" customHeight="1">
      <c r="A68" s="24"/>
      <c r="B68" s="13" t="s">
        <v>50</v>
      </c>
      <c r="C68" s="17">
        <v>632617</v>
      </c>
      <c r="D68" s="17">
        <v>630579</v>
      </c>
      <c r="E68" s="17">
        <v>650147</v>
      </c>
      <c r="F68" s="17">
        <v>640054</v>
      </c>
      <c r="G68" s="17">
        <v>629717</v>
      </c>
    </row>
    <row r="69" spans="1:7" ht="17.25" customHeight="1" hidden="1">
      <c r="A69" s="24"/>
      <c r="B69" s="13" t="s">
        <v>16</v>
      </c>
      <c r="C69" s="10" t="s">
        <v>1</v>
      </c>
      <c r="D69" s="10" t="s">
        <v>1</v>
      </c>
      <c r="E69" s="10" t="s">
        <v>1</v>
      </c>
      <c r="F69" s="10" t="s">
        <v>1</v>
      </c>
      <c r="G69" s="10"/>
    </row>
    <row r="70" spans="1:7" ht="17.25" customHeight="1">
      <c r="A70" s="24"/>
      <c r="B70" s="13" t="s">
        <v>51</v>
      </c>
      <c r="C70" s="17">
        <v>3810</v>
      </c>
      <c r="D70" s="17">
        <v>2061</v>
      </c>
      <c r="E70" s="17">
        <v>3094</v>
      </c>
      <c r="F70" s="17">
        <v>1156</v>
      </c>
      <c r="G70" s="17">
        <v>2863</v>
      </c>
    </row>
    <row r="71" spans="1:7" ht="17.25" customHeight="1">
      <c r="A71" s="24"/>
      <c r="B71" s="9"/>
      <c r="C71" s="17"/>
      <c r="D71" s="17"/>
      <c r="E71" s="17"/>
      <c r="F71" s="17"/>
      <c r="G71" s="17"/>
    </row>
    <row r="72" spans="1:7" ht="17.25" customHeight="1">
      <c r="A72" s="24">
        <v>7</v>
      </c>
      <c r="B72" s="9" t="s">
        <v>17</v>
      </c>
      <c r="C72" s="17">
        <v>5285</v>
      </c>
      <c r="D72" s="17">
        <v>5304</v>
      </c>
      <c r="E72" s="17">
        <v>3471</v>
      </c>
      <c r="F72" s="17">
        <v>4313</v>
      </c>
      <c r="G72" s="17">
        <v>4599</v>
      </c>
    </row>
    <row r="73" spans="1:7" ht="17.25" customHeight="1">
      <c r="A73" s="24"/>
      <c r="B73" s="9"/>
      <c r="C73" s="10"/>
      <c r="D73" s="10"/>
      <c r="E73" s="10"/>
      <c r="F73" s="10"/>
      <c r="G73" s="10"/>
    </row>
    <row r="74" spans="1:7" ht="17.25" customHeight="1">
      <c r="A74" s="24" t="s">
        <v>23</v>
      </c>
      <c r="B74" s="9" t="s">
        <v>18</v>
      </c>
      <c r="C74" s="17">
        <f>SUM(C75:C75)</f>
        <v>11374</v>
      </c>
      <c r="D74" s="17">
        <f>SUM(D75:D75)</f>
        <v>10890</v>
      </c>
      <c r="E74" s="17">
        <f>SUM(E75:E76)</f>
        <v>140270</v>
      </c>
      <c r="F74" s="17">
        <f>SUM(F75:F76)</f>
        <v>618760</v>
      </c>
      <c r="G74" s="17">
        <v>30000</v>
      </c>
    </row>
    <row r="75" spans="1:7" ht="20.25">
      <c r="A75" s="24"/>
      <c r="B75" s="29" t="s">
        <v>59</v>
      </c>
      <c r="C75" s="17">
        <v>11374</v>
      </c>
      <c r="D75" s="17">
        <v>10890</v>
      </c>
      <c r="E75" s="17">
        <v>30000</v>
      </c>
      <c r="F75" s="17">
        <v>30000</v>
      </c>
      <c r="G75" s="17">
        <v>30000</v>
      </c>
    </row>
    <row r="76" spans="1:7" ht="17.25" customHeight="1">
      <c r="A76" s="24"/>
      <c r="B76" s="43" t="s">
        <v>57</v>
      </c>
      <c r="C76" s="30" t="s">
        <v>58</v>
      </c>
      <c r="D76" s="30" t="s">
        <v>58</v>
      </c>
      <c r="E76" s="17">
        <v>110270</v>
      </c>
      <c r="F76" s="17">
        <v>588760</v>
      </c>
      <c r="G76" s="30" t="s">
        <v>58</v>
      </c>
    </row>
    <row r="77" spans="1:7" ht="17.25" customHeight="1">
      <c r="A77" s="24"/>
      <c r="B77" s="9"/>
      <c r="C77" s="10"/>
      <c r="D77" s="10"/>
      <c r="E77" s="10"/>
      <c r="F77" s="10"/>
      <c r="G77" s="10"/>
    </row>
    <row r="78" spans="1:7" ht="17.25" customHeight="1">
      <c r="A78" s="24" t="s">
        <v>23</v>
      </c>
      <c r="B78" s="9" t="s">
        <v>19</v>
      </c>
      <c r="C78" s="17">
        <f>SUBTOTAL(9,C79:C81)</f>
        <v>71275</v>
      </c>
      <c r="D78" s="17">
        <f>SUBTOTAL(9,D79:D81)</f>
        <v>73287</v>
      </c>
      <c r="E78" s="17">
        <f>SUBTOTAL(9,E79:E81)</f>
        <v>63252</v>
      </c>
      <c r="F78" s="17">
        <f>SUBTOTAL(9,F79:F81)</f>
        <v>56890</v>
      </c>
      <c r="G78" s="17">
        <v>56825</v>
      </c>
    </row>
    <row r="79" spans="1:7" ht="17.25" customHeight="1">
      <c r="A79" s="24"/>
      <c r="B79" s="13" t="s">
        <v>45</v>
      </c>
      <c r="C79" s="17">
        <v>25330</v>
      </c>
      <c r="D79" s="17">
        <v>20650</v>
      </c>
      <c r="E79" s="17">
        <v>20650</v>
      </c>
      <c r="F79" s="17">
        <v>20650</v>
      </c>
      <c r="G79" s="17">
        <v>20725</v>
      </c>
    </row>
    <row r="80" spans="1:7" ht="17.25" customHeight="1">
      <c r="A80" s="24"/>
      <c r="B80" s="13"/>
      <c r="C80" s="17"/>
      <c r="D80" s="17"/>
      <c r="E80" s="17"/>
      <c r="F80" s="17"/>
      <c r="G80" s="17"/>
    </row>
    <row r="81" spans="1:7" ht="17.25" customHeight="1">
      <c r="A81" s="25"/>
      <c r="B81" s="14" t="s">
        <v>46</v>
      </c>
      <c r="C81" s="21">
        <v>45945</v>
      </c>
      <c r="D81" s="21">
        <v>52637</v>
      </c>
      <c r="E81" s="21">
        <v>42602</v>
      </c>
      <c r="F81" s="21">
        <v>36240</v>
      </c>
      <c r="G81" s="21">
        <v>36100</v>
      </c>
    </row>
    <row r="82" spans="2:5" ht="30.75" customHeight="1">
      <c r="B82" s="27"/>
      <c r="C82" s="27"/>
      <c r="D82" s="27"/>
      <c r="E82" s="27"/>
    </row>
    <row r="83" spans="1:10" ht="17.25" customHeight="1">
      <c r="A83" s="31"/>
      <c r="B83" s="31" t="s">
        <v>64</v>
      </c>
      <c r="C83" s="32"/>
      <c r="D83" s="32"/>
      <c r="E83" s="32"/>
      <c r="F83" s="32"/>
      <c r="G83" s="28"/>
      <c r="H83" s="28"/>
      <c r="I83" s="28"/>
      <c r="J83" s="28"/>
    </row>
    <row r="84" spans="1:6" ht="17.25" customHeight="1">
      <c r="A84" s="33" t="s">
        <v>65</v>
      </c>
      <c r="B84" s="32"/>
      <c r="C84" s="32"/>
      <c r="D84" s="32"/>
      <c r="E84" s="32"/>
      <c r="F84" s="32"/>
    </row>
    <row r="85" spans="1:7" ht="17.25" customHeight="1">
      <c r="A85" s="32"/>
      <c r="B85" s="32"/>
      <c r="C85" s="32"/>
      <c r="D85" s="32"/>
      <c r="E85" s="32"/>
      <c r="F85" s="32"/>
      <c r="G85" s="34" t="s">
        <v>66</v>
      </c>
    </row>
    <row r="86" spans="1:7" ht="57.75" customHeight="1">
      <c r="A86" s="36"/>
      <c r="B86" s="35" t="s">
        <v>67</v>
      </c>
      <c r="C86" s="42" t="s">
        <v>73</v>
      </c>
      <c r="D86" s="42" t="s">
        <v>74</v>
      </c>
      <c r="E86" s="37" t="s">
        <v>68</v>
      </c>
      <c r="F86" s="37" t="s">
        <v>69</v>
      </c>
      <c r="G86" s="37" t="s">
        <v>70</v>
      </c>
    </row>
    <row r="87" spans="1:7" ht="17.25" customHeight="1">
      <c r="A87" s="38"/>
      <c r="B87" s="39" t="s">
        <v>71</v>
      </c>
      <c r="C87" s="40">
        <v>89484000</v>
      </c>
      <c r="D87" s="41" t="s">
        <v>79</v>
      </c>
      <c r="E87" s="41">
        <f>C87+D87</f>
        <v>89484000</v>
      </c>
      <c r="F87" s="40">
        <v>82564575</v>
      </c>
      <c r="G87" s="41">
        <f>E87-F87</f>
        <v>6919425</v>
      </c>
    </row>
    <row r="88" spans="1:7" ht="17.25" customHeight="1">
      <c r="A88" s="38"/>
      <c r="B88" s="48" t="s">
        <v>72</v>
      </c>
      <c r="C88" s="40">
        <v>134229000</v>
      </c>
      <c r="D88" s="41">
        <v>136663</v>
      </c>
      <c r="E88" s="41">
        <f>C88+D88</f>
        <v>134365663</v>
      </c>
      <c r="F88" s="40">
        <v>117015022</v>
      </c>
      <c r="G88" s="41">
        <f>G87+E88-F88</f>
        <v>24270066</v>
      </c>
    </row>
    <row r="89" spans="2:7" ht="17.25" customHeight="1">
      <c r="B89" s="50" t="s">
        <v>77</v>
      </c>
      <c r="C89" s="51">
        <v>135436000</v>
      </c>
      <c r="D89" s="52">
        <v>159288</v>
      </c>
      <c r="E89" s="52">
        <f>C89+D89</f>
        <v>135595288</v>
      </c>
      <c r="F89" s="51">
        <v>119585981</v>
      </c>
      <c r="G89" s="52">
        <f>G88+E89-F89</f>
        <v>40279373</v>
      </c>
    </row>
  </sheetData>
  <sheetProtection/>
  <mergeCells count="15">
    <mergeCell ref="A3:B3"/>
    <mergeCell ref="A4:B4"/>
    <mergeCell ref="G3:G4"/>
    <mergeCell ref="G58:G59"/>
    <mergeCell ref="A6:B6"/>
    <mergeCell ref="A58:B58"/>
    <mergeCell ref="A59:B59"/>
    <mergeCell ref="F3:F4"/>
    <mergeCell ref="F58:F59"/>
    <mergeCell ref="E58:E59"/>
    <mergeCell ref="D58:D59"/>
    <mergeCell ref="C58:C59"/>
    <mergeCell ref="E3:E4"/>
    <mergeCell ref="C3:C4"/>
    <mergeCell ref="D3:D4"/>
  </mergeCells>
  <printOptions/>
  <pageMargins left="0.7" right="0.7" top="0.75" bottom="0.75" header="0.3" footer="0.3"/>
  <pageSetup horizontalDpi="1200" verticalDpi="1200" orientation="portrait" paperSize="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morimori</cp:lastModifiedBy>
  <cp:lastPrinted>2023-01-31T05:46:56Z</cp:lastPrinted>
  <dcterms:created xsi:type="dcterms:W3CDTF">2017-12-14T13:22:34Z</dcterms:created>
  <dcterms:modified xsi:type="dcterms:W3CDTF">2023-04-02T03:29:28Z</dcterms:modified>
  <cp:category/>
  <cp:version/>
  <cp:contentType/>
  <cp:contentStatus/>
</cp:coreProperties>
</file>