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<sst xmlns="http://schemas.openxmlformats.org/spreadsheetml/2006/main" count="448" uniqueCount="188">
  <si>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</si>
  <si>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</si>
  <si>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</si>
  <si>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</si>
  <si>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</si>
  <si>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</si>
  <si>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</si>
  <si>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</si>
  <si>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</si>
  <si>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</si>
  <si>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</si>
  <si>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</si>
  <si>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</si>
  <si>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</si>
  <si>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</si>
  <si>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</si>
  <si>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</si>
  <si>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</si>
  <si>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</si>
  <si>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</si>
  <si>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</si>
  <si>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</si>
  <si>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</si>
  <si>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</si>
  <si>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</si>
  <si>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</si>
  <si>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</si>
  <si>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</si>
  <si>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</si>
  <si>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</si>
  <si>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</si>
  <si>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</si>
  <si>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</si>
  <si>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</si>
  <si>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</si>
  <si>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</si>
  <si>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</si>
  <si>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</si>
  <si>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</si>
  <si>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</si>
  <si>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</si>
  <si>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</si>
  <si>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</si>
  <si>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</si>
  <si>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</si>
  <si>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</si>
  <si>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</si>
  <si>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</si>
  <si>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</si>
  <si>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</si>
  <si>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</si>
  <si>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</si>
  <si>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</si>
  <si>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</si>
  <si>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</si>
  <si>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</si>
  <si>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</si>
  <si>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</si>
  <si>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</si>
  <si>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</si>
  <si>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</si>
  <si>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</si>
  <si>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</si>
  <si>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</si>
  <si>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</si>
  <si>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</si>
  <si>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</si>
  <si>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</si>
  <si>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</si>
  <si>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</si>
  <si>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</si>
  <si>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</si>
  <si>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</si>
  <si>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</si>
  <si>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</si>
  <si>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</si>
  <si>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</si>
  <si>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</si>
  <si>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</si>
  <si>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</si>
  <si>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</si>
  <si>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</si>
  <si>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</si>
  <si>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</si>
  <si>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</si>
  <si>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</si>
  <si>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</si>
  <si>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</si>
  <si>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</si>
  <si>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</si>
  <si>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</si>
  <si>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</si>
  <si>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</si>
  <si>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</si>
  <si>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</si>
  <si>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</si>
  <si>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</si>
  <si>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</si>
  <si>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</si>
  <si>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</si>
  <si>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</si>
  <si>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</si>
  <si>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</si>
  <si>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</si>
  <si>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</si>
  <si>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</si>
  <si>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</si>
  <si>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</si>
  <si>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</si>
  <si>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</si>
  <si>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</si>
  <si>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</si>
  <si>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</si>
  <si>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</si>
  <si>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</si>
  <si>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</si>
  <si>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</si>
  <si>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</si>
  <si>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</si>
  <si>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</si>
  <si>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</si>
  <si>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</si>
  <si>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</si>
  <si>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</si>
  <si>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</si>
  <si>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</si>
  <si>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</si>
  <si>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</si>
  <si>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</si>
  <si>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</si>
  <si>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</si>
  <si>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</si>
  <si>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</si>
  <si>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</si>
  <si>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</si>
  <si>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</si>
  <si>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</si>
  <si>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</si>
  <si>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</si>
  <si>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</si>
  <si>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</si>
  <si>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</si>
  <si>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</si>
  <si>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</si>
  <si>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</si>
  <si>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</si>
  <si>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</si>
  <si>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</si>
  <si>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</si>
  <si>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</si>
  <si>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</si>
  <si>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</si>
  <si>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</si>
  <si>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</si>
  <si>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</si>
  <si>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</si>
  <si>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</si>
  <si>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</si>
  <si>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</si>
  <si>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</si>
  <si>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</si>
  <si>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</si>
  <si>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</si>
  <si>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</si>
  <si>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</si>
  <si>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</si>
  <si>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</si>
  <si>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</si>
  <si>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</si>
  <si>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</si>
  <si>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</si>
  <si>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</si>
  <si>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</si>
  <si>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</si>
  <si>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</si>
  <si>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</si>
  <si>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</si>
  <si>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</si>
  <si>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</si>
  <si>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</si>
  <si>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</si>
  <si>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</si>
  <si>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</si>
  <si>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</si>
  <si>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</si>
  <si>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</si>
  <si>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</si>
  <si>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届出を受けた地方債（１０月分）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</si>
</sst>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47" xfId="61" applyFill="1" applyBorder="1" applyAlignment="1">
      <alignment horizontal="center" vertical="center" wrapText="1"/>
      <protection/>
    </xf>
    <xf numFmtId="0" fontId="3" fillId="33" borderId="48" xfId="61" applyFill="1" applyBorder="1" applyAlignment="1">
      <alignment horizontal="center" vertical="center" wrapText="1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5" borderId="50" xfId="61" applyFill="1" applyBorder="1" applyAlignment="1">
      <alignment horizontal="center" vertical="center"/>
      <protection/>
    </xf>
    <xf numFmtId="0" fontId="3" fillId="35" borderId="51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B4" sqref="B4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331600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331600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76500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76500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0</v>
      </c>
      <c r="C21" s="36">
        <f>VLOOKUP(A21,'公営企業債の内訳'!$B$5:$C$78,2,FALSE)</f>
        <v>417600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417600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198400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198400</v>
      </c>
      <c r="I94" s="25" t="str">
        <f t="shared" si="5"/>
        <v>○</v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227900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227900</v>
      </c>
      <c r="I111" s="25" t="str">
        <f t="shared" si="5"/>
        <v>○</v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408100</v>
      </c>
      <c r="C117" s="40">
        <f>SUM(C4:C42)</f>
        <v>417600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825700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426300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426300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834400</v>
      </c>
      <c r="C120" s="46">
        <f t="shared" si="10"/>
        <v>417600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1252000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view="pageBreakPreview" zoomScaleNormal="55" zoomScaleSheetLayoutView="100" zoomScalePageLayoutView="0" workbookViewId="0" topLeftCell="A1">
      <pane xSplit="3" ySplit="3" topLeftCell="D100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U4" sqref="U4:U116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331600</v>
      </c>
      <c r="D4" s="64"/>
      <c r="E4" s="64"/>
      <c r="F4" s="64"/>
      <c r="G4" s="64"/>
      <c r="H4" s="64">
        <v>28100</v>
      </c>
      <c r="I4" s="64"/>
      <c r="J4" s="64">
        <v>7300</v>
      </c>
      <c r="K4" s="64"/>
      <c r="L4" s="64">
        <v>6000</v>
      </c>
      <c r="M4" s="64">
        <v>110600</v>
      </c>
      <c r="N4" s="64"/>
      <c r="O4" s="64"/>
      <c r="P4" s="64"/>
      <c r="Q4" s="64"/>
      <c r="R4" s="64"/>
      <c r="S4" s="64">
        <v>118100</v>
      </c>
      <c r="T4" s="64"/>
      <c r="U4" s="64">
        <v>61500</v>
      </c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76500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>
        <v>76500</v>
      </c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0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30"/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0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0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0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0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30"/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198400</v>
      </c>
      <c r="D94" s="64"/>
      <c r="E94" s="64"/>
      <c r="F94" s="64"/>
      <c r="G94" s="64"/>
      <c r="H94" s="64"/>
      <c r="I94" s="64"/>
      <c r="J94" s="64">
        <v>129000</v>
      </c>
      <c r="K94" s="64"/>
      <c r="L94" s="64">
        <v>24800</v>
      </c>
      <c r="M94" s="64">
        <v>44600</v>
      </c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227900</v>
      </c>
      <c r="D111" s="64"/>
      <c r="E111" s="64"/>
      <c r="F111" s="64"/>
      <c r="G111" s="64"/>
      <c r="H111" s="64"/>
      <c r="I111" s="64"/>
      <c r="J111" s="64"/>
      <c r="K111" s="64"/>
      <c r="L111" s="64">
        <v>63100</v>
      </c>
      <c r="M111" s="64">
        <v>164800</v>
      </c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408100</v>
      </c>
      <c r="D117" s="29">
        <f t="shared" si="4"/>
        <v>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28100</v>
      </c>
      <c r="I117" s="29">
        <f t="shared" si="4"/>
        <v>0</v>
      </c>
      <c r="J117" s="29">
        <f t="shared" si="4"/>
        <v>7300</v>
      </c>
      <c r="K117" s="29">
        <f t="shared" si="4"/>
        <v>0</v>
      </c>
      <c r="L117" s="29">
        <f t="shared" si="4"/>
        <v>6000</v>
      </c>
      <c r="M117" s="29">
        <f t="shared" si="4"/>
        <v>110600</v>
      </c>
      <c r="N117" s="29">
        <f t="shared" si="4"/>
        <v>0</v>
      </c>
      <c r="O117" s="29">
        <f t="shared" si="4"/>
        <v>0</v>
      </c>
      <c r="P117" s="29">
        <f t="shared" si="4"/>
        <v>0</v>
      </c>
      <c r="Q117" s="29">
        <f t="shared" si="4"/>
        <v>76500</v>
      </c>
      <c r="R117" s="29">
        <f t="shared" si="4"/>
        <v>0</v>
      </c>
      <c r="S117" s="29">
        <f t="shared" si="4"/>
        <v>118100</v>
      </c>
      <c r="T117" s="29">
        <f t="shared" si="4"/>
        <v>0</v>
      </c>
      <c r="U117" s="29">
        <f t="shared" si="4"/>
        <v>61500</v>
      </c>
      <c r="V117" s="29">
        <f t="shared" si="4"/>
        <v>0</v>
      </c>
      <c r="W117" s="29">
        <f t="shared" si="4"/>
        <v>0</v>
      </c>
      <c r="X117" s="29">
        <f t="shared" si="4"/>
        <v>0</v>
      </c>
      <c r="Y117" s="29">
        <f t="shared" si="4"/>
        <v>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0</v>
      </c>
      <c r="D118" s="29">
        <f t="shared" si="5"/>
        <v>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0</v>
      </c>
      <c r="M118" s="29">
        <f t="shared" si="5"/>
        <v>0</v>
      </c>
      <c r="N118" s="29">
        <f t="shared" si="5"/>
        <v>0</v>
      </c>
      <c r="O118" s="29">
        <f t="shared" si="5"/>
        <v>0</v>
      </c>
      <c r="P118" s="29">
        <f t="shared" si="5"/>
        <v>0</v>
      </c>
      <c r="Q118" s="29">
        <f t="shared" si="5"/>
        <v>0</v>
      </c>
      <c r="R118" s="29">
        <f t="shared" si="5"/>
        <v>0</v>
      </c>
      <c r="S118" s="29">
        <f t="shared" si="5"/>
        <v>0</v>
      </c>
      <c r="T118" s="29">
        <f t="shared" si="5"/>
        <v>0</v>
      </c>
      <c r="U118" s="29">
        <f t="shared" si="5"/>
        <v>0</v>
      </c>
      <c r="V118" s="29">
        <f t="shared" si="5"/>
        <v>0</v>
      </c>
      <c r="W118" s="29">
        <f t="shared" si="5"/>
        <v>0</v>
      </c>
      <c r="X118" s="29">
        <f t="shared" si="5"/>
        <v>0</v>
      </c>
      <c r="Y118" s="29">
        <f t="shared" si="5"/>
        <v>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426300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129000</v>
      </c>
      <c r="K119" s="29">
        <f t="shared" si="6"/>
        <v>0</v>
      </c>
      <c r="L119" s="29">
        <f t="shared" si="6"/>
        <v>87900</v>
      </c>
      <c r="M119" s="29">
        <f t="shared" si="6"/>
        <v>209400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834400</v>
      </c>
      <c r="D120" s="29">
        <f aca="true" t="shared" si="7" ref="D120:Y120">SUM(D117:D119)</f>
        <v>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28100</v>
      </c>
      <c r="I120" s="29">
        <f>SUM(I117:I119)</f>
        <v>0</v>
      </c>
      <c r="J120" s="29">
        <f t="shared" si="7"/>
        <v>136300</v>
      </c>
      <c r="K120" s="29">
        <f>SUM(K117:K119)</f>
        <v>0</v>
      </c>
      <c r="L120" s="29">
        <f>SUM(L117:L119)</f>
        <v>93900</v>
      </c>
      <c r="M120" s="29">
        <f>SUM(M117:M119)</f>
        <v>320000</v>
      </c>
      <c r="N120" s="29">
        <f>SUM(N117:N119)</f>
        <v>0</v>
      </c>
      <c r="O120" s="29">
        <f t="shared" si="7"/>
        <v>0</v>
      </c>
      <c r="P120" s="29">
        <f t="shared" si="7"/>
        <v>0</v>
      </c>
      <c r="Q120" s="29">
        <f t="shared" si="7"/>
        <v>76500</v>
      </c>
      <c r="R120" s="29">
        <f>SUM(R117:R119)</f>
        <v>0</v>
      </c>
      <c r="S120" s="29">
        <f t="shared" si="7"/>
        <v>118100</v>
      </c>
      <c r="T120" s="29">
        <f>SUM(T117:T119)</f>
        <v>0</v>
      </c>
      <c r="U120" s="29">
        <f>SUM(U117:U119)</f>
        <v>61500</v>
      </c>
      <c r="V120" s="29">
        <f>SUM(V117:V119)</f>
        <v>0</v>
      </c>
      <c r="W120" s="29">
        <f t="shared" si="7"/>
        <v>0</v>
      </c>
      <c r="X120" s="29">
        <f t="shared" si="7"/>
        <v>0</v>
      </c>
      <c r="Y120" s="29">
        <f t="shared" si="7"/>
        <v>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71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D5" sqref="D5:AC73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5" t="s">
        <v>79</v>
      </c>
      <c r="C3" s="95" t="s">
        <v>80</v>
      </c>
      <c r="D3" s="89" t="s">
        <v>162</v>
      </c>
      <c r="E3" s="89" t="s">
        <v>163</v>
      </c>
      <c r="F3" s="89" t="s">
        <v>164</v>
      </c>
      <c r="G3" s="89" t="s">
        <v>165</v>
      </c>
      <c r="H3" s="90" t="s">
        <v>90</v>
      </c>
      <c r="I3" s="92" t="s">
        <v>166</v>
      </c>
      <c r="J3" s="93"/>
      <c r="K3" s="93"/>
      <c r="L3" s="93"/>
      <c r="M3" s="93"/>
      <c r="N3" s="93"/>
      <c r="O3" s="94"/>
      <c r="P3" s="92" t="s">
        <v>167</v>
      </c>
      <c r="Q3" s="93"/>
      <c r="R3" s="94"/>
      <c r="S3" s="92" t="s">
        <v>168</v>
      </c>
      <c r="T3" s="93"/>
      <c r="U3" s="93"/>
      <c r="V3" s="94"/>
      <c r="W3" s="92" t="s">
        <v>169</v>
      </c>
      <c r="X3" s="93"/>
      <c r="Y3" s="94"/>
      <c r="Z3" s="92" t="s">
        <v>170</v>
      </c>
      <c r="AA3" s="93"/>
      <c r="AB3" s="94"/>
      <c r="AC3" s="89" t="s">
        <v>151</v>
      </c>
    </row>
    <row r="4" spans="2:30" ht="60" customHeight="1" thickBot="1">
      <c r="B4" s="95"/>
      <c r="C4" s="95"/>
      <c r="D4" s="89"/>
      <c r="E4" s="89"/>
      <c r="F4" s="89"/>
      <c r="G4" s="89"/>
      <c r="H4" s="91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5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0"/>
        <v>0</v>
      </c>
      <c r="D12" s="84"/>
      <c r="E12" s="84"/>
      <c r="F12" s="84"/>
      <c r="G12" s="84"/>
      <c r="H12" s="83">
        <v>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17">
        <f t="shared" si="1"/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0"/>
        <v>417600</v>
      </c>
      <c r="D22" s="84"/>
      <c r="E22" s="84"/>
      <c r="F22" s="84"/>
      <c r="G22" s="84"/>
      <c r="H22" s="83">
        <v>417600</v>
      </c>
      <c r="I22" s="83">
        <v>417600</v>
      </c>
      <c r="J22" s="83">
        <v>417600</v>
      </c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 t="str">
        <f t="shared" si="1"/>
        <v>〇</v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2" ref="C75:AC75">SUBTOTAL(9,C5:C43)</f>
        <v>417600</v>
      </c>
      <c r="D75" s="83">
        <f t="shared" si="2"/>
        <v>0</v>
      </c>
      <c r="E75" s="83">
        <f t="shared" si="2"/>
        <v>0</v>
      </c>
      <c r="F75" s="83">
        <f t="shared" si="2"/>
        <v>0</v>
      </c>
      <c r="G75" s="83">
        <f t="shared" si="2"/>
        <v>0</v>
      </c>
      <c r="H75" s="83">
        <f t="shared" si="2"/>
        <v>417600</v>
      </c>
      <c r="I75" s="83">
        <f t="shared" si="2"/>
        <v>417600</v>
      </c>
      <c r="J75" s="83">
        <f t="shared" si="2"/>
        <v>417600</v>
      </c>
      <c r="K75" s="83">
        <f t="shared" si="2"/>
        <v>0</v>
      </c>
      <c r="L75" s="83">
        <f t="shared" si="2"/>
        <v>0</v>
      </c>
      <c r="M75" s="83">
        <f t="shared" si="2"/>
        <v>0</v>
      </c>
      <c r="N75" s="83">
        <f t="shared" si="2"/>
        <v>0</v>
      </c>
      <c r="O75" s="83">
        <f t="shared" si="2"/>
        <v>0</v>
      </c>
      <c r="P75" s="83">
        <f t="shared" si="2"/>
        <v>0</v>
      </c>
      <c r="Q75" s="83">
        <f t="shared" si="2"/>
        <v>0</v>
      </c>
      <c r="R75" s="83">
        <f t="shared" si="2"/>
        <v>0</v>
      </c>
      <c r="S75" s="83">
        <f t="shared" si="2"/>
        <v>0</v>
      </c>
      <c r="T75" s="83">
        <f t="shared" si="2"/>
        <v>0</v>
      </c>
      <c r="U75" s="83">
        <f t="shared" si="2"/>
        <v>0</v>
      </c>
      <c r="V75" s="83">
        <f t="shared" si="2"/>
        <v>0</v>
      </c>
      <c r="W75" s="83">
        <f t="shared" si="2"/>
        <v>0</v>
      </c>
      <c r="X75" s="83">
        <f t="shared" si="2"/>
        <v>0</v>
      </c>
      <c r="Y75" s="83">
        <f t="shared" si="2"/>
        <v>0</v>
      </c>
      <c r="Z75" s="83">
        <f t="shared" si="2"/>
        <v>0</v>
      </c>
      <c r="AA75" s="83">
        <f t="shared" si="2"/>
        <v>0</v>
      </c>
      <c r="AB75" s="83">
        <f t="shared" si="2"/>
        <v>0</v>
      </c>
      <c r="AC75" s="83">
        <f t="shared" si="2"/>
        <v>0</v>
      </c>
    </row>
    <row r="76" spans="2:29" ht="24.75" customHeight="1">
      <c r="B76" s="16" t="s">
        <v>73</v>
      </c>
      <c r="C76" s="83">
        <f aca="true" t="shared" si="3" ref="C76:AC76">SUBTOTAL(9,C44:C66)</f>
        <v>0</v>
      </c>
      <c r="D76" s="83">
        <f t="shared" si="3"/>
        <v>0</v>
      </c>
      <c r="E76" s="83">
        <f t="shared" si="3"/>
        <v>0</v>
      </c>
      <c r="F76" s="83">
        <f t="shared" si="3"/>
        <v>0</v>
      </c>
      <c r="G76" s="83">
        <f t="shared" si="3"/>
        <v>0</v>
      </c>
      <c r="H76" s="83">
        <f t="shared" si="3"/>
        <v>0</v>
      </c>
      <c r="I76" s="83">
        <f t="shared" si="3"/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  <c r="N76" s="83">
        <f t="shared" si="3"/>
        <v>0</v>
      </c>
      <c r="O76" s="83">
        <f t="shared" si="3"/>
        <v>0</v>
      </c>
      <c r="P76" s="83">
        <f t="shared" si="3"/>
        <v>0</v>
      </c>
      <c r="Q76" s="83">
        <f t="shared" si="3"/>
        <v>0</v>
      </c>
      <c r="R76" s="83">
        <f t="shared" si="3"/>
        <v>0</v>
      </c>
      <c r="S76" s="83">
        <f t="shared" si="3"/>
        <v>0</v>
      </c>
      <c r="T76" s="83">
        <f t="shared" si="3"/>
        <v>0</v>
      </c>
      <c r="U76" s="83">
        <f t="shared" si="3"/>
        <v>0</v>
      </c>
      <c r="V76" s="83">
        <f t="shared" si="3"/>
        <v>0</v>
      </c>
      <c r="W76" s="83">
        <f t="shared" si="3"/>
        <v>0</v>
      </c>
      <c r="X76" s="83">
        <f t="shared" si="3"/>
        <v>0</v>
      </c>
      <c r="Y76" s="83">
        <f t="shared" si="3"/>
        <v>0</v>
      </c>
      <c r="Z76" s="83">
        <f t="shared" si="3"/>
        <v>0</v>
      </c>
      <c r="AA76" s="83">
        <f t="shared" si="3"/>
        <v>0</v>
      </c>
      <c r="AB76" s="83">
        <f t="shared" si="3"/>
        <v>0</v>
      </c>
      <c r="AC76" s="83">
        <f t="shared" si="3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4" ref="E77:AB77">SUBTOTAL(9,E67:E73)</f>
        <v>0</v>
      </c>
      <c r="F77" s="83">
        <f t="shared" si="4"/>
        <v>0</v>
      </c>
      <c r="G77" s="83">
        <f t="shared" si="4"/>
        <v>0</v>
      </c>
      <c r="H77" s="83">
        <f t="shared" si="4"/>
        <v>0</v>
      </c>
      <c r="I77" s="83">
        <f t="shared" si="4"/>
        <v>0</v>
      </c>
      <c r="J77" s="83">
        <f t="shared" si="4"/>
        <v>0</v>
      </c>
      <c r="K77" s="83">
        <f t="shared" si="4"/>
        <v>0</v>
      </c>
      <c r="L77" s="83">
        <f t="shared" si="4"/>
        <v>0</v>
      </c>
      <c r="M77" s="83">
        <f t="shared" si="4"/>
        <v>0</v>
      </c>
      <c r="N77" s="83">
        <f t="shared" si="4"/>
        <v>0</v>
      </c>
      <c r="O77" s="83">
        <f t="shared" si="4"/>
        <v>0</v>
      </c>
      <c r="P77" s="83">
        <f t="shared" si="4"/>
        <v>0</v>
      </c>
      <c r="Q77" s="83">
        <f t="shared" si="4"/>
        <v>0</v>
      </c>
      <c r="R77" s="83">
        <f t="shared" si="4"/>
        <v>0</v>
      </c>
      <c r="S77" s="83">
        <f t="shared" si="4"/>
        <v>0</v>
      </c>
      <c r="T77" s="83">
        <f t="shared" si="4"/>
        <v>0</v>
      </c>
      <c r="U77" s="83">
        <f t="shared" si="4"/>
        <v>0</v>
      </c>
      <c r="V77" s="83">
        <f t="shared" si="4"/>
        <v>0</v>
      </c>
      <c r="W77" s="83">
        <f t="shared" si="4"/>
        <v>0</v>
      </c>
      <c r="X77" s="83">
        <f t="shared" si="4"/>
        <v>0</v>
      </c>
      <c r="Y77" s="83">
        <f t="shared" si="4"/>
        <v>0</v>
      </c>
      <c r="Z77" s="83">
        <f t="shared" si="4"/>
        <v>0</v>
      </c>
      <c r="AA77" s="83">
        <f t="shared" si="4"/>
        <v>0</v>
      </c>
      <c r="AB77" s="83">
        <f t="shared" si="4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417600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5" ref="H78:AB78">SUM(H75:H77)</f>
        <v>417600</v>
      </c>
      <c r="I78" s="83">
        <f>SUM(I75:I77)</f>
        <v>417600</v>
      </c>
      <c r="J78" s="83">
        <f t="shared" si="5"/>
        <v>417600</v>
      </c>
      <c r="K78" s="83">
        <f t="shared" si="5"/>
        <v>0</v>
      </c>
      <c r="L78" s="83">
        <f t="shared" si="5"/>
        <v>0</v>
      </c>
      <c r="M78" s="83">
        <f t="shared" si="5"/>
        <v>0</v>
      </c>
      <c r="N78" s="83">
        <f t="shared" si="5"/>
        <v>0</v>
      </c>
      <c r="O78" s="83">
        <f t="shared" si="5"/>
        <v>0</v>
      </c>
      <c r="P78" s="83">
        <f t="shared" si="5"/>
        <v>0</v>
      </c>
      <c r="Q78" s="83">
        <f t="shared" si="5"/>
        <v>0</v>
      </c>
      <c r="R78" s="83">
        <f t="shared" si="5"/>
        <v>0</v>
      </c>
      <c r="S78" s="83">
        <f t="shared" si="5"/>
        <v>0</v>
      </c>
      <c r="T78" s="83">
        <f t="shared" si="5"/>
        <v>0</v>
      </c>
      <c r="U78" s="83">
        <f t="shared" si="5"/>
        <v>0</v>
      </c>
      <c r="V78" s="83">
        <f t="shared" si="5"/>
        <v>0</v>
      </c>
      <c r="W78" s="83">
        <f t="shared" si="5"/>
        <v>0</v>
      </c>
      <c r="X78" s="83">
        <f t="shared" si="5"/>
        <v>0</v>
      </c>
      <c r="Y78" s="83">
        <f t="shared" si="5"/>
        <v>0</v>
      </c>
      <c r="Z78" s="83">
        <f t="shared" si="5"/>
        <v>0</v>
      </c>
      <c r="AA78" s="83">
        <f t="shared" si="5"/>
        <v>0</v>
      </c>
      <c r="AB78" s="83">
        <f t="shared" si="5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  <mergeCell ref="S3:V3"/>
    <mergeCell ref="W3:Y3"/>
    <mergeCell ref="Z3:AB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2023-09-29T02:57:19Z</cp:lastPrinted>
  <dcterms:created xsi:type="dcterms:W3CDTF">2009-10-06T06:42:25Z</dcterms:created>
  <dcterms:modified xsi:type="dcterms:W3CDTF">2023-10-02T23:46:38Z</dcterms:modified>
  <cp:category/>
  <cp:version/>
  <cp:contentType/>
  <cp:contentStatus/>
</cp:coreProperties>
</file>