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<sst xmlns="http://schemas.openxmlformats.org/spreadsheetml/2006/main" count="448" uniqueCount="186">
  <si>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</si>
  <si>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</si>
  <si>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</si>
  <si>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</si>
  <si>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</si>
  <si>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</si>
  <si>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</si>
  <si>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</si>
  <si>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</si>
  <si>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</si>
  <si>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</si>
  <si>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</si>
  <si>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</si>
  <si>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</si>
  <si>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</si>
  <si>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</si>
  <si>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</si>
  <si>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</si>
  <si>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</si>
  <si>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</si>
  <si>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</si>
  <si>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</si>
  <si>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</si>
  <si>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</si>
  <si>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</si>
  <si>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</si>
  <si>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</si>
  <si>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</si>
  <si>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</si>
  <si>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</si>
  <si>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</si>
  <si>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</si>
  <si>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</si>
  <si>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</si>
  <si>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</si>
  <si>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</si>
  <si>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</si>
  <si>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</si>
  <si>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</si>
  <si>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</si>
  <si>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</si>
  <si>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</si>
  <si>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</si>
  <si>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</si>
  <si>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</si>
  <si>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</si>
  <si>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</si>
  <si>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</si>
  <si>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</si>
  <si>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</si>
  <si>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</si>
  <si>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</si>
  <si>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</si>
  <si>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</si>
  <si>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</si>
  <si>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</si>
  <si>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</si>
  <si>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</si>
  <si>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</si>
  <si>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</si>
  <si>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</si>
  <si>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</si>
  <si>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</si>
  <si>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</si>
  <si>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</si>
  <si>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</si>
  <si>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</si>
  <si>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</si>
  <si>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</si>
  <si>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</si>
  <si>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</si>
  <si>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</si>
  <si>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</si>
  <si>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</si>
  <si>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</si>
  <si>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</si>
  <si>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</si>
  <si>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</si>
  <si>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</si>
  <si>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</si>
  <si>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</si>
  <si>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</si>
  <si>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</si>
  <si>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</si>
  <si>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</si>
  <si>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</si>
  <si>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</si>
  <si>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</si>
  <si>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</si>
  <si>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</si>
  <si>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</si>
  <si>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</si>
  <si>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</si>
  <si>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</si>
  <si>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</si>
  <si>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</si>
  <si>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</si>
  <si>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</si>
  <si>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</si>
  <si>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</si>
  <si>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</si>
  <si>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</si>
  <si>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</si>
  <si>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</si>
  <si>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</si>
  <si>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</si>
  <si>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</si>
  <si>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</si>
  <si>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</si>
  <si>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</si>
  <si>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</si>
  <si>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</si>
  <si>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</si>
  <si>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</si>
  <si>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</si>
  <si>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</si>
  <si>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</si>
  <si>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</si>
  <si>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</si>
  <si>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</si>
  <si>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</si>
  <si>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</si>
  <si>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</si>
  <si>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</si>
  <si>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</si>
  <si>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</si>
  <si>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</si>
  <si>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</si>
  <si>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</si>
  <si>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</si>
  <si>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</si>
  <si>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</si>
  <si>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</si>
  <si>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</si>
  <si>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</si>
  <si>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</si>
  <si>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</si>
  <si>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</si>
  <si>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</si>
  <si>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</si>
  <si>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</si>
  <si>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</si>
  <si>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</si>
  <si>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</si>
  <si>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</si>
  <si>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</si>
  <si>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</si>
  <si>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</si>
  <si>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</si>
  <si>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</si>
  <si>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</si>
  <si>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</si>
  <si>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</si>
  <si>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</si>
  <si>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</si>
  <si>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</si>
  <si>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</si>
  <si>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</si>
  <si>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</si>
  <si>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</si>
  <si>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</si>
  <si>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</si>
  <si>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</si>
  <si>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</si>
  <si>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</si>
  <si>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</si>
  <si>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</si>
  <si>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</si>
  <si>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</si>
  <si>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</si>
  <si>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</si>
  <si>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</si>
  <si>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</si>
  <si>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</si>
  <si>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</si>
  <si>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</si>
  <si>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</si>
  <si>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</si>
  <si>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</si>
  <si>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</si>
  <si>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</si>
  <si>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</si>
  <si>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</si>
  <si>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</si>
  <si>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</si>
  <si>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令和5年度　届出を受けた地方債（6月分）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</si>
</sst>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3" fillId="35" borderId="40" xfId="60" applyFill="1" applyBorder="1" applyAlignment="1">
      <alignment horizontal="center" vertical="center" wrapText="1"/>
      <protection/>
    </xf>
    <xf numFmtId="0" fontId="3" fillId="36" borderId="41" xfId="60" applyFill="1" applyBorder="1" applyAlignment="1">
      <alignment horizontal="center" vertical="center" wrapText="1"/>
      <protection/>
    </xf>
    <xf numFmtId="0" fontId="3" fillId="36" borderId="42" xfId="60" applyFill="1" applyBorder="1" applyAlignment="1">
      <alignment horizontal="center" vertical="center" wrapText="1"/>
      <protection/>
    </xf>
    <xf numFmtId="0" fontId="3" fillId="36" borderId="43" xfId="60" applyFill="1" applyBorder="1" applyAlignment="1">
      <alignment horizontal="center" vertical="center" wrapText="1"/>
      <protection/>
    </xf>
    <xf numFmtId="0" fontId="3" fillId="36" borderId="44" xfId="60" applyFill="1" applyBorder="1" applyAlignment="1">
      <alignment horizontal="center" vertical="center" wrapText="1"/>
      <protection/>
    </xf>
    <xf numFmtId="0" fontId="3" fillId="36" borderId="45" xfId="60" applyFill="1" applyBorder="1" applyAlignment="1">
      <alignment horizontal="center" vertical="center" wrapText="1"/>
      <protection/>
    </xf>
    <xf numFmtId="0" fontId="3" fillId="36" borderId="46" xfId="60" applyFill="1" applyBorder="1" applyAlignment="1">
      <alignment horizontal="center" vertical="center" wrapText="1"/>
      <protection/>
    </xf>
    <xf numFmtId="181" fontId="54" fillId="0" borderId="15" xfId="60" applyNumberFormat="1" applyFont="1" applyBorder="1" applyAlignment="1">
      <alignment/>
      <protection/>
    </xf>
    <xf numFmtId="181" fontId="54" fillId="0" borderId="15" xfId="61" applyNumberFormat="1" applyFont="1" applyFill="1" applyBorder="1" applyProtection="1">
      <alignment/>
      <protection/>
    </xf>
    <xf numFmtId="181" fontId="54" fillId="0" borderId="37" xfId="60" applyNumberFormat="1" applyFont="1" applyBorder="1" applyAlignment="1">
      <alignment/>
      <protection/>
    </xf>
    <xf numFmtId="190" fontId="3" fillId="0" borderId="0" xfId="60" applyNumberFormat="1" applyFont="1">
      <alignment vertical="center"/>
      <protection/>
    </xf>
    <xf numFmtId="190" fontId="3" fillId="0" borderId="0" xfId="60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7" xfId="60" applyFill="1" applyBorder="1" applyAlignment="1">
      <alignment horizontal="center" vertical="center" wrapText="1"/>
      <protection/>
    </xf>
    <xf numFmtId="0" fontId="3" fillId="33" borderId="48" xfId="60" applyFill="1" applyBorder="1" applyAlignment="1">
      <alignment horizontal="center" vertical="center" wrapText="1"/>
      <protection/>
    </xf>
    <xf numFmtId="0" fontId="3" fillId="35" borderId="49" xfId="60" applyFill="1" applyBorder="1" applyAlignment="1">
      <alignment horizontal="center" vertical="center"/>
      <protection/>
    </xf>
    <xf numFmtId="0" fontId="3" fillId="35" borderId="50" xfId="60" applyFill="1" applyBorder="1" applyAlignment="1">
      <alignment horizontal="center" vertical="center"/>
      <protection/>
    </xf>
    <xf numFmtId="0" fontId="3" fillId="35" borderId="51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185</v>
      </c>
      <c r="B1" s="88"/>
      <c r="C1" s="88"/>
      <c r="D1" s="88"/>
      <c r="E1" s="88"/>
      <c r="F1" s="88"/>
      <c r="G1" s="88"/>
      <c r="H1" s="88"/>
    </row>
    <row r="2" ht="14.2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128</v>
      </c>
      <c r="G3" s="6" t="s">
        <v>71</v>
      </c>
      <c r="H3" s="8" t="s">
        <v>75</v>
      </c>
      <c r="I3" s="26" t="s">
        <v>125</v>
      </c>
      <c r="J3" t="s">
        <v>127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127</v>
      </c>
    </row>
    <row r="5" spans="1:9" ht="34.5" customHeight="1">
      <c r="A5" s="4" t="s">
        <v>1</v>
      </c>
      <c r="B5" s="52">
        <f>VLOOKUP(A5,'一般会計債の内訳'!$B$4:$C$115,2,FALSE)</f>
        <v>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0</v>
      </c>
      <c r="I5" s="25" t="s">
        <v>126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126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126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126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126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126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126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126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126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126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126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126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126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126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126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126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126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126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126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126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126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126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126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126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126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126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126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126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126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126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126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126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126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126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126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126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126</v>
      </c>
    </row>
    <row r="42" spans="1:9" ht="34.5" customHeight="1">
      <c r="A42" s="4" t="s">
        <v>141</v>
      </c>
      <c r="B42" s="52">
        <f>VLOOKUP(A42,'一般会計債の内訳'!$B$4:$C$115,2,FALSE)</f>
        <v>0</v>
      </c>
      <c r="C42" s="36">
        <f>VLOOKUP(A42,'公営企業債の内訳'!$B$5:$C$78,2,FALSE)</f>
        <v>148500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148500</v>
      </c>
      <c r="I42" s="25" t="s">
        <v>126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126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126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126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126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126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126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126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126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126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126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126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126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126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126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126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126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126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126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126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126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126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126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126</v>
      </c>
    </row>
    <row r="66" spans="1:9" ht="34.5" customHeight="1">
      <c r="A66" s="4" t="s">
        <v>142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143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144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145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146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147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148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118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119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155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152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120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149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121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122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150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123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138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161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162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0</v>
      </c>
      <c r="C117" s="40">
        <f>SUM(C4:C42)</f>
        <v>148500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148500</v>
      </c>
      <c r="I117" s="25" t="s">
        <v>126</v>
      </c>
    </row>
    <row r="118" spans="1:9" ht="34.5" customHeight="1">
      <c r="A118" s="4" t="s">
        <v>73</v>
      </c>
      <c r="B118" s="54">
        <f aca="true" t="shared" si="8" ref="B118:H118">SUM(B43:B65)</f>
        <v>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0</v>
      </c>
      <c r="I118" s="25" t="s">
        <v>126</v>
      </c>
    </row>
    <row r="119" spans="1:9" ht="34.5" customHeight="1">
      <c r="A119" s="4" t="s">
        <v>74</v>
      </c>
      <c r="B119" s="54">
        <f aca="true" t="shared" si="9" ref="B119:H119">SUM(B66:B115)</f>
        <v>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0</v>
      </c>
      <c r="I119" s="25" t="s">
        <v>126</v>
      </c>
    </row>
    <row r="120" spans="1:9" ht="34.5" customHeight="1" thickBot="1">
      <c r="A120" s="57" t="s">
        <v>75</v>
      </c>
      <c r="B120" s="55">
        <f aca="true" t="shared" si="10" ref="B120:H120">SUM(B117:B119)</f>
        <v>0</v>
      </c>
      <c r="C120" s="46">
        <f t="shared" si="10"/>
        <v>148500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148500</v>
      </c>
      <c r="I120" s="25" t="s">
        <v>126</v>
      </c>
    </row>
    <row r="121" spans="1:9" ht="22.5" customHeight="1" thickTop="1">
      <c r="A121" s="9" t="s">
        <v>77</v>
      </c>
      <c r="I121" s="25" t="s">
        <v>126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X109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Z114" sqref="Z11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156</v>
      </c>
      <c r="F3" s="15" t="s">
        <v>83</v>
      </c>
      <c r="G3" s="15" t="s">
        <v>84</v>
      </c>
      <c r="H3" s="65" t="s">
        <v>130</v>
      </c>
      <c r="I3" s="65" t="s">
        <v>131</v>
      </c>
      <c r="J3" s="15" t="s">
        <v>132</v>
      </c>
      <c r="K3" s="58" t="s">
        <v>133</v>
      </c>
      <c r="L3" s="58" t="s">
        <v>129</v>
      </c>
      <c r="M3" s="15" t="s">
        <v>93</v>
      </c>
      <c r="N3" s="15" t="s">
        <v>134</v>
      </c>
      <c r="O3" s="15" t="s">
        <v>135</v>
      </c>
      <c r="P3" s="15" t="s">
        <v>136</v>
      </c>
      <c r="Q3" s="59" t="s">
        <v>137</v>
      </c>
      <c r="R3" s="15" t="s">
        <v>98</v>
      </c>
      <c r="S3" s="58" t="s">
        <v>140</v>
      </c>
      <c r="T3" s="15" t="s">
        <v>158</v>
      </c>
      <c r="U3" s="67" t="s">
        <v>157</v>
      </c>
      <c r="V3" s="67" t="s">
        <v>163</v>
      </c>
      <c r="W3" s="15" t="s">
        <v>85</v>
      </c>
      <c r="X3" s="15" t="s">
        <v>86</v>
      </c>
      <c r="Y3" s="15" t="s">
        <v>87</v>
      </c>
      <c r="Z3" s="12" t="s">
        <v>124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141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142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143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144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145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146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147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148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118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119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154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151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120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149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121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122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150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123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138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159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160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0</v>
      </c>
      <c r="M117" s="29">
        <f t="shared" si="4"/>
        <v>0</v>
      </c>
      <c r="N117" s="29">
        <f t="shared" si="4"/>
        <v>0</v>
      </c>
      <c r="O117" s="29">
        <f t="shared" si="4"/>
        <v>0</v>
      </c>
      <c r="P117" s="29">
        <f t="shared" si="4"/>
        <v>0</v>
      </c>
      <c r="Q117" s="29">
        <f t="shared" si="4"/>
        <v>0</v>
      </c>
      <c r="R117" s="29">
        <f t="shared" si="4"/>
        <v>0</v>
      </c>
      <c r="S117" s="29">
        <f t="shared" si="4"/>
        <v>0</v>
      </c>
      <c r="T117" s="29">
        <f t="shared" si="4"/>
        <v>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0</v>
      </c>
      <c r="K120" s="29">
        <f>SUM(K117:K119)</f>
        <v>0</v>
      </c>
      <c r="L120" s="29">
        <f>SUM(L117:L119)</f>
        <v>0</v>
      </c>
      <c r="M120" s="29">
        <f>SUM(M117:M119)</f>
        <v>0</v>
      </c>
      <c r="N120" s="29">
        <f>SUM(N117:N119)</f>
        <v>0</v>
      </c>
      <c r="O120" s="29">
        <f t="shared" si="7"/>
        <v>0</v>
      </c>
      <c r="P120" s="29">
        <f t="shared" si="7"/>
        <v>0</v>
      </c>
      <c r="Q120" s="29">
        <f t="shared" si="7"/>
        <v>0</v>
      </c>
      <c r="R120" s="29">
        <f>SUM(R117:R119)</f>
        <v>0</v>
      </c>
      <c r="S120" s="29">
        <f t="shared" si="7"/>
        <v>0</v>
      </c>
      <c r="T120" s="29">
        <f>SUM(T117:T119)</f>
        <v>0</v>
      </c>
      <c r="U120" s="29">
        <f>SUM(U117:U119)</f>
        <v>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3.5">
      <c r="E121" s="68"/>
      <c r="Z121" s="19"/>
    </row>
    <row r="122" ht="13.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H2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4.25" thickBot="1">
      <c r="O2" s="13"/>
      <c r="P2" s="13" t="s">
        <v>78</v>
      </c>
      <c r="Q2" s="13"/>
    </row>
    <row r="3" spans="2:29" ht="19.5" customHeight="1">
      <c r="B3" s="95" t="s">
        <v>79</v>
      </c>
      <c r="C3" s="95" t="s">
        <v>80</v>
      </c>
      <c r="D3" s="89" t="s">
        <v>164</v>
      </c>
      <c r="E3" s="89" t="s">
        <v>165</v>
      </c>
      <c r="F3" s="89" t="s">
        <v>166</v>
      </c>
      <c r="G3" s="89" t="s">
        <v>167</v>
      </c>
      <c r="H3" s="90" t="s">
        <v>90</v>
      </c>
      <c r="I3" s="92" t="s">
        <v>168</v>
      </c>
      <c r="J3" s="93"/>
      <c r="K3" s="93"/>
      <c r="L3" s="93"/>
      <c r="M3" s="93"/>
      <c r="N3" s="93"/>
      <c r="O3" s="94"/>
      <c r="P3" s="92" t="s">
        <v>169</v>
      </c>
      <c r="Q3" s="93"/>
      <c r="R3" s="94"/>
      <c r="S3" s="92" t="s">
        <v>170</v>
      </c>
      <c r="T3" s="93"/>
      <c r="U3" s="93"/>
      <c r="V3" s="94"/>
      <c r="W3" s="92" t="s">
        <v>171</v>
      </c>
      <c r="X3" s="93"/>
      <c r="Y3" s="94"/>
      <c r="Z3" s="92" t="s">
        <v>172</v>
      </c>
      <c r="AA3" s="93"/>
      <c r="AB3" s="94"/>
      <c r="AC3" s="89" t="s">
        <v>153</v>
      </c>
    </row>
    <row r="4" spans="2:30" ht="60" customHeight="1" thickBot="1">
      <c r="B4" s="95"/>
      <c r="C4" s="95"/>
      <c r="D4" s="89"/>
      <c r="E4" s="89"/>
      <c r="F4" s="89"/>
      <c r="G4" s="89"/>
      <c r="H4" s="91"/>
      <c r="I4" s="76" t="s">
        <v>173</v>
      </c>
      <c r="J4" s="77" t="s">
        <v>174</v>
      </c>
      <c r="K4" s="77" t="s">
        <v>175</v>
      </c>
      <c r="L4" s="77" t="s">
        <v>176</v>
      </c>
      <c r="M4" s="77" t="s">
        <v>177</v>
      </c>
      <c r="N4" s="77" t="s">
        <v>178</v>
      </c>
      <c r="O4" s="78" t="s">
        <v>179</v>
      </c>
      <c r="P4" s="76" t="s">
        <v>180</v>
      </c>
      <c r="Q4" s="79" t="s">
        <v>174</v>
      </c>
      <c r="R4" s="80" t="s">
        <v>178</v>
      </c>
      <c r="S4" s="76" t="s">
        <v>181</v>
      </c>
      <c r="T4" s="79" t="s">
        <v>174</v>
      </c>
      <c r="U4" s="79" t="s">
        <v>177</v>
      </c>
      <c r="V4" s="80" t="s">
        <v>178</v>
      </c>
      <c r="W4" s="76" t="s">
        <v>182</v>
      </c>
      <c r="X4" s="81" t="s">
        <v>174</v>
      </c>
      <c r="Y4" s="80" t="s">
        <v>177</v>
      </c>
      <c r="Z4" s="76" t="s">
        <v>183</v>
      </c>
      <c r="AA4" s="79" t="s">
        <v>174</v>
      </c>
      <c r="AB4" s="82" t="s">
        <v>177</v>
      </c>
      <c r="AC4" s="95"/>
      <c r="AD4" s="63" t="s">
        <v>139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f>I5+P5+S5+W5+Z5</f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f aca="true" t="shared" si="1" ref="H6:H69">I6+P6+S6+W6+Z6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2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f t="shared" si="1"/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2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f t="shared" si="1"/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2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f t="shared" si="1"/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2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f t="shared" si="1"/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2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f t="shared" si="1"/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2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f t="shared" si="1"/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2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f t="shared" si="1"/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2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f t="shared" si="1"/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2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f t="shared" si="1"/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2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f t="shared" si="1"/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2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f t="shared" si="1"/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2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f t="shared" si="1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2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f t="shared" si="1"/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2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f t="shared" si="1"/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2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f t="shared" si="1"/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2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f t="shared" si="1"/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2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f t="shared" si="1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2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f t="shared" si="1"/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2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f t="shared" si="1"/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2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f t="shared" si="1"/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2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f t="shared" si="1"/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2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f t="shared" si="1"/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2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f t="shared" si="1"/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2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f t="shared" si="1"/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2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f t="shared" si="1"/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2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f t="shared" si="1"/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2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f t="shared" si="1"/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2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f t="shared" si="1"/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2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f t="shared" si="1"/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2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f t="shared" si="1"/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2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f t="shared" si="1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2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f t="shared" si="1"/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2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f t="shared" si="1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2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f t="shared" si="1"/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2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f t="shared" si="1"/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2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f t="shared" si="1"/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2"/>
      </c>
    </row>
    <row r="43" spans="2:30" ht="24.75" customHeight="1">
      <c r="B43" s="16" t="s">
        <v>184</v>
      </c>
      <c r="C43" s="83">
        <f t="shared" si="0"/>
        <v>148500</v>
      </c>
      <c r="D43" s="84"/>
      <c r="E43" s="84"/>
      <c r="F43" s="84"/>
      <c r="G43" s="84"/>
      <c r="H43" s="83">
        <f t="shared" si="1"/>
        <v>148500</v>
      </c>
      <c r="I43" s="83">
        <v>148500</v>
      </c>
      <c r="J43" s="83">
        <v>148500</v>
      </c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 t="str">
        <f t="shared" si="2"/>
        <v>〇</v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f t="shared" si="1"/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2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f t="shared" si="1"/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2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f t="shared" si="1"/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2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f t="shared" si="1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2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f t="shared" si="1"/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2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f t="shared" si="1"/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2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f t="shared" si="1"/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2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f t="shared" si="1"/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2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f t="shared" si="1"/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2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f t="shared" si="1"/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2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f t="shared" si="1"/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2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f t="shared" si="1"/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2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f t="shared" si="1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2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f t="shared" si="1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2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f t="shared" si="1"/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2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f t="shared" si="1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2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f t="shared" si="1"/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2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f t="shared" si="1"/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2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f t="shared" si="1"/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2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f t="shared" si="1"/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2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f t="shared" si="1"/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2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f t="shared" si="1"/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2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f t="shared" si="1"/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2"/>
      </c>
    </row>
    <row r="67" spans="2:30" ht="24.75" customHeight="1">
      <c r="B67" s="18" t="s">
        <v>150</v>
      </c>
      <c r="C67" s="83">
        <f t="shared" si="0"/>
        <v>0</v>
      </c>
      <c r="D67" s="84"/>
      <c r="E67" s="84"/>
      <c r="F67" s="84"/>
      <c r="G67" s="84"/>
      <c r="H67" s="83">
        <f t="shared" si="1"/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2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f t="shared" si="1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2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f t="shared" si="1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2"/>
      </c>
    </row>
    <row r="70" spans="2:30" ht="24.75" customHeight="1">
      <c r="B70" s="18" t="s">
        <v>119</v>
      </c>
      <c r="C70" s="83">
        <f>SUM(D70:H70)</f>
        <v>0</v>
      </c>
      <c r="D70" s="84"/>
      <c r="E70" s="84"/>
      <c r="F70" s="84"/>
      <c r="G70" s="84"/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f>I71+P71+S71+W71+Z71</f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149</v>
      </c>
      <c r="C72" s="83">
        <f>SUM(D72:H72)</f>
        <v>0</v>
      </c>
      <c r="D72" s="84"/>
      <c r="E72" s="84"/>
      <c r="F72" s="84"/>
      <c r="G72" s="84"/>
      <c r="H72" s="83">
        <f>I72+P72+S72+W72+Z72</f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148500</v>
      </c>
      <c r="D75" s="83">
        <f t="shared" si="3"/>
        <v>0</v>
      </c>
      <c r="E75" s="83">
        <f t="shared" si="3"/>
        <v>0</v>
      </c>
      <c r="F75" s="83">
        <f t="shared" si="3"/>
        <v>0</v>
      </c>
      <c r="G75" s="83">
        <f t="shared" si="3"/>
        <v>0</v>
      </c>
      <c r="H75" s="83">
        <f t="shared" si="3"/>
        <v>148500</v>
      </c>
      <c r="I75" s="83">
        <f t="shared" si="3"/>
        <v>148500</v>
      </c>
      <c r="J75" s="83">
        <f t="shared" si="3"/>
        <v>148500</v>
      </c>
      <c r="K75" s="83">
        <f t="shared" si="3"/>
        <v>0</v>
      </c>
      <c r="L75" s="83">
        <f t="shared" si="3"/>
        <v>0</v>
      </c>
      <c r="M75" s="83">
        <f t="shared" si="3"/>
        <v>0</v>
      </c>
      <c r="N75" s="83">
        <f t="shared" si="3"/>
        <v>0</v>
      </c>
      <c r="O75" s="83">
        <f t="shared" si="3"/>
        <v>0</v>
      </c>
      <c r="P75" s="83">
        <f t="shared" si="3"/>
        <v>0</v>
      </c>
      <c r="Q75" s="83">
        <f t="shared" si="3"/>
        <v>0</v>
      </c>
      <c r="R75" s="83">
        <f t="shared" si="3"/>
        <v>0</v>
      </c>
      <c r="S75" s="83">
        <f t="shared" si="3"/>
        <v>0</v>
      </c>
      <c r="T75" s="83">
        <f t="shared" si="3"/>
        <v>0</v>
      </c>
      <c r="U75" s="83">
        <f t="shared" si="3"/>
        <v>0</v>
      </c>
      <c r="V75" s="83">
        <f t="shared" si="3"/>
        <v>0</v>
      </c>
      <c r="W75" s="83">
        <f t="shared" si="3"/>
        <v>0</v>
      </c>
      <c r="X75" s="83">
        <f t="shared" si="3"/>
        <v>0</v>
      </c>
      <c r="Y75" s="83">
        <f t="shared" si="3"/>
        <v>0</v>
      </c>
      <c r="Z75" s="83">
        <f t="shared" si="3"/>
        <v>0</v>
      </c>
      <c r="AA75" s="83">
        <f t="shared" si="3"/>
        <v>0</v>
      </c>
      <c r="AB75" s="83">
        <f t="shared" si="3"/>
        <v>0</v>
      </c>
      <c r="AC75" s="83">
        <f t="shared" si="3"/>
        <v>0</v>
      </c>
    </row>
    <row r="76" spans="2:29" ht="24.75" customHeight="1">
      <c r="B76" s="16" t="s">
        <v>73</v>
      </c>
      <c r="C76" s="83">
        <f aca="true" t="shared" si="4" ref="C76:AC76">SUBTOTAL(9,C44:C66)</f>
        <v>0</v>
      </c>
      <c r="D76" s="83">
        <f t="shared" si="4"/>
        <v>0</v>
      </c>
      <c r="E76" s="83">
        <f t="shared" si="4"/>
        <v>0</v>
      </c>
      <c r="F76" s="83">
        <f t="shared" si="4"/>
        <v>0</v>
      </c>
      <c r="G76" s="83">
        <f t="shared" si="4"/>
        <v>0</v>
      </c>
      <c r="H76" s="83">
        <f t="shared" si="4"/>
        <v>0</v>
      </c>
      <c r="I76" s="83">
        <f t="shared" si="4"/>
        <v>0</v>
      </c>
      <c r="J76" s="83">
        <f t="shared" si="4"/>
        <v>0</v>
      </c>
      <c r="K76" s="83">
        <f t="shared" si="4"/>
        <v>0</v>
      </c>
      <c r="L76" s="83">
        <f t="shared" si="4"/>
        <v>0</v>
      </c>
      <c r="M76" s="83">
        <f t="shared" si="4"/>
        <v>0</v>
      </c>
      <c r="N76" s="83">
        <f t="shared" si="4"/>
        <v>0</v>
      </c>
      <c r="O76" s="83">
        <f t="shared" si="4"/>
        <v>0</v>
      </c>
      <c r="P76" s="83">
        <f t="shared" si="4"/>
        <v>0</v>
      </c>
      <c r="Q76" s="83">
        <f t="shared" si="4"/>
        <v>0</v>
      </c>
      <c r="R76" s="83">
        <f t="shared" si="4"/>
        <v>0</v>
      </c>
      <c r="S76" s="83">
        <f t="shared" si="4"/>
        <v>0</v>
      </c>
      <c r="T76" s="83">
        <f t="shared" si="4"/>
        <v>0</v>
      </c>
      <c r="U76" s="83">
        <f t="shared" si="4"/>
        <v>0</v>
      </c>
      <c r="V76" s="83">
        <f t="shared" si="4"/>
        <v>0</v>
      </c>
      <c r="W76" s="83">
        <f t="shared" si="4"/>
        <v>0</v>
      </c>
      <c r="X76" s="83">
        <f t="shared" si="4"/>
        <v>0</v>
      </c>
      <c r="Y76" s="83">
        <f t="shared" si="4"/>
        <v>0</v>
      </c>
      <c r="Z76" s="83">
        <f t="shared" si="4"/>
        <v>0</v>
      </c>
      <c r="AA76" s="83">
        <f t="shared" si="4"/>
        <v>0</v>
      </c>
      <c r="AB76" s="83">
        <f t="shared" si="4"/>
        <v>0</v>
      </c>
      <c r="AC76" s="83">
        <f t="shared" si="4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0</v>
      </c>
      <c r="I77" s="83">
        <f t="shared" si="5"/>
        <v>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148500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6" ref="H78:AB78">SUM(H75:H77)</f>
        <v>148500</v>
      </c>
      <c r="I78" s="83">
        <f>SUM(I75:I77)</f>
        <v>148500</v>
      </c>
      <c r="J78" s="83">
        <f t="shared" si="6"/>
        <v>148500</v>
      </c>
      <c r="K78" s="83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3">
        <f t="shared" si="6"/>
        <v>0</v>
      </c>
      <c r="W78" s="83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  <mergeCell ref="S3:V3"/>
    <mergeCell ref="W3:Y3"/>
    <mergeCell ref="Z3:AB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2023-06-26T01:31:21Z</cp:lastPrinted>
  <dcterms:created xsi:type="dcterms:W3CDTF">2009-10-06T06:42:25Z</dcterms:created>
  <dcterms:modified xsi:type="dcterms:W3CDTF">2023-06-26T01:59:01Z</dcterms:modified>
  <cp:category/>
  <cp:version/>
  <cp:contentType/>
  <cp:contentStatus/>
</cp:coreProperties>
</file>