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770" activeTab="0"/>
  </bookViews>
  <sheets>
    <sheet name="導入効果報告書" sheetId="1" r:id="rId1"/>
    <sheet name="換算シート" sheetId="2" r:id="rId2"/>
  </sheets>
  <definedNames>
    <definedName name="_xlnm.Print_Area" localSheetId="0">'導入効果報告書'!$A$1:$AJ$76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F10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2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3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4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5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6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D17" authorId="0">
      <text>
        <r>
          <rPr>
            <sz val="10"/>
            <rFont val="MS P ゴシック"/>
            <family val="3"/>
          </rPr>
          <t>ＬＰＧについては、
使用料の確認ができる
いずれかの単位（トンor立米）の欄のみ入力してください。</t>
        </r>
      </text>
    </comment>
    <comment ref="F17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D18" authorId="0">
      <text>
        <r>
          <rPr>
            <sz val="10"/>
            <rFont val="MS P ゴシック"/>
            <family val="3"/>
          </rPr>
          <t>ＬＰＧについては、
使用料の確認ができる
いずれかの単位（トンor立米）の欄のみ入力してください。</t>
        </r>
      </text>
    </comment>
    <comment ref="F18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19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0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1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2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3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4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5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26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  <comment ref="F35" authorId="0">
      <text>
        <r>
          <rPr>
            <b/>
            <sz val="11"/>
            <color indexed="10"/>
            <rFont val="MS P ゴシック"/>
            <family val="3"/>
          </rPr>
          <t>単位を必ずご確認のうえで入力してください！</t>
        </r>
      </text>
    </comment>
  </commentList>
</comments>
</file>

<file path=xl/sharedStrings.xml><?xml version="1.0" encoding="utf-8"?>
<sst xmlns="http://schemas.openxmlformats.org/spreadsheetml/2006/main" count="226" uniqueCount="141">
  <si>
    <t>１　事業実施者</t>
  </si>
  <si>
    <t>事業実施者</t>
  </si>
  <si>
    <t>事業者</t>
  </si>
  <si>
    <t>団体名</t>
  </si>
  <si>
    <t>代表者名</t>
  </si>
  <si>
    <t>実施場所</t>
  </si>
  <si>
    <t>事業所名称</t>
  </si>
  <si>
    <t>事業所所在地</t>
  </si>
  <si>
    <t>連絡先</t>
  </si>
  <si>
    <t>所属名</t>
  </si>
  <si>
    <t>電話</t>
  </si>
  <si>
    <t>職　名</t>
  </si>
  <si>
    <t>ＦＡＸ</t>
  </si>
  <si>
    <t>氏　名</t>
  </si>
  <si>
    <t>E-mail</t>
  </si>
  <si>
    <t>２　補助概要</t>
  </si>
  <si>
    <t>日</t>
  </si>
  <si>
    <t>月</t>
  </si>
  <si>
    <t>年</t>
  </si>
  <si>
    <t>補助金額</t>
  </si>
  <si>
    <t>円</t>
  </si>
  <si>
    <t>３　導入効果</t>
  </si>
  <si>
    <t>対象事業所全体</t>
  </si>
  <si>
    <t>区分</t>
  </si>
  <si>
    <t>効果</t>
  </si>
  <si>
    <t>エネルギー使用量
（原油換算値）</t>
  </si>
  <si>
    <t>CO2排出量</t>
  </si>
  <si>
    <t>t-CO2/年</t>
  </si>
  <si>
    <t>ｋｌ/年</t>
  </si>
  <si>
    <t>（注）この様式は、導入設備の稼働から１年後に提出すること。</t>
  </si>
  <si>
    <t>（裏）</t>
  </si>
  <si>
    <t>月</t>
  </si>
  <si>
    <t>稼働</t>
  </si>
  <si>
    <t>経過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</si>
  <si>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</si>
  <si>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</si>
  <si>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</si>
  <si>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</si>
  <si>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</si>
  <si>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</si>
  <si>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</si>
  <si>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</si>
  <si>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</si>
  <si>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</si>
  <si>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</si>
  <si>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１２か月</t>
  </si>
  <si>
    <t>ｋｌ/月</t>
  </si>
  <si>
    <t>導入後</t>
  </si>
  <si>
    <t>導入前</t>
  </si>
  <si>
    <t>※エネルギー使用量は、（裏面）４　エネルギー使用量の月別状況の計と一致すること。</t>
  </si>
  <si>
    <t>計</t>
  </si>
  <si>
    <r>
      <rPr>
        <b/>
        <sz val="11"/>
        <color indexed="8"/>
        <rFont val="ＭＳ Ｐゴシック"/>
        <family val="3"/>
      </rPr>
      <t>導入前</t>
    </r>
    <r>
      <rPr>
        <sz val="11"/>
        <color theme="1"/>
        <rFont val="Calibri"/>
        <family val="3"/>
      </rPr>
      <t>１年間</t>
    </r>
  </si>
  <si>
    <r>
      <rPr>
        <b/>
        <sz val="11"/>
        <color indexed="8"/>
        <rFont val="ＭＳ Ｐゴシック"/>
        <family val="3"/>
      </rPr>
      <t>導入後</t>
    </r>
    <r>
      <rPr>
        <sz val="11"/>
        <color theme="1"/>
        <rFont val="Calibri"/>
        <family val="3"/>
      </rPr>
      <t>１年間</t>
    </r>
  </si>
  <si>
    <t>（導入効果が申請時のCO2削減量に達しなかった場合のみ記載すること）</t>
  </si>
  <si>
    <t>使用量</t>
  </si>
  <si>
    <t>熱量</t>
  </si>
  <si>
    <t>原油換算</t>
  </si>
  <si>
    <t>原油換算使用量</t>
  </si>
  <si>
    <t>②</t>
  </si>
  <si>
    <t>③=①×②</t>
  </si>
  <si>
    <t>④</t>
  </si>
  <si>
    <t>⑤=①×②×④</t>
  </si>
  <si>
    <t>数値</t>
  </si>
  <si>
    <t>単位</t>
  </si>
  <si>
    <t>GJ</t>
  </si>
  <si>
    <t>kL</t>
  </si>
  <si>
    <t>GJ/kL</t>
  </si>
  <si>
    <t>灯油</t>
  </si>
  <si>
    <t>軽油</t>
  </si>
  <si>
    <t>Ａ重油</t>
  </si>
  <si>
    <t>t</t>
  </si>
  <si>
    <t>GJ/t</t>
  </si>
  <si>
    <t>小計</t>
  </si>
  <si>
    <t>①</t>
  </si>
  <si>
    <t>千kWh</t>
  </si>
  <si>
    <t>GJ/千kWh</t>
  </si>
  <si>
    <t>合計</t>
  </si>
  <si>
    <t>①</t>
  </si>
  <si>
    <t>単位</t>
  </si>
  <si>
    <t>kL/GJ</t>
  </si>
  <si>
    <t>効果が申請時に計画したCO2削減量に達しなかった理由</t>
  </si>
  <si>
    <t>令和</t>
  </si>
  <si>
    <t>令和</t>
  </si>
  <si>
    <t>実施事業</t>
  </si>
  <si>
    <t>工事完了日</t>
  </si>
  <si>
    <t>埼玉県民間事業者CO2排出削減設備導入補助金　導入効果報告書</t>
  </si>
  <si>
    <t>（暑さ対策設備等導入事業）</t>
  </si>
  <si>
    <t>年度に補助金交付を受けて実施した事業について、埼玉県民間事業者CO2排出削減</t>
  </si>
  <si>
    <t>設備導入補助金交付要綱第１０条第１項第１号に基づき、導入効果を次のとおり報告します。</t>
  </si>
  <si>
    <t>単位当たり
発熱量</t>
  </si>
  <si>
    <t>原油換算係数</t>
  </si>
  <si>
    <t>都市ガス</t>
  </si>
  <si>
    <t>様式第４－３号（第１０条関係）</t>
  </si>
  <si>
    <r>
      <t>４　エネルギー使用量の月別状況　</t>
    </r>
    <r>
      <rPr>
        <b/>
        <sz val="11"/>
        <color indexed="8"/>
        <rFont val="ＭＳ Ｐゴシック"/>
        <family val="3"/>
      </rPr>
      <t>※換算シートを使用し作成してください</t>
    </r>
  </si>
  <si>
    <t>○○○○年４月～○○○○年３月</t>
  </si>
  <si>
    <t>ＣＯ₂排出量換算チェックシート</t>
  </si>
  <si>
    <t>１．CO₂排出量換算計算</t>
  </si>
  <si>
    <t>事業者名：</t>
  </si>
  <si>
    <t>○○○○○○ 様</t>
  </si>
  <si>
    <t>作成日：</t>
  </si>
  <si>
    <t>令和○○年 ○月○○日</t>
  </si>
  <si>
    <t>期  間：</t>
  </si>
  <si>
    <t>係数：埼玉県目標設定型排出量取引制度で使用している換算係数</t>
  </si>
  <si>
    <t>種　　　類</t>
  </si>
  <si>
    <t>ＣＯ₂排出係数</t>
  </si>
  <si>
    <t>ＣＯ₂排出量</t>
  </si>
  <si>
    <t>①×②</t>
  </si>
  <si>
    <t>③</t>
  </si>
  <si>
    <t>②×③</t>
  </si>
  <si>
    <t>①×②×③</t>
  </si>
  <si>
    <t>①×④</t>
  </si>
  <si>
    <t>t-ＣＯ₂</t>
  </si>
  <si>
    <t>燃料及び熱</t>
  </si>
  <si>
    <t>原油
（コンデンセートを除く）</t>
  </si>
  <si>
    <t>揮発油
（ガソリン）</t>
  </si>
  <si>
    <t>ナフサ</t>
  </si>
  <si>
    <t>Ｂ・Ｃ重油</t>
  </si>
  <si>
    <t>石油アスファルト</t>
  </si>
  <si>
    <t>石油ガス</t>
  </si>
  <si>
    <r>
      <t xml:space="preserve">液化石油ガス
（ＬＰＧ： </t>
    </r>
    <r>
      <rPr>
        <b/>
        <sz val="10"/>
        <rFont val="ＭＳ Ｐゴシック"/>
        <family val="3"/>
      </rPr>
      <t>ｔ</t>
    </r>
    <r>
      <rPr>
        <sz val="9"/>
        <rFont val="ＭＳ Ｐゴシック"/>
        <family val="3"/>
      </rPr>
      <t>）</t>
    </r>
  </si>
  <si>
    <r>
      <t xml:space="preserve">液化石油ガス
（ＬＰＧ： </t>
    </r>
    <r>
      <rPr>
        <b/>
        <sz val="10"/>
        <rFont val="ＭＳ Ｐゴシック"/>
        <family val="3"/>
      </rPr>
      <t>㎥</t>
    </r>
    <r>
      <rPr>
        <sz val="9"/>
        <rFont val="ＭＳ Ｐゴシック"/>
        <family val="3"/>
      </rPr>
      <t>）</t>
    </r>
  </si>
  <si>
    <t>㎥</t>
  </si>
  <si>
    <t>GJ/㎥</t>
  </si>
  <si>
    <t>石油系炭化水素ガス</t>
  </si>
  <si>
    <r>
      <t>千Nｍ</t>
    </r>
    <r>
      <rPr>
        <b/>
        <vertAlign val="superscript"/>
        <sz val="11"/>
        <rFont val="ＭＳ Ｐ明朝"/>
        <family val="1"/>
      </rPr>
      <t>3</t>
    </r>
  </si>
  <si>
    <r>
      <t>GJ/千Nｍ</t>
    </r>
    <r>
      <rPr>
        <vertAlign val="superscript"/>
        <sz val="9"/>
        <rFont val="ＭＳ Ｐ明朝"/>
        <family val="1"/>
      </rPr>
      <t>3</t>
    </r>
  </si>
  <si>
    <t>液化天然ガス
(LNG)</t>
  </si>
  <si>
    <t>石炭</t>
  </si>
  <si>
    <t>原料炭</t>
  </si>
  <si>
    <t>一般炭</t>
  </si>
  <si>
    <t>無煙炭</t>
  </si>
  <si>
    <t>石炭コークス</t>
  </si>
  <si>
    <r>
      <t>千ｍ</t>
    </r>
    <r>
      <rPr>
        <b/>
        <vertAlign val="superscript"/>
        <sz val="11"/>
        <rFont val="ＭＳ Ｐ明朝"/>
        <family val="1"/>
      </rPr>
      <t>3</t>
    </r>
  </si>
  <si>
    <r>
      <t>GJ/千ｍ</t>
    </r>
    <r>
      <rPr>
        <vertAlign val="superscript"/>
        <sz val="9"/>
        <rFont val="ＭＳ Ｐ明朝"/>
        <family val="1"/>
      </rPr>
      <t>3</t>
    </r>
  </si>
  <si>
    <r>
      <t>千Nｍ</t>
    </r>
    <r>
      <rPr>
        <vertAlign val="superscript"/>
        <sz val="10"/>
        <rFont val="ＭＳ Ｐ明朝"/>
        <family val="1"/>
      </rPr>
      <t>3</t>
    </r>
  </si>
  <si>
    <t>産業用蒸気</t>
  </si>
  <si>
    <t>GJ/GJ</t>
  </si>
  <si>
    <t>電気</t>
  </si>
  <si>
    <t>※「種類」は主なもののみ、これ以外は省略</t>
  </si>
  <si>
    <t>※都市ガス、電気の「単位当たり発熱量」は、便宜的に上記数値で計算</t>
  </si>
  <si>
    <t>※LPG：1㎥＝２．０７５㎏（その他組成）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</si>
</sst>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0.000_);[Red]\(0.000\)"/>
    <numFmt numFmtId="179" formatCode="#,##0.0_ "/>
    <numFmt numFmtId="180" formatCode="#,##0;\-#,##0;#"/>
    <numFmt numFmtId="181" formatCode="0.0000_);[Red]\(0.0000\)"/>
    <numFmt numFmtId="182" formatCode="#,##0.000_);[Red]\(#,##0.000\)"/>
    <numFmt numFmtId="183" formatCode="#,##0.0000"/>
    <numFmt numFmtId="184" formatCode="#,##0.00_ "/>
    <numFmt numFmtId="185" formatCode="#,##0.000_ "/>
    <numFmt numFmtId="186" formatCode="0.000000_ "/>
    <numFmt numFmtId="187" formatCode="#,##0_);[Red]\(#,##0\)"/>
    <numFmt numFmtId="188" formatCode="0.00000_ "/>
    <numFmt numFmtId="189" formatCode="0.000_ "/>
    <numFmt numFmtId="190" formatCode="#,##0&quot; kL&quot;;\-#,##0;#"/>
    <numFmt numFmtId="191" formatCode="0.0;&quot;▲ &quot;0.0"/>
    <numFmt numFmtId="192" formatCode="#,##0.0;&quot;▲ &quot;#,##0.0"/>
    <numFmt numFmtId="193" formatCode="0.0000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MS P ゴシック"/>
      <family val="3"/>
    </font>
    <font>
      <sz val="1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hair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/>
      <top/>
      <bottom style="double"/>
    </border>
    <border diagonalUp="1">
      <left style="thin"/>
      <right/>
      <top/>
      <bottom style="double"/>
      <diagonal style="thin"/>
    </border>
    <border>
      <left style="medium"/>
      <right style="medium"/>
      <top/>
      <bottom style="double"/>
    </border>
    <border diagonalUp="1">
      <left/>
      <right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/>
      <top style="double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 diagonalUp="1">
      <left style="thin"/>
      <right style="thin"/>
      <top style="thin"/>
      <bottom style="thin"/>
      <diagonal style="thin"/>
    </border>
    <border diagonalUp="1">
      <left/>
      <right/>
      <top/>
      <bottom style="double"/>
      <diagonal style="thin"/>
    </border>
    <border>
      <left style="thin"/>
      <right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>
      <left style="medium"/>
      <right style="medium"/>
      <top/>
      <bottom style="medium"/>
    </border>
    <border diagonalUp="1">
      <left/>
      <right/>
      <top style="double"/>
      <bottom style="medium"/>
      <diagonal style="thin"/>
    </border>
    <border>
      <left style="medium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 diagonalUp="1">
      <left/>
      <right/>
      <top style="thin"/>
      <bottom style="double"/>
      <diagonal style="thin"/>
    </border>
    <border diagonalUp="1">
      <left/>
      <right style="thin"/>
      <top style="thin"/>
      <bottom style="double"/>
      <diagonal style="thin"/>
    </border>
    <border diagonalUp="1">
      <left style="thin"/>
      <right/>
      <top style="thin"/>
      <bottom style="double"/>
      <diagonal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 diagonalUp="1">
      <left/>
      <right style="thin"/>
      <top style="double"/>
      <bottom style="medium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66" fillId="32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5" fillId="33" borderId="0" xfId="63" applyNumberFormat="1" applyFont="1" applyFill="1" applyProtection="1">
      <alignment vertical="center"/>
      <protection/>
    </xf>
    <xf numFmtId="0" fontId="10" fillId="33" borderId="0" xfId="63" applyNumberFormat="1" applyFont="1" applyFill="1" applyAlignment="1" applyProtection="1">
      <alignment horizontal="left" vertical="center"/>
      <protection/>
    </xf>
    <xf numFmtId="0" fontId="5" fillId="33" borderId="0" xfId="63" applyNumberFormat="1" applyFont="1" applyFill="1" applyAlignment="1" applyProtection="1">
      <alignment horizontal="left" vertical="center"/>
      <protection/>
    </xf>
    <xf numFmtId="0" fontId="5" fillId="0" borderId="0" xfId="63" applyNumberFormat="1" applyFont="1" applyProtection="1">
      <alignment vertical="center"/>
      <protection/>
    </xf>
    <xf numFmtId="0" fontId="5" fillId="0" borderId="0" xfId="63" applyNumberFormat="1" applyFont="1" applyAlignment="1" applyProtection="1">
      <alignment vertical="center"/>
      <protection/>
    </xf>
    <xf numFmtId="0" fontId="1" fillId="0" borderId="0" xfId="63" applyNumberFormat="1" applyFont="1" applyBorder="1" applyAlignment="1" applyProtection="1">
      <alignment vertical="center"/>
      <protection/>
    </xf>
    <xf numFmtId="0" fontId="5" fillId="0" borderId="0" xfId="63" applyNumberFormat="1" applyFont="1" applyBorder="1" applyAlignment="1" applyProtection="1">
      <alignment vertic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" fillId="0" borderId="0" xfId="63" applyNumberFormat="1" applyFont="1" applyBorder="1" applyAlignment="1" applyProtection="1">
      <alignment horizontal="right" vertical="center" wrapText="1"/>
      <protection/>
    </xf>
    <xf numFmtId="0" fontId="13" fillId="33" borderId="14" xfId="64" applyNumberFormat="1" applyFont="1" applyFill="1" applyBorder="1" applyAlignment="1" applyProtection="1">
      <alignment horizontal="center" vertical="center" wrapText="1"/>
      <protection/>
    </xf>
    <xf numFmtId="0" fontId="13" fillId="0" borderId="15" xfId="64" applyNumberFormat="1" applyFont="1" applyFill="1" applyBorder="1" applyAlignment="1" applyProtection="1">
      <alignment horizontal="center" vertical="center" wrapText="1"/>
      <protection/>
    </xf>
    <xf numFmtId="0" fontId="13" fillId="0" borderId="16" xfId="64" applyNumberFormat="1" applyFont="1" applyFill="1" applyBorder="1" applyAlignment="1" applyProtection="1">
      <alignment horizontal="center" vertical="center" wrapText="1"/>
      <protection/>
    </xf>
    <xf numFmtId="0" fontId="13" fillId="33" borderId="17" xfId="64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NumberFormat="1" applyFont="1" applyBorder="1" applyAlignment="1" applyProtection="1">
      <alignment horizontal="center" vertical="center" wrapText="1"/>
      <protection/>
    </xf>
    <xf numFmtId="0" fontId="5" fillId="0" borderId="17" xfId="63" applyNumberFormat="1" applyFont="1" applyBorder="1" applyAlignment="1" applyProtection="1">
      <alignment horizontal="center" vertical="center" wrapText="1"/>
      <protection/>
    </xf>
    <xf numFmtId="0" fontId="15" fillId="33" borderId="18" xfId="64" applyNumberFormat="1" applyFont="1" applyFill="1" applyBorder="1" applyAlignment="1" applyProtection="1">
      <alignment horizontal="center" vertical="center" wrapText="1"/>
      <protection/>
    </xf>
    <xf numFmtId="0" fontId="14" fillId="33" borderId="19" xfId="64" applyNumberFormat="1" applyFont="1" applyFill="1" applyBorder="1" applyAlignment="1" applyProtection="1">
      <alignment horizontal="center" vertical="center" wrapText="1"/>
      <protection/>
    </xf>
    <xf numFmtId="0" fontId="15" fillId="33" borderId="20" xfId="64" applyNumberFormat="1" applyFont="1" applyFill="1" applyBorder="1" applyAlignment="1" applyProtection="1">
      <alignment horizontal="center" vertical="center" wrapText="1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6" fillId="0" borderId="20" xfId="63" applyNumberFormat="1" applyFont="1" applyBorder="1" applyAlignment="1" applyProtection="1">
      <alignment horizontal="center" vertical="center" wrapText="1"/>
      <protection/>
    </xf>
    <xf numFmtId="0" fontId="13" fillId="33" borderId="21" xfId="64" applyNumberFormat="1" applyFont="1" applyFill="1" applyBorder="1" applyAlignment="1" applyProtection="1">
      <alignment horizontal="center" vertical="center"/>
      <protection/>
    </xf>
    <xf numFmtId="0" fontId="13" fillId="33" borderId="22" xfId="64" applyNumberFormat="1" applyFont="1" applyFill="1" applyBorder="1" applyAlignment="1" applyProtection="1">
      <alignment horizontal="center" vertical="center"/>
      <protection/>
    </xf>
    <xf numFmtId="0" fontId="13" fillId="33" borderId="21" xfId="64" applyNumberFormat="1" applyFont="1" applyFill="1" applyBorder="1" applyAlignment="1" applyProtection="1">
      <alignment horizontal="center" vertical="center" wrapText="1"/>
      <protection/>
    </xf>
    <xf numFmtId="0" fontId="13" fillId="33" borderId="22" xfId="64" applyNumberFormat="1" applyFont="1" applyFill="1" applyBorder="1" applyAlignment="1" applyProtection="1">
      <alignment horizontal="center" vertical="center" wrapText="1"/>
      <protection/>
    </xf>
    <xf numFmtId="0" fontId="15" fillId="33" borderId="23" xfId="64" applyNumberFormat="1" applyFont="1" applyFill="1" applyBorder="1" applyAlignment="1" applyProtection="1">
      <alignment horizontal="center" vertical="center" wrapText="1"/>
      <protection/>
    </xf>
    <xf numFmtId="0" fontId="15" fillId="33" borderId="24" xfId="64" applyNumberFormat="1" applyFont="1" applyFill="1" applyBorder="1" applyAlignment="1" applyProtection="1">
      <alignment horizontal="center" vertical="center" wrapText="1"/>
      <protection/>
    </xf>
    <xf numFmtId="0" fontId="15" fillId="33" borderId="21" xfId="64" applyNumberFormat="1" applyFont="1" applyFill="1" applyBorder="1" applyAlignment="1" applyProtection="1">
      <alignment horizontal="center" vertical="center" wrapText="1"/>
      <protection/>
    </xf>
    <xf numFmtId="0" fontId="15" fillId="33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3" applyNumberFormat="1" applyFont="1" applyBorder="1" applyAlignment="1" applyProtection="1">
      <alignment horizontal="center" vertical="center"/>
      <protection/>
    </xf>
    <xf numFmtId="0" fontId="17" fillId="34" borderId="26" xfId="51" applyNumberFormat="1" applyFont="1" applyFill="1" applyBorder="1" applyAlignment="1" applyProtection="1">
      <alignment horizontal="right" vertical="center"/>
      <protection/>
    </xf>
    <xf numFmtId="0" fontId="17" fillId="33" borderId="27" xfId="64" applyNumberFormat="1" applyFont="1" applyFill="1" applyBorder="1" applyAlignment="1" applyProtection="1">
      <alignment horizontal="center" vertical="center"/>
      <protection/>
    </xf>
    <xf numFmtId="0" fontId="17" fillId="33" borderId="28" xfId="64" applyNumberFormat="1" applyFont="1" applyFill="1" applyBorder="1" applyAlignment="1" applyProtection="1">
      <alignment horizontal="center" vertical="center" wrapText="1"/>
      <protection/>
    </xf>
    <xf numFmtId="0" fontId="17" fillId="33" borderId="29" xfId="64" applyNumberFormat="1" applyFont="1" applyFill="1" applyBorder="1" applyAlignment="1" applyProtection="1">
      <alignment horizontal="center" vertical="center" wrapText="1"/>
      <protection/>
    </xf>
    <xf numFmtId="0" fontId="17" fillId="33" borderId="30" xfId="64" applyNumberFormat="1" applyFont="1" applyFill="1" applyBorder="1" applyAlignment="1" applyProtection="1">
      <alignment horizontal="center" vertical="center" wrapText="1"/>
      <protection/>
    </xf>
    <xf numFmtId="0" fontId="17" fillId="33" borderId="31" xfId="64" applyNumberFormat="1" applyFont="1" applyFill="1" applyBorder="1" applyAlignment="1" applyProtection="1">
      <alignment horizontal="center" vertical="center" wrapText="1"/>
      <protection/>
    </xf>
    <xf numFmtId="0" fontId="17" fillId="35" borderId="32" xfId="64" applyNumberFormat="1" applyFont="1" applyFill="1" applyBorder="1" applyAlignment="1" applyProtection="1">
      <alignment horizontal="right" vertical="center" wrapText="1"/>
      <protection/>
    </xf>
    <xf numFmtId="0" fontId="19" fillId="0" borderId="33" xfId="63" applyNumberFormat="1" applyFont="1" applyBorder="1" applyAlignment="1" applyProtection="1">
      <alignment vertical="center"/>
      <protection/>
    </xf>
    <xf numFmtId="0" fontId="19" fillId="36" borderId="34" xfId="63" applyNumberFormat="1" applyFont="1" applyFill="1" applyBorder="1" applyAlignment="1" applyProtection="1">
      <alignment horizontal="right" vertical="center"/>
      <protection/>
    </xf>
    <xf numFmtId="0" fontId="17" fillId="0" borderId="26" xfId="51" applyNumberFormat="1" applyFont="1" applyFill="1" applyBorder="1" applyAlignment="1" applyProtection="1">
      <alignment horizontal="right" vertical="center"/>
      <protection locked="0"/>
    </xf>
    <xf numFmtId="0" fontId="20" fillId="33" borderId="13" xfId="64" applyNumberFormat="1" applyFont="1" applyFill="1" applyBorder="1" applyAlignment="1" applyProtection="1">
      <alignment horizontal="center" vertical="center"/>
      <protection/>
    </xf>
    <xf numFmtId="0" fontId="18" fillId="33" borderId="31" xfId="64" applyNumberFormat="1" applyFont="1" applyFill="1" applyBorder="1" applyAlignment="1" applyProtection="1">
      <alignment horizontal="center" vertical="center" wrapText="1"/>
      <protection/>
    </xf>
    <xf numFmtId="0" fontId="18" fillId="33" borderId="13" xfId="64" applyNumberFormat="1" applyFont="1" applyFill="1" applyBorder="1" applyAlignment="1" applyProtection="1">
      <alignment horizontal="center" vertical="center" wrapText="1"/>
      <protection/>
    </xf>
    <xf numFmtId="0" fontId="17" fillId="33" borderId="35" xfId="64" applyNumberFormat="1" applyFont="1" applyFill="1" applyBorder="1" applyAlignment="1" applyProtection="1">
      <alignment horizontal="center" vertical="center" wrapText="1"/>
      <protection/>
    </xf>
    <xf numFmtId="191" fontId="17" fillId="0" borderId="32" xfId="64" applyNumberFormat="1" applyFont="1" applyFill="1" applyBorder="1" applyAlignment="1" applyProtection="1">
      <alignment horizontal="right" vertical="center" wrapText="1"/>
      <protection/>
    </xf>
    <xf numFmtId="0" fontId="21" fillId="0" borderId="36" xfId="63" applyNumberFormat="1" applyFont="1" applyBorder="1" applyProtection="1">
      <alignment vertical="center"/>
      <protection/>
    </xf>
    <xf numFmtId="192" fontId="19" fillId="36" borderId="37" xfId="63" applyNumberFormat="1" applyFont="1" applyFill="1" applyBorder="1" applyAlignment="1" applyProtection="1">
      <alignment horizontal="right" vertical="center"/>
      <protection/>
    </xf>
    <xf numFmtId="193" fontId="18" fillId="33" borderId="31" xfId="64" applyNumberFormat="1" applyFont="1" applyFill="1" applyBorder="1" applyAlignment="1" applyProtection="1">
      <alignment horizontal="center" vertical="center" wrapText="1"/>
      <protection/>
    </xf>
    <xf numFmtId="0" fontId="18" fillId="0" borderId="36" xfId="63" applyNumberFormat="1" applyFont="1" applyBorder="1" applyProtection="1">
      <alignment vertical="center"/>
      <protection/>
    </xf>
    <xf numFmtId="0" fontId="20" fillId="33" borderId="12" xfId="64" applyNumberFormat="1" applyFont="1" applyFill="1" applyBorder="1" applyAlignment="1" applyProtection="1">
      <alignment horizontal="center" vertical="center"/>
      <protection/>
    </xf>
    <xf numFmtId="0" fontId="17" fillId="33" borderId="12" xfId="64" applyNumberFormat="1" applyFont="1" applyFill="1" applyBorder="1" applyAlignment="1" applyProtection="1">
      <alignment horizontal="center" vertical="center"/>
      <protection/>
    </xf>
    <xf numFmtId="0" fontId="17" fillId="33" borderId="13" xfId="64" applyNumberFormat="1" applyFont="1" applyFill="1" applyBorder="1" applyAlignment="1" applyProtection="1">
      <alignment horizontal="center" vertical="center"/>
      <protection/>
    </xf>
    <xf numFmtId="0" fontId="18" fillId="33" borderId="31" xfId="64" applyNumberFormat="1" applyFont="1" applyFill="1" applyBorder="1" applyAlignment="1" applyProtection="1">
      <alignment horizontal="center" vertical="center"/>
      <protection/>
    </xf>
    <xf numFmtId="0" fontId="18" fillId="33" borderId="13" xfId="64" applyNumberFormat="1" applyFont="1" applyFill="1" applyBorder="1" applyAlignment="1" applyProtection="1">
      <alignment horizontal="center" vertical="center"/>
      <protection/>
    </xf>
    <xf numFmtId="0" fontId="5" fillId="33" borderId="38" xfId="63" applyNumberFormat="1" applyFont="1" applyFill="1" applyBorder="1" applyAlignment="1" applyProtection="1">
      <alignment vertical="center" wrapText="1"/>
      <protection/>
    </xf>
    <xf numFmtId="0" fontId="17" fillId="33" borderId="39" xfId="64" applyNumberFormat="1" applyFont="1" applyFill="1" applyBorder="1" applyAlignment="1" applyProtection="1">
      <alignment horizontal="center" vertical="center"/>
      <protection/>
    </xf>
    <xf numFmtId="0" fontId="18" fillId="33" borderId="40" xfId="64" applyNumberFormat="1" applyFont="1" applyFill="1" applyBorder="1" applyAlignment="1" applyProtection="1">
      <alignment horizontal="center" vertical="center" wrapText="1"/>
      <protection/>
    </xf>
    <xf numFmtId="191" fontId="19" fillId="0" borderId="41" xfId="63" applyNumberFormat="1" applyFont="1" applyFill="1" applyBorder="1" applyAlignment="1" applyProtection="1">
      <alignment horizontal="right" vertical="center"/>
      <protection/>
    </xf>
    <xf numFmtId="0" fontId="21" fillId="0" borderId="42" xfId="63" applyNumberFormat="1" applyFont="1" applyBorder="1" applyProtection="1">
      <alignment vertical="center"/>
      <protection/>
    </xf>
    <xf numFmtId="0" fontId="17" fillId="33" borderId="43" xfId="51" applyNumberFormat="1" applyFont="1" applyFill="1" applyBorder="1" applyAlignment="1" applyProtection="1">
      <alignment horizontal="center" vertical="center"/>
      <protection/>
    </xf>
    <xf numFmtId="0" fontId="17" fillId="33" borderId="44" xfId="64" applyNumberFormat="1" applyFont="1" applyFill="1" applyBorder="1" applyAlignment="1" applyProtection="1">
      <alignment horizontal="center" vertical="center"/>
      <protection/>
    </xf>
    <xf numFmtId="0" fontId="18" fillId="33" borderId="45" xfId="64" applyNumberFormat="1" applyFont="1" applyFill="1" applyBorder="1" applyAlignment="1" applyProtection="1">
      <alignment horizontal="center" vertical="center"/>
      <protection/>
    </xf>
    <xf numFmtId="0" fontId="18" fillId="33" borderId="44" xfId="64" applyNumberFormat="1" applyFont="1" applyFill="1" applyBorder="1" applyAlignment="1" applyProtection="1">
      <alignment horizontal="center" vertical="center"/>
      <protection/>
    </xf>
    <xf numFmtId="0" fontId="17" fillId="33" borderId="45" xfId="64" applyNumberFormat="1" applyFont="1" applyFill="1" applyBorder="1" applyAlignment="1" applyProtection="1">
      <alignment horizontal="center" vertical="center"/>
      <protection/>
    </xf>
    <xf numFmtId="0" fontId="18" fillId="33" borderId="45" xfId="64" applyNumberFormat="1" applyFont="1" applyFill="1" applyBorder="1" applyAlignment="1" applyProtection="1">
      <alignment horizontal="center" vertical="center" wrapText="1"/>
      <protection/>
    </xf>
    <xf numFmtId="191" fontId="19" fillId="0" borderId="46" xfId="63" applyNumberFormat="1" applyFont="1" applyFill="1" applyBorder="1" applyAlignment="1" applyProtection="1">
      <alignment horizontal="right" vertical="center"/>
      <protection/>
    </xf>
    <xf numFmtId="0" fontId="21" fillId="0" borderId="11" xfId="63" applyNumberFormat="1" applyFont="1" applyBorder="1" applyProtection="1">
      <alignment vertical="center"/>
      <protection/>
    </xf>
    <xf numFmtId="192" fontId="19" fillId="36" borderId="47" xfId="63" applyNumberFormat="1" applyFont="1" applyFill="1" applyBorder="1" applyAlignment="1" applyProtection="1">
      <alignment horizontal="right" vertical="center"/>
      <protection/>
    </xf>
    <xf numFmtId="0" fontId="17" fillId="33" borderId="48" xfId="64" applyNumberFormat="1" applyFont="1" applyFill="1" applyBorder="1" applyAlignment="1" applyProtection="1">
      <alignment horizontal="center" vertical="center"/>
      <protection/>
    </xf>
    <xf numFmtId="0" fontId="18" fillId="33" borderId="49" xfId="64" applyNumberFormat="1" applyFont="1" applyFill="1" applyBorder="1" applyAlignment="1" applyProtection="1">
      <alignment horizontal="center" vertical="center"/>
      <protection/>
    </xf>
    <xf numFmtId="0" fontId="18" fillId="33" borderId="27" xfId="64" applyNumberFormat="1" applyFont="1" applyFill="1" applyBorder="1" applyAlignment="1" applyProtection="1">
      <alignment horizontal="center" vertical="center"/>
      <protection/>
    </xf>
    <xf numFmtId="0" fontId="17" fillId="33" borderId="49" xfId="64" applyNumberFormat="1" applyFont="1" applyFill="1" applyBorder="1" applyAlignment="1" applyProtection="1">
      <alignment horizontal="center" vertical="center" wrapText="1"/>
      <protection/>
    </xf>
    <xf numFmtId="0" fontId="18" fillId="33" borderId="49" xfId="64" applyNumberFormat="1" applyFont="1" applyFill="1" applyBorder="1" applyAlignment="1" applyProtection="1">
      <alignment horizontal="center" vertical="center" wrapText="1"/>
      <protection/>
    </xf>
    <xf numFmtId="0" fontId="21" fillId="0" borderId="43" xfId="63" applyNumberFormat="1" applyFont="1" applyBorder="1" applyProtection="1">
      <alignment vertical="center"/>
      <protection/>
    </xf>
    <xf numFmtId="192" fontId="19" fillId="36" borderId="46" xfId="63" applyNumberFormat="1" applyFont="1" applyFill="1" applyBorder="1" applyAlignment="1" applyProtection="1">
      <alignment horizontal="right" vertical="center"/>
      <protection/>
    </xf>
    <xf numFmtId="0" fontId="17" fillId="34" borderId="26" xfId="51" applyNumberFormat="1" applyFont="1" applyFill="1" applyBorder="1" applyAlignment="1" applyProtection="1">
      <alignment horizontal="center" vertical="center"/>
      <protection/>
    </xf>
    <xf numFmtId="0" fontId="18" fillId="33" borderId="50" xfId="64" applyNumberFormat="1" applyFont="1" applyFill="1" applyBorder="1" applyAlignment="1" applyProtection="1">
      <alignment horizontal="center" vertical="center" wrapText="1"/>
      <protection/>
    </xf>
    <xf numFmtId="191" fontId="17" fillId="0" borderId="51" xfId="64" applyNumberFormat="1" applyFont="1" applyFill="1" applyBorder="1" applyAlignment="1" applyProtection="1">
      <alignment horizontal="right" vertical="center" wrapText="1"/>
      <protection/>
    </xf>
    <xf numFmtId="0" fontId="17" fillId="0" borderId="26" xfId="51" applyNumberFormat="1" applyFont="1" applyFill="1" applyBorder="1" applyAlignment="1" applyProtection="1">
      <alignment horizontal="center" vertical="center"/>
      <protection locked="0"/>
    </xf>
    <xf numFmtId="0" fontId="23" fillId="33" borderId="13" xfId="64" applyNumberFormat="1" applyFont="1" applyFill="1" applyBorder="1" applyAlignment="1" applyProtection="1">
      <alignment horizontal="center" vertical="center"/>
      <protection/>
    </xf>
    <xf numFmtId="0" fontId="18" fillId="33" borderId="52" xfId="64" applyNumberFormat="1" applyFont="1" applyFill="1" applyBorder="1" applyAlignment="1" applyProtection="1">
      <alignment horizontal="center" vertical="center" wrapText="1"/>
      <protection/>
    </xf>
    <xf numFmtId="191" fontId="17" fillId="0" borderId="53" xfId="64" applyNumberFormat="1" applyFont="1" applyFill="1" applyBorder="1" applyAlignment="1" applyProtection="1">
      <alignment horizontal="right" vertical="center" wrapText="1"/>
      <protection/>
    </xf>
    <xf numFmtId="0" fontId="72" fillId="0" borderId="54" xfId="63" applyNumberFormat="1" applyFont="1" applyFill="1" applyBorder="1" applyProtection="1">
      <alignment vertical="center"/>
      <protection/>
    </xf>
    <xf numFmtId="192" fontId="19" fillId="36" borderId="53" xfId="63" applyNumberFormat="1" applyFont="1" applyFill="1" applyBorder="1" applyAlignment="1" applyProtection="1">
      <alignment horizontal="right" vertical="center"/>
      <protection/>
    </xf>
    <xf numFmtId="0" fontId="17" fillId="33" borderId="55" xfId="64" applyNumberFormat="1" applyFont="1" applyFill="1" applyBorder="1" applyProtection="1">
      <alignment vertical="center"/>
      <protection/>
    </xf>
    <xf numFmtId="0" fontId="17" fillId="33" borderId="40" xfId="64" applyNumberFormat="1" applyFont="1" applyFill="1" applyBorder="1" applyAlignment="1" applyProtection="1">
      <alignment horizontal="center" vertical="center" wrapText="1"/>
      <protection/>
    </xf>
    <xf numFmtId="0" fontId="21" fillId="0" borderId="56" xfId="63" applyNumberFormat="1" applyFont="1" applyBorder="1" applyAlignment="1" applyProtection="1">
      <alignment vertical="center" wrapText="1"/>
      <protection/>
    </xf>
    <xf numFmtId="192" fontId="19" fillId="36" borderId="51" xfId="63" applyNumberFormat="1" applyFont="1" applyFill="1" applyBorder="1" applyAlignment="1" applyProtection="1">
      <alignment horizontal="right" vertical="center"/>
      <protection/>
    </xf>
    <xf numFmtId="0" fontId="17" fillId="33" borderId="57" xfId="64" applyNumberFormat="1" applyFont="1" applyFill="1" applyBorder="1" applyAlignment="1" applyProtection="1">
      <alignment horizontal="center" vertical="center"/>
      <protection/>
    </xf>
    <xf numFmtId="0" fontId="19" fillId="0" borderId="58" xfId="63" applyNumberFormat="1" applyFont="1" applyBorder="1" applyAlignment="1" applyProtection="1">
      <alignment vertical="center"/>
      <protection/>
    </xf>
    <xf numFmtId="0" fontId="19" fillId="0" borderId="59" xfId="63" applyNumberFormat="1" applyFont="1" applyBorder="1" applyAlignment="1" applyProtection="1">
      <alignment vertical="center"/>
      <protection/>
    </xf>
    <xf numFmtId="191" fontId="16" fillId="0" borderId="60" xfId="63" applyNumberFormat="1" applyFont="1" applyFill="1" applyBorder="1" applyAlignment="1" applyProtection="1">
      <alignment horizontal="right" vertical="center"/>
      <protection/>
    </xf>
    <xf numFmtId="0" fontId="21" fillId="0" borderId="61" xfId="63" applyNumberFormat="1" applyFont="1" applyBorder="1" applyAlignment="1" applyProtection="1">
      <alignment vertical="center" wrapText="1"/>
      <protection/>
    </xf>
    <xf numFmtId="192" fontId="16" fillId="36" borderId="62" xfId="63" applyNumberFormat="1" applyFont="1" applyFill="1" applyBorder="1" applyAlignment="1" applyProtection="1">
      <alignment horizontal="right" vertical="center" shrinkToFit="1"/>
      <protection/>
    </xf>
    <xf numFmtId="0" fontId="19" fillId="0" borderId="16" xfId="63" applyNumberFormat="1" applyFont="1" applyFill="1" applyBorder="1" applyAlignment="1" applyProtection="1">
      <alignment horizontal="distributed" vertical="center"/>
      <protection/>
    </xf>
    <xf numFmtId="0" fontId="17" fillId="0" borderId="16" xfId="64" applyNumberFormat="1" applyFont="1" applyFill="1" applyBorder="1" applyAlignment="1" applyProtection="1">
      <alignment vertical="center"/>
      <protection/>
    </xf>
    <xf numFmtId="0" fontId="19" fillId="0" borderId="16" xfId="63" applyNumberFormat="1" applyFont="1" applyFill="1" applyBorder="1" applyAlignment="1" applyProtection="1">
      <alignment vertical="center"/>
      <protection/>
    </xf>
    <xf numFmtId="0" fontId="19" fillId="0" borderId="16" xfId="63" applyNumberFormat="1" applyFont="1" applyFill="1" applyBorder="1" applyAlignment="1" applyProtection="1">
      <alignment horizontal="center" vertical="center"/>
      <protection/>
    </xf>
    <xf numFmtId="0" fontId="17" fillId="0" borderId="16" xfId="64" applyNumberFormat="1" applyFont="1" applyFill="1" applyBorder="1" applyAlignment="1" applyProtection="1">
      <alignment horizontal="center" vertical="center"/>
      <protection/>
    </xf>
    <xf numFmtId="0" fontId="24" fillId="0" borderId="16" xfId="63" applyNumberFormat="1" applyFont="1" applyFill="1" applyBorder="1" applyAlignment="1" applyProtection="1">
      <alignment horizontal="right" vertical="center"/>
      <protection/>
    </xf>
    <xf numFmtId="0" fontId="19" fillId="0" borderId="16" xfId="63" applyNumberFormat="1" applyFont="1" applyFill="1" applyBorder="1" applyAlignment="1" applyProtection="1">
      <alignment vertical="center" wrapText="1"/>
      <protection/>
    </xf>
    <xf numFmtId="0" fontId="5" fillId="0" borderId="16" xfId="63" applyNumberFormat="1" applyFont="1" applyFill="1" applyBorder="1" applyAlignment="1" applyProtection="1">
      <alignment vertical="center" wrapText="1"/>
      <protection/>
    </xf>
    <xf numFmtId="0" fontId="19" fillId="0" borderId="0" xfId="63" applyNumberFormat="1" applyFont="1" applyFill="1" applyBorder="1" applyAlignment="1" applyProtection="1">
      <alignment horizontal="distributed" vertical="center"/>
      <protection/>
    </xf>
    <xf numFmtId="0" fontId="17" fillId="0" borderId="0" xfId="64" applyNumberFormat="1" applyFont="1" applyFill="1" applyBorder="1" applyAlignment="1" applyProtection="1">
      <alignment vertical="center"/>
      <protection/>
    </xf>
    <xf numFmtId="0" fontId="19" fillId="0" borderId="0" xfId="63" applyNumberFormat="1" applyFont="1" applyFill="1" applyBorder="1" applyAlignment="1" applyProtection="1">
      <alignment vertical="center"/>
      <protection/>
    </xf>
    <xf numFmtId="0" fontId="19" fillId="0" borderId="0" xfId="63" applyNumberFormat="1" applyFont="1" applyFill="1" applyBorder="1" applyAlignment="1" applyProtection="1">
      <alignment horizontal="center" vertical="center"/>
      <protection/>
    </xf>
    <xf numFmtId="0" fontId="17" fillId="0" borderId="0" xfId="64" applyNumberFormat="1" applyFont="1" applyFill="1" applyBorder="1" applyAlignment="1" applyProtection="1">
      <alignment horizontal="center" vertical="center"/>
      <protection/>
    </xf>
    <xf numFmtId="0" fontId="24" fillId="0" borderId="0" xfId="63" applyNumberFormat="1" applyFont="1" applyFill="1" applyBorder="1" applyAlignment="1" applyProtection="1">
      <alignment horizontal="right" vertical="center"/>
      <protection/>
    </xf>
    <xf numFmtId="0" fontId="19" fillId="0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vertical="center" wrapText="1"/>
      <protection/>
    </xf>
    <xf numFmtId="0" fontId="1" fillId="0" borderId="0" xfId="63" applyNumberFormat="1" applyFont="1" applyProtection="1">
      <alignment vertical="center"/>
      <protection/>
    </xf>
    <xf numFmtId="0" fontId="19" fillId="0" borderId="0" xfId="63" applyNumberFormat="1" applyFont="1" applyAlignment="1" applyProtection="1">
      <alignment horizontal="left" vertical="center" wrapText="1"/>
      <protection/>
    </xf>
    <xf numFmtId="0" fontId="1" fillId="0" borderId="0" xfId="63" applyNumberFormat="1" applyFont="1" applyAlignment="1" applyProtection="1">
      <alignment horizontal="left" vertical="center"/>
      <protection/>
    </xf>
    <xf numFmtId="0" fontId="4" fillId="0" borderId="0" xfId="63" applyNumberFormat="1" applyFont="1" applyAlignment="1" applyProtection="1">
      <alignment horizontal="left" vertical="center"/>
      <protection/>
    </xf>
    <xf numFmtId="0" fontId="5" fillId="0" borderId="0" xfId="63" applyNumberFormat="1" applyFont="1" applyAlignment="1" applyProtection="1">
      <alignment horizontal="left" vertical="center"/>
      <protection/>
    </xf>
    <xf numFmtId="0" fontId="70" fillId="0" borderId="13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68" fillId="0" borderId="35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70" fillId="0" borderId="13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68" fillId="0" borderId="35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68" fillId="0" borderId="35" xfId="0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73" fillId="0" borderId="3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37" borderId="13" xfId="0" applyFont="1" applyFill="1" applyBorder="1" applyAlignment="1">
      <alignment horizontal="center" vertical="center"/>
    </xf>
    <xf numFmtId="0" fontId="68" fillId="37" borderId="35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8" fillId="0" borderId="6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33" borderId="0" xfId="63" applyNumberFormat="1" applyFont="1" applyFill="1" applyAlignment="1" applyProtection="1">
      <alignment horizontal="center" vertic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5" fillId="0" borderId="67" xfId="63" applyNumberFormat="1" applyFont="1" applyBorder="1" applyAlignment="1" applyProtection="1">
      <alignment horizontal="right" vertical="center"/>
      <protection/>
    </xf>
    <xf numFmtId="0" fontId="13" fillId="33" borderId="68" xfId="64" applyNumberFormat="1" applyFont="1" applyFill="1" applyBorder="1" applyAlignment="1" applyProtection="1">
      <alignment horizontal="center" vertical="center" wrapText="1"/>
      <protection/>
    </xf>
    <xf numFmtId="0" fontId="13" fillId="33" borderId="16" xfId="64" applyNumberFormat="1" applyFont="1" applyFill="1" applyBorder="1" applyAlignment="1" applyProtection="1">
      <alignment horizontal="center" vertical="center" wrapText="1"/>
      <protection/>
    </xf>
    <xf numFmtId="0" fontId="13" fillId="33" borderId="69" xfId="64" applyNumberFormat="1" applyFont="1" applyFill="1" applyBorder="1" applyAlignment="1" applyProtection="1">
      <alignment horizontal="center" vertical="center" wrapText="1"/>
      <protection/>
    </xf>
    <xf numFmtId="0" fontId="13" fillId="33" borderId="70" xfId="64" applyNumberFormat="1" applyFont="1" applyFill="1" applyBorder="1" applyAlignment="1" applyProtection="1">
      <alignment horizontal="center" vertical="center" wrapText="1"/>
      <protection/>
    </xf>
    <xf numFmtId="0" fontId="13" fillId="33" borderId="0" xfId="64" applyNumberFormat="1" applyFont="1" applyFill="1" applyBorder="1" applyAlignment="1" applyProtection="1">
      <alignment horizontal="center" vertical="center" wrapText="1"/>
      <protection/>
    </xf>
    <xf numFmtId="0" fontId="13" fillId="33" borderId="71" xfId="64" applyNumberFormat="1" applyFont="1" applyFill="1" applyBorder="1" applyAlignment="1" applyProtection="1">
      <alignment horizontal="center" vertical="center" wrapText="1"/>
      <protection/>
    </xf>
    <xf numFmtId="0" fontId="13" fillId="33" borderId="72" xfId="64" applyNumberFormat="1" applyFont="1" applyFill="1" applyBorder="1" applyAlignment="1" applyProtection="1">
      <alignment horizontal="center" vertical="center" wrapText="1"/>
      <protection/>
    </xf>
    <xf numFmtId="0" fontId="13" fillId="33" borderId="67" xfId="64" applyNumberFormat="1" applyFont="1" applyFill="1" applyBorder="1" applyAlignment="1" applyProtection="1">
      <alignment horizontal="center" vertical="center" wrapText="1"/>
      <protection/>
    </xf>
    <xf numFmtId="0" fontId="13" fillId="33" borderId="73" xfId="64" applyNumberFormat="1" applyFont="1" applyFill="1" applyBorder="1" applyAlignment="1" applyProtection="1">
      <alignment horizontal="center" vertical="center" wrapText="1"/>
      <protection/>
    </xf>
    <xf numFmtId="0" fontId="13" fillId="33" borderId="14" xfId="64" applyNumberFormat="1" applyFont="1" applyFill="1" applyBorder="1" applyAlignment="1" applyProtection="1">
      <alignment horizontal="center" vertical="center" wrapText="1"/>
      <protection/>
    </xf>
    <xf numFmtId="0" fontId="13" fillId="33" borderId="74" xfId="64" applyNumberFormat="1" applyFont="1" applyFill="1" applyBorder="1" applyAlignment="1" applyProtection="1">
      <alignment horizontal="center" vertical="center" wrapText="1"/>
      <protection/>
    </xf>
    <xf numFmtId="0" fontId="13" fillId="0" borderId="75" xfId="64" applyNumberFormat="1" applyFont="1" applyFill="1" applyBorder="1" applyAlignment="1" applyProtection="1">
      <alignment horizontal="center" vertical="center" wrapText="1"/>
      <protection/>
    </xf>
    <xf numFmtId="0" fontId="13" fillId="0" borderId="74" xfId="64" applyNumberFormat="1" applyFont="1" applyFill="1" applyBorder="1" applyAlignment="1" applyProtection="1">
      <alignment horizontal="center" vertical="center" wrapText="1"/>
      <protection/>
    </xf>
    <xf numFmtId="0" fontId="14" fillId="33" borderId="76" xfId="64" applyNumberFormat="1" applyFont="1" applyFill="1" applyBorder="1" applyAlignment="1" applyProtection="1">
      <alignment horizontal="center" vertical="center" wrapText="1"/>
      <protection/>
    </xf>
    <xf numFmtId="0" fontId="14" fillId="33" borderId="77" xfId="64" applyNumberFormat="1" applyFont="1" applyFill="1" applyBorder="1" applyAlignment="1" applyProtection="1">
      <alignment horizontal="center" vertical="center" wrapText="1"/>
      <protection/>
    </xf>
    <xf numFmtId="0" fontId="14" fillId="33" borderId="78" xfId="64" applyNumberFormat="1" applyFont="1" applyFill="1" applyBorder="1" applyAlignment="1" applyProtection="1">
      <alignment horizontal="center" vertical="center" wrapText="1"/>
      <protection/>
    </xf>
    <xf numFmtId="0" fontId="13" fillId="33" borderId="79" xfId="64" applyNumberFormat="1" applyFont="1" applyFill="1" applyBorder="1" applyAlignment="1" applyProtection="1">
      <alignment horizontal="center" vertical="center" textRotation="255" wrapText="1"/>
      <protection/>
    </xf>
    <xf numFmtId="0" fontId="13" fillId="33" borderId="80" xfId="64" applyNumberFormat="1" applyFont="1" applyFill="1" applyBorder="1" applyAlignment="1" applyProtection="1">
      <alignment horizontal="center" vertical="center" textRotation="255" wrapText="1"/>
      <protection/>
    </xf>
    <xf numFmtId="0" fontId="13" fillId="33" borderId="28" xfId="64" applyNumberFormat="1" applyFont="1" applyFill="1" applyBorder="1" applyAlignment="1" applyProtection="1">
      <alignment horizontal="distributed" vertical="center" wrapText="1" indent="1"/>
      <protection/>
    </xf>
    <xf numFmtId="0" fontId="13" fillId="33" borderId="33" xfId="64" applyNumberFormat="1" applyFont="1" applyFill="1" applyBorder="1" applyAlignment="1" applyProtection="1">
      <alignment horizontal="distributed" vertical="center" wrapText="1" indent="1"/>
      <protection/>
    </xf>
    <xf numFmtId="0" fontId="13" fillId="33" borderId="81" xfId="64" applyNumberFormat="1" applyFont="1" applyFill="1" applyBorder="1" applyAlignment="1" applyProtection="1">
      <alignment horizontal="distributed" vertical="center" wrapText="1" indent="1"/>
      <protection/>
    </xf>
    <xf numFmtId="0" fontId="18" fillId="33" borderId="15" xfId="64" applyNumberFormat="1" applyFont="1" applyFill="1" applyBorder="1" applyAlignment="1" applyProtection="1">
      <alignment horizontal="center" vertical="center" textRotation="255" wrapText="1"/>
      <protection/>
    </xf>
    <xf numFmtId="0" fontId="18" fillId="33" borderId="64" xfId="64" applyNumberFormat="1" applyFont="1" applyFill="1" applyBorder="1" applyAlignment="1" applyProtection="1">
      <alignment horizontal="center" vertical="center" textRotation="255" wrapText="1"/>
      <protection/>
    </xf>
    <xf numFmtId="0" fontId="18" fillId="33" borderId="65" xfId="64" applyNumberFormat="1" applyFont="1" applyFill="1" applyBorder="1" applyAlignment="1" applyProtection="1">
      <alignment horizontal="center" vertical="center" textRotation="255" wrapText="1"/>
      <protection/>
    </xf>
    <xf numFmtId="0" fontId="13" fillId="33" borderId="31" xfId="64" applyNumberFormat="1" applyFont="1" applyFill="1" applyBorder="1" applyAlignment="1" applyProtection="1">
      <alignment horizontal="distributed" vertical="center" wrapText="1" indent="1"/>
      <protection/>
    </xf>
    <xf numFmtId="0" fontId="13" fillId="33" borderId="36" xfId="64" applyNumberFormat="1" applyFont="1" applyFill="1" applyBorder="1" applyAlignment="1" applyProtection="1">
      <alignment horizontal="distributed" vertical="center" indent="1"/>
      <protection/>
    </xf>
    <xf numFmtId="0" fontId="13" fillId="33" borderId="82" xfId="64" applyNumberFormat="1" applyFont="1" applyFill="1" applyBorder="1" applyAlignment="1" applyProtection="1">
      <alignment horizontal="distributed" vertical="center" indent="1"/>
      <protection/>
    </xf>
    <xf numFmtId="0" fontId="13" fillId="33" borderId="31" xfId="64" applyNumberFormat="1" applyFont="1" applyFill="1" applyBorder="1" applyAlignment="1" applyProtection="1">
      <alignment horizontal="distributed" vertical="center" indent="1"/>
      <protection/>
    </xf>
    <xf numFmtId="0" fontId="13" fillId="33" borderId="63" xfId="64" applyNumberFormat="1" applyFont="1" applyFill="1" applyBorder="1" applyAlignment="1" applyProtection="1">
      <alignment horizontal="center" vertical="center"/>
      <protection/>
    </xf>
    <xf numFmtId="0" fontId="13" fillId="33" borderId="64" xfId="64" applyNumberFormat="1" applyFont="1" applyFill="1" applyBorder="1" applyAlignment="1" applyProtection="1">
      <alignment horizontal="center" vertical="center"/>
      <protection/>
    </xf>
    <xf numFmtId="0" fontId="13" fillId="33" borderId="65" xfId="64" applyNumberFormat="1" applyFont="1" applyFill="1" applyBorder="1" applyAlignment="1" applyProtection="1">
      <alignment horizontal="center" vertical="center"/>
      <protection/>
    </xf>
    <xf numFmtId="0" fontId="15" fillId="33" borderId="31" xfId="64" applyNumberFormat="1" applyFont="1" applyFill="1" applyBorder="1" applyAlignment="1" applyProtection="1">
      <alignment horizontal="center" vertical="center" wrapText="1"/>
      <protection/>
    </xf>
    <xf numFmtId="0" fontId="15" fillId="33" borderId="82" xfId="64" applyNumberFormat="1" applyFont="1" applyFill="1" applyBorder="1" applyAlignment="1" applyProtection="1">
      <alignment horizontal="center" vertical="center" wrapText="1"/>
      <protection/>
    </xf>
    <xf numFmtId="0" fontId="13" fillId="33" borderId="10" xfId="64" applyNumberFormat="1" applyFont="1" applyFill="1" applyBorder="1" applyAlignment="1" applyProtection="1">
      <alignment horizontal="distributed" vertical="center" wrapText="1"/>
      <protection/>
    </xf>
    <xf numFmtId="0" fontId="13" fillId="33" borderId="11" xfId="64" applyNumberFormat="1" applyFont="1" applyFill="1" applyBorder="1" applyAlignment="1" applyProtection="1">
      <alignment horizontal="distributed" vertical="center" wrapText="1"/>
      <protection/>
    </xf>
    <xf numFmtId="0" fontId="13" fillId="33" borderId="83" xfId="64" applyNumberFormat="1" applyFont="1" applyFill="1" applyBorder="1" applyAlignment="1" applyProtection="1">
      <alignment horizontal="distributed" vertical="center" wrapText="1"/>
      <protection/>
    </xf>
    <xf numFmtId="0" fontId="13" fillId="33" borderId="49" xfId="64" applyNumberFormat="1" applyFont="1" applyFill="1" applyBorder="1" applyAlignment="1" applyProtection="1">
      <alignment horizontal="distributed" vertical="center" wrapText="1"/>
      <protection/>
    </xf>
    <xf numFmtId="0" fontId="13" fillId="33" borderId="26" xfId="64" applyNumberFormat="1" applyFont="1" applyFill="1" applyBorder="1" applyAlignment="1" applyProtection="1">
      <alignment horizontal="distributed" vertical="center" wrapText="1"/>
      <protection/>
    </xf>
    <xf numFmtId="0" fontId="13" fillId="33" borderId="84" xfId="64" applyNumberFormat="1" applyFont="1" applyFill="1" applyBorder="1" applyAlignment="1" applyProtection="1">
      <alignment horizontal="distributed" vertical="center" wrapText="1"/>
      <protection/>
    </xf>
    <xf numFmtId="0" fontId="13" fillId="33" borderId="63" xfId="64" applyNumberFormat="1" applyFont="1" applyFill="1" applyBorder="1" applyAlignment="1" applyProtection="1">
      <alignment horizontal="distributed" vertical="center" indent="1"/>
      <protection/>
    </xf>
    <xf numFmtId="0" fontId="13" fillId="33" borderId="64" xfId="64" applyNumberFormat="1" applyFont="1" applyFill="1" applyBorder="1" applyAlignment="1" applyProtection="1">
      <alignment horizontal="distributed" vertical="center" indent="1"/>
      <protection/>
    </xf>
    <xf numFmtId="0" fontId="13" fillId="33" borderId="65" xfId="64" applyNumberFormat="1" applyFont="1" applyFill="1" applyBorder="1" applyAlignment="1" applyProtection="1">
      <alignment horizontal="distributed" vertical="center" indent="1"/>
      <protection/>
    </xf>
    <xf numFmtId="0" fontId="13" fillId="33" borderId="50" xfId="64" applyNumberFormat="1" applyFont="1" applyFill="1" applyBorder="1" applyAlignment="1" applyProtection="1">
      <alignment horizontal="distributed" vertical="center" wrapText="1"/>
      <protection/>
    </xf>
    <xf numFmtId="0" fontId="13" fillId="33" borderId="0" xfId="64" applyNumberFormat="1" applyFont="1" applyFill="1" applyBorder="1" applyAlignment="1" applyProtection="1">
      <alignment horizontal="distributed" vertical="center" wrapText="1"/>
      <protection/>
    </xf>
    <xf numFmtId="0" fontId="13" fillId="33" borderId="71" xfId="64" applyNumberFormat="1" applyFont="1" applyFill="1" applyBorder="1" applyAlignment="1" applyProtection="1">
      <alignment horizontal="distributed" vertical="center" wrapText="1"/>
      <protection/>
    </xf>
    <xf numFmtId="0" fontId="13" fillId="33" borderId="85" xfId="64" applyNumberFormat="1" applyFont="1" applyFill="1" applyBorder="1" applyAlignment="1" applyProtection="1">
      <alignment horizontal="distributed" vertical="center" indent="1"/>
      <protection/>
    </xf>
    <xf numFmtId="0" fontId="13" fillId="33" borderId="86" xfId="64" applyNumberFormat="1" applyFont="1" applyFill="1" applyBorder="1" applyAlignment="1" applyProtection="1">
      <alignment horizontal="distributed" vertical="center" indent="1"/>
      <protection/>
    </xf>
    <xf numFmtId="0" fontId="13" fillId="33" borderId="87" xfId="64" applyNumberFormat="1" applyFont="1" applyFill="1" applyBorder="1" applyAlignment="1" applyProtection="1">
      <alignment horizontal="distributed" vertical="center" indent="1"/>
      <protection/>
    </xf>
    <xf numFmtId="0" fontId="17" fillId="33" borderId="88" xfId="51" applyNumberFormat="1" applyFont="1" applyFill="1" applyBorder="1" applyAlignment="1" applyProtection="1">
      <alignment horizontal="center" vertical="center"/>
      <protection/>
    </xf>
    <xf numFmtId="0" fontId="17" fillId="33" borderId="89" xfId="51" applyNumberFormat="1" applyFont="1" applyFill="1" applyBorder="1" applyAlignment="1" applyProtection="1">
      <alignment horizontal="center" vertical="center"/>
      <protection/>
    </xf>
    <xf numFmtId="0" fontId="18" fillId="33" borderId="90" xfId="64" applyNumberFormat="1" applyFont="1" applyFill="1" applyBorder="1" applyAlignment="1" applyProtection="1">
      <alignment horizontal="center" vertical="center"/>
      <protection/>
    </xf>
    <xf numFmtId="0" fontId="18" fillId="33" borderId="89" xfId="64" applyNumberFormat="1" applyFont="1" applyFill="1" applyBorder="1" applyAlignment="1" applyProtection="1">
      <alignment horizontal="center" vertical="center"/>
      <protection/>
    </xf>
    <xf numFmtId="0" fontId="13" fillId="33" borderId="91" xfId="64" applyNumberFormat="1" applyFont="1" applyFill="1" applyBorder="1" applyAlignment="1" applyProtection="1">
      <alignment horizontal="distributed" vertical="center"/>
      <protection/>
    </xf>
    <xf numFmtId="0" fontId="13" fillId="33" borderId="92" xfId="64" applyNumberFormat="1" applyFont="1" applyFill="1" applyBorder="1" applyAlignment="1" applyProtection="1">
      <alignment horizontal="distributed" vertical="center"/>
      <protection/>
    </xf>
    <xf numFmtId="0" fontId="13" fillId="33" borderId="93" xfId="64" applyNumberFormat="1" applyFont="1" applyFill="1" applyBorder="1" applyAlignment="1" applyProtection="1">
      <alignment horizontal="distributed" vertical="center"/>
      <protection/>
    </xf>
    <xf numFmtId="0" fontId="13" fillId="33" borderId="70" xfId="64" applyNumberFormat="1" applyFont="1" applyFill="1" applyBorder="1" applyAlignment="1" applyProtection="1">
      <alignment horizontal="distributed" vertical="center"/>
      <protection/>
    </xf>
    <xf numFmtId="0" fontId="13" fillId="33" borderId="0" xfId="64" applyNumberFormat="1" applyFont="1" applyFill="1" applyBorder="1" applyAlignment="1" applyProtection="1">
      <alignment horizontal="distributed" vertical="center"/>
      <protection/>
    </xf>
    <xf numFmtId="0" fontId="13" fillId="33" borderId="71" xfId="64" applyNumberFormat="1" applyFont="1" applyFill="1" applyBorder="1" applyAlignment="1" applyProtection="1">
      <alignment horizontal="distributed" vertical="center"/>
      <protection/>
    </xf>
    <xf numFmtId="0" fontId="13" fillId="33" borderId="94" xfId="64" applyNumberFormat="1" applyFont="1" applyFill="1" applyBorder="1" applyAlignment="1" applyProtection="1">
      <alignment horizontal="distributed" vertical="center"/>
      <protection/>
    </xf>
    <xf numFmtId="0" fontId="13" fillId="33" borderId="95" xfId="64" applyNumberFormat="1" applyFont="1" applyFill="1" applyBorder="1" applyAlignment="1" applyProtection="1">
      <alignment horizontal="distributed" vertical="center"/>
      <protection/>
    </xf>
    <xf numFmtId="0" fontId="13" fillId="33" borderId="96" xfId="64" applyNumberFormat="1" applyFont="1" applyFill="1" applyBorder="1" applyAlignment="1" applyProtection="1">
      <alignment horizontal="distributed" vertical="center"/>
      <protection/>
    </xf>
    <xf numFmtId="0" fontId="5" fillId="33" borderId="97" xfId="63" applyNumberFormat="1" applyFont="1" applyFill="1" applyBorder="1" applyAlignment="1" applyProtection="1">
      <alignment horizontal="distributed" vertical="center"/>
      <protection/>
    </xf>
    <xf numFmtId="0" fontId="5" fillId="33" borderId="98" xfId="63" applyNumberFormat="1" applyFont="1" applyFill="1" applyBorder="1" applyAlignment="1" applyProtection="1">
      <alignment horizontal="distributed" vertical="center"/>
      <protection/>
    </xf>
    <xf numFmtId="0" fontId="5" fillId="33" borderId="99" xfId="63" applyNumberFormat="1" applyFont="1" applyFill="1" applyBorder="1" applyAlignment="1" applyProtection="1">
      <alignment horizontal="distributed" vertical="center"/>
      <protection/>
    </xf>
    <xf numFmtId="0" fontId="17" fillId="33" borderId="61" xfId="64" applyNumberFormat="1" applyFont="1" applyFill="1" applyBorder="1" applyAlignment="1" applyProtection="1">
      <alignment vertical="center"/>
      <protection/>
    </xf>
    <xf numFmtId="0" fontId="17" fillId="33" borderId="100" xfId="64" applyNumberFormat="1" applyFont="1" applyFill="1" applyBorder="1" applyAlignment="1" applyProtection="1">
      <alignment vertical="center"/>
      <protection/>
    </xf>
    <xf numFmtId="0" fontId="21" fillId="33" borderId="59" xfId="63" applyNumberFormat="1" applyFont="1" applyFill="1" applyBorder="1" applyAlignment="1" applyProtection="1">
      <alignment horizontal="center" vertical="center"/>
      <protection/>
    </xf>
    <xf numFmtId="0" fontId="21" fillId="33" borderId="10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桁区切り 2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Ｈ２４．８．１５地場センター様省エネ診断Ｎｏ２" xfId="63"/>
    <cellStyle name="標準_負荷チェックシート（水谷修正）" xfId="64"/>
    <cellStyle name="良い" xfId="65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85725</xdr:colOff>
      <xdr:row>1</xdr:row>
      <xdr:rowOff>85725</xdr:rowOff>
    </xdr:from>
    <xdr:ext cx="4714875" cy="647700"/>
    <xdr:sp>
      <xdr:nvSpPr>
        <xdr:cNvPr id="1" name="正方形/長方形 1"/>
        <xdr:cNvSpPr>
          <a:spLocks/>
        </xdr:cNvSpPr>
      </xdr:nvSpPr>
      <xdr:spPr>
        <a:xfrm>
          <a:off x="6086475" y="276225"/>
          <a:ext cx="4714875" cy="647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稼働後１年後に必ず提出してください。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（色塗りセルの箇所は漏れなく入力して下さい。）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333375</xdr:rowOff>
    </xdr:from>
    <xdr:to>
      <xdr:col>7</xdr:col>
      <xdr:colOff>28575</xdr:colOff>
      <xdr:row>36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552575" y="1800225"/>
          <a:ext cx="1095375" cy="339090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37</xdr:row>
      <xdr:rowOff>47625</xdr:rowOff>
    </xdr:from>
    <xdr:to>
      <xdr:col>13</xdr:col>
      <xdr:colOff>495300</xdr:colOff>
      <xdr:row>42</xdr:row>
      <xdr:rowOff>228600</xdr:rowOff>
    </xdr:to>
    <xdr:sp>
      <xdr:nvSpPr>
        <xdr:cNvPr id="2" name="吹き出し: 角を丸めた四角形 10"/>
        <xdr:cNvSpPr>
          <a:spLocks/>
        </xdr:cNvSpPr>
      </xdr:nvSpPr>
      <xdr:spPr>
        <a:xfrm>
          <a:off x="1200150" y="5581650"/>
          <a:ext cx="5048250" cy="1200150"/>
        </a:xfrm>
        <a:prstGeom prst="wedgeRoundRectCallout">
          <a:avLst>
            <a:gd name="adj1" fmla="val -35712"/>
            <a:gd name="adj2" fmla="val -83212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赤枠内の数値のみ入力！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なお、電気欄の単位は「千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kWh</a:t>
          </a:r>
          <a:r>
            <a:rPr lang="en-US" cap="none" sz="1200" b="1" i="0" u="none" baseline="0">
              <a:solidFill>
                <a:srgbClr val="FF0000"/>
              </a:solidFill>
            </a:rPr>
            <a:t>」のため入力時にはご注意ください。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エネルギー使用料（原油換算値）や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200" b="0" i="0" u="none" baseline="0">
              <a:solidFill>
                <a:srgbClr val="000000"/>
              </a:solidFill>
            </a:rPr>
            <a:t>排出量を確認したい事業所の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年間エネルギー使用量を種類と単位をご確認のうえで入力してください。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view="pageBreakPreview" zoomScaleSheetLayoutView="100" zoomScalePageLayoutView="0" workbookViewId="0" topLeftCell="A1">
      <selection activeCell="AA2" sqref="AA2:AB2"/>
    </sheetView>
  </sheetViews>
  <sheetFormatPr defaultColWidth="9.140625" defaultRowHeight="15"/>
  <cols>
    <col min="1" max="1" width="1.421875" style="0" customWidth="1"/>
    <col min="2" max="2" width="2.28125" style="0" customWidth="1"/>
    <col min="3" max="35" width="2.57421875" style="0" customWidth="1"/>
    <col min="36" max="36" width="1.421875" style="0" customWidth="1"/>
    <col min="37" max="64" width="2.57421875" style="0" customWidth="1"/>
  </cols>
  <sheetData>
    <row r="1" ht="15" customHeight="1">
      <c r="B1" t="s">
        <v>92</v>
      </c>
    </row>
    <row r="2" spans="25:35" ht="15" customHeight="1">
      <c r="Y2" s="180" t="s">
        <v>81</v>
      </c>
      <c r="Z2" s="180"/>
      <c r="AA2" s="178"/>
      <c r="AB2" s="178"/>
      <c r="AC2" t="s">
        <v>18</v>
      </c>
      <c r="AD2" s="178"/>
      <c r="AE2" s="178"/>
      <c r="AF2" t="s">
        <v>17</v>
      </c>
      <c r="AG2" s="178"/>
      <c r="AH2" s="178"/>
      <c r="AI2" t="s">
        <v>16</v>
      </c>
    </row>
    <row r="3" spans="27:34" ht="15" customHeight="1">
      <c r="AA3" s="2"/>
      <c r="AB3" s="2"/>
      <c r="AD3" s="2"/>
      <c r="AE3" s="2"/>
      <c r="AG3" s="2"/>
      <c r="AH3" s="2"/>
    </row>
    <row r="4" spans="2:35" ht="18" customHeight="1">
      <c r="B4" s="179" t="s">
        <v>85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</row>
    <row r="5" spans="2:35" ht="18" customHeight="1">
      <c r="B5" s="179" t="s">
        <v>86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2:35" ht="1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5" ht="15" customHeight="1">
      <c r="C7" s="182" t="s">
        <v>81</v>
      </c>
      <c r="D7" s="182"/>
      <c r="E7" s="183"/>
      <c r="F7" s="183"/>
      <c r="G7" s="193" t="s">
        <v>87</v>
      </c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</row>
    <row r="8" spans="1:35" ht="15" customHeight="1">
      <c r="A8" s="10"/>
      <c r="B8" s="181" t="s">
        <v>88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</row>
    <row r="9" spans="2:35" ht="1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12.75">
      <c r="B10" t="s">
        <v>0</v>
      </c>
    </row>
    <row r="11" spans="2:35" ht="12.75">
      <c r="B11" s="165" t="s">
        <v>1</v>
      </c>
      <c r="C11" s="166"/>
      <c r="D11" s="166"/>
      <c r="E11" s="167"/>
      <c r="F11" s="165" t="s">
        <v>2</v>
      </c>
      <c r="G11" s="166"/>
      <c r="H11" s="166"/>
      <c r="I11" s="167"/>
      <c r="J11" s="157" t="s">
        <v>3</v>
      </c>
      <c r="K11" s="157"/>
      <c r="L11" s="157"/>
      <c r="M11" s="184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6"/>
    </row>
    <row r="12" spans="2:35" ht="12.75">
      <c r="B12" s="168"/>
      <c r="C12" s="169"/>
      <c r="D12" s="169"/>
      <c r="E12" s="170"/>
      <c r="F12" s="168"/>
      <c r="G12" s="169"/>
      <c r="H12" s="169"/>
      <c r="I12" s="170"/>
      <c r="J12" s="157"/>
      <c r="K12" s="157"/>
      <c r="L12" s="157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</row>
    <row r="13" spans="2:35" ht="12.75">
      <c r="B13" s="168"/>
      <c r="C13" s="169"/>
      <c r="D13" s="169"/>
      <c r="E13" s="170"/>
      <c r="F13" s="168"/>
      <c r="G13" s="169"/>
      <c r="H13" s="169"/>
      <c r="I13" s="170"/>
      <c r="J13" s="157"/>
      <c r="K13" s="157"/>
      <c r="L13" s="157"/>
      <c r="M13" s="18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9"/>
    </row>
    <row r="14" spans="2:35" ht="12.75">
      <c r="B14" s="168"/>
      <c r="C14" s="169"/>
      <c r="D14" s="169"/>
      <c r="E14" s="170"/>
      <c r="F14" s="168"/>
      <c r="G14" s="169"/>
      <c r="H14" s="169"/>
      <c r="I14" s="170"/>
      <c r="J14" s="157"/>
      <c r="K14" s="157"/>
      <c r="L14" s="157"/>
      <c r="M14" s="190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2:35" ht="12.75">
      <c r="B15" s="168"/>
      <c r="C15" s="169"/>
      <c r="D15" s="169"/>
      <c r="E15" s="170"/>
      <c r="F15" s="168"/>
      <c r="G15" s="169"/>
      <c r="H15" s="169"/>
      <c r="I15" s="170"/>
      <c r="J15" s="165" t="s">
        <v>4</v>
      </c>
      <c r="K15" s="166"/>
      <c r="L15" s="167"/>
      <c r="M15" s="184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</row>
    <row r="16" spans="2:35" ht="12.75">
      <c r="B16" s="168"/>
      <c r="C16" s="169"/>
      <c r="D16" s="169"/>
      <c r="E16" s="170"/>
      <c r="F16" s="168"/>
      <c r="G16" s="169"/>
      <c r="H16" s="169"/>
      <c r="I16" s="170"/>
      <c r="J16" s="168"/>
      <c r="K16" s="169"/>
      <c r="L16" s="170"/>
      <c r="M16" s="187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</row>
    <row r="17" spans="2:35" ht="12.75">
      <c r="B17" s="168"/>
      <c r="C17" s="169"/>
      <c r="D17" s="169"/>
      <c r="E17" s="170"/>
      <c r="F17" s="168"/>
      <c r="G17" s="169"/>
      <c r="H17" s="169"/>
      <c r="I17" s="170"/>
      <c r="J17" s="168"/>
      <c r="K17" s="169"/>
      <c r="L17" s="170"/>
      <c r="M17" s="18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9"/>
    </row>
    <row r="18" spans="2:35" ht="12.75">
      <c r="B18" s="171"/>
      <c r="C18" s="172"/>
      <c r="D18" s="172"/>
      <c r="E18" s="173"/>
      <c r="F18" s="171"/>
      <c r="G18" s="172"/>
      <c r="H18" s="172"/>
      <c r="I18" s="173"/>
      <c r="J18" s="171"/>
      <c r="K18" s="172"/>
      <c r="L18" s="173"/>
      <c r="M18" s="190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2:35" ht="12.75">
      <c r="B19" s="157" t="s">
        <v>5</v>
      </c>
      <c r="C19" s="157"/>
      <c r="D19" s="157"/>
      <c r="E19" s="157"/>
      <c r="F19" s="157" t="s">
        <v>6</v>
      </c>
      <c r="G19" s="157"/>
      <c r="H19" s="157"/>
      <c r="I19" s="157"/>
      <c r="J19" s="157"/>
      <c r="K19" s="157"/>
      <c r="L19" s="157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</row>
    <row r="20" spans="2:35" ht="12.75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2:35" ht="12.75">
      <c r="B21" s="157"/>
      <c r="C21" s="157"/>
      <c r="D21" s="157"/>
      <c r="E21" s="157"/>
      <c r="F21" s="157" t="s">
        <v>7</v>
      </c>
      <c r="G21" s="157"/>
      <c r="H21" s="157"/>
      <c r="I21" s="157"/>
      <c r="J21" s="157"/>
      <c r="K21" s="157"/>
      <c r="L21" s="157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2:35" ht="12.7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</row>
    <row r="23" spans="2:35" ht="12.75">
      <c r="B23" s="157" t="s">
        <v>8</v>
      </c>
      <c r="C23" s="157"/>
      <c r="D23" s="157"/>
      <c r="E23" s="157"/>
      <c r="F23" s="177" t="s">
        <v>9</v>
      </c>
      <c r="G23" s="177"/>
      <c r="H23" s="177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57" t="s">
        <v>10</v>
      </c>
      <c r="U23" s="157"/>
      <c r="V23" s="157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2.75">
      <c r="B24" s="157"/>
      <c r="C24" s="157"/>
      <c r="D24" s="157"/>
      <c r="E24" s="157"/>
      <c r="F24" s="157" t="s">
        <v>11</v>
      </c>
      <c r="G24" s="157"/>
      <c r="H24" s="157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57" t="s">
        <v>12</v>
      </c>
      <c r="U24" s="157"/>
      <c r="V24" s="157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2.75">
      <c r="B25" s="157"/>
      <c r="C25" s="157"/>
      <c r="D25" s="157"/>
      <c r="E25" s="157"/>
      <c r="F25" s="157" t="s">
        <v>13</v>
      </c>
      <c r="G25" s="157"/>
      <c r="H25" s="157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 t="s">
        <v>14</v>
      </c>
      <c r="U25" s="177"/>
      <c r="V25" s="177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7" ht="12.75">
      <c r="B27" t="s">
        <v>15</v>
      </c>
    </row>
    <row r="28" spans="2:35" ht="12.75">
      <c r="B28" s="157" t="s">
        <v>83</v>
      </c>
      <c r="C28" s="157"/>
      <c r="D28" s="157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pans="2:35" ht="12.75">
      <c r="B29" s="157"/>
      <c r="C29" s="157"/>
      <c r="D29" s="157"/>
      <c r="E29" s="157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</row>
    <row r="30" spans="2:35" ht="12.75">
      <c r="B30" s="157" t="s">
        <v>19</v>
      </c>
      <c r="C30" s="157"/>
      <c r="D30" s="157"/>
      <c r="E30" s="157"/>
      <c r="F30" s="160"/>
      <c r="G30" s="160"/>
      <c r="H30" s="160"/>
      <c r="I30" s="160"/>
      <c r="J30" s="160"/>
      <c r="K30" s="160"/>
      <c r="L30" s="160"/>
      <c r="M30" s="160"/>
      <c r="N30" s="161"/>
      <c r="O30" s="159" t="s">
        <v>20</v>
      </c>
      <c r="P30" s="154"/>
      <c r="Q30" s="149" t="s">
        <v>84</v>
      </c>
      <c r="R30" s="149"/>
      <c r="S30" s="149"/>
      <c r="T30" s="149"/>
      <c r="U30" s="149"/>
      <c r="V30" s="154" t="s">
        <v>82</v>
      </c>
      <c r="W30" s="174"/>
      <c r="X30" s="162"/>
      <c r="Y30" s="163"/>
      <c r="Z30" s="164" t="s">
        <v>18</v>
      </c>
      <c r="AA30" s="164"/>
      <c r="AB30" s="162"/>
      <c r="AC30" s="163"/>
      <c r="AD30" s="164" t="s">
        <v>17</v>
      </c>
      <c r="AE30" s="164"/>
      <c r="AF30" s="162"/>
      <c r="AG30" s="163"/>
      <c r="AH30" s="159" t="s">
        <v>16</v>
      </c>
      <c r="AI30" s="154"/>
    </row>
    <row r="31" spans="2:35" ht="12.75">
      <c r="B31" s="157"/>
      <c r="C31" s="157"/>
      <c r="D31" s="157"/>
      <c r="E31" s="157"/>
      <c r="F31" s="160"/>
      <c r="G31" s="160"/>
      <c r="H31" s="160"/>
      <c r="I31" s="160"/>
      <c r="J31" s="160"/>
      <c r="K31" s="160"/>
      <c r="L31" s="160"/>
      <c r="M31" s="160"/>
      <c r="N31" s="161"/>
      <c r="O31" s="159"/>
      <c r="P31" s="154"/>
      <c r="Q31" s="149"/>
      <c r="R31" s="149"/>
      <c r="S31" s="149"/>
      <c r="T31" s="149"/>
      <c r="U31" s="149"/>
      <c r="V31" s="154"/>
      <c r="W31" s="174"/>
      <c r="X31" s="162"/>
      <c r="Y31" s="163"/>
      <c r="Z31" s="164"/>
      <c r="AA31" s="164"/>
      <c r="AB31" s="162"/>
      <c r="AC31" s="163"/>
      <c r="AD31" s="164"/>
      <c r="AE31" s="164"/>
      <c r="AF31" s="162"/>
      <c r="AG31" s="163"/>
      <c r="AH31" s="159"/>
      <c r="AI31" s="154"/>
    </row>
    <row r="33" ht="12.75">
      <c r="B33" t="s">
        <v>21</v>
      </c>
    </row>
    <row r="34" spans="2:35" ht="12.75">
      <c r="B34" s="154" t="s">
        <v>23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 t="s">
        <v>51</v>
      </c>
      <c r="M34" s="154"/>
      <c r="N34" s="154"/>
      <c r="O34" s="154"/>
      <c r="P34" s="154"/>
      <c r="Q34" s="154"/>
      <c r="R34" s="154"/>
      <c r="S34" s="154"/>
      <c r="T34" s="154" t="s">
        <v>52</v>
      </c>
      <c r="U34" s="154"/>
      <c r="V34" s="154"/>
      <c r="W34" s="154"/>
      <c r="X34" s="154"/>
      <c r="Y34" s="154"/>
      <c r="Z34" s="154"/>
      <c r="AA34" s="154"/>
      <c r="AB34" s="154" t="s">
        <v>24</v>
      </c>
      <c r="AC34" s="154"/>
      <c r="AD34" s="154"/>
      <c r="AE34" s="154"/>
      <c r="AF34" s="154"/>
      <c r="AG34" s="154"/>
      <c r="AH34" s="154"/>
      <c r="AI34" s="154"/>
    </row>
    <row r="35" spans="2:35" ht="13.5" customHeight="1">
      <c r="B35" s="149" t="s">
        <v>22</v>
      </c>
      <c r="C35" s="149"/>
      <c r="D35" s="149"/>
      <c r="E35" s="149"/>
      <c r="F35" s="149" t="s">
        <v>25</v>
      </c>
      <c r="G35" s="149"/>
      <c r="H35" s="149"/>
      <c r="I35" s="149"/>
      <c r="J35" s="149"/>
      <c r="K35" s="149"/>
      <c r="L35" s="150">
        <f>G75</f>
        <v>0</v>
      </c>
      <c r="M35" s="150"/>
      <c r="N35" s="150"/>
      <c r="O35" s="150"/>
      <c r="P35" s="150"/>
      <c r="Q35" s="151"/>
      <c r="R35" s="152" t="s">
        <v>28</v>
      </c>
      <c r="S35" s="153"/>
      <c r="T35" s="137">
        <f>N75</f>
        <v>0</v>
      </c>
      <c r="U35" s="137"/>
      <c r="V35" s="137"/>
      <c r="W35" s="137"/>
      <c r="X35" s="137"/>
      <c r="Y35" s="138"/>
      <c r="Z35" s="152" t="s">
        <v>28</v>
      </c>
      <c r="AA35" s="153"/>
      <c r="AB35" s="137">
        <f>L35-T35</f>
        <v>0</v>
      </c>
      <c r="AC35" s="137"/>
      <c r="AD35" s="137"/>
      <c r="AE35" s="137"/>
      <c r="AF35" s="137"/>
      <c r="AG35" s="138"/>
      <c r="AH35" s="152" t="s">
        <v>28</v>
      </c>
      <c r="AI35" s="153"/>
    </row>
    <row r="36" spans="2:35" ht="13.5" customHeight="1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50"/>
      <c r="N36" s="150"/>
      <c r="O36" s="150"/>
      <c r="P36" s="150"/>
      <c r="Q36" s="151"/>
      <c r="R36" s="152"/>
      <c r="S36" s="153"/>
      <c r="T36" s="137"/>
      <c r="U36" s="137"/>
      <c r="V36" s="137"/>
      <c r="W36" s="137"/>
      <c r="X36" s="137"/>
      <c r="Y36" s="138"/>
      <c r="Z36" s="152"/>
      <c r="AA36" s="153"/>
      <c r="AB36" s="137"/>
      <c r="AC36" s="137"/>
      <c r="AD36" s="137"/>
      <c r="AE36" s="137"/>
      <c r="AF36" s="137"/>
      <c r="AG36" s="138"/>
      <c r="AH36" s="152"/>
      <c r="AI36" s="153"/>
    </row>
    <row r="37" spans="2:35" ht="12.7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50"/>
      <c r="N37" s="150"/>
      <c r="O37" s="150"/>
      <c r="P37" s="150"/>
      <c r="Q37" s="151"/>
      <c r="R37" s="152"/>
      <c r="S37" s="153"/>
      <c r="T37" s="137"/>
      <c r="U37" s="137"/>
      <c r="V37" s="137"/>
      <c r="W37" s="137"/>
      <c r="X37" s="137"/>
      <c r="Y37" s="138"/>
      <c r="Z37" s="152"/>
      <c r="AA37" s="153"/>
      <c r="AB37" s="137"/>
      <c r="AC37" s="137"/>
      <c r="AD37" s="137"/>
      <c r="AE37" s="137"/>
      <c r="AF37" s="137"/>
      <c r="AG37" s="138"/>
      <c r="AH37" s="152"/>
      <c r="AI37" s="153"/>
    </row>
    <row r="38" spans="2:35" ht="12.75">
      <c r="B38" s="149"/>
      <c r="C38" s="149"/>
      <c r="D38" s="149"/>
      <c r="E38" s="149"/>
      <c r="F38" s="154" t="s">
        <v>26</v>
      </c>
      <c r="G38" s="154"/>
      <c r="H38" s="154"/>
      <c r="I38" s="154"/>
      <c r="J38" s="154"/>
      <c r="K38" s="154"/>
      <c r="L38" s="155"/>
      <c r="M38" s="155"/>
      <c r="N38" s="155"/>
      <c r="O38" s="155"/>
      <c r="P38" s="155"/>
      <c r="Q38" s="156"/>
      <c r="R38" s="135" t="s">
        <v>27</v>
      </c>
      <c r="S38" s="136"/>
      <c r="T38" s="155"/>
      <c r="U38" s="155"/>
      <c r="V38" s="155"/>
      <c r="W38" s="155"/>
      <c r="X38" s="155"/>
      <c r="Y38" s="156"/>
      <c r="Z38" s="135" t="s">
        <v>27</v>
      </c>
      <c r="AA38" s="136"/>
      <c r="AB38" s="137">
        <f>L38-T38</f>
        <v>0</v>
      </c>
      <c r="AC38" s="137"/>
      <c r="AD38" s="137"/>
      <c r="AE38" s="137"/>
      <c r="AF38" s="137"/>
      <c r="AG38" s="138"/>
      <c r="AH38" s="135" t="s">
        <v>27</v>
      </c>
      <c r="AI38" s="136"/>
    </row>
    <row r="39" spans="2:35" ht="12.75">
      <c r="B39" s="149"/>
      <c r="C39" s="149"/>
      <c r="D39" s="149"/>
      <c r="E39" s="149"/>
      <c r="F39" s="154"/>
      <c r="G39" s="154"/>
      <c r="H39" s="154"/>
      <c r="I39" s="154"/>
      <c r="J39" s="154"/>
      <c r="K39" s="154"/>
      <c r="L39" s="155"/>
      <c r="M39" s="155"/>
      <c r="N39" s="155"/>
      <c r="O39" s="155"/>
      <c r="P39" s="155"/>
      <c r="Q39" s="156"/>
      <c r="R39" s="135"/>
      <c r="S39" s="136"/>
      <c r="T39" s="155"/>
      <c r="U39" s="155"/>
      <c r="V39" s="155"/>
      <c r="W39" s="155"/>
      <c r="X39" s="155"/>
      <c r="Y39" s="156"/>
      <c r="Z39" s="135"/>
      <c r="AA39" s="136"/>
      <c r="AB39" s="137"/>
      <c r="AC39" s="137"/>
      <c r="AD39" s="137"/>
      <c r="AE39" s="137"/>
      <c r="AF39" s="137"/>
      <c r="AG39" s="138"/>
      <c r="AH39" s="135"/>
      <c r="AI39" s="136"/>
    </row>
    <row r="40" spans="2:35" ht="12.75">
      <c r="B40" s="149"/>
      <c r="C40" s="149"/>
      <c r="D40" s="149"/>
      <c r="E40" s="149"/>
      <c r="F40" s="154"/>
      <c r="G40" s="154"/>
      <c r="H40" s="154"/>
      <c r="I40" s="154"/>
      <c r="J40" s="154"/>
      <c r="K40" s="154"/>
      <c r="L40" s="155"/>
      <c r="M40" s="155"/>
      <c r="N40" s="155"/>
      <c r="O40" s="155"/>
      <c r="P40" s="155"/>
      <c r="Q40" s="156"/>
      <c r="R40" s="135"/>
      <c r="S40" s="136"/>
      <c r="T40" s="155"/>
      <c r="U40" s="155"/>
      <c r="V40" s="155"/>
      <c r="W40" s="155"/>
      <c r="X40" s="155"/>
      <c r="Y40" s="156"/>
      <c r="Z40" s="135"/>
      <c r="AA40" s="136"/>
      <c r="AB40" s="137"/>
      <c r="AC40" s="137"/>
      <c r="AD40" s="137"/>
      <c r="AE40" s="137"/>
      <c r="AF40" s="137"/>
      <c r="AG40" s="138"/>
      <c r="AH40" s="135"/>
      <c r="AI40" s="136"/>
    </row>
    <row r="41" spans="2:35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/>
      <c r="M41" s="12"/>
      <c r="N41" s="12"/>
      <c r="O41" s="12"/>
      <c r="P41" s="12"/>
      <c r="Q41" s="12"/>
      <c r="R41" s="14"/>
      <c r="S41" s="14"/>
      <c r="T41" s="12"/>
      <c r="U41" s="12"/>
      <c r="V41" s="12"/>
      <c r="W41" s="12"/>
      <c r="X41" s="12"/>
      <c r="Y41" s="12"/>
      <c r="Z41" s="14"/>
      <c r="AA41" s="14"/>
      <c r="AB41" s="12"/>
      <c r="AC41" s="12"/>
      <c r="AD41" s="12"/>
      <c r="AE41" s="12"/>
      <c r="AF41" s="12"/>
      <c r="AG41" s="12"/>
      <c r="AH41" s="14"/>
      <c r="AI41" s="14"/>
    </row>
    <row r="42" spans="2:35" ht="12.75">
      <c r="B42" s="15"/>
      <c r="C42" s="3" t="s">
        <v>49</v>
      </c>
      <c r="D42" s="15"/>
      <c r="E42" s="15"/>
      <c r="F42" s="15"/>
      <c r="G42" s="15"/>
      <c r="H42" s="15"/>
      <c r="I42" s="15"/>
      <c r="J42" s="15"/>
      <c r="K42" s="15"/>
      <c r="L42" s="12"/>
      <c r="M42" s="12"/>
      <c r="N42" s="12"/>
      <c r="O42" s="12"/>
      <c r="P42" s="12"/>
      <c r="Q42" s="12"/>
      <c r="R42" s="14"/>
      <c r="S42" s="14"/>
      <c r="T42" s="12"/>
      <c r="U42" s="12"/>
      <c r="V42" s="12"/>
      <c r="W42" s="12"/>
      <c r="X42" s="12"/>
      <c r="Y42" s="12"/>
      <c r="Z42" s="14"/>
      <c r="AA42" s="14"/>
      <c r="AB42" s="12"/>
      <c r="AC42" s="12"/>
      <c r="AD42" s="12"/>
      <c r="AE42" s="12"/>
      <c r="AF42" s="12"/>
      <c r="AG42" s="12"/>
      <c r="AH42" s="14"/>
      <c r="AI42" s="14"/>
    </row>
    <row r="43" spans="2:35" ht="12.75">
      <c r="B43" s="15"/>
      <c r="D43" s="15"/>
      <c r="E43" s="15"/>
      <c r="F43" s="15"/>
      <c r="G43" s="15"/>
      <c r="H43" s="15"/>
      <c r="I43" s="15"/>
      <c r="J43" s="15"/>
      <c r="K43" s="15"/>
      <c r="L43" s="12"/>
      <c r="M43" s="12"/>
      <c r="N43" s="12"/>
      <c r="O43" s="12"/>
      <c r="P43" s="12"/>
      <c r="Q43" s="12"/>
      <c r="R43" s="14"/>
      <c r="S43" s="14"/>
      <c r="T43" s="12"/>
      <c r="U43" s="12"/>
      <c r="V43" s="12"/>
      <c r="W43" s="12"/>
      <c r="X43" s="12"/>
      <c r="Y43" s="12"/>
      <c r="Z43" s="14"/>
      <c r="AA43" s="14"/>
      <c r="AB43" s="12"/>
      <c r="AC43" s="12"/>
      <c r="AD43" s="12"/>
      <c r="AE43" s="12"/>
      <c r="AF43" s="12"/>
      <c r="AG43" s="12"/>
      <c r="AH43" s="14"/>
      <c r="AI43" s="14"/>
    </row>
    <row r="45" spans="2:35" ht="12.75">
      <c r="B45" s="140" t="s">
        <v>80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5" t="s">
        <v>53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7"/>
    </row>
    <row r="46" spans="2:35" ht="12.75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3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</row>
    <row r="47" spans="2:35" ht="12.7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3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</row>
    <row r="48" spans="2:35" ht="12.75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3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5"/>
    </row>
    <row r="49" spans="2:35" ht="12.7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3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5"/>
    </row>
    <row r="50" spans="2:35" ht="12.7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3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5"/>
    </row>
    <row r="51" spans="2:35" ht="12.75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3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5"/>
    </row>
    <row r="52" spans="2:35" ht="12.7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6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8"/>
    </row>
    <row r="54" spans="2:35" ht="12.75">
      <c r="B54" s="139" t="s">
        <v>29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</row>
    <row r="56" spans="2:35" ht="12.75">
      <c r="B56" s="180" t="s">
        <v>30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</row>
    <row r="58" ht="12.75">
      <c r="B58" t="s">
        <v>93</v>
      </c>
    </row>
    <row r="60" spans="2:34" ht="12.75">
      <c r="B60" s="157" t="s">
        <v>33</v>
      </c>
      <c r="C60" s="157"/>
      <c r="D60" s="154" t="s">
        <v>31</v>
      </c>
      <c r="E60" s="154"/>
      <c r="F60" s="154"/>
      <c r="G60" s="154" t="s">
        <v>22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2.75">
      <c r="B61" s="157"/>
      <c r="C61" s="157"/>
      <c r="D61" s="154"/>
      <c r="E61" s="154"/>
      <c r="F61" s="154"/>
      <c r="G61" s="200" t="s">
        <v>48</v>
      </c>
      <c r="H61" s="200"/>
      <c r="I61" s="200"/>
      <c r="J61" s="200"/>
      <c r="K61" s="200"/>
      <c r="L61" s="200"/>
      <c r="M61" s="200"/>
      <c r="N61" s="200" t="s">
        <v>47</v>
      </c>
      <c r="O61" s="200"/>
      <c r="P61" s="200"/>
      <c r="Q61" s="200"/>
      <c r="R61" s="200"/>
      <c r="S61" s="200"/>
      <c r="T61" s="200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30" customHeight="1">
      <c r="B62" s="157" t="s">
        <v>32</v>
      </c>
      <c r="C62" s="157"/>
      <c r="D62" s="158"/>
      <c r="E62" s="163"/>
      <c r="F62" s="8" t="s">
        <v>17</v>
      </c>
      <c r="G62" s="198"/>
      <c r="H62" s="198"/>
      <c r="I62" s="198"/>
      <c r="J62" s="199"/>
      <c r="K62" s="196"/>
      <c r="L62" s="197"/>
      <c r="M62" s="197"/>
      <c r="N62" s="198"/>
      <c r="O62" s="198"/>
      <c r="P62" s="198"/>
      <c r="Q62" s="199"/>
      <c r="R62" s="196"/>
      <c r="S62" s="197"/>
      <c r="T62" s="197"/>
      <c r="U62" s="18"/>
      <c r="V62" s="18"/>
      <c r="W62" s="18"/>
      <c r="X62" s="18"/>
      <c r="Y62" s="19"/>
      <c r="Z62" s="19"/>
      <c r="AA62" s="19"/>
      <c r="AB62" s="18"/>
      <c r="AC62" s="18"/>
      <c r="AD62" s="18"/>
      <c r="AE62" s="18"/>
      <c r="AF62" s="19"/>
      <c r="AG62" s="19"/>
      <c r="AH62" s="19"/>
    </row>
    <row r="63" spans="2:34" ht="30" customHeight="1">
      <c r="B63" s="194" t="s">
        <v>34</v>
      </c>
      <c r="C63" s="194"/>
      <c r="D63" s="158"/>
      <c r="E63" s="163"/>
      <c r="F63" s="8" t="s">
        <v>17</v>
      </c>
      <c r="G63" s="155"/>
      <c r="H63" s="155"/>
      <c r="I63" s="155"/>
      <c r="J63" s="156"/>
      <c r="K63" s="195" t="s">
        <v>46</v>
      </c>
      <c r="L63" s="157"/>
      <c r="M63" s="157"/>
      <c r="N63" s="155"/>
      <c r="O63" s="155"/>
      <c r="P63" s="155"/>
      <c r="Q63" s="156"/>
      <c r="R63" s="195" t="s">
        <v>46</v>
      </c>
      <c r="S63" s="157"/>
      <c r="T63" s="157"/>
      <c r="U63" s="13"/>
      <c r="V63" s="13"/>
      <c r="W63" s="13"/>
      <c r="X63" s="13"/>
      <c r="Y63" s="17"/>
      <c r="Z63" s="17"/>
      <c r="AA63" s="17"/>
      <c r="AB63" s="13"/>
      <c r="AC63" s="13"/>
      <c r="AD63" s="13"/>
      <c r="AE63" s="13"/>
      <c r="AF63" s="17"/>
      <c r="AG63" s="17"/>
      <c r="AH63" s="17"/>
    </row>
    <row r="64" spans="2:34" ht="30" customHeight="1">
      <c r="B64" s="194" t="s">
        <v>35</v>
      </c>
      <c r="C64" s="194"/>
      <c r="D64" s="158"/>
      <c r="E64" s="163"/>
      <c r="F64" s="8" t="s">
        <v>17</v>
      </c>
      <c r="G64" s="155"/>
      <c r="H64" s="155"/>
      <c r="I64" s="155"/>
      <c r="J64" s="156"/>
      <c r="K64" s="195" t="s">
        <v>46</v>
      </c>
      <c r="L64" s="157"/>
      <c r="M64" s="157"/>
      <c r="N64" s="155"/>
      <c r="O64" s="155"/>
      <c r="P64" s="155"/>
      <c r="Q64" s="156"/>
      <c r="R64" s="195" t="s">
        <v>46</v>
      </c>
      <c r="S64" s="157"/>
      <c r="T64" s="157"/>
      <c r="U64" s="13"/>
      <c r="V64" s="13"/>
      <c r="W64" s="13"/>
      <c r="X64" s="13"/>
      <c r="Y64" s="17"/>
      <c r="Z64" s="17"/>
      <c r="AA64" s="17"/>
      <c r="AB64" s="13"/>
      <c r="AC64" s="13"/>
      <c r="AD64" s="13"/>
      <c r="AE64" s="13"/>
      <c r="AF64" s="17"/>
      <c r="AG64" s="17"/>
      <c r="AH64" s="17"/>
    </row>
    <row r="65" spans="2:34" ht="30" customHeight="1">
      <c r="B65" s="194" t="s">
        <v>36</v>
      </c>
      <c r="C65" s="194"/>
      <c r="D65" s="158"/>
      <c r="E65" s="163"/>
      <c r="F65" s="8" t="s">
        <v>17</v>
      </c>
      <c r="G65" s="155"/>
      <c r="H65" s="155"/>
      <c r="I65" s="155"/>
      <c r="J65" s="156"/>
      <c r="K65" s="195" t="s">
        <v>46</v>
      </c>
      <c r="L65" s="157"/>
      <c r="M65" s="157"/>
      <c r="N65" s="155"/>
      <c r="O65" s="155"/>
      <c r="P65" s="155"/>
      <c r="Q65" s="156"/>
      <c r="R65" s="195" t="s">
        <v>46</v>
      </c>
      <c r="S65" s="157"/>
      <c r="T65" s="157"/>
      <c r="U65" s="13"/>
      <c r="V65" s="13"/>
      <c r="W65" s="13"/>
      <c r="X65" s="13"/>
      <c r="Y65" s="17"/>
      <c r="Z65" s="17"/>
      <c r="AA65" s="17"/>
      <c r="AB65" s="13"/>
      <c r="AC65" s="13"/>
      <c r="AD65" s="13"/>
      <c r="AE65" s="13"/>
      <c r="AF65" s="17"/>
      <c r="AG65" s="17"/>
      <c r="AH65" s="17"/>
    </row>
    <row r="66" spans="2:34" ht="30" customHeight="1">
      <c r="B66" s="194" t="s">
        <v>37</v>
      </c>
      <c r="C66" s="194"/>
      <c r="D66" s="158"/>
      <c r="E66" s="163"/>
      <c r="F66" s="8" t="s">
        <v>17</v>
      </c>
      <c r="G66" s="155"/>
      <c r="H66" s="155"/>
      <c r="I66" s="155"/>
      <c r="J66" s="156"/>
      <c r="K66" s="195" t="s">
        <v>46</v>
      </c>
      <c r="L66" s="157"/>
      <c r="M66" s="157"/>
      <c r="N66" s="155"/>
      <c r="O66" s="155"/>
      <c r="P66" s="155"/>
      <c r="Q66" s="156"/>
      <c r="R66" s="195" t="s">
        <v>46</v>
      </c>
      <c r="S66" s="157"/>
      <c r="T66" s="157"/>
      <c r="U66" s="13"/>
      <c r="V66" s="13"/>
      <c r="W66" s="13"/>
      <c r="X66" s="13"/>
      <c r="Y66" s="17"/>
      <c r="Z66" s="17"/>
      <c r="AA66" s="17"/>
      <c r="AB66" s="13"/>
      <c r="AC66" s="13"/>
      <c r="AD66" s="13"/>
      <c r="AE66" s="13"/>
      <c r="AF66" s="17"/>
      <c r="AG66" s="17"/>
      <c r="AH66" s="17"/>
    </row>
    <row r="67" spans="2:34" ht="30" customHeight="1">
      <c r="B67" s="194" t="s">
        <v>38</v>
      </c>
      <c r="C67" s="194"/>
      <c r="D67" s="158"/>
      <c r="E67" s="163"/>
      <c r="F67" s="8" t="s">
        <v>17</v>
      </c>
      <c r="G67" s="155"/>
      <c r="H67" s="155"/>
      <c r="I67" s="155"/>
      <c r="J67" s="156"/>
      <c r="K67" s="195" t="s">
        <v>46</v>
      </c>
      <c r="L67" s="157"/>
      <c r="M67" s="157"/>
      <c r="N67" s="155"/>
      <c r="O67" s="155"/>
      <c r="P67" s="155"/>
      <c r="Q67" s="156"/>
      <c r="R67" s="195" t="s">
        <v>46</v>
      </c>
      <c r="S67" s="157"/>
      <c r="T67" s="157"/>
      <c r="U67" s="13"/>
      <c r="V67" s="13"/>
      <c r="W67" s="13"/>
      <c r="X67" s="13"/>
      <c r="Y67" s="17"/>
      <c r="Z67" s="17"/>
      <c r="AA67" s="17"/>
      <c r="AB67" s="13"/>
      <c r="AC67" s="13"/>
      <c r="AD67" s="13"/>
      <c r="AE67" s="13"/>
      <c r="AF67" s="17"/>
      <c r="AG67" s="17"/>
      <c r="AH67" s="17"/>
    </row>
    <row r="68" spans="2:34" ht="30" customHeight="1">
      <c r="B68" s="194" t="s">
        <v>39</v>
      </c>
      <c r="C68" s="194"/>
      <c r="D68" s="158"/>
      <c r="E68" s="163"/>
      <c r="F68" s="8" t="s">
        <v>17</v>
      </c>
      <c r="G68" s="155"/>
      <c r="H68" s="155"/>
      <c r="I68" s="155"/>
      <c r="J68" s="156"/>
      <c r="K68" s="195" t="s">
        <v>46</v>
      </c>
      <c r="L68" s="157"/>
      <c r="M68" s="157"/>
      <c r="N68" s="155"/>
      <c r="O68" s="155"/>
      <c r="P68" s="155"/>
      <c r="Q68" s="156"/>
      <c r="R68" s="195" t="s">
        <v>46</v>
      </c>
      <c r="S68" s="157"/>
      <c r="T68" s="157"/>
      <c r="U68" s="13"/>
      <c r="V68" s="13"/>
      <c r="W68" s="13"/>
      <c r="X68" s="13"/>
      <c r="Y68" s="17"/>
      <c r="Z68" s="17"/>
      <c r="AA68" s="17"/>
      <c r="AB68" s="13"/>
      <c r="AC68" s="13"/>
      <c r="AD68" s="13"/>
      <c r="AE68" s="13"/>
      <c r="AF68" s="17"/>
      <c r="AG68" s="17"/>
      <c r="AH68" s="17"/>
    </row>
    <row r="69" spans="2:34" ht="30" customHeight="1">
      <c r="B69" s="194" t="s">
        <v>40</v>
      </c>
      <c r="C69" s="194"/>
      <c r="D69" s="158"/>
      <c r="E69" s="163"/>
      <c r="F69" s="8" t="s">
        <v>17</v>
      </c>
      <c r="G69" s="155"/>
      <c r="H69" s="155"/>
      <c r="I69" s="155"/>
      <c r="J69" s="156"/>
      <c r="K69" s="195" t="s">
        <v>46</v>
      </c>
      <c r="L69" s="157"/>
      <c r="M69" s="157"/>
      <c r="N69" s="155"/>
      <c r="O69" s="155"/>
      <c r="P69" s="155"/>
      <c r="Q69" s="156"/>
      <c r="R69" s="195" t="s">
        <v>46</v>
      </c>
      <c r="S69" s="157"/>
      <c r="T69" s="157"/>
      <c r="U69" s="13"/>
      <c r="V69" s="13"/>
      <c r="W69" s="13"/>
      <c r="X69" s="13"/>
      <c r="Y69" s="17"/>
      <c r="Z69" s="17"/>
      <c r="AA69" s="17"/>
      <c r="AB69" s="13"/>
      <c r="AC69" s="13"/>
      <c r="AD69" s="13"/>
      <c r="AE69" s="13"/>
      <c r="AF69" s="17"/>
      <c r="AG69" s="17"/>
      <c r="AH69" s="17"/>
    </row>
    <row r="70" spans="2:34" ht="30" customHeight="1">
      <c r="B70" s="194" t="s">
        <v>41</v>
      </c>
      <c r="C70" s="194"/>
      <c r="D70" s="158"/>
      <c r="E70" s="163"/>
      <c r="F70" s="8" t="s">
        <v>17</v>
      </c>
      <c r="G70" s="155"/>
      <c r="H70" s="155"/>
      <c r="I70" s="155"/>
      <c r="J70" s="156"/>
      <c r="K70" s="195" t="s">
        <v>46</v>
      </c>
      <c r="L70" s="157"/>
      <c r="M70" s="157"/>
      <c r="N70" s="155"/>
      <c r="O70" s="155"/>
      <c r="P70" s="155"/>
      <c r="Q70" s="156"/>
      <c r="R70" s="195" t="s">
        <v>46</v>
      </c>
      <c r="S70" s="157"/>
      <c r="T70" s="157"/>
      <c r="U70" s="13"/>
      <c r="V70" s="13"/>
      <c r="W70" s="13"/>
      <c r="X70" s="13"/>
      <c r="Y70" s="17"/>
      <c r="Z70" s="17"/>
      <c r="AA70" s="17"/>
      <c r="AB70" s="13"/>
      <c r="AC70" s="13"/>
      <c r="AD70" s="13"/>
      <c r="AE70" s="13"/>
      <c r="AF70" s="17"/>
      <c r="AG70" s="17"/>
      <c r="AH70" s="17"/>
    </row>
    <row r="71" spans="2:34" ht="30" customHeight="1">
      <c r="B71" s="194" t="s">
        <v>42</v>
      </c>
      <c r="C71" s="194"/>
      <c r="D71" s="158"/>
      <c r="E71" s="163"/>
      <c r="F71" s="8" t="s">
        <v>17</v>
      </c>
      <c r="G71" s="155"/>
      <c r="H71" s="155"/>
      <c r="I71" s="155"/>
      <c r="J71" s="156"/>
      <c r="K71" s="195" t="s">
        <v>46</v>
      </c>
      <c r="L71" s="157"/>
      <c r="M71" s="157"/>
      <c r="N71" s="155"/>
      <c r="O71" s="155"/>
      <c r="P71" s="155"/>
      <c r="Q71" s="156"/>
      <c r="R71" s="195" t="s">
        <v>46</v>
      </c>
      <c r="S71" s="157"/>
      <c r="T71" s="157"/>
      <c r="U71" s="13"/>
      <c r="V71" s="13"/>
      <c r="W71" s="13"/>
      <c r="X71" s="13"/>
      <c r="Y71" s="17"/>
      <c r="Z71" s="17"/>
      <c r="AA71" s="17"/>
      <c r="AB71" s="13"/>
      <c r="AC71" s="13"/>
      <c r="AD71" s="13"/>
      <c r="AE71" s="13"/>
      <c r="AF71" s="17"/>
      <c r="AG71" s="17"/>
      <c r="AH71" s="17"/>
    </row>
    <row r="72" spans="2:34" ht="30" customHeight="1">
      <c r="B72" s="194" t="s">
        <v>43</v>
      </c>
      <c r="C72" s="194"/>
      <c r="D72" s="158"/>
      <c r="E72" s="163"/>
      <c r="F72" s="8" t="s">
        <v>17</v>
      </c>
      <c r="G72" s="155"/>
      <c r="H72" s="155"/>
      <c r="I72" s="155"/>
      <c r="J72" s="156"/>
      <c r="K72" s="195" t="s">
        <v>46</v>
      </c>
      <c r="L72" s="157"/>
      <c r="M72" s="157"/>
      <c r="N72" s="155"/>
      <c r="O72" s="155"/>
      <c r="P72" s="155"/>
      <c r="Q72" s="156"/>
      <c r="R72" s="195" t="s">
        <v>46</v>
      </c>
      <c r="S72" s="157"/>
      <c r="T72" s="157"/>
      <c r="U72" s="13"/>
      <c r="V72" s="13"/>
      <c r="W72" s="13"/>
      <c r="X72" s="13"/>
      <c r="Y72" s="17"/>
      <c r="Z72" s="17"/>
      <c r="AA72" s="17"/>
      <c r="AB72" s="13"/>
      <c r="AC72" s="13"/>
      <c r="AD72" s="13"/>
      <c r="AE72" s="13"/>
      <c r="AF72" s="17"/>
      <c r="AG72" s="17"/>
      <c r="AH72" s="17"/>
    </row>
    <row r="73" spans="2:34" ht="30" customHeight="1">
      <c r="B73" s="194" t="s">
        <v>44</v>
      </c>
      <c r="C73" s="194"/>
      <c r="D73" s="158"/>
      <c r="E73" s="163"/>
      <c r="F73" s="8" t="s">
        <v>17</v>
      </c>
      <c r="G73" s="155"/>
      <c r="H73" s="155"/>
      <c r="I73" s="155"/>
      <c r="J73" s="156"/>
      <c r="K73" s="195" t="s">
        <v>46</v>
      </c>
      <c r="L73" s="157"/>
      <c r="M73" s="157"/>
      <c r="N73" s="155"/>
      <c r="O73" s="155"/>
      <c r="P73" s="155"/>
      <c r="Q73" s="156"/>
      <c r="R73" s="195" t="s">
        <v>46</v>
      </c>
      <c r="S73" s="157"/>
      <c r="T73" s="157"/>
      <c r="U73" s="13"/>
      <c r="V73" s="13"/>
      <c r="W73" s="13"/>
      <c r="X73" s="13"/>
      <c r="Y73" s="17"/>
      <c r="Z73" s="17"/>
      <c r="AA73" s="17"/>
      <c r="AB73" s="13"/>
      <c r="AC73" s="13"/>
      <c r="AD73" s="13"/>
      <c r="AE73" s="13"/>
      <c r="AF73" s="17"/>
      <c r="AG73" s="17"/>
      <c r="AH73" s="17"/>
    </row>
    <row r="74" spans="2:34" ht="30" customHeight="1" thickBot="1">
      <c r="B74" s="201" t="s">
        <v>45</v>
      </c>
      <c r="C74" s="201"/>
      <c r="D74" s="202"/>
      <c r="E74" s="203"/>
      <c r="F74" s="9" t="s">
        <v>17</v>
      </c>
      <c r="G74" s="204"/>
      <c r="H74" s="204"/>
      <c r="I74" s="204"/>
      <c r="J74" s="205"/>
      <c r="K74" s="167" t="s">
        <v>46</v>
      </c>
      <c r="L74" s="206"/>
      <c r="M74" s="206"/>
      <c r="N74" s="204"/>
      <c r="O74" s="204"/>
      <c r="P74" s="204"/>
      <c r="Q74" s="205"/>
      <c r="R74" s="167" t="s">
        <v>46</v>
      </c>
      <c r="S74" s="206"/>
      <c r="T74" s="206"/>
      <c r="U74" s="13"/>
      <c r="V74" s="13"/>
      <c r="W74" s="13"/>
      <c r="X74" s="13"/>
      <c r="Y74" s="17"/>
      <c r="Z74" s="17"/>
      <c r="AA74" s="17"/>
      <c r="AB74" s="13"/>
      <c r="AC74" s="13"/>
      <c r="AD74" s="13"/>
      <c r="AE74" s="13"/>
      <c r="AF74" s="17"/>
      <c r="AG74" s="17"/>
      <c r="AH74" s="17"/>
    </row>
    <row r="75" spans="2:34" ht="30" customHeight="1" thickTop="1">
      <c r="B75" s="209" t="s">
        <v>50</v>
      </c>
      <c r="C75" s="210"/>
      <c r="D75" s="210"/>
      <c r="E75" s="210"/>
      <c r="F75" s="211"/>
      <c r="G75" s="212">
        <f>SUM(G63:J74)</f>
        <v>0</v>
      </c>
      <c r="H75" s="213"/>
      <c r="I75" s="213"/>
      <c r="J75" s="213"/>
      <c r="K75" s="207" t="s">
        <v>28</v>
      </c>
      <c r="L75" s="208"/>
      <c r="M75" s="208"/>
      <c r="N75" s="212">
        <f>SUM(N63:Q74)</f>
        <v>0</v>
      </c>
      <c r="O75" s="213"/>
      <c r="P75" s="213"/>
      <c r="Q75" s="213"/>
      <c r="R75" s="207" t="s">
        <v>28</v>
      </c>
      <c r="S75" s="208"/>
      <c r="T75" s="208"/>
      <c r="U75" s="12"/>
      <c r="V75" s="12"/>
      <c r="W75" s="12"/>
      <c r="X75" s="12"/>
      <c r="Y75" s="17"/>
      <c r="Z75" s="17"/>
      <c r="AA75" s="17"/>
      <c r="AB75" s="12"/>
      <c r="AC75" s="12"/>
      <c r="AD75" s="12"/>
      <c r="AE75" s="12"/>
      <c r="AF75" s="17"/>
      <c r="AG75" s="17"/>
      <c r="AH75" s="17"/>
    </row>
    <row r="76" spans="2:34" ht="13.5" customHeight="1">
      <c r="B76" s="20"/>
      <c r="C76" s="20"/>
      <c r="D76" s="20"/>
      <c r="E76" s="20"/>
      <c r="F76" s="20"/>
      <c r="G76" s="12"/>
      <c r="H76" s="12"/>
      <c r="I76" s="12"/>
      <c r="J76" s="12"/>
      <c r="K76" s="11"/>
      <c r="L76" s="11"/>
      <c r="M76" s="11"/>
      <c r="N76" s="12"/>
      <c r="O76" s="12"/>
      <c r="P76" s="12"/>
      <c r="Q76" s="12"/>
      <c r="R76" s="11"/>
      <c r="S76" s="11"/>
      <c r="T76" s="11"/>
      <c r="U76" s="12"/>
      <c r="V76" s="12"/>
      <c r="W76" s="12"/>
      <c r="X76" s="12"/>
      <c r="Y76" s="17"/>
      <c r="Z76" s="17"/>
      <c r="AA76" s="17"/>
      <c r="AB76" s="12"/>
      <c r="AC76" s="12"/>
      <c r="AD76" s="12"/>
      <c r="AE76" s="12"/>
      <c r="AF76" s="17"/>
      <c r="AG76" s="17"/>
      <c r="AH76" s="17"/>
    </row>
  </sheetData>
  <sheetProtection password="D73A" sheet="1"/>
  <mergeCells count="158">
    <mergeCell ref="M15:AI18"/>
    <mergeCell ref="R75:T75"/>
    <mergeCell ref="B75:F75"/>
    <mergeCell ref="G75:J75"/>
    <mergeCell ref="K75:M75"/>
    <mergeCell ref="N75:Q75"/>
    <mergeCell ref="G74:J74"/>
    <mergeCell ref="K74:M74"/>
    <mergeCell ref="N74:Q74"/>
    <mergeCell ref="R74:T74"/>
    <mergeCell ref="G60:T60"/>
    <mergeCell ref="B60:C61"/>
    <mergeCell ref="D60:F61"/>
    <mergeCell ref="G72:J72"/>
    <mergeCell ref="K72:M72"/>
    <mergeCell ref="N72:Q72"/>
    <mergeCell ref="R72:T72"/>
    <mergeCell ref="G73:J73"/>
    <mergeCell ref="K73:M73"/>
    <mergeCell ref="N73:Q73"/>
    <mergeCell ref="R73:T73"/>
    <mergeCell ref="G70:J70"/>
    <mergeCell ref="K70:M70"/>
    <mergeCell ref="N70:Q70"/>
    <mergeCell ref="R70:T70"/>
    <mergeCell ref="G71:J71"/>
    <mergeCell ref="K71:M71"/>
    <mergeCell ref="N71:Q71"/>
    <mergeCell ref="R71:T71"/>
    <mergeCell ref="G68:J68"/>
    <mergeCell ref="K68:M68"/>
    <mergeCell ref="N68:Q68"/>
    <mergeCell ref="R68:T68"/>
    <mergeCell ref="G69:J69"/>
    <mergeCell ref="K69:M69"/>
    <mergeCell ref="N69:Q69"/>
    <mergeCell ref="R69:T69"/>
    <mergeCell ref="N66:Q66"/>
    <mergeCell ref="R66:T66"/>
    <mergeCell ref="G67:J67"/>
    <mergeCell ref="K67:M67"/>
    <mergeCell ref="N67:Q67"/>
    <mergeCell ref="R67:T67"/>
    <mergeCell ref="R62:T62"/>
    <mergeCell ref="G63:J63"/>
    <mergeCell ref="K63:M63"/>
    <mergeCell ref="D68:E68"/>
    <mergeCell ref="K64:M64"/>
    <mergeCell ref="N64:Q64"/>
    <mergeCell ref="R64:T64"/>
    <mergeCell ref="G65:J65"/>
    <mergeCell ref="R65:T65"/>
    <mergeCell ref="G66:J66"/>
    <mergeCell ref="D69:E69"/>
    <mergeCell ref="D70:E70"/>
    <mergeCell ref="D71:E71"/>
    <mergeCell ref="D72:E72"/>
    <mergeCell ref="D73:E73"/>
    <mergeCell ref="B74:C74"/>
    <mergeCell ref="B71:C71"/>
    <mergeCell ref="B72:C72"/>
    <mergeCell ref="B73:C73"/>
    <mergeCell ref="D74:E74"/>
    <mergeCell ref="B64:C64"/>
    <mergeCell ref="B65:C65"/>
    <mergeCell ref="B66:C66"/>
    <mergeCell ref="B68:C68"/>
    <mergeCell ref="B69:C69"/>
    <mergeCell ref="B70:C70"/>
    <mergeCell ref="B67:C67"/>
    <mergeCell ref="D67:E67"/>
    <mergeCell ref="N63:Q63"/>
    <mergeCell ref="G64:J64"/>
    <mergeCell ref="K65:M65"/>
    <mergeCell ref="N65:Q65"/>
    <mergeCell ref="D63:E63"/>
    <mergeCell ref="D64:E64"/>
    <mergeCell ref="D65:E65"/>
    <mergeCell ref="D66:E66"/>
    <mergeCell ref="K66:M66"/>
    <mergeCell ref="B56:AI56"/>
    <mergeCell ref="B63:C63"/>
    <mergeCell ref="R63:T63"/>
    <mergeCell ref="K62:M62"/>
    <mergeCell ref="G62:J62"/>
    <mergeCell ref="G61:M61"/>
    <mergeCell ref="B62:C62"/>
    <mergeCell ref="D62:E62"/>
    <mergeCell ref="N61:T61"/>
    <mergeCell ref="N62:Q62"/>
    <mergeCell ref="B34:K34"/>
    <mergeCell ref="B4:AI4"/>
    <mergeCell ref="J11:L14"/>
    <mergeCell ref="M11:AI14"/>
    <mergeCell ref="AB34:AI34"/>
    <mergeCell ref="B19:E22"/>
    <mergeCell ref="F19:L20"/>
    <mergeCell ref="M19:AI20"/>
    <mergeCell ref="L34:S34"/>
    <mergeCell ref="G7:AI7"/>
    <mergeCell ref="W24:AI24"/>
    <mergeCell ref="T34:AA34"/>
    <mergeCell ref="T35:Y37"/>
    <mergeCell ref="Z35:AA37"/>
    <mergeCell ref="AD30:AE31"/>
    <mergeCell ref="AB30:AC31"/>
    <mergeCell ref="AB35:AG37"/>
    <mergeCell ref="AH35:AI37"/>
    <mergeCell ref="E7:F7"/>
    <mergeCell ref="B23:E25"/>
    <mergeCell ref="F23:H23"/>
    <mergeCell ref="I23:S23"/>
    <mergeCell ref="T23:V23"/>
    <mergeCell ref="W23:AI23"/>
    <mergeCell ref="F24:H24"/>
    <mergeCell ref="W25:AI25"/>
    <mergeCell ref="I24:S24"/>
    <mergeCell ref="T24:V24"/>
    <mergeCell ref="B30:E31"/>
    <mergeCell ref="AA2:AB2"/>
    <mergeCell ref="AD2:AE2"/>
    <mergeCell ref="AG2:AH2"/>
    <mergeCell ref="J15:L18"/>
    <mergeCell ref="F11:I18"/>
    <mergeCell ref="B5:AI5"/>
    <mergeCell ref="Y2:Z2"/>
    <mergeCell ref="B8:AI8"/>
    <mergeCell ref="C7:D7"/>
    <mergeCell ref="Z30:AA31"/>
    <mergeCell ref="B11:E18"/>
    <mergeCell ref="X30:Y31"/>
    <mergeCell ref="V30:W31"/>
    <mergeCell ref="Q30:U31"/>
    <mergeCell ref="F21:L22"/>
    <mergeCell ref="M21:AI22"/>
    <mergeCell ref="I25:S25"/>
    <mergeCell ref="T25:V25"/>
    <mergeCell ref="F25:H25"/>
    <mergeCell ref="L38:Q40"/>
    <mergeCell ref="T38:Y40"/>
    <mergeCell ref="B28:E29"/>
    <mergeCell ref="B35:E40"/>
    <mergeCell ref="R38:S40"/>
    <mergeCell ref="F28:AI29"/>
    <mergeCell ref="O30:P31"/>
    <mergeCell ref="F30:N31"/>
    <mergeCell ref="AH30:AI31"/>
    <mergeCell ref="AF30:AG31"/>
    <mergeCell ref="Z38:AA40"/>
    <mergeCell ref="AB38:AG40"/>
    <mergeCell ref="B54:AI54"/>
    <mergeCell ref="B45:K52"/>
    <mergeCell ref="L46:AI52"/>
    <mergeCell ref="F35:K37"/>
    <mergeCell ref="L35:Q37"/>
    <mergeCell ref="R35:S37"/>
    <mergeCell ref="F38:K40"/>
    <mergeCell ref="AH38:AI40"/>
  </mergeCells>
  <conditionalFormatting sqref="AA2:AB2 AD2:AE2 AG2:AH2 E7:F7 M11:AI22 I23:S25 W23:AI23 W25:AI25 F28:AI29 F30:N31 X30:Y31 AB30:AC31 AF30:AG31 L38:Q40 T38:Y40">
    <cfRule type="containsBlanks" priority="2" dxfId="5" stopIfTrue="1">
      <formula>LEN(TRIM(E2))=0</formula>
    </cfRule>
  </conditionalFormatting>
  <conditionalFormatting sqref="G63:J74 D62:E74 N63:Q74">
    <cfRule type="containsBlanks" priority="1" dxfId="5" stopIfTrue="1">
      <formula>LEN(TRIM(D62))=0</formula>
    </cfRule>
  </conditionalFormatting>
  <dataValidations count="1">
    <dataValidation type="list" allowBlank="1" showInputMessage="1" showErrorMessage="1" sqref="V30:W31 C7:D7">
      <formula1>"平成,令和"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9" r:id="rId2"/>
  <rowBreaks count="1" manualBreakCount="1">
    <brk id="5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5"/>
  <cols>
    <col min="1" max="1" width="1.1484375" style="0" customWidth="1"/>
    <col min="2" max="2" width="3.7109375" style="0" customWidth="1"/>
    <col min="3" max="3" width="7.421875" style="0" customWidth="1"/>
    <col min="4" max="4" width="1.1484375" style="0" customWidth="1"/>
    <col min="5" max="5" width="9.7109375" style="0" customWidth="1"/>
    <col min="6" max="6" width="9.421875" style="0" customWidth="1"/>
    <col min="7" max="7" width="6.7109375" style="0" customWidth="1"/>
    <col min="8" max="8" width="5.7109375" style="0" customWidth="1"/>
    <col min="9" max="9" width="7.421875" style="0" customWidth="1"/>
    <col min="10" max="10" width="6.8515625" style="0" customWidth="1"/>
    <col min="11" max="11" width="5.00390625" style="0" customWidth="1"/>
    <col min="12" max="12" width="8.421875" style="0" customWidth="1"/>
    <col min="13" max="13" width="13.57421875" style="0" customWidth="1"/>
    <col min="14" max="14" width="7.421875" style="0" customWidth="1"/>
    <col min="15" max="15" width="13.57421875" style="0" customWidth="1"/>
    <col min="16" max="23" width="9.00390625" style="0" customWidth="1"/>
    <col min="24" max="29" width="0" style="0" hidden="1" customWidth="1"/>
  </cols>
  <sheetData>
    <row r="1" spans="1:15" s="24" customFormat="1" ht="30" customHeight="1">
      <c r="A1" s="214" t="s">
        <v>95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3" s="24" customFormat="1" ht="30" customHeight="1" hidden="1">
      <c r="A2" s="21"/>
      <c r="B2" s="22" t="s">
        <v>96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s="24" customFormat="1" ht="24" customHeight="1" hidden="1">
      <c r="A3" s="21"/>
      <c r="B3" s="25"/>
      <c r="C3" s="26" t="s">
        <v>97</v>
      </c>
      <c r="D3" s="27"/>
      <c r="E3" s="215" t="s">
        <v>98</v>
      </c>
      <c r="F3" s="215"/>
      <c r="G3" s="215"/>
      <c r="H3" s="215"/>
      <c r="I3" s="215"/>
      <c r="J3" s="215"/>
      <c r="K3" s="215"/>
      <c r="L3" s="29" t="s">
        <v>99</v>
      </c>
      <c r="M3" s="215" t="s">
        <v>100</v>
      </c>
      <c r="N3" s="215"/>
      <c r="O3" s="215"/>
    </row>
    <row r="4" spans="1:15" s="24" customFormat="1" ht="20.25" customHeight="1" hidden="1">
      <c r="A4" s="21"/>
      <c r="C4" s="28" t="s">
        <v>101</v>
      </c>
      <c r="D4" s="28"/>
      <c r="E4" s="215" t="s">
        <v>94</v>
      </c>
      <c r="F4" s="215"/>
      <c r="G4" s="215"/>
      <c r="H4" s="215"/>
      <c r="I4" s="215"/>
      <c r="J4" s="27"/>
      <c r="K4" s="27"/>
      <c r="L4" s="27"/>
      <c r="M4" s="27"/>
      <c r="N4" s="27"/>
      <c r="O4" s="27"/>
    </row>
    <row r="5" spans="1:15" s="24" customFormat="1" ht="20.25" customHeight="1" thickBot="1">
      <c r="A5" s="21"/>
      <c r="B5" s="216" t="s">
        <v>102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s="24" customFormat="1" ht="41.25" customHeight="1">
      <c r="A6" s="21"/>
      <c r="B6" s="217" t="s">
        <v>103</v>
      </c>
      <c r="C6" s="218"/>
      <c r="D6" s="218"/>
      <c r="E6" s="219"/>
      <c r="F6" s="226" t="s">
        <v>54</v>
      </c>
      <c r="G6" s="227"/>
      <c r="H6" s="228" t="s">
        <v>89</v>
      </c>
      <c r="I6" s="229"/>
      <c r="J6" s="30" t="s">
        <v>55</v>
      </c>
      <c r="K6" s="31" t="s">
        <v>56</v>
      </c>
      <c r="L6" s="32" t="s">
        <v>90</v>
      </c>
      <c r="M6" s="33" t="s">
        <v>57</v>
      </c>
      <c r="N6" s="34" t="s">
        <v>104</v>
      </c>
      <c r="O6" s="35" t="s">
        <v>105</v>
      </c>
    </row>
    <row r="7" spans="1:15" s="24" customFormat="1" ht="24" customHeight="1">
      <c r="A7" s="21"/>
      <c r="B7" s="220"/>
      <c r="C7" s="221"/>
      <c r="D7" s="221"/>
      <c r="E7" s="222"/>
      <c r="F7" s="230" t="s">
        <v>77</v>
      </c>
      <c r="G7" s="231"/>
      <c r="H7" s="232" t="s">
        <v>58</v>
      </c>
      <c r="I7" s="231"/>
      <c r="J7" s="36" t="s">
        <v>106</v>
      </c>
      <c r="K7" s="37" t="s">
        <v>107</v>
      </c>
      <c r="L7" s="36" t="s">
        <v>108</v>
      </c>
      <c r="M7" s="38" t="s">
        <v>109</v>
      </c>
      <c r="N7" s="39" t="s">
        <v>60</v>
      </c>
      <c r="O7" s="40" t="s">
        <v>110</v>
      </c>
    </row>
    <row r="8" spans="1:15" s="24" customFormat="1" ht="26.25" customHeight="1" thickBot="1">
      <c r="A8" s="21"/>
      <c r="B8" s="223"/>
      <c r="C8" s="224"/>
      <c r="D8" s="224"/>
      <c r="E8" s="225"/>
      <c r="F8" s="41" t="s">
        <v>62</v>
      </c>
      <c r="G8" s="42" t="s">
        <v>78</v>
      </c>
      <c r="H8" s="43"/>
      <c r="I8" s="44" t="s">
        <v>63</v>
      </c>
      <c r="J8" s="45" t="s">
        <v>64</v>
      </c>
      <c r="K8" s="46" t="s">
        <v>79</v>
      </c>
      <c r="L8" s="47"/>
      <c r="M8" s="48" t="s">
        <v>65</v>
      </c>
      <c r="N8" s="47"/>
      <c r="O8" s="49" t="s">
        <v>111</v>
      </c>
    </row>
    <row r="9" spans="1:15" s="24" customFormat="1" ht="28.5" customHeight="1" hidden="1">
      <c r="A9" s="21"/>
      <c r="B9" s="233" t="s">
        <v>112</v>
      </c>
      <c r="C9" s="235" t="s">
        <v>113</v>
      </c>
      <c r="D9" s="236"/>
      <c r="E9" s="237"/>
      <c r="F9" s="50"/>
      <c r="G9" s="51" t="s">
        <v>65</v>
      </c>
      <c r="H9" s="52">
        <v>38.2</v>
      </c>
      <c r="I9" s="53" t="s">
        <v>66</v>
      </c>
      <c r="J9" s="54">
        <f aca="true" t="shared" si="0" ref="J9:J27">F9*H9</f>
        <v>0</v>
      </c>
      <c r="K9" s="238">
        <v>0.0258</v>
      </c>
      <c r="L9" s="55">
        <f>ROUNDDOWN(H9*K$9,5-INT(LOG(ABS(H9*K$9))))</f>
        <v>0.98556</v>
      </c>
      <c r="M9" s="56">
        <f>F9*H9*K$9+ROUNDDOWN(0,1)</f>
        <v>0</v>
      </c>
      <c r="N9" s="57">
        <v>2.6192</v>
      </c>
      <c r="O9" s="58">
        <f aca="true" t="shared" si="1" ref="O9:O29">F9*N9</f>
        <v>0</v>
      </c>
    </row>
    <row r="10" spans="1:15" s="24" customFormat="1" ht="29.25" customHeight="1">
      <c r="A10" s="21"/>
      <c r="B10" s="234"/>
      <c r="C10" s="241" t="s">
        <v>114</v>
      </c>
      <c r="D10" s="242"/>
      <c r="E10" s="243"/>
      <c r="F10" s="59"/>
      <c r="G10" s="60" t="s">
        <v>65</v>
      </c>
      <c r="H10" s="61">
        <v>34.6</v>
      </c>
      <c r="I10" s="62" t="s">
        <v>66</v>
      </c>
      <c r="J10" s="63">
        <f t="shared" si="0"/>
        <v>0</v>
      </c>
      <c r="K10" s="239"/>
      <c r="L10" s="61">
        <f aca="true" t="shared" si="2" ref="L10:L30">ROUNDDOWN(H10*K$9,5-INT(LOG(ABS(H10*K$9))))</f>
        <v>0.89268</v>
      </c>
      <c r="M10" s="64">
        <f aca="true" t="shared" si="3" ref="M10:M30">F10*H10*K$9+ROUNDDOWN(0,1)</f>
        <v>0</v>
      </c>
      <c r="N10" s="65">
        <v>2.3217</v>
      </c>
      <c r="O10" s="66">
        <f t="shared" si="1"/>
        <v>0</v>
      </c>
    </row>
    <row r="11" spans="1:15" s="24" customFormat="1" ht="29.25" customHeight="1" hidden="1">
      <c r="A11" s="21"/>
      <c r="B11" s="234"/>
      <c r="C11" s="244" t="s">
        <v>115</v>
      </c>
      <c r="D11" s="242"/>
      <c r="E11" s="243"/>
      <c r="F11" s="59"/>
      <c r="G11" s="60" t="s">
        <v>65</v>
      </c>
      <c r="H11" s="61">
        <v>33.6</v>
      </c>
      <c r="I11" s="62" t="s">
        <v>66</v>
      </c>
      <c r="J11" s="63">
        <f t="shared" si="0"/>
        <v>0</v>
      </c>
      <c r="K11" s="239"/>
      <c r="L11" s="61">
        <f t="shared" si="2"/>
        <v>0.86688</v>
      </c>
      <c r="M11" s="64">
        <f t="shared" si="3"/>
        <v>0</v>
      </c>
      <c r="N11" s="65">
        <v>2.2422</v>
      </c>
      <c r="O11" s="66">
        <f t="shared" si="1"/>
        <v>0</v>
      </c>
    </row>
    <row r="12" spans="1:15" s="24" customFormat="1" ht="29.25" customHeight="1">
      <c r="A12" s="21"/>
      <c r="B12" s="234"/>
      <c r="C12" s="244" t="s">
        <v>67</v>
      </c>
      <c r="D12" s="242"/>
      <c r="E12" s="243"/>
      <c r="F12" s="59"/>
      <c r="G12" s="60" t="s">
        <v>65</v>
      </c>
      <c r="H12" s="61">
        <v>36.7</v>
      </c>
      <c r="I12" s="62" t="s">
        <v>66</v>
      </c>
      <c r="J12" s="63">
        <f>F12*H12</f>
        <v>0</v>
      </c>
      <c r="K12" s="239"/>
      <c r="L12" s="61">
        <f t="shared" si="2"/>
        <v>0.94686</v>
      </c>
      <c r="M12" s="64">
        <f t="shared" si="3"/>
        <v>0</v>
      </c>
      <c r="N12" s="65">
        <v>2.4895</v>
      </c>
      <c r="O12" s="66">
        <f t="shared" si="1"/>
        <v>0</v>
      </c>
    </row>
    <row r="13" spans="1:15" s="24" customFormat="1" ht="29.25" customHeight="1">
      <c r="A13" s="21"/>
      <c r="B13" s="234"/>
      <c r="C13" s="244" t="s">
        <v>68</v>
      </c>
      <c r="D13" s="242"/>
      <c r="E13" s="243"/>
      <c r="F13" s="59"/>
      <c r="G13" s="60" t="s">
        <v>65</v>
      </c>
      <c r="H13" s="61">
        <v>37.7</v>
      </c>
      <c r="I13" s="62" t="s">
        <v>66</v>
      </c>
      <c r="J13" s="63">
        <f t="shared" si="0"/>
        <v>0</v>
      </c>
      <c r="K13" s="239"/>
      <c r="L13" s="61">
        <f t="shared" si="2"/>
        <v>0.97266</v>
      </c>
      <c r="M13" s="64">
        <f t="shared" si="3"/>
        <v>0</v>
      </c>
      <c r="N13" s="65">
        <v>2.585</v>
      </c>
      <c r="O13" s="66">
        <f t="shared" si="1"/>
        <v>0</v>
      </c>
    </row>
    <row r="14" spans="1:15" s="24" customFormat="1" ht="29.25" customHeight="1">
      <c r="A14" s="21"/>
      <c r="B14" s="234"/>
      <c r="C14" s="244" t="s">
        <v>69</v>
      </c>
      <c r="D14" s="242"/>
      <c r="E14" s="243"/>
      <c r="F14" s="59"/>
      <c r="G14" s="60" t="s">
        <v>65</v>
      </c>
      <c r="H14" s="61">
        <v>39.1</v>
      </c>
      <c r="I14" s="62" t="s">
        <v>66</v>
      </c>
      <c r="J14" s="63">
        <f t="shared" si="0"/>
        <v>0</v>
      </c>
      <c r="K14" s="239"/>
      <c r="L14" s="61">
        <f t="shared" si="2"/>
        <v>1.00878</v>
      </c>
      <c r="M14" s="64">
        <f t="shared" si="3"/>
        <v>0</v>
      </c>
      <c r="N14" s="65">
        <v>2.7096</v>
      </c>
      <c r="O14" s="66">
        <f t="shared" si="1"/>
        <v>0</v>
      </c>
    </row>
    <row r="15" spans="1:15" s="24" customFormat="1" ht="29.25" customHeight="1" hidden="1">
      <c r="A15" s="21"/>
      <c r="B15" s="234"/>
      <c r="C15" s="244" t="s">
        <v>116</v>
      </c>
      <c r="D15" s="242"/>
      <c r="E15" s="243"/>
      <c r="F15" s="59"/>
      <c r="G15" s="60" t="s">
        <v>65</v>
      </c>
      <c r="H15" s="61">
        <v>41.9</v>
      </c>
      <c r="I15" s="62" t="s">
        <v>66</v>
      </c>
      <c r="J15" s="63">
        <f t="shared" si="0"/>
        <v>0</v>
      </c>
      <c r="K15" s="239"/>
      <c r="L15" s="61">
        <f t="shared" si="2"/>
        <v>1.08102</v>
      </c>
      <c r="M15" s="64">
        <f t="shared" si="3"/>
        <v>0</v>
      </c>
      <c r="N15" s="65">
        <v>2.9959</v>
      </c>
      <c r="O15" s="66">
        <f t="shared" si="1"/>
        <v>0</v>
      </c>
    </row>
    <row r="16" spans="1:15" s="24" customFormat="1" ht="29.25" customHeight="1" hidden="1">
      <c r="A16" s="21"/>
      <c r="B16" s="234"/>
      <c r="C16" s="244" t="s">
        <v>117</v>
      </c>
      <c r="D16" s="242"/>
      <c r="E16" s="243"/>
      <c r="F16" s="59"/>
      <c r="G16" s="60" t="s">
        <v>70</v>
      </c>
      <c r="H16" s="61">
        <v>40.9</v>
      </c>
      <c r="I16" s="62" t="s">
        <v>71</v>
      </c>
      <c r="J16" s="63">
        <f t="shared" si="0"/>
        <v>0</v>
      </c>
      <c r="K16" s="239"/>
      <c r="L16" s="61">
        <f t="shared" si="2"/>
        <v>1.05522</v>
      </c>
      <c r="M16" s="64">
        <f t="shared" si="3"/>
        <v>0</v>
      </c>
      <c r="N16" s="65">
        <v>3.1193</v>
      </c>
      <c r="O16" s="66">
        <f t="shared" si="1"/>
        <v>0</v>
      </c>
    </row>
    <row r="17" spans="1:15" s="24" customFormat="1" ht="30" customHeight="1">
      <c r="A17" s="21"/>
      <c r="B17" s="234"/>
      <c r="C17" s="245" t="s">
        <v>118</v>
      </c>
      <c r="D17" s="248" t="s">
        <v>119</v>
      </c>
      <c r="E17" s="249"/>
      <c r="F17" s="59"/>
      <c r="G17" s="60" t="s">
        <v>70</v>
      </c>
      <c r="H17" s="61">
        <v>50.8</v>
      </c>
      <c r="I17" s="62" t="s">
        <v>71</v>
      </c>
      <c r="J17" s="63">
        <f t="shared" si="0"/>
        <v>0</v>
      </c>
      <c r="K17" s="239"/>
      <c r="L17" s="61">
        <f t="shared" si="2"/>
        <v>1.31064</v>
      </c>
      <c r="M17" s="64">
        <f t="shared" si="3"/>
        <v>0</v>
      </c>
      <c r="N17" s="65">
        <v>2.9989</v>
      </c>
      <c r="O17" s="66">
        <f t="shared" si="1"/>
        <v>0</v>
      </c>
    </row>
    <row r="18" spans="1:15" s="24" customFormat="1" ht="30" customHeight="1">
      <c r="A18" s="21"/>
      <c r="B18" s="234"/>
      <c r="C18" s="246"/>
      <c r="D18" s="248" t="s">
        <v>120</v>
      </c>
      <c r="E18" s="249"/>
      <c r="F18" s="59"/>
      <c r="G18" s="60" t="s">
        <v>121</v>
      </c>
      <c r="H18" s="61">
        <v>0.1054</v>
      </c>
      <c r="I18" s="62" t="s">
        <v>122</v>
      </c>
      <c r="J18" s="63">
        <f t="shared" si="0"/>
        <v>0</v>
      </c>
      <c r="K18" s="239"/>
      <c r="L18" s="67">
        <f t="shared" si="2"/>
        <v>0.00271932</v>
      </c>
      <c r="M18" s="64">
        <f>F18*H18*K$9+ROUNDDOWN(0,1)</f>
        <v>0</v>
      </c>
      <c r="N18" s="68">
        <v>0.00622</v>
      </c>
      <c r="O18" s="66">
        <f t="shared" si="1"/>
        <v>0</v>
      </c>
    </row>
    <row r="19" spans="1:15" s="24" customFormat="1" ht="29.25" customHeight="1" hidden="1">
      <c r="A19" s="21"/>
      <c r="B19" s="234"/>
      <c r="C19" s="247"/>
      <c r="D19" s="244" t="s">
        <v>123</v>
      </c>
      <c r="E19" s="243"/>
      <c r="F19" s="59"/>
      <c r="G19" s="60" t="s">
        <v>124</v>
      </c>
      <c r="H19" s="61">
        <v>44.9</v>
      </c>
      <c r="I19" s="62" t="s">
        <v>125</v>
      </c>
      <c r="J19" s="63">
        <f t="shared" si="0"/>
        <v>0</v>
      </c>
      <c r="K19" s="239"/>
      <c r="L19" s="61">
        <f t="shared" si="2"/>
        <v>1.15842</v>
      </c>
      <c r="M19" s="64">
        <f t="shared" si="3"/>
        <v>0</v>
      </c>
      <c r="N19" s="65">
        <v>2.3378</v>
      </c>
      <c r="O19" s="66">
        <f t="shared" si="1"/>
        <v>0</v>
      </c>
    </row>
    <row r="20" spans="1:15" s="24" customFormat="1" ht="29.25" customHeight="1" hidden="1">
      <c r="A20" s="21"/>
      <c r="B20" s="234"/>
      <c r="C20" s="250" t="s">
        <v>126</v>
      </c>
      <c r="D20" s="251"/>
      <c r="E20" s="252"/>
      <c r="F20" s="59"/>
      <c r="G20" s="60" t="s">
        <v>70</v>
      </c>
      <c r="H20" s="61">
        <v>54.6</v>
      </c>
      <c r="I20" s="62" t="s">
        <v>71</v>
      </c>
      <c r="J20" s="63">
        <f t="shared" si="0"/>
        <v>0</v>
      </c>
      <c r="K20" s="239"/>
      <c r="L20" s="61">
        <f t="shared" si="2"/>
        <v>1.40868</v>
      </c>
      <c r="M20" s="64">
        <f t="shared" si="3"/>
        <v>0</v>
      </c>
      <c r="N20" s="65">
        <v>2.7027</v>
      </c>
      <c r="O20" s="66">
        <f t="shared" si="1"/>
        <v>0</v>
      </c>
    </row>
    <row r="21" spans="1:15" s="24" customFormat="1" ht="29.25" customHeight="1" hidden="1">
      <c r="A21" s="21"/>
      <c r="B21" s="234"/>
      <c r="C21" s="253"/>
      <c r="D21" s="254"/>
      <c r="E21" s="255"/>
      <c r="F21" s="59"/>
      <c r="G21" s="60" t="s">
        <v>124</v>
      </c>
      <c r="H21" s="61">
        <v>43.5</v>
      </c>
      <c r="I21" s="62" t="s">
        <v>125</v>
      </c>
      <c r="J21" s="63">
        <f t="shared" si="0"/>
        <v>0</v>
      </c>
      <c r="K21" s="239"/>
      <c r="L21" s="61">
        <f t="shared" si="2"/>
        <v>1.1223</v>
      </c>
      <c r="M21" s="64">
        <f t="shared" si="3"/>
        <v>0</v>
      </c>
      <c r="N21" s="65">
        <v>2.2171</v>
      </c>
      <c r="O21" s="66">
        <f t="shared" si="1"/>
        <v>0</v>
      </c>
    </row>
    <row r="22" spans="1:15" s="24" customFormat="1" ht="29.25" customHeight="1" hidden="1">
      <c r="A22" s="21"/>
      <c r="B22" s="234"/>
      <c r="C22" s="256" t="s">
        <v>127</v>
      </c>
      <c r="D22" s="244" t="s">
        <v>128</v>
      </c>
      <c r="E22" s="243"/>
      <c r="F22" s="59"/>
      <c r="G22" s="60" t="s">
        <v>70</v>
      </c>
      <c r="H22" s="61">
        <v>29</v>
      </c>
      <c r="I22" s="62" t="s">
        <v>71</v>
      </c>
      <c r="J22" s="63">
        <f t="shared" si="0"/>
        <v>0</v>
      </c>
      <c r="K22" s="239"/>
      <c r="L22" s="61">
        <f t="shared" si="2"/>
        <v>0.7482</v>
      </c>
      <c r="M22" s="64">
        <f t="shared" si="3"/>
        <v>0</v>
      </c>
      <c r="N22" s="65">
        <v>2.6052</v>
      </c>
      <c r="O22" s="66">
        <f t="shared" si="1"/>
        <v>0</v>
      </c>
    </row>
    <row r="23" spans="1:15" s="24" customFormat="1" ht="29.25" customHeight="1" hidden="1">
      <c r="A23" s="21"/>
      <c r="B23" s="234"/>
      <c r="C23" s="257"/>
      <c r="D23" s="244" t="s">
        <v>129</v>
      </c>
      <c r="E23" s="243"/>
      <c r="F23" s="59"/>
      <c r="G23" s="60" t="s">
        <v>70</v>
      </c>
      <c r="H23" s="61">
        <v>25.7</v>
      </c>
      <c r="I23" s="62" t="s">
        <v>71</v>
      </c>
      <c r="J23" s="63">
        <f t="shared" si="0"/>
        <v>0</v>
      </c>
      <c r="K23" s="239"/>
      <c r="L23" s="61">
        <f t="shared" si="2"/>
        <v>0.66306</v>
      </c>
      <c r="M23" s="64">
        <f t="shared" si="3"/>
        <v>0</v>
      </c>
      <c r="N23" s="65">
        <v>2.32756</v>
      </c>
      <c r="O23" s="66">
        <f t="shared" si="1"/>
        <v>0</v>
      </c>
    </row>
    <row r="24" spans="1:15" s="24" customFormat="1" ht="29.25" customHeight="1" hidden="1">
      <c r="A24" s="21"/>
      <c r="B24" s="234"/>
      <c r="C24" s="258"/>
      <c r="D24" s="244" t="s">
        <v>130</v>
      </c>
      <c r="E24" s="243"/>
      <c r="F24" s="59"/>
      <c r="G24" s="60" t="s">
        <v>70</v>
      </c>
      <c r="H24" s="61">
        <v>26.9</v>
      </c>
      <c r="I24" s="62" t="s">
        <v>71</v>
      </c>
      <c r="J24" s="63">
        <f t="shared" si="0"/>
        <v>0</v>
      </c>
      <c r="K24" s="239"/>
      <c r="L24" s="61">
        <f t="shared" si="2"/>
        <v>0.69402</v>
      </c>
      <c r="M24" s="64">
        <f t="shared" si="3"/>
        <v>0</v>
      </c>
      <c r="N24" s="65">
        <v>2.5152</v>
      </c>
      <c r="O24" s="66">
        <f t="shared" si="1"/>
        <v>0</v>
      </c>
    </row>
    <row r="25" spans="1:15" s="24" customFormat="1" ht="29.25" customHeight="1" hidden="1">
      <c r="A25" s="21"/>
      <c r="B25" s="234"/>
      <c r="C25" s="244" t="s">
        <v>131</v>
      </c>
      <c r="D25" s="242"/>
      <c r="E25" s="243"/>
      <c r="F25" s="59"/>
      <c r="G25" s="69" t="s">
        <v>70</v>
      </c>
      <c r="H25" s="61">
        <v>29.4</v>
      </c>
      <c r="I25" s="62" t="s">
        <v>71</v>
      </c>
      <c r="J25" s="63">
        <f t="shared" si="0"/>
        <v>0</v>
      </c>
      <c r="K25" s="239"/>
      <c r="L25" s="61">
        <f t="shared" si="2"/>
        <v>0.75852</v>
      </c>
      <c r="M25" s="64">
        <f t="shared" si="3"/>
        <v>0</v>
      </c>
      <c r="N25" s="65">
        <v>3.1693</v>
      </c>
      <c r="O25" s="66">
        <f t="shared" si="1"/>
        <v>0</v>
      </c>
    </row>
    <row r="26" spans="1:15" s="24" customFormat="1" ht="29.25" customHeight="1">
      <c r="A26" s="21"/>
      <c r="B26" s="234"/>
      <c r="C26" s="250" t="s">
        <v>91</v>
      </c>
      <c r="D26" s="251"/>
      <c r="E26" s="252"/>
      <c r="F26" s="59"/>
      <c r="G26" s="69" t="s">
        <v>132</v>
      </c>
      <c r="H26" s="61">
        <v>43.5</v>
      </c>
      <c r="I26" s="62" t="s">
        <v>133</v>
      </c>
      <c r="J26" s="63">
        <f t="shared" si="0"/>
        <v>0</v>
      </c>
      <c r="K26" s="239"/>
      <c r="L26" s="61">
        <f t="shared" si="2"/>
        <v>1.1223</v>
      </c>
      <c r="M26" s="64">
        <f t="shared" si="3"/>
        <v>0</v>
      </c>
      <c r="N26" s="65">
        <v>2.1693</v>
      </c>
      <c r="O26" s="66">
        <f t="shared" si="1"/>
        <v>0</v>
      </c>
    </row>
    <row r="27" spans="1:15" s="24" customFormat="1" ht="29.25" customHeight="1" hidden="1">
      <c r="A27" s="21"/>
      <c r="B27" s="234"/>
      <c r="C27" s="259"/>
      <c r="D27" s="260"/>
      <c r="E27" s="261"/>
      <c r="F27" s="50"/>
      <c r="G27" s="70" t="s">
        <v>134</v>
      </c>
      <c r="H27" s="61">
        <v>41.68</v>
      </c>
      <c r="I27" s="62" t="s">
        <v>125</v>
      </c>
      <c r="J27" s="63">
        <f t="shared" si="0"/>
        <v>0</v>
      </c>
      <c r="K27" s="239"/>
      <c r="L27" s="61">
        <f t="shared" si="2"/>
        <v>1.07534</v>
      </c>
      <c r="M27" s="64">
        <f t="shared" si="3"/>
        <v>0</v>
      </c>
      <c r="N27" s="65">
        <v>2.0786</v>
      </c>
      <c r="O27" s="66">
        <f t="shared" si="1"/>
        <v>0</v>
      </c>
    </row>
    <row r="28" spans="1:15" s="24" customFormat="1" ht="29.25" customHeight="1" hidden="1">
      <c r="A28" s="21"/>
      <c r="B28" s="234"/>
      <c r="C28" s="259"/>
      <c r="D28" s="260"/>
      <c r="E28" s="261"/>
      <c r="F28" s="50"/>
      <c r="G28" s="70" t="s">
        <v>134</v>
      </c>
      <c r="H28" s="61">
        <v>44.5</v>
      </c>
      <c r="I28" s="62" t="s">
        <v>125</v>
      </c>
      <c r="J28" s="63">
        <f>F28*H28</f>
        <v>0</v>
      </c>
      <c r="K28" s="239"/>
      <c r="L28" s="61">
        <f t="shared" si="2"/>
        <v>1.1481</v>
      </c>
      <c r="M28" s="64">
        <f t="shared" si="3"/>
        <v>0</v>
      </c>
      <c r="N28" s="65">
        <v>2.2194</v>
      </c>
      <c r="O28" s="66">
        <f t="shared" si="1"/>
        <v>0</v>
      </c>
    </row>
    <row r="29" spans="1:15" s="24" customFormat="1" ht="29.25" customHeight="1" hidden="1">
      <c r="A29" s="21"/>
      <c r="B29" s="234"/>
      <c r="C29" s="253"/>
      <c r="D29" s="254"/>
      <c r="E29" s="255"/>
      <c r="F29" s="50"/>
      <c r="G29" s="70" t="s">
        <v>134</v>
      </c>
      <c r="H29" s="61">
        <v>40.46</v>
      </c>
      <c r="I29" s="62" t="s">
        <v>125</v>
      </c>
      <c r="J29" s="63">
        <f>F29*H29</f>
        <v>0</v>
      </c>
      <c r="K29" s="239"/>
      <c r="L29" s="61">
        <f t="shared" si="2"/>
        <v>1.04386</v>
      </c>
      <c r="M29" s="64">
        <f t="shared" si="3"/>
        <v>0</v>
      </c>
      <c r="N29" s="65">
        <v>2.0179</v>
      </c>
      <c r="O29" s="66">
        <f t="shared" si="1"/>
        <v>0</v>
      </c>
    </row>
    <row r="30" spans="1:15" s="24" customFormat="1" ht="29.25" customHeight="1" hidden="1">
      <c r="A30" s="21"/>
      <c r="B30" s="234"/>
      <c r="C30" s="244" t="s">
        <v>135</v>
      </c>
      <c r="D30" s="242"/>
      <c r="E30" s="243"/>
      <c r="F30" s="50"/>
      <c r="G30" s="71" t="s">
        <v>64</v>
      </c>
      <c r="H30" s="72">
        <v>1.02</v>
      </c>
      <c r="I30" s="73" t="s">
        <v>136</v>
      </c>
      <c r="J30" s="63">
        <f>F30*H30</f>
        <v>0</v>
      </c>
      <c r="K30" s="239"/>
      <c r="L30" s="61">
        <f t="shared" si="2"/>
        <v>0.026316</v>
      </c>
      <c r="M30" s="64">
        <f t="shared" si="3"/>
        <v>0</v>
      </c>
      <c r="N30" s="65"/>
      <c r="O30" s="66"/>
    </row>
    <row r="31" spans="1:15" s="24" customFormat="1" ht="29.25" customHeight="1" thickBot="1">
      <c r="A31" s="21"/>
      <c r="B31" s="74"/>
      <c r="C31" s="262" t="s">
        <v>72</v>
      </c>
      <c r="D31" s="263"/>
      <c r="E31" s="264"/>
      <c r="F31" s="265"/>
      <c r="G31" s="266"/>
      <c r="H31" s="267"/>
      <c r="I31" s="268"/>
      <c r="J31" s="75">
        <f>SUM(J9:J30)</f>
        <v>0</v>
      </c>
      <c r="K31" s="239"/>
      <c r="L31" s="76"/>
      <c r="M31" s="77">
        <f>J31*K9</f>
        <v>0</v>
      </c>
      <c r="N31" s="78"/>
      <c r="O31" s="66">
        <f>SUM(O9:O30)</f>
        <v>0</v>
      </c>
    </row>
    <row r="32" spans="1:15" s="24" customFormat="1" ht="29.25" customHeight="1" hidden="1">
      <c r="A32" s="21"/>
      <c r="B32" s="269" t="s">
        <v>137</v>
      </c>
      <c r="C32" s="270"/>
      <c r="D32" s="270"/>
      <c r="E32" s="271"/>
      <c r="F32" s="79" t="s">
        <v>73</v>
      </c>
      <c r="G32" s="80"/>
      <c r="H32" s="81" t="s">
        <v>58</v>
      </c>
      <c r="I32" s="82"/>
      <c r="J32" s="83" t="s">
        <v>59</v>
      </c>
      <c r="K32" s="239"/>
      <c r="L32" s="84"/>
      <c r="M32" s="85" t="s">
        <v>61</v>
      </c>
      <c r="N32" s="86"/>
      <c r="O32" s="87"/>
    </row>
    <row r="33" spans="1:15" s="24" customFormat="1" ht="29.25" customHeight="1" hidden="1" thickTop="1">
      <c r="A33" s="21"/>
      <c r="B33" s="272"/>
      <c r="C33" s="273"/>
      <c r="D33" s="273"/>
      <c r="E33" s="274"/>
      <c r="F33" s="50"/>
      <c r="G33" s="88" t="s">
        <v>74</v>
      </c>
      <c r="H33" s="89">
        <v>9.97</v>
      </c>
      <c r="I33" s="90" t="s">
        <v>75</v>
      </c>
      <c r="J33" s="91">
        <f>F33*H33</f>
        <v>0</v>
      </c>
      <c r="K33" s="239"/>
      <c r="L33" s="92" t="e">
        <f>ROUNDDOWN(H33*K$33,5-INT(LOG(ABS(H33*K$33))))</f>
        <v>#NUM!</v>
      </c>
      <c r="M33" s="64">
        <f>F33*H33*K$33+ROUNDDOWN(0,1)</f>
        <v>0</v>
      </c>
      <c r="N33" s="93">
        <v>0.386</v>
      </c>
      <c r="O33" s="94">
        <f>F33*N33</f>
        <v>0</v>
      </c>
    </row>
    <row r="34" spans="1:15" s="24" customFormat="1" ht="29.25" customHeight="1" hidden="1">
      <c r="A34" s="21"/>
      <c r="B34" s="272"/>
      <c r="C34" s="273"/>
      <c r="D34" s="273"/>
      <c r="E34" s="274"/>
      <c r="F34" s="95"/>
      <c r="G34" s="70" t="s">
        <v>74</v>
      </c>
      <c r="H34" s="89">
        <v>9.28</v>
      </c>
      <c r="I34" s="73" t="s">
        <v>75</v>
      </c>
      <c r="J34" s="91">
        <f>F34*H34</f>
        <v>0</v>
      </c>
      <c r="K34" s="239"/>
      <c r="L34" s="96" t="e">
        <f>ROUNDDOWN(H34*K$33,5-INT(LOG(ABS(H34*K$33))))</f>
        <v>#NUM!</v>
      </c>
      <c r="M34" s="97">
        <f>F34*H34*K$33</f>
        <v>0</v>
      </c>
      <c r="N34" s="86">
        <v>0.386</v>
      </c>
      <c r="O34" s="87">
        <f>F34*N34</f>
        <v>0</v>
      </c>
    </row>
    <row r="35" spans="1:15" s="24" customFormat="1" ht="29.25" customHeight="1" thickBot="1" thickTop="1">
      <c r="A35" s="21"/>
      <c r="B35" s="272"/>
      <c r="C35" s="273"/>
      <c r="D35" s="273"/>
      <c r="E35" s="274"/>
      <c r="F35" s="98"/>
      <c r="G35" s="99" t="s">
        <v>74</v>
      </c>
      <c r="H35" s="89">
        <v>9.76</v>
      </c>
      <c r="I35" s="73" t="s">
        <v>75</v>
      </c>
      <c r="J35" s="91">
        <f>F35*H35</f>
        <v>0</v>
      </c>
      <c r="K35" s="240"/>
      <c r="L35" s="100">
        <f>ROUNDDOWN(H35*K$9,5-INT(LOG(ABS(H35*K$9))))</f>
        <v>0.251808</v>
      </c>
      <c r="M35" s="101">
        <f>F35*H35*K$9</f>
        <v>0</v>
      </c>
      <c r="N35" s="102">
        <v>0.495</v>
      </c>
      <c r="O35" s="103">
        <f>F35*N35</f>
        <v>0</v>
      </c>
    </row>
    <row r="36" spans="1:15" s="24" customFormat="1" ht="29.25" customHeight="1" hidden="1">
      <c r="A36" s="21"/>
      <c r="B36" s="275"/>
      <c r="C36" s="276"/>
      <c r="D36" s="276"/>
      <c r="E36" s="277"/>
      <c r="F36" s="265"/>
      <c r="G36" s="266"/>
      <c r="H36" s="267"/>
      <c r="I36" s="268"/>
      <c r="J36" s="75">
        <f>SUM(J33:J35)</f>
        <v>0</v>
      </c>
      <c r="K36" s="104"/>
      <c r="L36" s="105"/>
      <c r="M36" s="77">
        <f>J36*K33</f>
        <v>0</v>
      </c>
      <c r="N36" s="106"/>
      <c r="O36" s="107">
        <f>SUM(O33:O35)</f>
        <v>0</v>
      </c>
    </row>
    <row r="37" spans="1:15" s="24" customFormat="1" ht="29.25" customHeight="1" thickBot="1" thickTop="1">
      <c r="A37" s="21"/>
      <c r="B37" s="278" t="s">
        <v>76</v>
      </c>
      <c r="C37" s="279"/>
      <c r="D37" s="279"/>
      <c r="E37" s="280"/>
      <c r="F37" s="281"/>
      <c r="G37" s="282"/>
      <c r="H37" s="283"/>
      <c r="I37" s="284"/>
      <c r="J37" s="108">
        <f>J31+J36</f>
        <v>0</v>
      </c>
      <c r="K37" s="109"/>
      <c r="L37" s="110"/>
      <c r="M37" s="111">
        <f>+M31+M35</f>
        <v>0</v>
      </c>
      <c r="N37" s="112"/>
      <c r="O37" s="113">
        <f>O31+O36</f>
        <v>0</v>
      </c>
    </row>
    <row r="38" spans="1:15" s="24" customFormat="1" ht="8.25" customHeight="1">
      <c r="A38" s="21"/>
      <c r="B38" s="114"/>
      <c r="C38" s="114"/>
      <c r="D38" s="114"/>
      <c r="E38" s="114"/>
      <c r="F38" s="115"/>
      <c r="G38" s="116"/>
      <c r="H38" s="117"/>
      <c r="I38" s="117"/>
      <c r="J38" s="118"/>
      <c r="K38" s="116"/>
      <c r="L38" s="116"/>
      <c r="M38" s="119"/>
      <c r="N38" s="120"/>
      <c r="O38" s="121"/>
    </row>
    <row r="39" spans="1:15" s="24" customFormat="1" ht="18" customHeight="1">
      <c r="A39" s="21"/>
      <c r="B39" s="122"/>
      <c r="C39" s="122"/>
      <c r="D39" s="122"/>
      <c r="E39" s="122"/>
      <c r="F39" s="123"/>
      <c r="G39" s="124"/>
      <c r="H39" s="125"/>
      <c r="I39" s="125"/>
      <c r="J39" s="126"/>
      <c r="K39" s="124"/>
      <c r="L39" s="124"/>
      <c r="M39" s="127"/>
      <c r="N39" s="128"/>
      <c r="O39" s="129"/>
    </row>
    <row r="40" spans="1:15" s="24" customFormat="1" ht="18" customHeight="1">
      <c r="A40" s="21"/>
      <c r="B40" s="122"/>
      <c r="C40" s="122"/>
      <c r="D40" s="122"/>
      <c r="E40" s="122"/>
      <c r="F40" s="123"/>
      <c r="G40" s="124"/>
      <c r="H40" s="125"/>
      <c r="I40" s="125"/>
      <c r="J40" s="126"/>
      <c r="K40" s="124"/>
      <c r="L40" s="124"/>
      <c r="M40" s="127"/>
      <c r="N40" s="128"/>
      <c r="O40" s="129"/>
    </row>
    <row r="41" spans="1:15" s="24" customFormat="1" ht="18" customHeight="1">
      <c r="A41" s="21"/>
      <c r="B41" s="122"/>
      <c r="C41" s="122"/>
      <c r="D41" s="122"/>
      <c r="E41" s="122"/>
      <c r="F41" s="123"/>
      <c r="G41" s="124"/>
      <c r="H41" s="125"/>
      <c r="I41" s="125"/>
      <c r="J41" s="126"/>
      <c r="K41" s="124"/>
      <c r="L41" s="124"/>
      <c r="M41" s="127"/>
      <c r="N41" s="128"/>
      <c r="O41" s="129"/>
    </row>
    <row r="42" spans="1:15" s="24" customFormat="1" ht="18" customHeight="1">
      <c r="A42" s="21"/>
      <c r="B42" s="122"/>
      <c r="C42" s="122"/>
      <c r="D42" s="122"/>
      <c r="E42" s="122"/>
      <c r="F42" s="123"/>
      <c r="G42" s="124"/>
      <c r="H42" s="125"/>
      <c r="I42" s="125"/>
      <c r="J42" s="126"/>
      <c r="K42" s="124"/>
      <c r="L42" s="124"/>
      <c r="M42" s="127"/>
      <c r="N42" s="128"/>
      <c r="O42" s="129"/>
    </row>
    <row r="43" spans="1:15" s="24" customFormat="1" ht="18" customHeight="1">
      <c r="A43" s="21"/>
      <c r="B43" s="122"/>
      <c r="C43" s="122"/>
      <c r="D43" s="122"/>
      <c r="E43" s="122"/>
      <c r="F43" s="123"/>
      <c r="G43" s="124"/>
      <c r="H43" s="125"/>
      <c r="I43" s="125"/>
      <c r="J43" s="126"/>
      <c r="K43" s="124"/>
      <c r="L43" s="124"/>
      <c r="M43" s="127"/>
      <c r="N43" s="128"/>
      <c r="O43" s="129"/>
    </row>
    <row r="44" spans="1:15" s="24" customFormat="1" ht="18" customHeight="1">
      <c r="A44" s="21"/>
      <c r="B44" s="122"/>
      <c r="C44" s="122"/>
      <c r="D44" s="122"/>
      <c r="E44" s="122"/>
      <c r="F44" s="123"/>
      <c r="G44" s="124"/>
      <c r="H44" s="125"/>
      <c r="I44" s="125"/>
      <c r="J44" s="126"/>
      <c r="K44" s="124"/>
      <c r="L44" s="124"/>
      <c r="M44" s="127"/>
      <c r="N44" s="128"/>
      <c r="O44" s="129"/>
    </row>
    <row r="45" spans="3:15" s="24" customFormat="1" ht="16.5" customHeight="1">
      <c r="C45" s="130" t="s">
        <v>138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3:15" s="24" customFormat="1" ht="16.5" customHeight="1">
      <c r="C46" s="132" t="s">
        <v>139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3:15" s="24" customFormat="1" ht="16.5" customHeight="1">
      <c r="C47" s="133" t="s">
        <v>140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3:15" s="24" customFormat="1" ht="16.5" customHeight="1">
      <c r="C48" s="134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</sheetData>
  <sheetProtection password="D73A" sheet="1"/>
  <mergeCells count="41">
    <mergeCell ref="B32:E36"/>
    <mergeCell ref="F36:G36"/>
    <mergeCell ref="H36:I36"/>
    <mergeCell ref="B37:E37"/>
    <mergeCell ref="F37:G37"/>
    <mergeCell ref="H37:I37"/>
    <mergeCell ref="C25:E25"/>
    <mergeCell ref="C26:E29"/>
    <mergeCell ref="C30:E30"/>
    <mergeCell ref="C31:E31"/>
    <mergeCell ref="F31:G31"/>
    <mergeCell ref="H31:I31"/>
    <mergeCell ref="C17:C19"/>
    <mergeCell ref="D17:E17"/>
    <mergeCell ref="D18:E18"/>
    <mergeCell ref="D19:E19"/>
    <mergeCell ref="C20:E21"/>
    <mergeCell ref="C22:C24"/>
    <mergeCell ref="D22:E22"/>
    <mergeCell ref="D23:E23"/>
    <mergeCell ref="D24:E24"/>
    <mergeCell ref="B9:B30"/>
    <mergeCell ref="C9:E9"/>
    <mergeCell ref="K9:K35"/>
    <mergeCell ref="C10:E10"/>
    <mergeCell ref="C11:E11"/>
    <mergeCell ref="C12:E12"/>
    <mergeCell ref="C13:E13"/>
    <mergeCell ref="C14:E14"/>
    <mergeCell ref="C15:E15"/>
    <mergeCell ref="C16:E16"/>
    <mergeCell ref="A1:O1"/>
    <mergeCell ref="E3:K3"/>
    <mergeCell ref="M3:O3"/>
    <mergeCell ref="E4:I4"/>
    <mergeCell ref="B5:O5"/>
    <mergeCell ref="B6:E8"/>
    <mergeCell ref="F6:G6"/>
    <mergeCell ref="H6:I6"/>
    <mergeCell ref="F7:G7"/>
    <mergeCell ref="H7:I7"/>
  </mergeCells>
  <conditionalFormatting sqref="F10:F26">
    <cfRule type="containsBlanks" priority="1" dxfId="0">
      <formula>LEN(TRIM(F10))=0</formula>
    </cfRule>
  </conditionalFormatting>
  <conditionalFormatting sqref="E3:K3">
    <cfRule type="containsBlanks" priority="3" dxfId="0">
      <formula>LEN(TRIM(E3))=0</formula>
    </cfRule>
  </conditionalFormatting>
  <conditionalFormatting sqref="M3:O3">
    <cfRule type="containsBlanks" priority="4" dxfId="0">
      <formula>LEN(TRIM(M3))=0</formula>
    </cfRule>
  </conditionalFormatting>
  <conditionalFormatting sqref="E4:I4">
    <cfRule type="containsBlanks" priority="5" dxfId="0">
      <formula>LEN(TRIM(E4))=0</formula>
    </cfRule>
  </conditionalFormatting>
  <conditionalFormatting sqref="F35">
    <cfRule type="containsBlanks" priority="2" dxfId="0">
      <formula>LEN(TRIM(F35))=0</formula>
    </cfRule>
  </conditionalFormatting>
  <printOptions/>
  <pageMargins left="0.7" right="0.7" top="0.75" bottom="0.75" header="0.3" footer="0.3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2023-06-13T08:44:46Z</cp:lastPrinted>
  <dcterms:created xsi:type="dcterms:W3CDTF">2013-02-25T01:32:43Z</dcterms:created>
  <dcterms:modified xsi:type="dcterms:W3CDTF">2023-06-28T07:53:58Z</dcterms:modified>
  <cp:category/>
  <cp:version/>
  <cp:contentType/>
  <cp:contentStatus/>
</cp:coreProperties>
</file>